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drawings/drawing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28.xml" ContentType="application/vnd.openxmlformats-officedocument.spreadsheetml.pivotTable+xml"/>
  <Override PartName="/xl/drawings/drawing4.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pivotTables/pivotTable29.xml" ContentType="application/vnd.openxmlformats-officedocument.spreadsheetml.pivotTable+xml"/>
  <Override PartName="/xl/pivotTables/pivotTable30.xml" ContentType="application/vnd.openxmlformats-officedocument.spreadsheetml.pivotTable+xml"/>
  <Override PartName="/xl/drawings/drawing5.xml" ContentType="application/vnd.openxmlformats-officedocument.drawing+xml"/>
  <Override PartName="/xl/charts/chart14.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C:\Users\marcela.delgado\Downloads\"/>
    </mc:Choice>
  </mc:AlternateContent>
  <xr:revisionPtr revIDLastSave="0" documentId="13_ncr:1_{539D1DD8-65AB-42EE-8C31-08AAD365D5DF}" xr6:coauthVersionLast="47" xr6:coauthVersionMax="47" xr10:uidLastSave="{00000000-0000-0000-0000-000000000000}"/>
  <bookViews>
    <workbookView xWindow="-120" yWindow="-120" windowWidth="29040" windowHeight="15840" tabRatio="567" firstSheet="6" activeTab="12" xr2:uid="{00000000-000D-0000-FFFF-FFFF00000000}"/>
  </bookViews>
  <sheets>
    <sheet name="ANALISIS BRECHAS" sheetId="7" state="hidden" r:id="rId1"/>
    <sheet name="ESTADISTICAS" sheetId="4" state="hidden" r:id="rId2"/>
    <sheet name="Hoja2" sheetId="5" state="hidden" r:id="rId3"/>
    <sheet name="Hoja1" sheetId="3" r:id="rId4"/>
    <sheet name="Hoja4" sheetId="18" r:id="rId5"/>
    <sheet name="Hoja6" sheetId="13" r:id="rId6"/>
    <sheet name="Hoja5" sheetId="19" r:id="rId7"/>
    <sheet name="Hoja9" sheetId="22" r:id="rId8"/>
    <sheet name="X AUDITOR " sheetId="34" r:id="rId9"/>
    <sheet name="X PROCESO" sheetId="35" r:id="rId10"/>
    <sheet name="X AUDITORIA" sheetId="36" r:id="rId11"/>
    <sheet name="GRAFICO X ESTADO " sheetId="37" r:id="rId12"/>
    <sheet name="GRAFICO X  PROCESO" sheetId="38" r:id="rId13"/>
    <sheet name="TABLERO" sheetId="2" r:id="rId14"/>
    <sheet name="REFORMULACION DE ACTIVIDADES" sheetId="14" r:id="rId15"/>
    <sheet name="REFORMULACION DE HALLAZGOS" sheetId="15" r:id="rId16"/>
    <sheet name="CUMPLIDA INEFECTIVA" sheetId="16" r:id="rId17"/>
    <sheet name="MODIFICACIONES" sheetId="12" r:id="rId18"/>
    <sheet name="Hoja7" sheetId="20" r:id="rId19"/>
    <sheet name="Hoja3" sheetId="17" r:id="rId20"/>
  </sheets>
  <definedNames>
    <definedName name="_xlnm._FilterDatabase" localSheetId="16" hidden="1">'CUMPLIDA INEFECTIVA'!$A$2:$BA$2</definedName>
    <definedName name="_xlnm._FilterDatabase" localSheetId="14" hidden="1">'REFORMULACION DE ACTIVIDADES'!$B$2:$AA$2</definedName>
    <definedName name="_xlnm._FilterDatabase" localSheetId="15" hidden="1">'REFORMULACION DE HALLAZGOS'!$A$2:$Z$5</definedName>
    <definedName name="_xlnm._FilterDatabase" localSheetId="13" hidden="1">TABLERO!$A$1:$BG$1</definedName>
  </definedNames>
  <calcPr calcId="191029"/>
  <pivotCaches>
    <pivotCache cacheId="0" r:id="rId21"/>
    <pivotCache cacheId="1" r:id="rId22"/>
    <pivotCache cacheId="2" r:id="rId23"/>
    <pivotCache cacheId="3"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E3" i="2" l="1"/>
  <c r="BE4" i="2" s="1"/>
  <c r="BE5" i="2" s="1"/>
  <c r="BE6" i="2" s="1"/>
  <c r="BE7" i="2" s="1"/>
  <c r="BE8" i="2" s="1"/>
  <c r="BE9" i="2" s="1"/>
  <c r="BE10" i="2" s="1"/>
  <c r="BE11" i="2" s="1"/>
  <c r="BE12" i="2" s="1"/>
  <c r="BE13" i="2" s="1"/>
  <c r="BE14" i="2" s="1"/>
  <c r="BE15" i="2" s="1"/>
  <c r="BE16" i="2" s="1"/>
  <c r="BE17" i="2" s="1"/>
  <c r="BE18" i="2" s="1"/>
  <c r="BE19" i="2" s="1"/>
  <c r="BE20" i="2" s="1"/>
  <c r="BE21" i="2" s="1"/>
  <c r="BE22" i="2" s="1"/>
  <c r="BE23" i="2" s="1"/>
  <c r="BE24" i="2" s="1"/>
  <c r="BE25" i="2" s="1"/>
  <c r="BE26" i="2" s="1"/>
  <c r="BE27" i="2" s="1"/>
  <c r="BE28" i="2" s="1"/>
  <c r="BE29" i="2" s="1"/>
  <c r="BE30" i="2" s="1"/>
  <c r="BE31" i="2" s="1"/>
  <c r="BE32" i="2" s="1"/>
  <c r="BE33" i="2" s="1"/>
  <c r="BE34" i="2" s="1"/>
  <c r="BE35" i="2" s="1"/>
  <c r="BE36" i="2" s="1"/>
  <c r="BE37" i="2" s="1"/>
  <c r="BE38" i="2" s="1"/>
  <c r="BE39" i="2" s="1"/>
  <c r="BE40" i="2" s="1"/>
  <c r="BE41" i="2" s="1"/>
  <c r="BE42" i="2" s="1"/>
  <c r="BE43" i="2" s="1"/>
  <c r="BE44" i="2" s="1"/>
  <c r="BE45" i="2" s="1"/>
  <c r="BE46" i="2" s="1"/>
  <c r="BE47" i="2" s="1"/>
  <c r="BE48" i="2" s="1"/>
  <c r="BE49" i="2" s="1"/>
  <c r="BE50" i="2" s="1"/>
  <c r="BE51" i="2" s="1"/>
  <c r="BE52" i="2" s="1"/>
  <c r="BE53" i="2" s="1"/>
  <c r="BE54" i="2" s="1"/>
  <c r="BE55" i="2" s="1"/>
  <c r="BE56" i="2" s="1"/>
  <c r="BE57" i="2" s="1"/>
  <c r="BE58" i="2" s="1"/>
  <c r="BE59" i="2" s="1"/>
  <c r="BE60" i="2" s="1"/>
  <c r="BE61" i="2" s="1"/>
  <c r="BE62" i="2" s="1"/>
  <c r="BE63" i="2" s="1"/>
  <c r="BE64" i="2" s="1"/>
  <c r="BE65" i="2" s="1"/>
  <c r="BE66" i="2" s="1"/>
  <c r="BE67" i="2" s="1"/>
  <c r="BE68" i="2" s="1"/>
  <c r="BE69" i="2" s="1"/>
  <c r="BE70" i="2" s="1"/>
  <c r="BE71" i="2" s="1"/>
  <c r="BE72" i="2" s="1"/>
  <c r="BE73" i="2" s="1"/>
  <c r="BE74" i="2" s="1"/>
  <c r="BE75" i="2" s="1"/>
  <c r="BE76" i="2" s="1"/>
  <c r="BE77" i="2" s="1"/>
  <c r="BE78" i="2" s="1"/>
  <c r="BE79" i="2" s="1"/>
  <c r="BE80" i="2" s="1"/>
  <c r="BE81" i="2" s="1"/>
  <c r="BE82" i="2" s="1"/>
  <c r="BE83" i="2" s="1"/>
  <c r="BE84" i="2" s="1"/>
  <c r="BE85" i="2" s="1"/>
  <c r="BE86" i="2" s="1"/>
  <c r="BE87" i="2" s="1"/>
  <c r="BE88" i="2" s="1"/>
  <c r="BE89" i="2" s="1"/>
  <c r="BE90" i="2" s="1"/>
  <c r="BE91" i="2" s="1"/>
  <c r="BE92" i="2" s="1"/>
  <c r="BE93" i="2" s="1"/>
  <c r="BE94" i="2" s="1"/>
  <c r="BE95" i="2" s="1"/>
  <c r="BE96" i="2" s="1"/>
  <c r="BE97" i="2" s="1"/>
  <c r="BE98" i="2" s="1"/>
  <c r="BE99" i="2" s="1"/>
  <c r="BE100" i="2" s="1"/>
  <c r="BE101" i="2" s="1"/>
  <c r="BE102" i="2" s="1"/>
  <c r="BE103" i="2" s="1"/>
  <c r="BE104" i="2" s="1"/>
  <c r="BE105" i="2" s="1"/>
  <c r="BE106" i="2" s="1"/>
  <c r="BE107" i="2" s="1"/>
  <c r="BE108" i="2" s="1"/>
  <c r="BE109" i="2" s="1"/>
  <c r="BE110" i="2" s="1"/>
  <c r="BE111" i="2" s="1"/>
  <c r="BE112" i="2" s="1"/>
  <c r="BE113" i="2" s="1"/>
  <c r="BE114" i="2" s="1"/>
  <c r="BE115" i="2" s="1"/>
  <c r="BE116" i="2" s="1"/>
  <c r="BE117" i="2" s="1"/>
  <c r="BE118" i="2" s="1"/>
  <c r="BE119" i="2" s="1"/>
  <c r="BE120" i="2" s="1"/>
  <c r="BE121" i="2" s="1"/>
  <c r="BE122" i="2" s="1"/>
  <c r="BE123" i="2" s="1"/>
  <c r="BE124" i="2" s="1"/>
  <c r="BE125" i="2" s="1"/>
  <c r="BE126" i="2" s="1"/>
  <c r="BE127" i="2" s="1"/>
  <c r="BE128" i="2" s="1"/>
  <c r="BE129" i="2" s="1"/>
  <c r="BE130" i="2" s="1"/>
  <c r="BE131" i="2" s="1"/>
  <c r="BE132" i="2" s="1"/>
  <c r="BE133" i="2" s="1"/>
  <c r="BE134" i="2" s="1"/>
  <c r="BE135" i="2" s="1"/>
  <c r="BE136" i="2" s="1"/>
  <c r="BE137" i="2" s="1"/>
  <c r="BE138" i="2" s="1"/>
  <c r="BE139" i="2" s="1"/>
  <c r="BE140" i="2" s="1"/>
  <c r="BE141" i="2" s="1"/>
  <c r="BE142" i="2" s="1"/>
  <c r="BE143" i="2" s="1"/>
  <c r="BE144" i="2" s="1"/>
  <c r="BE145" i="2" s="1"/>
  <c r="BE146" i="2" s="1"/>
  <c r="BE147" i="2" s="1"/>
  <c r="BE148" i="2" s="1"/>
  <c r="BE149" i="2" s="1"/>
  <c r="BE150" i="2" s="1"/>
  <c r="BE151" i="2" s="1"/>
  <c r="BE152" i="2" s="1"/>
  <c r="BE153" i="2" s="1"/>
  <c r="BE154" i="2" s="1"/>
  <c r="BE155" i="2" s="1"/>
  <c r="BE156" i="2" s="1"/>
  <c r="BE157" i="2" s="1"/>
  <c r="BE158" i="2" s="1"/>
  <c r="BE159" i="2" s="1"/>
  <c r="BE160" i="2" s="1"/>
  <c r="BE161" i="2" s="1"/>
  <c r="BE162" i="2" s="1"/>
  <c r="BE163" i="2" s="1"/>
  <c r="BE164" i="2" s="1"/>
  <c r="BE165" i="2" s="1"/>
  <c r="BE166" i="2" s="1"/>
  <c r="BE167" i="2" s="1"/>
  <c r="BE168" i="2" s="1"/>
  <c r="BE169" i="2" s="1"/>
  <c r="BE170" i="2" s="1"/>
  <c r="BE171" i="2" s="1"/>
  <c r="BE172" i="2" s="1"/>
  <c r="BE173" i="2" s="1"/>
  <c r="BE174" i="2" s="1"/>
  <c r="BE175" i="2" s="1"/>
  <c r="BE176" i="2" s="1"/>
  <c r="BE177" i="2" s="1"/>
  <c r="BE178" i="2" s="1"/>
  <c r="BE179" i="2" s="1"/>
  <c r="BE180" i="2" s="1"/>
  <c r="BE181" i="2" s="1"/>
  <c r="BE182" i="2" s="1"/>
  <c r="BE183" i="2" s="1"/>
  <c r="BE184" i="2" s="1"/>
  <c r="BE185" i="2" s="1"/>
  <c r="BE186" i="2" s="1"/>
  <c r="BE187" i="2" s="1"/>
  <c r="BE188" i="2" s="1"/>
  <c r="BE189" i="2" s="1"/>
  <c r="BE190" i="2" s="1"/>
  <c r="BE191" i="2" s="1"/>
  <c r="BE192" i="2" s="1"/>
  <c r="BE193" i="2" s="1"/>
  <c r="BE194" i="2" s="1"/>
  <c r="BE195" i="2" s="1"/>
  <c r="BE196" i="2" s="1"/>
  <c r="BE197" i="2" s="1"/>
  <c r="BE198" i="2" s="1"/>
  <c r="BE199" i="2" s="1"/>
  <c r="BE200" i="2" s="1"/>
  <c r="BE201" i="2" s="1"/>
  <c r="BE202" i="2" s="1"/>
  <c r="BE203" i="2" s="1"/>
  <c r="BE204" i="2" s="1"/>
  <c r="BE205" i="2" s="1"/>
  <c r="BE206" i="2" s="1"/>
  <c r="BE207" i="2" s="1"/>
  <c r="BE208" i="2" s="1"/>
  <c r="BE209" i="2" s="1"/>
  <c r="BE210" i="2" s="1"/>
  <c r="BE211" i="2" s="1"/>
  <c r="BE212" i="2" s="1"/>
  <c r="BE213" i="2" s="1"/>
  <c r="BE214" i="2" s="1"/>
  <c r="BE215" i="2" s="1"/>
  <c r="BE216" i="2" s="1"/>
  <c r="BE217" i="2" s="1"/>
  <c r="BE218" i="2" s="1"/>
  <c r="BE219" i="2" s="1"/>
  <c r="BE220" i="2" s="1"/>
  <c r="BE221" i="2" s="1"/>
  <c r="BE222" i="2" s="1"/>
  <c r="BE223" i="2" s="1"/>
  <c r="BE224" i="2" s="1"/>
  <c r="BE225" i="2" s="1"/>
  <c r="BE226" i="2" s="1"/>
  <c r="BE227" i="2" s="1"/>
  <c r="BE228" i="2" s="1"/>
  <c r="BE229" i="2" s="1"/>
  <c r="BE230" i="2" s="1"/>
  <c r="BE231" i="2" s="1"/>
  <c r="BE232" i="2" s="1"/>
  <c r="BE233" i="2" s="1"/>
  <c r="BE234" i="2" s="1"/>
  <c r="BE235" i="2" s="1"/>
  <c r="BE236" i="2" s="1"/>
  <c r="BE237" i="2" s="1"/>
  <c r="BE238" i="2" s="1"/>
  <c r="BE239" i="2" s="1"/>
  <c r="BE240" i="2" s="1"/>
  <c r="BE241" i="2" s="1"/>
  <c r="BE242" i="2" s="1"/>
  <c r="BE243" i="2" s="1"/>
  <c r="BE244" i="2" s="1"/>
  <c r="BE245" i="2" s="1"/>
  <c r="BE246" i="2" s="1"/>
  <c r="BE247" i="2" s="1"/>
  <c r="BE248" i="2" s="1"/>
  <c r="BE249" i="2" s="1"/>
  <c r="BE250" i="2" s="1"/>
  <c r="BE251" i="2" s="1"/>
  <c r="BE252" i="2" s="1"/>
  <c r="BE253" i="2" s="1"/>
  <c r="BE254" i="2" s="1"/>
  <c r="BE255" i="2" s="1"/>
  <c r="BE256" i="2" s="1"/>
  <c r="BE257" i="2" s="1"/>
  <c r="BE258" i="2" s="1"/>
  <c r="BE259" i="2" s="1"/>
  <c r="BE260" i="2" s="1"/>
  <c r="BE261" i="2" s="1"/>
  <c r="BE262" i="2" s="1"/>
  <c r="BE263" i="2" s="1"/>
  <c r="BE264" i="2" s="1"/>
  <c r="BE265" i="2" s="1"/>
  <c r="BE266" i="2" s="1"/>
  <c r="BE267" i="2" s="1"/>
  <c r="BE268" i="2" s="1"/>
  <c r="BE269" i="2" s="1"/>
  <c r="BE270" i="2" s="1"/>
  <c r="BE271" i="2" s="1"/>
  <c r="BE272" i="2" s="1"/>
  <c r="BE273" i="2" s="1"/>
  <c r="BE274" i="2" s="1"/>
  <c r="BE275" i="2" s="1"/>
  <c r="BE276" i="2" s="1"/>
  <c r="BE277" i="2" s="1"/>
  <c r="BE278" i="2" s="1"/>
  <c r="BE279" i="2" s="1"/>
  <c r="BE280" i="2" s="1"/>
  <c r="BE281" i="2" s="1"/>
  <c r="BE282" i="2" s="1"/>
  <c r="BE283" i="2" s="1"/>
  <c r="BE284" i="2" s="1"/>
  <c r="BE285" i="2" s="1"/>
  <c r="BE286" i="2" s="1"/>
  <c r="BE287" i="2" s="1"/>
  <c r="BE288" i="2" s="1"/>
  <c r="BE289" i="2" s="1"/>
  <c r="BE290" i="2" s="1"/>
  <c r="BE291" i="2" s="1"/>
  <c r="BE292" i="2" s="1"/>
  <c r="BE293" i="2" s="1"/>
  <c r="BE294" i="2" s="1"/>
  <c r="BE295" i="2" s="1"/>
  <c r="BE296" i="2" s="1"/>
  <c r="BE297" i="2" s="1"/>
  <c r="BE298" i="2" s="1"/>
  <c r="BE299" i="2" s="1"/>
  <c r="BE300" i="2" s="1"/>
  <c r="BE301" i="2" s="1"/>
  <c r="BE302" i="2" s="1"/>
  <c r="BE303" i="2" s="1"/>
  <c r="BE304" i="2" s="1"/>
  <c r="BE305" i="2" s="1"/>
  <c r="BE306" i="2" s="1"/>
  <c r="BE307" i="2" s="1"/>
  <c r="BE308" i="2" s="1"/>
  <c r="BE309" i="2" s="1"/>
  <c r="BE310" i="2" s="1"/>
  <c r="BE311" i="2" s="1"/>
  <c r="BE312" i="2" s="1"/>
  <c r="BE313" i="2" s="1"/>
  <c r="BE314" i="2" s="1"/>
  <c r="BE315" i="2" s="1"/>
  <c r="BE316" i="2" s="1"/>
  <c r="BE317" i="2" s="1"/>
  <c r="BE318" i="2" s="1"/>
  <c r="BE319" i="2" s="1"/>
  <c r="BE320" i="2" s="1"/>
  <c r="BE321" i="2" s="1"/>
  <c r="BE322" i="2" s="1"/>
  <c r="BE323" i="2" s="1"/>
  <c r="BE324" i="2" s="1"/>
  <c r="BE325" i="2" s="1"/>
  <c r="BE326" i="2" s="1"/>
  <c r="BE327" i="2" s="1"/>
  <c r="BE328" i="2" s="1"/>
  <c r="BE329" i="2" s="1"/>
  <c r="BE330" i="2" s="1"/>
  <c r="BE331" i="2" s="1"/>
  <c r="BE332" i="2" s="1"/>
  <c r="BE333" i="2" s="1"/>
  <c r="BE334" i="2" s="1"/>
  <c r="BE335" i="2" s="1"/>
  <c r="BE336" i="2" s="1"/>
  <c r="BE337" i="2" s="1"/>
  <c r="BE338" i="2" s="1"/>
  <c r="BE339" i="2" s="1"/>
  <c r="BE340" i="2" s="1"/>
  <c r="BE341" i="2" s="1"/>
  <c r="BE342" i="2" s="1"/>
  <c r="BE343" i="2" s="1"/>
  <c r="BE344" i="2" s="1"/>
  <c r="BE345" i="2" s="1"/>
  <c r="BE346" i="2" s="1"/>
  <c r="BE347" i="2" s="1"/>
  <c r="BE348" i="2" s="1"/>
  <c r="BE349" i="2" s="1"/>
  <c r="BE350" i="2" s="1"/>
  <c r="BE351" i="2" s="1"/>
  <c r="BE352" i="2" s="1"/>
  <c r="BE353" i="2" s="1"/>
  <c r="BE354" i="2" s="1"/>
  <c r="BE355" i="2" s="1"/>
  <c r="BE356" i="2" s="1"/>
  <c r="BE357" i="2" s="1"/>
  <c r="BE358" i="2" s="1"/>
  <c r="BE359" i="2" s="1"/>
  <c r="BE360" i="2" s="1"/>
  <c r="BE361" i="2" s="1"/>
  <c r="BE362" i="2" s="1"/>
  <c r="BE363" i="2" s="1"/>
  <c r="BE364" i="2" s="1"/>
  <c r="BE365" i="2" s="1"/>
  <c r="BE366" i="2" s="1"/>
  <c r="BE367" i="2" s="1"/>
  <c r="BE368" i="2" s="1"/>
  <c r="BE369" i="2" s="1"/>
  <c r="BE370" i="2" s="1"/>
  <c r="BE371" i="2" s="1"/>
  <c r="BE372" i="2" s="1"/>
  <c r="BE373" i="2" s="1"/>
  <c r="BE374" i="2" s="1"/>
  <c r="BE375" i="2" s="1"/>
  <c r="BE376" i="2" s="1"/>
  <c r="BE377" i="2" s="1"/>
  <c r="BE378" i="2" s="1"/>
  <c r="BE379" i="2" s="1"/>
  <c r="BE380" i="2" s="1"/>
  <c r="BE381" i="2" s="1"/>
  <c r="BE382" i="2" s="1"/>
  <c r="BE383" i="2" s="1"/>
  <c r="BE384" i="2" s="1"/>
  <c r="BE385" i="2" s="1"/>
  <c r="BE386" i="2" s="1"/>
  <c r="BE387" i="2" s="1"/>
  <c r="BE388" i="2" s="1"/>
  <c r="BE389" i="2" s="1"/>
  <c r="BE390" i="2" s="1"/>
  <c r="BE391" i="2" s="1"/>
  <c r="BE392" i="2" s="1"/>
  <c r="BE393" i="2" s="1"/>
  <c r="BE394" i="2" s="1"/>
  <c r="BE395" i="2" s="1"/>
  <c r="BE396" i="2" s="1"/>
  <c r="BE397" i="2" s="1"/>
  <c r="BE398" i="2" s="1"/>
  <c r="BE399" i="2" s="1"/>
  <c r="BE400" i="2" s="1"/>
  <c r="BE401" i="2" s="1"/>
  <c r="BE402" i="2" s="1"/>
  <c r="BE403" i="2" s="1"/>
  <c r="BE404" i="2" s="1"/>
  <c r="BE405" i="2" s="1"/>
  <c r="BE406" i="2" s="1"/>
  <c r="BE407" i="2" s="1"/>
  <c r="BE408" i="2" s="1"/>
  <c r="BE409" i="2" s="1"/>
  <c r="BE410" i="2" s="1"/>
  <c r="BE411" i="2" s="1"/>
  <c r="BE412" i="2" s="1"/>
  <c r="BE413" i="2" s="1"/>
  <c r="BE414" i="2" s="1"/>
  <c r="BE415" i="2" s="1"/>
  <c r="BE416" i="2" s="1"/>
  <c r="BE417" i="2" s="1"/>
  <c r="BE418" i="2" s="1"/>
  <c r="BE419" i="2" s="1"/>
  <c r="BE420" i="2" s="1"/>
  <c r="BE421" i="2" s="1"/>
  <c r="BE422" i="2" s="1"/>
  <c r="BE423" i="2" s="1"/>
  <c r="BE424" i="2" s="1"/>
  <c r="BE425" i="2" s="1"/>
  <c r="BE426" i="2" s="1"/>
  <c r="BE427" i="2" s="1"/>
  <c r="BE428" i="2" s="1"/>
  <c r="BE429" i="2" s="1"/>
  <c r="BE430" i="2" s="1"/>
  <c r="BE431" i="2" s="1"/>
  <c r="BE432" i="2" s="1"/>
  <c r="BE433" i="2" s="1"/>
  <c r="BE434" i="2" s="1"/>
  <c r="BE435" i="2" s="1"/>
  <c r="BE436" i="2" s="1"/>
  <c r="BE437" i="2" s="1"/>
  <c r="BE438" i="2" s="1"/>
  <c r="BE439" i="2" s="1"/>
  <c r="BE440" i="2" s="1"/>
  <c r="BE441" i="2" s="1"/>
  <c r="BE442" i="2" s="1"/>
  <c r="BE443" i="2" s="1"/>
  <c r="BE444" i="2" s="1"/>
  <c r="BE445" i="2" s="1"/>
  <c r="BE446" i="2" s="1"/>
  <c r="BE447" i="2" s="1"/>
  <c r="BE448" i="2" s="1"/>
  <c r="BE449" i="2" s="1"/>
  <c r="BE450" i="2" s="1"/>
  <c r="BE451" i="2" s="1"/>
  <c r="BE452" i="2" s="1"/>
  <c r="BE453" i="2" s="1"/>
  <c r="BE454" i="2" s="1"/>
  <c r="BE455" i="2" s="1"/>
  <c r="BE456" i="2" s="1"/>
  <c r="BE457" i="2" s="1"/>
  <c r="BE458" i="2" s="1"/>
  <c r="BE459" i="2" s="1"/>
  <c r="BE460" i="2" s="1"/>
  <c r="BE461" i="2" s="1"/>
  <c r="BE462" i="2" s="1"/>
  <c r="BE463" i="2" s="1"/>
  <c r="BE464" i="2" s="1"/>
  <c r="BE465" i="2" s="1"/>
  <c r="BE466" i="2" s="1"/>
  <c r="BE467" i="2" s="1"/>
  <c r="BE468" i="2" s="1"/>
  <c r="BE469" i="2" s="1"/>
  <c r="BE470" i="2" s="1"/>
  <c r="BE471" i="2" s="1"/>
  <c r="BE472" i="2" s="1"/>
  <c r="BE473" i="2" s="1"/>
  <c r="BE474" i="2" s="1"/>
  <c r="BE475" i="2" s="1"/>
  <c r="BE476" i="2" s="1"/>
  <c r="BE477" i="2" s="1"/>
  <c r="BE478" i="2" s="1"/>
  <c r="BE479" i="2" s="1"/>
  <c r="BE480" i="2" s="1"/>
  <c r="BE481" i="2" s="1"/>
  <c r="BE482" i="2" s="1"/>
  <c r="BE483" i="2" s="1"/>
  <c r="BE484" i="2" s="1"/>
  <c r="BE485" i="2" s="1"/>
  <c r="BE486" i="2" s="1"/>
  <c r="BE487" i="2" s="1"/>
  <c r="BE488" i="2" s="1"/>
  <c r="BE489" i="2" s="1"/>
  <c r="BE490" i="2" s="1"/>
  <c r="BE491" i="2" s="1"/>
  <c r="BE492" i="2" s="1"/>
  <c r="BE493" i="2" s="1"/>
  <c r="BE494" i="2" s="1"/>
  <c r="BE495" i="2" s="1"/>
  <c r="BE496" i="2" s="1"/>
  <c r="BE497" i="2" s="1"/>
  <c r="BE498" i="2" s="1"/>
  <c r="BE499" i="2" s="1"/>
  <c r="BE500" i="2" s="1"/>
  <c r="BE501" i="2" s="1"/>
  <c r="BE502" i="2" s="1"/>
  <c r="BE503" i="2" s="1"/>
  <c r="BE504" i="2" s="1"/>
  <c r="BE505" i="2" s="1"/>
  <c r="BE506" i="2" s="1"/>
  <c r="BE507" i="2" s="1"/>
  <c r="BE508" i="2" s="1"/>
  <c r="BE509" i="2" s="1"/>
  <c r="BE510" i="2" s="1"/>
  <c r="BE511" i="2" s="1"/>
  <c r="BE512" i="2" s="1"/>
  <c r="BE513" i="2" s="1"/>
  <c r="BE514" i="2" s="1"/>
  <c r="BE515" i="2" s="1"/>
  <c r="BE516" i="2" s="1"/>
  <c r="BE517" i="2" s="1"/>
  <c r="BE518" i="2" s="1"/>
  <c r="BE519" i="2" s="1"/>
  <c r="BE520" i="2" s="1"/>
  <c r="BE521" i="2" s="1"/>
  <c r="BE522" i="2" s="1"/>
  <c r="BE523" i="2" s="1"/>
  <c r="BE524" i="2" s="1"/>
  <c r="BE525" i="2" s="1"/>
  <c r="BE526" i="2" s="1"/>
  <c r="BE527" i="2" s="1"/>
  <c r="BE528" i="2" s="1"/>
  <c r="BE529" i="2" s="1"/>
  <c r="BE530" i="2" s="1"/>
  <c r="BE531" i="2" s="1"/>
  <c r="BE532" i="2" s="1"/>
  <c r="BE533" i="2" s="1"/>
  <c r="BE534" i="2" s="1"/>
  <c r="BE535" i="2" s="1"/>
  <c r="BE536" i="2" s="1"/>
  <c r="BE537" i="2" s="1"/>
  <c r="BE538" i="2" s="1"/>
  <c r="BE539" i="2" s="1"/>
  <c r="BE540" i="2" s="1"/>
  <c r="BE541" i="2" s="1"/>
  <c r="BE542" i="2" s="1"/>
  <c r="BE543" i="2" s="1"/>
  <c r="BE544" i="2" s="1"/>
  <c r="BE545" i="2" s="1"/>
  <c r="BE546" i="2" s="1"/>
  <c r="BE547" i="2" s="1"/>
  <c r="BE548" i="2" s="1"/>
  <c r="BE549" i="2" s="1"/>
  <c r="BE550" i="2" s="1"/>
  <c r="BE551" i="2" s="1"/>
  <c r="BE552" i="2" s="1"/>
  <c r="BE553" i="2" s="1"/>
  <c r="BE554" i="2" s="1"/>
  <c r="BE555" i="2" s="1"/>
  <c r="BE556" i="2" s="1"/>
  <c r="BE557" i="2" s="1"/>
  <c r="BE558" i="2" s="1"/>
  <c r="BE559" i="2" s="1"/>
  <c r="BE560" i="2" s="1"/>
  <c r="BE561" i="2" s="1"/>
  <c r="BE562" i="2" s="1"/>
  <c r="BE563" i="2" s="1"/>
  <c r="BE564" i="2" s="1"/>
  <c r="BE565" i="2" s="1"/>
  <c r="BE566" i="2" s="1"/>
  <c r="BE567" i="2" s="1"/>
  <c r="BE568" i="2" s="1"/>
  <c r="BE569" i="2" s="1"/>
  <c r="BE570" i="2" s="1"/>
  <c r="BE571" i="2" s="1"/>
  <c r="BE572" i="2" s="1"/>
  <c r="BE573" i="2" s="1"/>
  <c r="BE574" i="2" s="1"/>
  <c r="BE575" i="2" s="1"/>
  <c r="BE576" i="2" s="1"/>
  <c r="BE577" i="2" s="1"/>
  <c r="BE578" i="2" s="1"/>
  <c r="BE579" i="2" s="1"/>
  <c r="BE580" i="2" s="1"/>
  <c r="BE581" i="2" s="1"/>
  <c r="BE582" i="2" s="1"/>
  <c r="BE583" i="2" s="1"/>
  <c r="BE584" i="2" s="1"/>
  <c r="BE585" i="2" s="1"/>
  <c r="BE586" i="2" s="1"/>
  <c r="BE587" i="2" s="1"/>
  <c r="BE588" i="2" s="1"/>
  <c r="BE589" i="2" s="1"/>
  <c r="BE590" i="2" s="1"/>
  <c r="BE591" i="2" s="1"/>
  <c r="BE592" i="2" s="1"/>
  <c r="BE593" i="2" s="1"/>
  <c r="BE594" i="2" s="1"/>
  <c r="BE595" i="2" s="1"/>
  <c r="BE596" i="2" s="1"/>
  <c r="BE597" i="2" s="1"/>
  <c r="BE598" i="2" s="1"/>
  <c r="BE599" i="2" s="1"/>
  <c r="BE600" i="2" s="1"/>
  <c r="BE601" i="2" s="1"/>
  <c r="BE602" i="2" s="1"/>
  <c r="BE603" i="2" s="1"/>
  <c r="BE604" i="2" s="1"/>
  <c r="BE605" i="2" s="1"/>
  <c r="BE606" i="2" s="1"/>
  <c r="BE607" i="2" s="1"/>
  <c r="BE608" i="2" s="1"/>
  <c r="BE609" i="2" s="1"/>
  <c r="BE610" i="2" s="1"/>
  <c r="BE611" i="2" s="1"/>
  <c r="BE612" i="2" s="1"/>
  <c r="BE613" i="2" s="1"/>
  <c r="BE614" i="2" s="1"/>
  <c r="BE615" i="2" s="1"/>
  <c r="BE616" i="2" s="1"/>
  <c r="BE617" i="2" s="1"/>
  <c r="BE618" i="2" s="1"/>
  <c r="BE619" i="2" s="1"/>
  <c r="BE620" i="2" s="1"/>
  <c r="BE621" i="2" s="1"/>
  <c r="BE622" i="2" s="1"/>
  <c r="BE623" i="2" s="1"/>
  <c r="BE624" i="2" s="1"/>
  <c r="BE625" i="2" s="1"/>
  <c r="BE626" i="2" s="1"/>
  <c r="BE627" i="2" s="1"/>
  <c r="BE628" i="2" s="1"/>
  <c r="BE629" i="2" s="1"/>
  <c r="BE630" i="2" s="1"/>
  <c r="BE631" i="2" s="1"/>
  <c r="BE632" i="2" s="1"/>
  <c r="BE633" i="2" s="1"/>
  <c r="BE634" i="2" s="1"/>
  <c r="BE635" i="2" s="1"/>
  <c r="BE636" i="2" s="1"/>
  <c r="BE637" i="2" s="1"/>
  <c r="BE638" i="2" s="1"/>
  <c r="BE639" i="2" s="1"/>
  <c r="BE640" i="2" s="1"/>
  <c r="BE641" i="2" s="1"/>
  <c r="BE642" i="2" s="1"/>
  <c r="BE643" i="2" s="1"/>
  <c r="BE644" i="2" s="1"/>
  <c r="BE645" i="2" s="1"/>
  <c r="BE646" i="2" s="1"/>
  <c r="BE647" i="2" s="1"/>
  <c r="BE648" i="2" s="1"/>
  <c r="BE649" i="2" s="1"/>
  <c r="BE650" i="2" s="1"/>
  <c r="BE651" i="2" s="1"/>
  <c r="BE652" i="2" s="1"/>
  <c r="BE653" i="2" s="1"/>
  <c r="BE654" i="2" s="1"/>
  <c r="BE655" i="2" s="1"/>
  <c r="BE656" i="2" s="1"/>
  <c r="BE657" i="2" s="1"/>
  <c r="BE658" i="2" s="1"/>
  <c r="BE659" i="2" s="1"/>
  <c r="BE660" i="2" s="1"/>
  <c r="BE661" i="2" s="1"/>
  <c r="BE662" i="2" s="1"/>
  <c r="BE663" i="2" s="1"/>
  <c r="BE664" i="2" s="1"/>
  <c r="BE665" i="2" s="1"/>
  <c r="BE666" i="2" s="1"/>
  <c r="BE667" i="2" s="1"/>
  <c r="BE668" i="2" s="1"/>
  <c r="BE669" i="2" s="1"/>
  <c r="BE670" i="2" s="1"/>
  <c r="BE671" i="2" s="1"/>
  <c r="BE672" i="2" s="1"/>
  <c r="BE673" i="2" s="1"/>
  <c r="BE674" i="2" s="1"/>
  <c r="BE675" i="2" s="1"/>
  <c r="BE676" i="2" s="1"/>
  <c r="BE677" i="2" s="1"/>
  <c r="BE678" i="2" s="1"/>
  <c r="BE679" i="2" s="1"/>
  <c r="BE680" i="2" s="1"/>
  <c r="BE681" i="2" s="1"/>
  <c r="BE682" i="2" s="1"/>
  <c r="BE683" i="2" s="1"/>
  <c r="BE684" i="2" s="1"/>
  <c r="BE685" i="2" s="1"/>
  <c r="BE686" i="2" s="1"/>
  <c r="BE687" i="2" s="1"/>
  <c r="BE688" i="2" s="1"/>
  <c r="BE689" i="2" s="1"/>
  <c r="BE690" i="2" s="1"/>
  <c r="BE691" i="2" s="1"/>
  <c r="BE692" i="2" s="1"/>
  <c r="BE693" i="2" s="1"/>
  <c r="BE694" i="2" s="1"/>
  <c r="BE695" i="2" s="1"/>
  <c r="BE696" i="2" s="1"/>
  <c r="BE697" i="2" s="1"/>
  <c r="BE698" i="2" s="1"/>
  <c r="BE699" i="2" s="1"/>
  <c r="BE700" i="2" s="1"/>
  <c r="BE701" i="2" s="1"/>
  <c r="BE702" i="2" s="1"/>
  <c r="BE703" i="2" s="1"/>
  <c r="BE704" i="2" s="1"/>
  <c r="BE705" i="2" s="1"/>
  <c r="BE706" i="2" s="1"/>
  <c r="BE707" i="2" s="1"/>
  <c r="BE708" i="2" s="1"/>
  <c r="BE709" i="2" s="1"/>
  <c r="BE710" i="2" s="1"/>
  <c r="BE711" i="2" s="1"/>
  <c r="BE712" i="2" s="1"/>
  <c r="BE713" i="2" s="1"/>
  <c r="BE714" i="2" s="1"/>
  <c r="BE715" i="2" s="1"/>
  <c r="BE716" i="2" s="1"/>
  <c r="BE717" i="2" s="1"/>
  <c r="BE718" i="2" s="1"/>
  <c r="BE719" i="2" s="1"/>
  <c r="BE720" i="2" s="1"/>
  <c r="BE721" i="2" s="1"/>
  <c r="BE722" i="2" s="1"/>
  <c r="BE723" i="2" s="1"/>
  <c r="BE724" i="2" s="1"/>
  <c r="BE725" i="2" s="1"/>
  <c r="BE726" i="2" s="1"/>
  <c r="BE727" i="2" s="1"/>
  <c r="BE728" i="2" s="1"/>
  <c r="BE729" i="2" s="1"/>
  <c r="BE730" i="2" s="1"/>
  <c r="BE731" i="2" s="1"/>
  <c r="BE732" i="2" s="1"/>
  <c r="BE733" i="2" s="1"/>
  <c r="BE734" i="2" s="1"/>
  <c r="BE735" i="2" s="1"/>
  <c r="BE736" i="2" s="1"/>
  <c r="BE737" i="2" s="1"/>
  <c r="BE738" i="2" s="1"/>
  <c r="BE739" i="2" s="1"/>
  <c r="BE740" i="2" s="1"/>
  <c r="BE741" i="2" s="1"/>
  <c r="BE742" i="2" s="1"/>
  <c r="BE743" i="2" s="1"/>
  <c r="BE744" i="2" s="1"/>
  <c r="BE745" i="2" s="1"/>
  <c r="BE746" i="2" s="1"/>
  <c r="BE747" i="2" s="1"/>
  <c r="BE748" i="2" s="1"/>
  <c r="BE749" i="2" s="1"/>
  <c r="BE750" i="2" s="1"/>
  <c r="BE751" i="2" s="1"/>
  <c r="BE752" i="2" s="1"/>
  <c r="BE753" i="2" s="1"/>
  <c r="BE754" i="2" s="1"/>
  <c r="BE755" i="2" s="1"/>
  <c r="BE756" i="2" s="1"/>
  <c r="BE757" i="2" s="1"/>
  <c r="BE758" i="2" s="1"/>
  <c r="BE759" i="2" s="1"/>
  <c r="BE760" i="2" s="1"/>
  <c r="BE761" i="2" s="1"/>
  <c r="BE762" i="2" s="1"/>
  <c r="BE763" i="2" s="1"/>
  <c r="BE764" i="2" s="1"/>
  <c r="BE765" i="2" s="1"/>
  <c r="BE766" i="2" s="1"/>
  <c r="BE767" i="2" s="1"/>
  <c r="BE768" i="2" s="1"/>
  <c r="BE769" i="2" s="1"/>
  <c r="BE770" i="2" s="1"/>
  <c r="BE771" i="2" s="1"/>
  <c r="BE772" i="2" s="1"/>
  <c r="BE773" i="2" s="1"/>
  <c r="BE774" i="2" s="1"/>
  <c r="BE775" i="2" s="1"/>
  <c r="BE776" i="2" s="1"/>
  <c r="BE777" i="2" s="1"/>
  <c r="BE778" i="2" s="1"/>
  <c r="BE779" i="2" s="1"/>
  <c r="BE780" i="2" s="1"/>
  <c r="BE781" i="2" s="1"/>
  <c r="BE782" i="2" s="1"/>
  <c r="BE783" i="2" s="1"/>
  <c r="BE784" i="2" s="1"/>
  <c r="BE785" i="2" s="1"/>
  <c r="BE786" i="2" s="1"/>
  <c r="BE787" i="2" s="1"/>
  <c r="BE788" i="2" s="1"/>
  <c r="BE789" i="2" s="1"/>
  <c r="BE790" i="2" s="1"/>
  <c r="BE791" i="2" s="1"/>
  <c r="BE792" i="2" s="1"/>
  <c r="BE793" i="2" s="1"/>
  <c r="BE794" i="2" s="1"/>
  <c r="BE795" i="2" s="1"/>
  <c r="BE796" i="2" s="1"/>
  <c r="BE797" i="2" s="1"/>
  <c r="BE798" i="2" s="1"/>
  <c r="BE799" i="2" s="1"/>
  <c r="BE800" i="2" s="1"/>
  <c r="BE801" i="2" s="1"/>
  <c r="BE802" i="2" s="1"/>
  <c r="BE803" i="2" s="1"/>
  <c r="BE804" i="2" s="1"/>
  <c r="BE805" i="2" s="1"/>
  <c r="BE806" i="2" s="1"/>
  <c r="BE807" i="2" s="1"/>
  <c r="BE808" i="2" s="1"/>
  <c r="BE809" i="2" s="1"/>
  <c r="BE810" i="2" s="1"/>
  <c r="BE811" i="2" s="1"/>
  <c r="BE812" i="2" s="1"/>
  <c r="BE813" i="2" s="1"/>
  <c r="BE814" i="2" s="1"/>
  <c r="BE815" i="2" s="1"/>
  <c r="C9" i="37"/>
  <c r="B9" i="37"/>
  <c r="D9" i="37"/>
  <c r="K68" i="4" l="1"/>
  <c r="K67" i="4"/>
  <c r="D42" i="5"/>
  <c r="D43" i="5"/>
  <c r="D44" i="5"/>
  <c r="D45" i="5"/>
  <c r="D46" i="5"/>
  <c r="D47" i="5"/>
  <c r="D48" i="5"/>
  <c r="D49" i="5"/>
  <c r="D50" i="5"/>
  <c r="D51" i="5"/>
  <c r="D52" i="5"/>
  <c r="D53" i="5"/>
  <c r="D54" i="5"/>
  <c r="C42" i="5"/>
  <c r="C43" i="5"/>
  <c r="C44" i="5"/>
  <c r="C45" i="5"/>
  <c r="C46" i="5"/>
  <c r="C47" i="5"/>
  <c r="C48" i="5"/>
  <c r="C49" i="5"/>
  <c r="C50" i="5"/>
  <c r="C51" i="5"/>
  <c r="C52" i="5"/>
  <c r="C53" i="5"/>
  <c r="C54" i="5"/>
  <c r="B54" i="5"/>
  <c r="B53" i="5"/>
  <c r="B46" i="5"/>
  <c r="B45" i="5"/>
  <c r="B43" i="5"/>
  <c r="B52" i="5"/>
  <c r="B51" i="5"/>
  <c r="B50" i="5"/>
  <c r="B49" i="5"/>
  <c r="B48" i="5"/>
  <c r="B47" i="5"/>
  <c r="B44" i="5"/>
  <c r="B4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tc={F39F7EDE-FABD-4F2C-B995-A2C5C9A94E05}</author>
    <author>tc={CB533755-040B-47A4-8CCD-3E71EFDCBFD3}</author>
    <author>tc={8DE758B5-0578-442D-8523-434F5A71A7CA}</author>
    <author>tc={C3CC4935-8BA8-405C-B826-4C0CA246BF1A}</author>
    <author>tc={898D91E3-63AC-448E-9600-54DCE9E38B4A}</author>
    <author>tc={5D3B5B77-C050-422B-B246-DE5E09619A93}</author>
  </authors>
  <commentList>
    <comment ref="AI22" authorId="0" shapeId="0" xr:uid="{F39F7EDE-FABD-4F2C-B995-A2C5C9A94E05}">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soportaron los manuales de Sicosocial y Salud, de acuerdo a la acción.</t>
      </text>
    </comment>
    <comment ref="AI24" authorId="1" shapeId="0" xr:uid="{CB533755-040B-47A4-8CCD-3E71EFDCBFD3}">
      <text>
        <t>[Comentario encadenado]
Su versión de Excel le permite leer este comentario encadenado; sin embargo, las ediciones que se apliquen se quitarán si el archivo se abre en una versión más reciente de Excel. Más información: https://go.microsoft.com/fwlink/?linkid=870924
Comentario:
    del área psicosocial en el SIMI.</t>
      </text>
    </comment>
    <comment ref="AI323" authorId="2" shapeId="0" xr:uid="{8DE758B5-0578-442D-8523-434F5A71A7C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encuentra vencida la acción</t>
      </text>
    </comment>
    <comment ref="AI324" authorId="3" shapeId="0" xr:uid="{C3CC4935-8BA8-405C-B826-4C0CA246BF1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encuentra vencida la acción</t>
      </text>
    </comment>
    <comment ref="AI325" authorId="4" shapeId="0" xr:uid="{898D91E3-63AC-448E-9600-54DCE9E38B4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encuentra vencida la acción</t>
      </text>
    </comment>
    <comment ref="AI326" authorId="5" shapeId="0" xr:uid="{5D3B5B77-C050-422B-B246-DE5E09619A9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encuentra vencida la acción</t>
      </text>
    </comment>
  </commentList>
</comments>
</file>

<file path=xl/sharedStrings.xml><?xml version="1.0" encoding="utf-8"?>
<sst xmlns="http://schemas.openxmlformats.org/spreadsheetml/2006/main" count="32495" uniqueCount="4956">
  <si>
    <t>Etiquetas de fila</t>
  </si>
  <si>
    <t>Atención al ciudadano</t>
  </si>
  <si>
    <t xml:space="preserve"> Protección de Datos al denunciante</t>
  </si>
  <si>
    <t>Atención de personas con discapacidad</t>
  </si>
  <si>
    <t>Defensor de la Ciudadanía</t>
  </si>
  <si>
    <t>Encuesta de Percepción</t>
  </si>
  <si>
    <t>Ferias de servicio</t>
  </si>
  <si>
    <t>Formalización del grupo dentro del organigrama</t>
  </si>
  <si>
    <t>Informes</t>
  </si>
  <si>
    <t xml:space="preserve">Nodo Sectorial </t>
  </si>
  <si>
    <t>Política de denuncias de hechos de corrupción</t>
  </si>
  <si>
    <t>Política de servicio al ciudadano</t>
  </si>
  <si>
    <t>Protección de Datos al denunciante</t>
  </si>
  <si>
    <t>Protección de Datos Personales</t>
  </si>
  <si>
    <t xml:space="preserve">Quejas, reclamos, sugerencias y solicitudes </t>
  </si>
  <si>
    <t>Satisfacción del usuario</t>
  </si>
  <si>
    <t>Tramites y servicios</t>
  </si>
  <si>
    <t>Autorregulación</t>
  </si>
  <si>
    <t>Aplicación de normatividad</t>
  </si>
  <si>
    <t>Aplicación y actualización de procedimientos y formatos</t>
  </si>
  <si>
    <t>desactualizacion y falta de aplicacion de funciones de las dependencias</t>
  </si>
  <si>
    <t>Documentación de procedimientos y formatos</t>
  </si>
  <si>
    <t>Capacitaciones</t>
  </si>
  <si>
    <t xml:space="preserve"> riesgos</t>
  </si>
  <si>
    <t>Contratacion</t>
  </si>
  <si>
    <t>Inducción y re-inducción en SG-SST</t>
  </si>
  <si>
    <t>Inventarios</t>
  </si>
  <si>
    <t>Lenguaje claro</t>
  </si>
  <si>
    <t>manejo de residuos</t>
  </si>
  <si>
    <t>Participación ciudadana</t>
  </si>
  <si>
    <t>seguridad de la información</t>
  </si>
  <si>
    <t>Transparencia</t>
  </si>
  <si>
    <t>Cifras</t>
  </si>
  <si>
    <t>casos con Proceso Administrativo de Restablecimiento de Derechos</t>
  </si>
  <si>
    <t>comunicaciones</t>
  </si>
  <si>
    <t>Pagina web</t>
  </si>
  <si>
    <t>Politica de comunicaciones</t>
  </si>
  <si>
    <t>Activacion tardia de clausulas</t>
  </si>
  <si>
    <t>Adjudicacion</t>
  </si>
  <si>
    <t>Documentación contrato</t>
  </si>
  <si>
    <t>Ejecución contractual</t>
  </si>
  <si>
    <t xml:space="preserve">Estudio de mercado </t>
  </si>
  <si>
    <t>Estudios previos, pliegos de condiciones y fichas técnicas</t>
  </si>
  <si>
    <t>falta de unidad de criterio en la denominación de algunos elementos adquiridos</t>
  </si>
  <si>
    <t>Inadecuado manejo de expedientes e inconsistencia de la información</t>
  </si>
  <si>
    <t>Incumplimiento de contratos</t>
  </si>
  <si>
    <t>Incumplimiento en las fechas acordadas</t>
  </si>
  <si>
    <t>Inicio de ejecución de contratos</t>
  </si>
  <si>
    <t>Irregularidades de funcionarios en la contratación</t>
  </si>
  <si>
    <t>Liquidación de contratos</t>
  </si>
  <si>
    <t>mayor valor pagado</t>
  </si>
  <si>
    <t>Órdenes de compra</t>
  </si>
  <si>
    <t>Pagos</t>
  </si>
  <si>
    <t>Pólizas</t>
  </si>
  <si>
    <t>precontractual</t>
  </si>
  <si>
    <t>proceso de selección de los contratistas de la entidad para garantizar su idoniedad</t>
  </si>
  <si>
    <t>Publicación SECOP</t>
  </si>
  <si>
    <t>Registro presupuestal y garantias</t>
  </si>
  <si>
    <t>riesgos de contratacion</t>
  </si>
  <si>
    <t>Seguros</t>
  </si>
  <si>
    <t>seleccion de contratistas</t>
  </si>
  <si>
    <t>Supervisión e interventoría</t>
  </si>
  <si>
    <t>Valor real de recursos comprometidos</t>
  </si>
  <si>
    <t>Control interno</t>
  </si>
  <si>
    <t>Apropiación de los valores en los servidores</t>
  </si>
  <si>
    <t>Esquema de las líneas de defensa</t>
  </si>
  <si>
    <t>responsabilidad y autoridad en  los niveles organizacionales</t>
  </si>
  <si>
    <t>control interno disciplinario</t>
  </si>
  <si>
    <t>Término de la investigación disciplinaria</t>
  </si>
  <si>
    <t xml:space="preserve">equipos </t>
  </si>
  <si>
    <t xml:space="preserve">Mantenimiento a los equipos </t>
  </si>
  <si>
    <t>Materiales de fabricación</t>
  </si>
  <si>
    <t>Evaluacion</t>
  </si>
  <si>
    <t>Medición de la efectividad de los controles</t>
  </si>
  <si>
    <t xml:space="preserve">Puntos de control en los procedimientos </t>
  </si>
  <si>
    <t>Gestion ambiental</t>
  </si>
  <si>
    <t>Disposición de Residuos Líquidos y Sólidos, condiciones específicas de las áreas de elaboración, almacenamiento, distribución, transporte, comercialización de alimentos, estado de los equipos y utensilios empleados en el manejo de los alimentos</t>
  </si>
  <si>
    <t>PIGA</t>
  </si>
  <si>
    <t>práctica de separación por parte de los funcionarios, contratista y usuarios</t>
  </si>
  <si>
    <t>reciclaje y/o chatarrización</t>
  </si>
  <si>
    <t xml:space="preserve">Política de Gestión Ambiental </t>
  </si>
  <si>
    <t>Gestion del conocimiento y de la innovacion</t>
  </si>
  <si>
    <t xml:space="preserve"> Plan de Acción de Gestión del Conocimiento y la Innovación</t>
  </si>
  <si>
    <t>Centro de documentación</t>
  </si>
  <si>
    <t xml:space="preserve">Herramientas de uso y aprobación del conocimiento </t>
  </si>
  <si>
    <t>Identificación de necesidades</t>
  </si>
  <si>
    <t>inventario</t>
  </si>
  <si>
    <t>Política de gestión del conocimiento</t>
  </si>
  <si>
    <t>Gestion documental</t>
  </si>
  <si>
    <t>Adquisición de equipos</t>
  </si>
  <si>
    <t>Características de los documentos electrónicos</t>
  </si>
  <si>
    <t>CORDIS</t>
  </si>
  <si>
    <t>Documentos electrónicos, sistema integrado de conservación, plan de conservación documental, plan de preservación digital a largo plazo</t>
  </si>
  <si>
    <t>Fondo documental acumulado, inventarios documentales y transferencias</t>
  </si>
  <si>
    <t>Historia social NNAJ</t>
  </si>
  <si>
    <t>Organización de archivos</t>
  </si>
  <si>
    <t>Planes de emergencia o atención de desastres</t>
  </si>
  <si>
    <t>Política archivística</t>
  </si>
  <si>
    <t>Prácticas inadecuadas de conservación de documentos</t>
  </si>
  <si>
    <t>Programa de Gestión Documental</t>
  </si>
  <si>
    <t>sistema de identificación visual de la documentación</t>
  </si>
  <si>
    <t>Tablas de retención documental, tablas de control de acceso, banco terminológico de tipos, series y subseries documentales</t>
  </si>
  <si>
    <t>Gestion financiera</t>
  </si>
  <si>
    <t>Avalúo técnico de bienes muebles</t>
  </si>
  <si>
    <t>Avalúos de los bienes inmuebles</t>
  </si>
  <si>
    <t>Cajas menores</t>
  </si>
  <si>
    <t>Conciliación y depuración de saldos</t>
  </si>
  <si>
    <t>Cuentas por cobrar</t>
  </si>
  <si>
    <t>Deducciones y/o retenciones</t>
  </si>
  <si>
    <t>entrega inoportuna o no entrega de información de las diferentes dependencias que reportan al área contable</t>
  </si>
  <si>
    <t>Estados financieros</t>
  </si>
  <si>
    <t>giros</t>
  </si>
  <si>
    <t xml:space="preserve">Identificación de los bienes de la cuenta contable materiales y suministros- materiales para educación </t>
  </si>
  <si>
    <t>Notas de los estados financieros</t>
  </si>
  <si>
    <t>Politicas contables</t>
  </si>
  <si>
    <t>Reconocimiento de activos</t>
  </si>
  <si>
    <t>Registro de los hechos económicos</t>
  </si>
  <si>
    <t xml:space="preserve">tope máximo permitido para el manejo de las subcuentas </t>
  </si>
  <si>
    <t>cumplimiento de los límites de concentración de riesgos en los excedentes del Instituto</t>
  </si>
  <si>
    <t>Gestion juridica</t>
  </si>
  <si>
    <t>capacitaciones y charlas impartidas por la Secretaria Jurídica Distrital</t>
  </si>
  <si>
    <t>Comité de conciliación</t>
  </si>
  <si>
    <t>Normograma /SIPROJ WEB/Fichas técnicas de conciliación</t>
  </si>
  <si>
    <t>perfiles de abogados externos</t>
  </si>
  <si>
    <t>Política de prevención del daño antijurídico</t>
  </si>
  <si>
    <t>Gobierno digital</t>
  </si>
  <si>
    <t>Construcción de estrategia</t>
  </si>
  <si>
    <t>Infraestructura</t>
  </si>
  <si>
    <t>Acondicionamiento   espacios físicos de acceso al ciudadano</t>
  </si>
  <si>
    <t>Acondicionamiento para personas con discapacidad</t>
  </si>
  <si>
    <t>Aspectos estructurales de los archivos para la custodia y conservación</t>
  </si>
  <si>
    <t>Concepto técnico de bomberos</t>
  </si>
  <si>
    <t>Fallas estructurales UPIS y sedes</t>
  </si>
  <si>
    <t>Licencias de construcción</t>
  </si>
  <si>
    <t>Mantenimiento de sedes y UPIS</t>
  </si>
  <si>
    <t>Puntos de atención al ciudadano</t>
  </si>
  <si>
    <t>Instancias de participación</t>
  </si>
  <si>
    <t>Nivel de asistencia</t>
  </si>
  <si>
    <t>Retroalimentación a las dependencias</t>
  </si>
  <si>
    <t>Seguimiento a compromisos</t>
  </si>
  <si>
    <t xml:space="preserve"> sticker de identificación y/o placa</t>
  </si>
  <si>
    <t>Avalúo técnico</t>
  </si>
  <si>
    <t>Baja de bienes</t>
  </si>
  <si>
    <t>Baja rotación de elementos</t>
  </si>
  <si>
    <t>Bienes sin legalizar</t>
  </si>
  <si>
    <t>Comité de inventarios</t>
  </si>
  <si>
    <t>control y seguimiento del inventario</t>
  </si>
  <si>
    <t>Controles (Ficha Kardex y formatos de control)</t>
  </si>
  <si>
    <t>depreciación</t>
  </si>
  <si>
    <t>Desactualizacion del inventario en el sistema</t>
  </si>
  <si>
    <t>Diferencias en los elementos adquiridos vs los entregados/instalados</t>
  </si>
  <si>
    <t>Elementos devolutivos y de consumo a terceros</t>
  </si>
  <si>
    <t>excedentes de elementos almacenados</t>
  </si>
  <si>
    <t>Identificación, descripción, ubicación y organización de elementos</t>
  </si>
  <si>
    <t>marcación inadecuada de los elementos</t>
  </si>
  <si>
    <t>organización de los elementos</t>
  </si>
  <si>
    <t>Salidas de almacén</t>
  </si>
  <si>
    <t>SICAPITAL</t>
  </si>
  <si>
    <t>Modelo pedagogico</t>
  </si>
  <si>
    <t xml:space="preserve"> jornadas extensas para el cubrimiento del servicios</t>
  </si>
  <si>
    <t xml:space="preserve"> Política Pública de Seguridad Alimentaria y Nutricional</t>
  </si>
  <si>
    <t>Buenas practicas de manufactura</t>
  </si>
  <si>
    <t>comités técnicos</t>
  </si>
  <si>
    <t>comunicación y articulación entre el equipo de la noche con el equipo del día</t>
  </si>
  <si>
    <t>controles asociados a los talleres</t>
  </si>
  <si>
    <t>Controles relacionados con los alimentos</t>
  </si>
  <si>
    <t>Cumplimiento de horario en aulas de clase</t>
  </si>
  <si>
    <t xml:space="preserve">Denuncias de los casos con Presunto Abuso Sexual  </t>
  </si>
  <si>
    <t>Desescolarizacion y resistencia al modelo de educacion tradicional</t>
  </si>
  <si>
    <t>Diferencias en cantidades de alimentos</t>
  </si>
  <si>
    <t>Educacion - retroalimentación y legalidad  de  los procesos académicos</t>
  </si>
  <si>
    <t>elementos de vestir</t>
  </si>
  <si>
    <t>Estandares ICBF</t>
  </si>
  <si>
    <t>Estimulo de corresponsabilidad</t>
  </si>
  <si>
    <t>estrategias de intervención</t>
  </si>
  <si>
    <t xml:space="preserve">habilitación de los servicios de salud </t>
  </si>
  <si>
    <t xml:space="preserve">implementacion de ambientes pedagogicos </t>
  </si>
  <si>
    <t>insumos para el desarrollo de talleres</t>
  </si>
  <si>
    <t>minuta patron</t>
  </si>
  <si>
    <t>notificaciones y permisos de NNAJ</t>
  </si>
  <si>
    <t xml:space="preserve">oferta publica de servicios </t>
  </si>
  <si>
    <t>pagos salidas pedagogicas</t>
  </si>
  <si>
    <t>personal de cocina</t>
  </si>
  <si>
    <t>proceso de seguimiento al egreso de los NNAJ retirados del IDIPRON</t>
  </si>
  <si>
    <t>salud- asistencia a primeros auxilios - afiliaciones a salud</t>
  </si>
  <si>
    <t>seguimiento de NNAJ dentro del modelo</t>
  </si>
  <si>
    <t>seguimiento y evaluacion  de los programas, proyectos y metodologias</t>
  </si>
  <si>
    <t>valoraciones iniciales y consultas sociales</t>
  </si>
  <si>
    <t>Participacion ciudadana</t>
  </si>
  <si>
    <t>Espacios de participación ciudadana</t>
  </si>
  <si>
    <t>Foros virtuales</t>
  </si>
  <si>
    <t>Informe anual de rendición de cuentas</t>
  </si>
  <si>
    <t>Limitado personal</t>
  </si>
  <si>
    <t>Plan de participación ciudadana</t>
  </si>
  <si>
    <t>Publicacion pagina web</t>
  </si>
  <si>
    <t>Rendición de cuentas</t>
  </si>
  <si>
    <t>Planeacion</t>
  </si>
  <si>
    <t xml:space="preserve">Estrategias de seguimiento y autoevaluación </t>
  </si>
  <si>
    <t>Fortalecimiento organizacional y simplificación de procesos</t>
  </si>
  <si>
    <t>Herramientas de gestión (riesgos, indicadores, balance social, planes y proyectos de inversión)</t>
  </si>
  <si>
    <t>informes para la toma de decisiones</t>
  </si>
  <si>
    <t>Política Pública para la garantía del ejercicio efectivo de los derechos de las personas que hacen parte de los sectores sociales LGBTI y de personas con orientaciones sexuales e identidades de género diversas</t>
  </si>
  <si>
    <t>Simi</t>
  </si>
  <si>
    <t>planes de mejoramiento</t>
  </si>
  <si>
    <t>Acciones inefectivas</t>
  </si>
  <si>
    <t>Formulación y seguimiento</t>
  </si>
  <si>
    <t>Publicación de planes de mejoramiento</t>
  </si>
  <si>
    <t>Presupuesto</t>
  </si>
  <si>
    <t>Certificados de disponibilidad presupuestal</t>
  </si>
  <si>
    <t>Reservas</t>
  </si>
  <si>
    <t>Seguridad y salud en el trabajo</t>
  </si>
  <si>
    <t>Asignación presupuestal al sistema de gestión de la seguridad y salud en el trabajo</t>
  </si>
  <si>
    <t>cronograma de trabajo</t>
  </si>
  <si>
    <t>Elementos de protección personal</t>
  </si>
  <si>
    <t>Extintores, Botiquines</t>
  </si>
  <si>
    <t xml:space="preserve">Revisión por la Dirección </t>
  </si>
  <si>
    <t xml:space="preserve">Riesgos laborales </t>
  </si>
  <si>
    <t>Señalización</t>
  </si>
  <si>
    <t>Sistemas</t>
  </si>
  <si>
    <t xml:space="preserve">Datos </t>
  </si>
  <si>
    <t>Diagnóstico de capacidades</t>
  </si>
  <si>
    <t>Falta de utilizacion de equipos</t>
  </si>
  <si>
    <t xml:space="preserve">mantenimiento preventivo </t>
  </si>
  <si>
    <t>Plan Estratégico de Tecnologías de Información (PETI)</t>
  </si>
  <si>
    <t>SIVICOF</t>
  </si>
  <si>
    <t>Inconsistencias en la información</t>
  </si>
  <si>
    <t>talento humano</t>
  </si>
  <si>
    <t>Código de integridad</t>
  </si>
  <si>
    <t>Comité de convivencia</t>
  </si>
  <si>
    <t>Conflicto de intereses</t>
  </si>
  <si>
    <t>Declaración de bienes y rentas</t>
  </si>
  <si>
    <t>Evaluacion de capacitaciones</t>
  </si>
  <si>
    <t>Integridad</t>
  </si>
  <si>
    <t>Planeacion estrategica del talento humano</t>
  </si>
  <si>
    <t>Retiro</t>
  </si>
  <si>
    <t>Sala amiga de la familia lactante</t>
  </si>
  <si>
    <t>Vehiculos</t>
  </si>
  <si>
    <t>Abandono y deterioro de vehículos</t>
  </si>
  <si>
    <t>Consumo</t>
  </si>
  <si>
    <t xml:space="preserve">mayor valor pagado en las tarifas del servicio de transporte </t>
  </si>
  <si>
    <t>Optmizar el uso de vehículos institucionales</t>
  </si>
  <si>
    <t>Pago peajes</t>
  </si>
  <si>
    <t>Bienes</t>
  </si>
  <si>
    <t>planeacion y ejecucion de intervenciones</t>
  </si>
  <si>
    <t>Total general</t>
  </si>
  <si>
    <t>Cuenta de FUENTE</t>
  </si>
  <si>
    <t>Etiquetas de columna</t>
  </si>
  <si>
    <t>Plan anticorrupcion y de atencion al ciudadano</t>
  </si>
  <si>
    <t>Plan de adecuacion y sostenibilidad</t>
  </si>
  <si>
    <t>Plan de mejoramiento archivistico</t>
  </si>
  <si>
    <t>Plan de mejoramiento auditorias internas</t>
  </si>
  <si>
    <t>Plan de mejoramiento Contraloria de Bogota</t>
  </si>
  <si>
    <t>Plan de mejoramiento personeria  de Bogota</t>
  </si>
  <si>
    <t>Plan de mejoramiento Veeduria de Bogota</t>
  </si>
  <si>
    <t>Cuenta de AÑO VIGENCIA DEL PLAN</t>
  </si>
  <si>
    <t>ESTADISTICA</t>
  </si>
  <si>
    <t>Comunicaciones</t>
  </si>
  <si>
    <t>Gerente Proyecto 1104</t>
  </si>
  <si>
    <t>Gerente Proyecto 7726</t>
  </si>
  <si>
    <t>Gerente Proyecto 971</t>
  </si>
  <si>
    <t>Oficina asesora de planeación</t>
  </si>
  <si>
    <t>Oficina asesora de planeación – Investigaciones</t>
  </si>
  <si>
    <t>Oficina asesora de planeación - MIPG</t>
  </si>
  <si>
    <t>Oficina asesora de planeación – Participación ciudadana</t>
  </si>
  <si>
    <t xml:space="preserve">Oficina asesora de planeación – Políticas publicas </t>
  </si>
  <si>
    <t>Oficina asesora de planeación – SIMI</t>
  </si>
  <si>
    <t>Oficina asesora jurídica</t>
  </si>
  <si>
    <t>Oficina de control interno</t>
  </si>
  <si>
    <t xml:space="preserve">Subdirección de Métodos Educativos y Operativa </t>
  </si>
  <si>
    <t>Subdirección técnica administrativa y financiera</t>
  </si>
  <si>
    <t>Subdirección técnica administrativa y financiera - almacén e inventarios</t>
  </si>
  <si>
    <t>Subdirección técnica administrativa y financiera - Atención a la ciudadanía</t>
  </si>
  <si>
    <t>Subdirección técnica administrativa y financiera - contabilidad</t>
  </si>
  <si>
    <t>Subdirección técnica administrativa y financiera - control interno disciplinario</t>
  </si>
  <si>
    <t>Subdirección técnica administrativa y financiera - financiera</t>
  </si>
  <si>
    <t>Subdirección técnica administrativa y financiera - gestión ambiental</t>
  </si>
  <si>
    <t>Subdirección técnica administrativa y financiera – gestión documental</t>
  </si>
  <si>
    <t>Subdirección técnica administrativa y financiera – infraestructura</t>
  </si>
  <si>
    <t>Subdirección técnica administrativa y financiera – mantenimiento</t>
  </si>
  <si>
    <t>Subdirección técnica administrativa y financiera - sistemas</t>
  </si>
  <si>
    <t>Subdirección técnica administrativa y financiera - tesorería</t>
  </si>
  <si>
    <t>Subdirección técnica administrativa y financiera - transportes</t>
  </si>
  <si>
    <t>Subdirección técnica de desarrollo humano</t>
  </si>
  <si>
    <t>Subdirección técnica de desarrollo humano – carrera administrativa, bienestar social y capacitación</t>
  </si>
  <si>
    <t>Subdirección técnica de desarrollo humano – nómina y liquidaciones</t>
  </si>
  <si>
    <t>Subdirección técnica de métodos educativos y operativos</t>
  </si>
  <si>
    <t>Subdirección técnica de métodos educativos y operativos - Bienestar  y capacitación</t>
  </si>
  <si>
    <t>Subdirección técnica de métodos educativos y operativos – salud</t>
  </si>
  <si>
    <t>Subdirección técnica de métodos educativos y operativos - sociolegal y justicia restaurativa</t>
  </si>
  <si>
    <t>Supervisor del contrato</t>
  </si>
  <si>
    <t>Supervisores de Contrato de la Subdirección Técnica de Desarrollo Humano</t>
  </si>
  <si>
    <t>Gerente Proyecto 7720</t>
  </si>
  <si>
    <t>Subdirección técnica administrativa y financiera - servicios administrativos</t>
  </si>
  <si>
    <t>ABIERTO</t>
  </si>
  <si>
    <t>CERRADO</t>
  </si>
  <si>
    <t>COMPOSICION TABLERO DE CONTROL</t>
  </si>
  <si>
    <t>Cuenta de HALLAZGO / BRECHA IDENTIFICADA / SITUACION IDENTIFICADA</t>
  </si>
  <si>
    <t>PLANES SIN INFORMACIÓN</t>
  </si>
  <si>
    <t>FECHA FINAL</t>
  </si>
  <si>
    <t>Sin informacion</t>
  </si>
  <si>
    <t>Cuenta de ACTIVIDAD</t>
  </si>
  <si>
    <t xml:space="preserve">PLANES SIN SEGUIMIENTO </t>
  </si>
  <si>
    <t>(Varios elementos)</t>
  </si>
  <si>
    <t>SEGUIMIENTO</t>
  </si>
  <si>
    <t>Cuenta de SEGUIMIENTO</t>
  </si>
  <si>
    <t>INFORMACIÓN A 31-12-2020</t>
  </si>
  <si>
    <t xml:space="preserve">FORMULACIÓN PLAN DE MEJORAMIENTO/ ACCIONES </t>
  </si>
  <si>
    <t>NO</t>
  </si>
  <si>
    <t xml:space="preserve">Cuenta de FORMULACIÓN PLAN DE MEJORAMIENTO/ ACCIONES </t>
  </si>
  <si>
    <t>SI</t>
  </si>
  <si>
    <t>INFORMACIÓN COMPLETA DEL PLAN DE MEJORAMIENTO/ ACCIONES</t>
  </si>
  <si>
    <t>Cuenta de INFORMACIÓN COMPLETA DEL PLAN DE MEJORAMIENTO/ ACCIONES</t>
  </si>
  <si>
    <t xml:space="preserve"> Oficina Asesora de Planeación
</t>
  </si>
  <si>
    <t>Comité Directivo</t>
  </si>
  <si>
    <t>Equipo de Participación Ciudadana - Oficina Asesora de Planeación</t>
  </si>
  <si>
    <t>Oficina Asesora Jurídica</t>
  </si>
  <si>
    <t>Vencidas a 31 /12/2020</t>
  </si>
  <si>
    <t>Ejecucion</t>
  </si>
  <si>
    <t>VENCIDAS</t>
  </si>
  <si>
    <t>EJECUCION</t>
  </si>
  <si>
    <t>Atención a la ciudadanía</t>
  </si>
  <si>
    <t>Control Interno</t>
  </si>
  <si>
    <t>Defensa Jurídica</t>
  </si>
  <si>
    <t>Direccionamiento estrategico</t>
  </si>
  <si>
    <t>Fortalecimiento organizacional</t>
  </si>
  <si>
    <t>Gestión del conocimiento y la innovación</t>
  </si>
  <si>
    <t>Gestión Documental</t>
  </si>
  <si>
    <t>Gobierno Digital</t>
  </si>
  <si>
    <t>No aplica</t>
  </si>
  <si>
    <t>Racionalización de trámites</t>
  </si>
  <si>
    <t>Seguimiento y evaluación</t>
  </si>
  <si>
    <t>Talento humano</t>
  </si>
  <si>
    <t>Trámites</t>
  </si>
  <si>
    <t>SUBDIRECCIÓN / OFICINA</t>
  </si>
  <si>
    <t xml:space="preserve">TOTAL </t>
  </si>
  <si>
    <t>TOTAL</t>
  </si>
  <si>
    <t xml:space="preserve">Comunicaciones	</t>
  </si>
  <si>
    <t>OAP</t>
  </si>
  <si>
    <t>OAJ</t>
  </si>
  <si>
    <t>OCI</t>
  </si>
  <si>
    <t>SMEO</t>
  </si>
  <si>
    <t>STAF</t>
  </si>
  <si>
    <t>STDH</t>
  </si>
  <si>
    <t>Supervisores de Contrato de la STDH</t>
  </si>
  <si>
    <t>STMEO</t>
  </si>
  <si>
    <t>Yuli Cristel Peña Arboleda</t>
  </si>
  <si>
    <t>Stefanny Reina Alvarez</t>
  </si>
  <si>
    <t>Marisol Monsalve Usme</t>
  </si>
  <si>
    <t>Catalina Cardenas Martinez</t>
  </si>
  <si>
    <t>Carolina Ardila</t>
  </si>
  <si>
    <t>Angel Martínez</t>
  </si>
  <si>
    <t>Willington Granados Herrera</t>
  </si>
  <si>
    <t>Yury  Orjuela Florez</t>
  </si>
  <si>
    <t>Subdirección técnica administrativa y financiera - presupuesto</t>
  </si>
  <si>
    <t>Subdirección técnica administrativa y financiera – servicios administrativos</t>
  </si>
  <si>
    <t>Subdirección técnica administrativa y financiera - Convenios</t>
  </si>
  <si>
    <t>Subdirección técnica de desarrollo humano – trabajo social</t>
  </si>
  <si>
    <t>Subdirección técnica de desarrollo humano – servicio médico asistidos</t>
  </si>
  <si>
    <t>Subdirección técnica de desarrollo humano – seguridad y salud en el trabajo</t>
  </si>
  <si>
    <t>Subdirección técnica de métodos educativos y operativos - sicosocial</t>
  </si>
  <si>
    <t>Subdirección técnica de métodos educativos y operativos - educación</t>
  </si>
  <si>
    <t>Subdirección técnica de métodos educativos y operativos – espiritualidad</t>
  </si>
  <si>
    <t>Subdirección técnica de métodos educativos y operativos - territorio</t>
  </si>
  <si>
    <t>Subdirección técnica de métodos educativos y operativos - emprender</t>
  </si>
  <si>
    <t>Atencion al ciudadano</t>
  </si>
  <si>
    <t>Centro de relevo</t>
  </si>
  <si>
    <t>Puntos de atención</t>
  </si>
  <si>
    <t>Página web</t>
  </si>
  <si>
    <t>No utilización de equipos</t>
  </si>
  <si>
    <t>cálculo de deterioro sobre los bienes</t>
  </si>
  <si>
    <t>Mantenimiento y adecuacion UPIS</t>
  </si>
  <si>
    <t>Mantenimiento de elementos</t>
  </si>
  <si>
    <t xml:space="preserve">Capacitaciones y charlas impartidas por la secretaria jurídica distrital </t>
  </si>
  <si>
    <t>Evaluación</t>
  </si>
  <si>
    <t>Temas contables</t>
  </si>
  <si>
    <t>Inclusión de contratistas</t>
  </si>
  <si>
    <t>Cronograma de trabajo</t>
  </si>
  <si>
    <t>Medidas de seguridad</t>
  </si>
  <si>
    <t>Administradora de riesgos profesionales</t>
  </si>
  <si>
    <t>Designación oficial del jefe o responsable del Área de Tesorería</t>
  </si>
  <si>
    <t>Garantías</t>
  </si>
  <si>
    <t>Incumplimiento  de cronograma</t>
  </si>
  <si>
    <t>Resoluciones de fijación de honorarios</t>
  </si>
  <si>
    <t>Proceso precontractual</t>
  </si>
  <si>
    <t>Incumplimiento de las recomendaciones técnicas realizadas por el contratista</t>
  </si>
  <si>
    <t>Principio de Planeación</t>
  </si>
  <si>
    <t>Uso de vehículos institucionales</t>
  </si>
  <si>
    <t>Inconsistencias entre los suministros vs las autorizaciones</t>
  </si>
  <si>
    <t>Disposición de Residuos Líquidos y Sólidos</t>
  </si>
  <si>
    <t>Buenas prácticas de manufactura</t>
  </si>
  <si>
    <t>separación de residuos</t>
  </si>
  <si>
    <t xml:space="preserve"> Vida útil de la propiedad, planta y equipo</t>
  </si>
  <si>
    <t>Actualización de la información en el sistema del inventario físico</t>
  </si>
  <si>
    <t>Bienes con periodos de obsolescencia y renovación</t>
  </si>
  <si>
    <t>Condiciones de bodegas</t>
  </si>
  <si>
    <t>Excedentes de elementos almacenados</t>
  </si>
  <si>
    <t>Manejo de inventarios</t>
  </si>
  <si>
    <t>Marcación de elementos</t>
  </si>
  <si>
    <t>Publicación página web</t>
  </si>
  <si>
    <t>Seguimiento</t>
  </si>
  <si>
    <t>Toma física</t>
  </si>
  <si>
    <t>Foliación de documentos</t>
  </si>
  <si>
    <t>Transferencias</t>
  </si>
  <si>
    <t>Control interno disciplinario</t>
  </si>
  <si>
    <t>Comunicación</t>
  </si>
  <si>
    <t>Información para la toma de decisiones</t>
  </si>
  <si>
    <t>Demoras en los reportes de información</t>
  </si>
  <si>
    <t>Solicitud  a la Imprenta Distrital de los bienes y servicios contratados</t>
  </si>
  <si>
    <t>Plan de acción de gestión del conocimiento y la innovación</t>
  </si>
  <si>
    <t>Plan de accion institucional</t>
  </si>
  <si>
    <t>Coherencia entre actividades metas e indicadores</t>
  </si>
  <si>
    <t>Capacitación a los funcionarios y contratistas en los procedimientos del IDIPRON</t>
  </si>
  <si>
    <t>Desactualización de funciones</t>
  </si>
  <si>
    <t>Incorporación de documentos en el SIGID</t>
  </si>
  <si>
    <t>SIPROJ WEB</t>
  </si>
  <si>
    <t>Fichas técnicas de conciliación</t>
  </si>
  <si>
    <t>Seguridad de la información</t>
  </si>
  <si>
    <t>Planes de mejoramiento</t>
  </si>
  <si>
    <t>Acciones cumplidas inefectivas</t>
  </si>
  <si>
    <t>Comprobantes contables</t>
  </si>
  <si>
    <t>Depuración</t>
  </si>
  <si>
    <t>Diferencias en los saldos reportados</t>
  </si>
  <si>
    <t>Gastos</t>
  </si>
  <si>
    <t>Giros</t>
  </si>
  <si>
    <t>Incumplimiento de tiempos en la entrega de información por parte de los procesos</t>
  </si>
  <si>
    <t>Individualización de elementos</t>
  </si>
  <si>
    <t>Publicación de estados financieros</t>
  </si>
  <si>
    <t xml:space="preserve"> Tarjetas correspondientes al convenio de estímulos de corresponsabilidad</t>
  </si>
  <si>
    <t>Radicación de facturas</t>
  </si>
  <si>
    <t>Comites tecnicos</t>
  </si>
  <si>
    <t>entrega de alimentos</t>
  </si>
  <si>
    <t>Limite de edad de la poblacion objeto</t>
  </si>
  <si>
    <t>Minuta patron</t>
  </si>
  <si>
    <t>Planeacion de actividades</t>
  </si>
  <si>
    <t>Recibo de alimentos</t>
  </si>
  <si>
    <t>Responsabilidades de los estudiantes durante la realización de la práctica o actividad</t>
  </si>
  <si>
    <t xml:space="preserve">Remisiones interinstitucionales </t>
  </si>
  <si>
    <t>tratos inadecuado a Jóvenes</t>
  </si>
  <si>
    <t>Valoraciones</t>
  </si>
  <si>
    <t>Pasivos exigibles</t>
  </si>
  <si>
    <t>Sivicof</t>
  </si>
  <si>
    <t>VENCIDO</t>
  </si>
  <si>
    <t>Cuenta de STATUS FINAL</t>
  </si>
  <si>
    <t>CERRADA</t>
  </si>
  <si>
    <t>PENDIENTE FORMULAR PLAN DE MEJORAMIENTO</t>
  </si>
  <si>
    <t>PENDIENTE POR EVALUAR</t>
  </si>
  <si>
    <t>COMUNICACIONES</t>
  </si>
  <si>
    <t>OAC</t>
  </si>
  <si>
    <t>PROYECTO  7720</t>
  </si>
  <si>
    <t>PROYECTO  7726</t>
  </si>
  <si>
    <t>PROYECTO 1104</t>
  </si>
  <si>
    <t>PROYECTO 971</t>
  </si>
  <si>
    <t>SUP. CONTRATO</t>
  </si>
  <si>
    <t>STATUS FINAL</t>
  </si>
  <si>
    <t>Cuenta de OPORTUNIDAD2</t>
  </si>
  <si>
    <t>CON TIEMPO</t>
  </si>
  <si>
    <t>NO APLICA ACCION CERRADA</t>
  </si>
  <si>
    <t>SIN AVANCE</t>
  </si>
  <si>
    <t>AVANCE MINIMO</t>
  </si>
  <si>
    <t>AVANCE PARCIAL</t>
  </si>
  <si>
    <t>AVANCE SIGNIFICATIVO</t>
  </si>
  <si>
    <t>CUMPLIMIENTO TOTAL</t>
  </si>
  <si>
    <t>ESTADO CONTRALORIA DE BOGOTA
(Aplica para el plan de mejoramiento suscrito con la contraloria</t>
  </si>
  <si>
    <t>PROCESO RESPONSABLE</t>
  </si>
  <si>
    <t>PROCESO QUE LIDERA</t>
  </si>
  <si>
    <t>SIGLA</t>
  </si>
  <si>
    <t>TEMATICA</t>
  </si>
  <si>
    <t>SUBTEMATICA</t>
  </si>
  <si>
    <t>RESPONSABLE DE SEGUIMIENTO DESDE PLANEACION</t>
  </si>
  <si>
    <t>FUENTE</t>
  </si>
  <si>
    <t>CÓDIGO DE ACCION EN EL TABLERO DE CONTROL</t>
  </si>
  <si>
    <t>NUMERO DE HALLAZGO</t>
  </si>
  <si>
    <t>CODIGO AUDITORIA SEGÚN PAD DE LA VIGENCIA</t>
  </si>
  <si>
    <t>AÑO VIGENCIA DEL PLAN</t>
  </si>
  <si>
    <t>HALLAZGO / BRECHA IDENTIFICADA / SITUACION IDENTIFICADA</t>
  </si>
  <si>
    <t>CAUSA</t>
  </si>
  <si>
    <t>ACTIVIDAD</t>
  </si>
  <si>
    <t>CÓDIGO DE ACCIÓN</t>
  </si>
  <si>
    <t>NOMBRE DEL INDICADOR</t>
  </si>
  <si>
    <t>FORMULA DEL INDICADOR</t>
  </si>
  <si>
    <t>META</t>
  </si>
  <si>
    <t>PRODUCTO</t>
  </si>
  <si>
    <t>FECHA INICIO</t>
  </si>
  <si>
    <t>FECHA DE CIERRE DE LA ACTIVIDAD</t>
  </si>
  <si>
    <t>DIAS FALTANTES</t>
  </si>
  <si>
    <t>FECHA DE SEGUIMIENTO</t>
  </si>
  <si>
    <t>PENDIENTE ENVIO DE SEGUIMIENTO</t>
  </si>
  <si>
    <t>TAREAS PENDIENTES PARA EL CIERRE</t>
  </si>
  <si>
    <t>PORCENTAJE DE AVANCE</t>
  </si>
  <si>
    <t>ESTADO</t>
  </si>
  <si>
    <t>DIAS FALTANTES PARA EL VENCIMIENTO</t>
  </si>
  <si>
    <t>OPORTUNIDAD</t>
  </si>
  <si>
    <t>FECHA DE EVALUACION</t>
  </si>
  <si>
    <t>EVALUACION</t>
  </si>
  <si>
    <t>AUDITOR</t>
  </si>
  <si>
    <t>PORCENTAJE DE EFICACIA</t>
  </si>
  <si>
    <t>PORCENTAJE DE EFECTIVIDAD</t>
  </si>
  <si>
    <t>PMAI-2017-001</t>
  </si>
  <si>
    <t>Auditoria Regular Estrategia Participación Ciudadana - II Semestre 2017</t>
  </si>
  <si>
    <t>No se evidencia un monitoreo permanente del IDIPRON frente al cumplimiento de compromisos en espacios interinstitucionales locales y distritales de participación ciudadana.</t>
  </si>
  <si>
    <t>No se cuenta con una estrategia o heramienta que permita realizar el seguimiento y evaluación a los compromisos</t>
  </si>
  <si>
    <t>Desarrrollo de una estrategia de monitoreo trimestral que permita el monitoreo permanente para la generación de alertas</t>
  </si>
  <si>
    <t>Accion cerrada  en seguimiento anterior</t>
  </si>
  <si>
    <t>CUMPLIDA EFECTIVA</t>
  </si>
  <si>
    <t>NO APLICA</t>
  </si>
  <si>
    <t>PMAI-2017-002</t>
  </si>
  <si>
    <t xml:space="preserve">Aunque existe un equipo que coordina desde la Oficina Asesora de Planeación las acciones y actividades de participación Ciudadana en la entidad, este se encuentra limitado en cantidad y conocimiento relacionado con los temas tratados en cada espacio interinstitucional. </t>
  </si>
  <si>
    <t>Equipos reducidos y no cualificados en los temas de Políticas Públicas  que den la cobertura suficiente a las instancias obligadas y obligantes para la competencia de IDIPRON</t>
  </si>
  <si>
    <t>Redistribuir la responsabilidad de la participación en los espacios e instancias institucionales por áreas, dependencias o equipos, de acuerdo a su competencia y conocimiento en garantía al cumplimiento de los compromisos del Instituto</t>
  </si>
  <si>
    <t>PMAI-2017-003</t>
  </si>
  <si>
    <t>No existe retroalimentación a la entidad frente a la participación de sus representantes en instancias locales, por tanto, este ejercicio se limita a la asistencia y no a la construcción conjunta de conocimiento para retroalimentar la entidad en la toma efectiva y oportuna de decisiones.</t>
  </si>
  <si>
    <t>No se cuenta con una estrategia o heramienta que permita realizar el seguimiento, evaluación y retroalimentación de la participiación para la toma efectiva de decisiones</t>
  </si>
  <si>
    <t>Desarrrollo de una estrategia que permita el seguimiento, evaluación y retroalimentación permanente para la generación de alertas y toma de decisiones oportunas, medainte la redistribución de la responsabilidad de la participación en espacios de acuerdo a la compentecia del área, dependencia o equipo</t>
  </si>
  <si>
    <t>PMAI-2017-004</t>
  </si>
  <si>
    <t>En relación con la acción estratégica de Participación Ciudadana dentro del plan de acción de Planeación, no evidencia coherencia entre la meta, el indicador y las acciones formuladas para el cumplimiento del mismo. Por otra parte, se reporta la ejecución en un 100% a pesar de que se adelantan actividades para el cumplimiento de algunas acciones que no necesariamente llegan a término, lo que en consecuencia genera que el indicador no se cumpla.</t>
  </si>
  <si>
    <t>La formulación de las acciones de participación ciudadana en el plan de acción de Planeación no fueron planteadas en contribución con la meta e indicador del proceso</t>
  </si>
  <si>
    <t>Reformulación plan de accion 2018 teniendo en cuenta la indicación de la auditoria</t>
  </si>
  <si>
    <t>PMAI-2017-005</t>
  </si>
  <si>
    <t>A pesar de la participación de la entidad en dos espacios de Rendición de Cuentas, no se evidenció durante el proceso de auditoria el Informe Anual de Rendición de Cuentas en ningún medio</t>
  </si>
  <si>
    <t>Aunque se llevó a cabo la rendición de cuentas, el informe anual de rendición de cuentas no fue consolidado y publicado en la Página Web del Instituto</t>
  </si>
  <si>
    <t>Consolidar y publicar el informe de rendición de cuentas de la vigencia auditada.
Realizar seguimiento y control al cumplimiento de los lineamientos para la publicación de rendición de cuentas a través de la construcción o robustecimiento de la documentación de participación ciudadana</t>
  </si>
  <si>
    <t>PMAI-2017-006</t>
  </si>
  <si>
    <t>Se mantiene el bajo nivel de asistencia del IDIPRON a las instancias locales de obligatoria participación, lo que en consecuencia representa una falta al normatividad vigente, conformado principalmente por la Ley 388 de 1997 en la que se expresa la necesidad de promover la armoniosa concurrencia de la Nación, las entidades territoriales, las autoridades ambientales y las instancias y autoridades administrativas y de planificación, en el cumplimiento de las obligaciones constitucionales y legales que prescriben al Estado el ordenamiento del territorio, para lograr el mejoramiento de la calidad de vida de sus habitantes, así como el incumplimiento del decreto Ley 1421 de 1993 en el que se establece como función del alcalde en relación con la prosperidad del territorio, el generar, apoyar y financiar procesos de planeación participativa que conduzcan a planes de desarrollo estratégico comunal y comunitario de mediano y de largo plazo.</t>
  </si>
  <si>
    <t>PMAI-2017-007</t>
  </si>
  <si>
    <t>Para la vigencia 2017 no se formula el Plan Institucional de Participación Ciudadana, lo que en consecuencia representa deficiencias en la planeación y monitoreo de las acciones institucionales que favorezcan la participación de la ciudadanía según el Lineamiento del año 2014.</t>
  </si>
  <si>
    <t>Debilidades en la planeación de actividades y falta de un cronograma que permitiera consolidar las actividades y programar el desarrollo de las mismas</t>
  </si>
  <si>
    <t>Formular el Plan Institucional de Participación Ciudadana, proyectando lineamientos, acciones y metodologías para las futuras vigencias</t>
  </si>
  <si>
    <t>PMAI-2017-008</t>
  </si>
  <si>
    <t>Se presenta un incumplimiento frente a los estándares de publicación obligatoria de la Resolución 3565 de 2015, lo que constituye una falta frente la creación y sostenimiento de canales de comunicación en doble vía como insumo para la mejora continua de la oferta de servicios.</t>
  </si>
  <si>
    <t xml:space="preserve">Link de Transparencia que no responde al 100% con los estándares de publicación por implementación y ajustes de la página web nueva  </t>
  </si>
  <si>
    <t>Revisión y ajuste de los parámetros de la página web con respecto al anexo de la resolución 3564 de 2015, así como, continuar con el monitoreo sobre la actualización continua de la información de la página.</t>
  </si>
  <si>
    <t>No presento seguimiento</t>
  </si>
  <si>
    <t>Presentar seguimiento del Plan de mejoramiento</t>
  </si>
  <si>
    <t>Acción vencida.
No se evidencian avances en el cumplimiento de la  acción.</t>
  </si>
  <si>
    <t>Zuly Marcela Rojas Tolosa</t>
  </si>
  <si>
    <t>CUMPLIDA INEFECTIVA</t>
  </si>
  <si>
    <t>ABIERTA</t>
  </si>
  <si>
    <t>Se evidencia el ajuste del link de transparencia y el monitoreo realizado por la OAP</t>
  </si>
  <si>
    <t xml:space="preserve">No </t>
  </si>
  <si>
    <t>Se observa en la evidencia y en la consulta de la página web de la entidad el acceso a la información de transparencia</t>
  </si>
  <si>
    <t>NAVIS ALBERTO FLOREZ LEON</t>
  </si>
  <si>
    <t>PMAI-2017-009</t>
  </si>
  <si>
    <t>No se ha consolidado la Estrategia de Gobierno en Línea o Estrategia de Gobierno Electrónico desde la que se busca un gobierno más eficiente, más transparente y más participativo. Lo anterior representa una omisión ante la directriz del Decreto 2573 de 2014, en donde además, se exige al sujeto obligado, la creación de la estrategia de Gobierno en Línea de forma transversal dentro de sus planes estratégicos sectoriales e institucionales, y anualmente dentro de los planes de acción de acuerdo con el Modelo Integrado de Planeación y Gestión.</t>
  </si>
  <si>
    <t>No hay reglamentación ni se han definido responsables en la implementación del gobierno en línea en el IDIPRON.</t>
  </si>
  <si>
    <t>Reglamentación del Acto Administrativo de adopción del Comité de Gestión y Desempeño del IDIPRON</t>
  </si>
  <si>
    <t>INCUMPLIDA</t>
  </si>
  <si>
    <t>Se evidencia la regfamentación del Comite Institucional de Gestión y Desempeño  a través de la Resolución 926 de 201</t>
  </si>
  <si>
    <t>Se observó que se dio cumplimiento con la expedición del comité de Desempeño y gestión.</t>
  </si>
  <si>
    <t>PMAI-2017-010</t>
  </si>
  <si>
    <t>El proceso de Planeación de la Gestión y Participación no cuenta con indicadores de gestión que permitan medir la eficiencia y efectividad con el fin de evaluar la gestión en temas de participación ciudadana y control social para la toma de decisiones y poder realizar un seguimiento y mejora continua para el cumplimiento de objetivos, lo anterior incumpliendo con la cuarta dimensión (Evaluación de Resultados) del Modelo Integrado de Planeación y Gestión (MIPG) en el que se enfatiza en la importancia de contar con indicadores para monitorear y medir el desempeño de las entidades. Estos indicadores se diseñan en la dimensión de Direccionamiento Estratégico y Planeación, y dada la importancia que tienen, deben enfocarse en los criterios, directrices y normas que orientan la gestión.</t>
  </si>
  <si>
    <t>No se formularon indicadoores de seguimiento y evaluación en la caracterización del proceso</t>
  </si>
  <si>
    <t>Diseñar y validar los indicadores de gestión en temas de participación ciudadana, para que sean incluidos en la caracterización del proceso de Planeación</t>
  </si>
  <si>
    <t>Se evidencia caracterizacion actualizada con indicadores</t>
  </si>
  <si>
    <t>No</t>
  </si>
  <si>
    <t xml:space="preserve">Se observa que la entidad expidió en la caracterización indicadores de seguimiento y evaluación cumplimiento con la acción pendiente. </t>
  </si>
  <si>
    <t>planeacion</t>
  </si>
  <si>
    <t>PMAI-2017-011</t>
  </si>
  <si>
    <t xml:space="preserve"> No se implementan las orientaciones de los procedimientos aún vigentes, ni se ha formalizado el nuevo instrumento por la Oficina Asesora de Planeación, lo que en consecuencia representa debilidades en operatividad de la Estrategia de Participación Ciudadana incumpliendo con uno de los aspectos mínimos que una entidad debe tener en cuenta para trabajar por procesos según  la Política de Fortalecimiento organizacional y simplificación de procesos del Modelo Integrado de Planeación y Gestión (MIPG).</t>
  </si>
  <si>
    <t>Falta de adopción de los lineamientos del MIPG, tras la invalidez de la Norma Técnica Distrital NTD-SIG 001 de 2011</t>
  </si>
  <si>
    <t>Revisar el procedimiento GESTIÓN INTERINSTITUCIONAL E-PLA-PR-002 para que se ajuste a los lineamientos establecidos en MIPG</t>
  </si>
  <si>
    <t>PMAI-2017-012</t>
  </si>
  <si>
    <t>Informe de Seguimiento a Buenas Prácticas de Manufactura vigencia 2016</t>
  </si>
  <si>
    <t>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t>
  </si>
  <si>
    <t>Realizar etapa precontractual del proceso para cambio de trampas de grasa portátiles de acuerdo a priorización (Área de Gestión Ambiental)</t>
  </si>
  <si>
    <t>PMAI-2017-013</t>
  </si>
  <si>
    <t>Reforzar mediante capacitación la limpieza de trampas de grasa a las diferentes personas y equipos que laboran en las áreas de cocina y preparación.</t>
  </si>
  <si>
    <t>PMAI-2017-014</t>
  </si>
  <si>
    <t xml:space="preserve">*Realizar y hacer seguimiento  al  diagnóstico de Perfil Sanitario una vez al año. </t>
  </si>
  <si>
    <t>PMAI-2017-015</t>
  </si>
  <si>
    <t xml:space="preserve">Deficiencias en los controles (ficha Kardex, formato control en recepción de alimentos) con el fin de realizar eficazmente la administración y distribución de los alimentos. </t>
  </si>
  <si>
    <t>"* Realizar una capacitación a los líderes administrativos/ Responsables de la unidad sobre el manejo del formato control en recepción de alimentos.
* Realizar visitas a las cocinas de las UPI , para verificar  el cumplimiento en el manejo del formato control en recepción de alimentos.  "</t>
  </si>
  <si>
    <t>PMAI-2017-016</t>
  </si>
  <si>
    <t xml:space="preserve">* Reemplazar el menaje deteriorado y dar concepto técnico para que se de  baja el menaje reemplazado.  </t>
  </si>
  <si>
    <t>PMAI-2017-017</t>
  </si>
  <si>
    <t>No se cuenta con manuales, guías y procedimientos que señalan la hoja de ruta requerida para fabricar o elaborar alimentos y la desinfección de menaje, equipos y pisos, generando riesgos de contaminación de los alimentos y pérdida de insumos, incumpliendo la Resolución 2674/2013, artículo 22.</t>
  </si>
  <si>
    <t xml:space="preserve">Actualizar la documentación vigente que se encuentra publicada de conformidad con la  resolución 2674 de 2013.
</t>
  </si>
  <si>
    <t>PMAI-2017-018</t>
  </si>
  <si>
    <t xml:space="preserve">Existen deficiencias en la implementación de la política archivista. </t>
  </si>
  <si>
    <t xml:space="preserve">* Realizar capacitaciones al personal encargado del manejo de la documentación para el manejo de la misma de conformidad con la política de gestión documental. </t>
  </si>
  <si>
    <t>PMAI-2017-019</t>
  </si>
  <si>
    <t xml:space="preserve">Auditoria de gestión al proceso misional vigencia 2016 </t>
  </si>
  <si>
    <t>Se observó falta de planeación con respecto al área de Espiritualidad, toda vez que no se evidencian procedimientos documentados que den claridad en relación a las estrategias de intervención</t>
  </si>
  <si>
    <t>La acción no fue cerrada en tanto que  no se evidencian indicadores de gestión en la caracterización del proceso misional, lo que dificulta su aplicación.</t>
  </si>
  <si>
    <t>Diseñar el modelo de atención del Área de Espiritualidad, de acuerdo con la misión y la visión del instituto y las dinámicas de la estrategia y la articulación con las áreas misionales, a fin de realizar una adecuada intervención con los NNAJ</t>
  </si>
  <si>
    <t>Se evidencia avance en la formulación de indicadores y respectiva medición del año 2020, esto como solicitud de cierre de hallazgo descrito en la causa, sin embargo, no se evidencia el diseño del modelo de atención del área de Espiritualidad, actividad completa descrita.
Con indicadores presentados no corresponden a la caracterización.</t>
  </si>
  <si>
    <t>Presentar el diseño de modelo de atención del área de Espiritualidad de acuerdo a la plataforma estratégica. 
Indicadores presentes en la caracterización.</t>
  </si>
  <si>
    <t>Se evidencia la formulación de indicadores, perono el modelo de atención del área de espiritualidad. Acción vencida.</t>
  </si>
  <si>
    <t>Sulma Esperanza Avendaño M.</t>
  </si>
  <si>
    <t>No se reporta avance</t>
  </si>
  <si>
    <t>ejecucion de actividades definidas</t>
  </si>
  <si>
    <t>No se evidencio el cumplimiento de la actividad propuesta que establece  el diseño del modelo de atención del Área de Espiritualidad, el cual debe estar de acuerdo con la misión, visión del instituto, las dinámicas de la estrategia y la articulación con las áreas misionales, a fin de realizar una adecuada intervención con los NNAJ. Por otra parte, si bien se tiene evidencia de la medicion de los indicadores en la vigencia 2020, esta actividad no subsana el hallazgo.</t>
  </si>
  <si>
    <t>Ingrid Acosta</t>
  </si>
  <si>
    <t xml:space="preserve">Subdirección Técnica de Metodos Educativos y Operativa.-STMEO  -Área Psicosocial  
Oficina Asesora de Planeación.  </t>
  </si>
  <si>
    <t>PMAI-2017-021</t>
  </si>
  <si>
    <t>Auditoria de gestión al proceso misional vigencia 2016</t>
  </si>
  <si>
    <t>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t>
  </si>
  <si>
    <t xml:space="preserve">Desde la documentación del área no se encuentra establecido un estándar de atención diferenciado para internados, externados y  externado habitante, que establezca los tanto las condiciones de la población como las necesidades de atención diferenciadas . 
2. El IDIPRON no atiende con estándar de ICBF, por lo cual es necesario definir un estándar de atención diferenciado. </t>
  </si>
  <si>
    <t xml:space="preserve">Ajustar el manual  Operativo del área  sicosocial, por parte del líder del área y la STMEO, para establecer un estándar de atención diferenciado en UPI Internado, UPI Externado y UPI Externado Joven habitante de calle . </t>
  </si>
  <si>
    <t>Seguimiento accion "Establecer un estándar propio para el IDIPRON de necesidades de profesionales, de conformidad con la población activa en cada UPI." Se hace la revisión, el Plan de Mejoramiento -2021 IE2689 nos permite ver el planteamiento de la reformulación de la acción, sin embargo, no el avance de las actividades allí planteadas, por lo que el monitoreo no se puede realizar, además no se adjunta memorando de aprobación por parte de Control Interno. Verificar el seguimiento de avance y hacer llegar las evidencias correspondientes.
12-09-2021: Se modifica tablero de control al inclluir la nueva formulacion de la accion.</t>
  </si>
  <si>
    <t>Memorando de aprobación de reformulación por parte de Control Interno.
Avances en la acción.</t>
  </si>
  <si>
    <t>Se observa la reformulación de la acción de acuerdo al Rad No 2021IE2689, pero de acuerdo a la acción no se observan avances.</t>
  </si>
  <si>
    <t>EN EJECUCION</t>
  </si>
  <si>
    <t>Se verifica observación y se evidencia cierre en el informe de auditoría proceso misional - área sicosocial. 
En el informe se indica “Se realiza la verificación del soporte, el cual es el Manual Operativo M-MSSMA-001; en esta versión oficializada el día 2 de junio de 2021, donde se describen las acciones de los equipos psicosociales diferenciando estás por cada contexto. Por esta razón se cierra este hallazgo.”
El informe se encuentra publicado en el link https://www.idipron.gov.co/sites/default
/files/docs/transparencia/control-interno/informes/auditorias/2021/Informe-Final-Auditoria-area-Sicosocial-2021.pdf</t>
  </si>
  <si>
    <t xml:space="preserve">
Se evidencia que en el informe se encuentra publicado en el link https://www.idipron.gov.co/sites/default
/files/docs/transparencia/control-interno/informes/auditorias/2021/Informe-Final-Auditoria-area-Sicosocial-2021.pdf.  Se encuentra cerrado este hallazgo toda vez que se actualizo el manual Operativo  M-MSSMA-001 el 2 de junio de 2021, que da cumplimeinto a la accion propuesta inicialmente. </t>
  </si>
  <si>
    <t xml:space="preserve">Subdirección Técnica de Metodos Educativos y Operativa.-STMEO  -Área Psicosocial  -Area Salud 
Oficina Asesora de Planeación.  </t>
  </si>
  <si>
    <t>PMAI-2017-022</t>
  </si>
  <si>
    <t>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t>
  </si>
  <si>
    <t xml:space="preserve">1.Desde la documentación de las áreas no se encuentra establecido un estándar de atención diferenciado para internados, externados y  externado habitante, que establezca los tanto las condiciones de la población como las necesidades de atención diferenciadas .  
2. La realización  de las valoraciones unicilaes  en los externados depende de la asistencia de los NNAJ
a las UPI, por tanto  las valoraciones se realizan a los beneficiarios que tienen un mínimo de asistencia, lo cual debe ser definido en el Manual Operativo de las áreas.   </t>
  </si>
  <si>
    <t>Formular e implementar un indicador de gestión que permita realizar el seguimiento a cada una de las Unidades de Protección Integral a las Valoraciones Iniciales</t>
  </si>
  <si>
    <t>Seguimiento accion "Formular e implementar un indicador de gestión que permita realizar el seguimiento a cada una de las Unidades de Protección Integral a las Valoraciones Iniciales." Se evidencia la formulación y aplicación del indicador de gestión relacionado con la aplicación de valoraciones, valoraciones in Internado al 100%, las valoraciones de externado no llegaron al 100%, las valoraciones no se están realizando de manera oportuna.
12-09-2021: Se modifica tablero de control al incluir la nueva formulacion de la accion.</t>
  </si>
  <si>
    <t>Aplicación con porcentaje que corresponda al 100%</t>
  </si>
  <si>
    <t>Se reformula la acción, los soportes sustentados fueron memorando solicitando inf.de gestión e indicadores.</t>
  </si>
  <si>
    <t>Se verifica observación por parte de la STMEO en informe de auditoría proceso misional - modelo pedagógico áreas de derecho salud, sicosocial y sociolegal, publicado en el link:
https://www.idipron.gov.co/sites/default
/files/docs/transparencia/control-interno/informes/auditorias/2020/Informe-Final-Auditoria-Seg-Misional-Areas-de-Derecho.pdf 
Conforme a lo anterior se modifica la acción así:
Formular e implementar un indicador de gestión que permita realizar el seguimiento a cada una de las Unidades de Protección Integral a las Valoraciones Iniciales</t>
  </si>
  <si>
    <t>De acuerdo con el informe se encuentra publicado en el link https://www.idipron.gov.co/sites/default
/files/docs/transparencia/control-interno/informes/auditorias/2021/Informe-Final-Auditoria-area-Sicosocial-2021.pdf. Se observa un avance parcial por parte
del área Sicosocial ya que, de acuerdo al
seguimiento realizado por parte de la
OAP, se evidencian valoraciones fuera
de los términos; adicionalmente de
acuerdo a la acción establecida no se
pudo evidenciar en el Manual de salud
el número de asistencias en las cuales se
debe establecer la valoración inicial,
como tampoco el indicador de gestión
por esta razón no se puede cerrar la
acción. solo se tiene la hoja de vida del indicador 2020.</t>
  </si>
  <si>
    <t>PMAI-2017-023</t>
  </si>
  <si>
    <t>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t>
  </si>
  <si>
    <t xml:space="preserve">No se oficializaron los indicadores formulados. </t>
  </si>
  <si>
    <t>Oficializar los Indicadores de Gestión y Aplicarlos</t>
  </si>
  <si>
    <t>Se evidencia la formulación y aplicación de indicadores de gestión para el año 2020, no se evidencia la oficialización, como se plantea en la acción de mejora.</t>
  </si>
  <si>
    <t>Oficialización con ajustes actualizado.</t>
  </si>
  <si>
    <t>Se evidencia mediante memorandos la formulación y aplicación, pero no la oficialización como lo enuncia la actividad.</t>
  </si>
  <si>
    <t>Se observa que mediante memorandos RAD. N. 2021EE1592 /91/3024 Y 1580 la formulación y aplicación, pero no se ha efecutado la oficializacion que menciona la actividad.</t>
  </si>
  <si>
    <t>PMAI-2017-024</t>
  </si>
  <si>
    <t>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t>
  </si>
  <si>
    <t>La información respecto a los seguimientos que realiza el área se encuentra desactualizada, razón por la cual se hace necesario continuar con la implementación de acciones de mejora a fin de garantizar una información veraz y oportuna.</t>
  </si>
  <si>
    <t>1. Parametrizar las acciones del área.
ACCION DE MEJORA: Realizar verificaciones aleatorias trimestrales al registro adecuado de las acciones reportadas por las UPI.</t>
  </si>
  <si>
    <t>Se evidencia la actualización del Manual Operativo Sicosocial, como se establece en la acción reformulada, sin embargo, no se cuenta con el memorando aprobado por parte de Control Interno.
No se cuenta, con la acción planteada.</t>
  </si>
  <si>
    <t>Pendiente verificaciones aleatorias trimestrales.
Memorando aprobación reformulación por parte de Control Interno.</t>
  </si>
  <si>
    <t>De acuerdo a la acción reformulada se debe desarrollar y garantizar por parte de la OAP, el desarrollo e implementación de los formatos.</t>
  </si>
  <si>
    <t>Si bien se observa la actualización del Manual Operativo Sicosocial M-MSS-MA-001 no se tiene evidencia de la realizacion de las verificaciones aleatorias trimestrales al registro adecuado de las acciones reportadas por las UPI.</t>
  </si>
  <si>
    <t xml:space="preserve">Subdirección Técnica de Metodos Educativos y Operativa.-STMEO  
Líder del área Psicosocial.   </t>
  </si>
  <si>
    <t>PMAI-2017-025</t>
  </si>
  <si>
    <t>Si bien se realizan procesos terapéuticos apoyados de intervenciones en medicina alternativa para la mitigación del consumo de sustancias psicoactivas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t>
  </si>
  <si>
    <t>No se realizó la oficialización del Instructivo -Ruta de atención por medicina alternativa.</t>
  </si>
  <si>
    <t>Establecer mediante documento oficializado la Ruta de Atención a NNAJ con problemáticas identificadas de consumo de SPA.</t>
  </si>
  <si>
    <t>Se evidencia la oficialización de la Ruta de Atención a NNAJ con problemáticas identificadas de consumo de SPA.
12-09-2021: Se actualiza tablero de control con nuevas acciones</t>
  </si>
  <si>
    <t>Segunda acción planteada "plan de trabajo para la construcción y desarrollo en el SIMI" Es importante que la Oficina de Control Interno reporte dicha actividad dentro de los planes de mejoramientod del área</t>
  </si>
  <si>
    <t>Se realizó la oficialización de la Ruta, pero se aclara que se reformuló la actividad en radicado 2021IE3359</t>
  </si>
  <si>
    <t>Se verifica observación por parte de la STMEO en informe de auditoría proceso misional - modelo pedagógico áreas de derecho salud, sicosocial y sociolegal, publicado en el link:
https://www.idipron.gov.co/sites/default
/files/docs/transparencia/control-interno/informes/auditorias/2020/Informe-Final-Auditoria-Seg-Misional-Areas-de-Derecho.pdf 
Se evidencia que en el informe se indica como acción reformulada “Establecer mediante documento oficializado la Ruta de Atención a NNAJ con problemáticas identificadas de consumo de SPA.”
Sin embargo, al revisar el tablero de control se observa dos acciones así:
1.	Realizar la formalización del documento     RUTA PARA LA ATENCIÓN AL COMPONENTE MITIGACIÓN. 
2.	Diseñar y desarrollar un plan de trabajo para la construcción y desarrollo en el SIMI de los parámetros que permitan evidenciar   seguimientos y controles para medir la disminución del consumo como resultado de las intervenciones. Ya que actualmente la información se registra a través de ficha FOS.
Conforme a lo anterior se actualiza tablero de control dejando la actividad “Establecer mediante documento oficializado la Ruta de Atención a NNAJ con problemáticas identificadas de consumo de SPA.”</t>
  </si>
  <si>
    <t>Culminar con la ejecucion de actividades</t>
  </si>
  <si>
    <t xml:space="preserve">Se cumplio con la actividad del documento oficializado la Ruta de Atención a NNAJ con problemáticas identificadas de consumo de SPA, sin emnargo como se reformulo esta pendiente la activida de Diseñar y desarrollar un plan de trabajo para la construcción y desarrollo en el SIMI de los parámetros que permitan evidenciar   seguimientos y controles para medir la disminución del consumo como resultado de las intervenciones. Ya que actualmente la información se registra a través de ficha FOS.
</t>
  </si>
  <si>
    <t>PMAI-2017-026</t>
  </si>
  <si>
    <t>Se evidencio debilidad en el seguimiento y control para la evaluación efectiva desde la Subdirección de Métodos frente a las áreas de derecho evaluadas, teniendo en cuenta que no se realizaron los comités técnicos durante el año 2016, como unidad de coordinación y asesoría en los aspectos pedagógicos y administrativos del Idipron y cuya finalidad en la medida que garantice espacios de intervención bajo principios de planeación para la restitución de derechos</t>
  </si>
  <si>
    <t>Emitir una directriz desde la Subdirección de Métodos, para que se remitan en medio magnético mensualmente las actas de los comités Operativos de la SE (3)</t>
  </si>
  <si>
    <t>Subdirección Técnica de Metodos Educativos y Operativa.-STMEO  
Cordinadores de Areas SE (3)</t>
  </si>
  <si>
    <t>PMAI-2017-027</t>
  </si>
  <si>
    <t>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t>
  </si>
  <si>
    <t xml:space="preserve">Debilidades en el seguimiento a la ejeución de los contratatos de prestación de servicios.  </t>
  </si>
  <si>
    <t xml:space="preserve">Realizar revisiones cada dos meses en el SECOP , para verificar el cargue de los documentos correspondientes a cada pago por parte del coordinador de cada área y dejar contancia de la verifcacion realizada a través de  foramto de acta.  </t>
  </si>
  <si>
    <t>Seguimiento accion "Subir al SECOP II la información relacionada con la ejecución de los contratos" No se evidencia las actas de las áreas de Espiritualidad y Sociolegal, dónde se hace el seguimiento cada dos meses del SECOP.
No se evidencia respuesta memorando Control Interno aprobación reformulación.
12-09-2021: Se actualiza tablero de control al incluir nueva accion</t>
  </si>
  <si>
    <t>Actas de las áreas de Sociolegal y Espiritualidad que muestren el seguimiento al SECOP cada dos meses. 
Memorando respuesta Control Interno reformulación aprobada.</t>
  </si>
  <si>
    <t>No se evidencian soportes asociados a la actividad.</t>
  </si>
  <si>
    <t>En ejecucion</t>
  </si>
  <si>
    <t xml:space="preserve">No se tienen evidencias de las revisiones cada dos meses en el SECOP , para verificar el cargue de los documentos correspondientes a cada pago por parte del coordinador de cada área y dejar contancia de la verifcacion realizada a través de  formato de acta.  </t>
  </si>
  <si>
    <t xml:space="preserve">Subdirección Técnica de Metodos Educativos y Operativa.-STMEO  
Oficina Asesora de Planeación.  </t>
  </si>
  <si>
    <t>PMAI-2017-028</t>
  </si>
  <si>
    <t>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t>
  </si>
  <si>
    <t xml:space="preserve">Para la vigencia 2020  se trabajo desde la STMEO en  la reformulación de los Indicadores de gestión, y se realizarón dos mediciones, no se ha formalizado el documento para su oficialización. </t>
  </si>
  <si>
    <t xml:space="preserve">Formalizar  e implementar a través documento en el SIGID los indicadores de gestión de las áreas de derecho  y contextos pedagogicos. </t>
  </si>
  <si>
    <t>Seguimiento accion "Oficializar los Indicadores de Gestión y Aplicarlos." Se evidencia la formulación y aplicación de indicadores de gestión para el año 2020, no se evidencia la oficialización, como se plantea en la acción de mejora.
12-09-2021:Se actyualiza tablero de control al actualizar la accion</t>
  </si>
  <si>
    <t>Se evidencia mediante memorando la formulación y aplicación pero no la oficialización como lo enuncia la actividad.</t>
  </si>
  <si>
    <t>Se observa que mediante memorandos RAD. N. 2021EE1592 /91/3024 Y 1580 la formulación y aplicación, pero no se ha efecutado la oficializacion que menciona la actividad de los indicadores de gestión de las áreas de derecho  y contextos pedagogicos</t>
  </si>
  <si>
    <t>PMAI-2017-029</t>
  </si>
  <si>
    <t>La Orientación y Atención jurídica de la población con procesos penales en su contra y la resolución de conflictos internos a través de prácticas restaurativas con la población, es poco evidenciada teniendo en cuenta que no tuvo registro detallado en el Sistema de Información Misional (SIMI) por parte del área Sociolegal, lo que disminuye la efectividad de esta función en la oferta preventiva del IDIPRON y la posibilidad de seguimiento por parte de los demás funcionarios y unidades de la entidad.</t>
  </si>
  <si>
    <t>Remitir a la Oficina de Control Interno, la información registrada en los parámetros caso jurídica por el Área Sociolegal.</t>
  </si>
  <si>
    <t>PMAI-2017-030</t>
  </si>
  <si>
    <t>El procedimiento de “Seguimiento a la población NNAJ egresada” evidenció inobservancia e incumplimiento a los documentos adoptados y vigentes en la entidad por parte del área Sociolegal. Esto repercute negativamente en la gestión de todo el proceso de Restitución de Derechos y del Seguimiento al Goce efectivo de Derechos, debido a que no permite monitorear la transición social posterior al egreso de los NNAJ e identificar elementos de diagnóstico actualizados y focalizados para la Planeación de las estrategias misionales</t>
  </si>
  <si>
    <t>Realizar seguimientos periódicos por parte de la Subdirección de Métodos al cumplimiento de los tiempos establecidos para realizar el seguimiento a la inasistencia temporal y egreso de los NNAJ, conforme a lo estipulado en el documento interno 002 SEGUIMIENTO A LA INASISTENCIA TEMPORAL YO AL EGRESO DE NNAJ M-MSL-DI-002.</t>
  </si>
  <si>
    <t>PMAI-2017-031</t>
  </si>
  <si>
    <t>Control Interno Disciplinario</t>
  </si>
  <si>
    <t xml:space="preserve">se observa que los procesos 225 de 2016, disciplinado Luz Mary Meza González;  235 de 2016, disciplinado Nelvis Leonor Díaz Daza y Luis Vicente Bermúdez; 237 de 2016, disciplinado en averiguación de responsable; 239 de 2016, disciplinado Carlos Alfonso Lara; y 258 de 2016, disciplinado en averiguación de responsable, se encuentran fuera del término de indagación preliminar. Se soslaya el término establecido en el artículo 150 de la Ley 734 de 2002, como quiera que excede de la duración de seis (6) meses. </t>
  </si>
  <si>
    <t>1. Para el despacho es relevante darle prioridad a los procesos de vigencias anteriores. 
2. La Ley 734 de 2002 no establece un término para dar inicio al auto de investigación preliminar, razón por la cual no es una prioridad teniendo en cuenta que los procesos de esta vigencia cuentan con un amplio lapso de tiempo en términos de prescripción de la acción disciplinaria y son prioritarios los de vigencias más antiguas.
3. En caso de no iniciar la investigación disciplinaria o el archivo de esta, la Ley 1474 de 2011, regula el efecto prescriptivo de dichas investigaciones, lo cual no invalida la actuación que se lleve a cabo con posterioridad a los 6 meses de proferirse el auto de indagación preliminar</t>
  </si>
  <si>
    <t>"Cuando se profiera auto de indagación preliminar el término de duración máximo será de seis meses…"</t>
  </si>
  <si>
    <t xml:space="preserve">Una vez  revisados los soportes que la oficina de Control Interno Disciplinario adjunta, se evidencia que se dio cierre a la acción mediante Memorando 2021IE2417 de fecha 23 de abril de 2021.  </t>
  </si>
  <si>
    <t>Verónica Muñoz</t>
  </si>
  <si>
    <t>PMAI-2017-032</t>
  </si>
  <si>
    <t xml:space="preserve">En las investigaciones disciplinarias 061 de 2012 y 204 de 2015 se  quebranta el término establecido en el artículo 52 de la Ley 1474 de 2011, pues se incumple con el término de doce (12) meses, contados a partir de la decisión de apertura, o de dieciocho (18) meses en los procesos que se adelante por faltas gravísimas. Lo anterior, como quiera que en el proceso 061 de 2012, se profirió auto de investigación disciplinaria el 21 de abril de 2016 y cierre de investigación el 20 de noviembre de 2017, así mismo, en el proceso 204 de 2015, se profirió auto de apertura el 15 de abril de 2016 y cierre de investigación el 9 de octubre de 2017. </t>
  </si>
  <si>
    <t xml:space="preserve">1. El alcance de la presente auditoria no era verificar las vigencia 2012 a 2014
2.  Las personas encargadas antes de los expedientes disciplinarios son diferentes a las actuales por lo que los expedientes de vigencias anteriores no cumplieron el termino descrito en el artículo 52 de la Ley 1474 de 2011.
3. El despacho ha realizado un trabajo arduo para poder depurar el despacho de las vigencias anteriores, aunado a lo anterior, el despacho cuenta con cinco (5) años siguientes contados a partir del auto de apertura de investigación disciplinaria para que opere el fenómeno de prescripción relacionado en el artículo 132 de la Ley 1474 de 2011. </t>
  </si>
  <si>
    <t>"Cuando se profiera uto de investigación disciplinaria será en el término máximo de doce meses contados a partir de la decisión de apertura o de dieciocho meses…"</t>
  </si>
  <si>
    <t xml:space="preserve">Ofic Asesora Jurídica/área de Adquisiciones/Presupuesto/Administradores de Proyectos de inversión </t>
  </si>
  <si>
    <t>PMCB-2018-001</t>
  </si>
  <si>
    <t>3.1.1.1</t>
  </si>
  <si>
    <t>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t>
  </si>
  <si>
    <t>La ejecución activa y pasiva del presupuesto y que están relacionadas con las metas de recaudo o de los recursos estimados como presupuesto definitivo de Ingresos; las altas reservas presupuestales que quedan año a año conforme a los giros que se logran del presupuesto de gastos e inversión en cada vigencia.</t>
  </si>
  <si>
    <t>Hacer seguimiento al Plan Anual de Adquisiciones de manera periódica, de tal manera que los bienes y servicios se reciban dentro de la vigencia, con las excepciones que se puedan presentar.</t>
  </si>
  <si>
    <t>Número de seguimientos realizados al Plan Anual de Adquisiciones / Número de Seguimientos Programados (12)*100</t>
  </si>
  <si>
    <t>Área de Tesorería/ Gerencias y Administraciones de Proyectos de Inversión</t>
  </si>
  <si>
    <t>PMCB-2018-002</t>
  </si>
  <si>
    <r>
      <t xml:space="preserve">Remitir informes mensuales de seguimiento por parte del Área de Tesorería para la revisión detallada por proyecto de inversión de la </t>
    </r>
    <r>
      <rPr>
        <i/>
        <sz val="10"/>
        <rFont val="Arial"/>
        <family val="2"/>
      </rPr>
      <t xml:space="preserve">no ejecución </t>
    </r>
    <r>
      <rPr>
        <sz val="10"/>
        <rFont val="Arial"/>
        <family val="2"/>
      </rPr>
      <t>de PAC a Gerentes y Administradores de Proyectos de Inversión, con el fin de adelantar las gestiones de seguimiento pertinentes.</t>
    </r>
  </si>
  <si>
    <t>Informes Mensuales Generados / Informes Proyectados * 100%</t>
  </si>
  <si>
    <t>Oficina Asesora de Planeación</t>
  </si>
  <si>
    <t>PMCB-2018-003</t>
  </si>
  <si>
    <t xml:space="preserve">
Ausencia de la estructura de un modelo de medición y monitoreo de la gestión misional del IDIPRON y su engranaje con el Sistema de Información Misional - SIMI</t>
  </si>
  <si>
    <t>Estructurar y poner en marcha un diseño de medición y monitoreo de indicadores de efectividad de la gestión misional del IDIPRON, que contengan su diagnóstico inicial (Estimado en 5 indicadores) para poder dar inicio a la medición de la evolución en términos de impacto, en el marco del modelo pedagógico de atención que brinda el IDIPRON</t>
  </si>
  <si>
    <t>No. de indicadores de efectividad misional con diagnóstico inicial/5 indicadoresx100</t>
  </si>
  <si>
    <t>PMCB-2018-004</t>
  </si>
  <si>
    <t>3.1.4.3.2.1</t>
  </si>
  <si>
    <t>Hallazgo administrativo, con presunta incidencia disciplinaria: Por deficiencias en la aplicación oportuna de los recursos apropiados conforme al principio de anualidad, lo que obligó a la constitución de reservas, al cierre de la vigencia 2017, que ascendieron al 27.7%, al quedar un total de $25.983.968.302 para ejecutar en el 2018</t>
  </si>
  <si>
    <t>Deficiencias en la ejecución oportuna de los recursos. Falta de coordinación interna y seguimiento al Plan Anual de Adquisiciones</t>
  </si>
  <si>
    <t xml:space="preserve">Gerente del Proyecto 1104. Coordinación Unidad de  Convenios. Coordinador Convenio Baños públicos SST. </t>
  </si>
  <si>
    <t>PMCB-2018-005</t>
  </si>
  <si>
    <t>3.4</t>
  </si>
  <si>
    <t>Inobservancia de normas vigentes relacionadas con el sistema de gestión de seguridad y salud en el trabajo en algunos baños administrados por IDIPRON, en el marco del convenio interadministrativo no 093 de 2007 suscrito con la empresa Transmilenio s.a</t>
  </si>
  <si>
    <t>Extintores que se encuentran vencidos  mayor a un (1) mes en lo que respecta a su revisión y cargue.</t>
  </si>
  <si>
    <t xml:space="preserve">Realizar un proceso de verificación tres meses antes de la fecha de vencimiento de los extintores, para alertar de maniera oportuna al área de Seuguridad y Salud en el Trabajo. </t>
  </si>
  <si>
    <t>Número total de extintores verificados / Número de extintores recargados y vigentes * 100</t>
  </si>
  <si>
    <t>ESTADO "INCUMPLIDA" POR LA CB, Se reportó cumplimiento del 100 % en el seguimiento del 22/11/2021 formato F402M de la Contraloría de Bogotá.</t>
  </si>
  <si>
    <t>Carlos Andrés Guerra Jiménez</t>
  </si>
  <si>
    <t>Sin reportar avance</t>
  </si>
  <si>
    <t xml:space="preserve">Gerente del Proyecto 1104. Coordinación Unidad de  Convenios. Coordinador Convenio Baños públicos </t>
  </si>
  <si>
    <t>PMCB-2018-006</t>
  </si>
  <si>
    <t>3.5</t>
  </si>
  <si>
    <t>Debilidades en la Supervisión por incumplimiento de las partes en la obligación pactada en el Convenio Interadministrativo 636 de 2017</t>
  </si>
  <si>
    <t>Gestión administrativa inoportuna en relación con la atención de las eventualidades técnicas y logístico presentadas en los baños de damas y caballeros del Convenio Interadministrativo 636 de 2017 suscrito entre la Secretaria General de la Alcaldía y el IDIPRON.</t>
  </si>
  <si>
    <t xml:space="preserve">Informar de manera oportuna a la Secretaría General sobre los inconvenientes tecnicos y logisticos presentados y remitir las evidencias necesarias para la oportuna intervención de la Secretaria General de la Alcaldia y el IDIPRON. </t>
  </si>
  <si>
    <t>Número de inconvenientes reportados / Número de inconvenientes presentados  * 100</t>
  </si>
  <si>
    <t>PMPB-2018-001</t>
  </si>
  <si>
    <t>Auditoría Externa Proyecto 1104 vigencia 2018</t>
  </si>
  <si>
    <t>No cumplen las UPI  Favorita y Santa Lucía con la Minuta (desayuno, medias nueves y almuerzo), Kardex actualizado y estado de fruver.
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t>
  </si>
  <si>
    <t>1. A pesar de que se cuenta con controles  para  la disposición, entradas y salidas, como es:  Kardex, formato para el reporte de producto no conforme A-GDH-FT-114 y formato Control y recepción de materia prima A-GLO-FT-006  no se diligencian de manera correcta o no se diligencia.
2. Debilidades en la rotación de alimentos y seguimiento de inventario.
3. Deficiencias administrativas</t>
  </si>
  <si>
    <t xml:space="preserve">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t>
  </si>
  <si>
    <t>No se cuenta con el número de radicado al momento de la revisión, tampoco se encuentra subido el memorando de radicado.
Si se encuentra planteado como acción para seguimiento es porque aún aparecen sin cerrar.</t>
  </si>
  <si>
    <t>Radicado, memorando.
se deben compartir con la OAP las evidencias entregadas a Control Interno, para dar cumplimiento a este seguimiento.</t>
  </si>
  <si>
    <t>SIN DILIGENCIAR</t>
  </si>
  <si>
    <t xml:space="preserve">NO SE REALIZO SEGUIMIENTO NI SE APORTO EVIDENCIA
</t>
  </si>
  <si>
    <t>VERONICA MUÑOZ</t>
  </si>
  <si>
    <t>PMPB-2018-002</t>
  </si>
  <si>
    <t xml:space="preserve">2.Informar  vía correo electrónico al Economato de los inconvenientes presentados en las entregas de los alimentos por parte del proveedor, el mismo día de ocurrencia, adjuntando formato para el reporte de producto no conforme A-GDH-FT-114.
</t>
  </si>
  <si>
    <t>PMPB-2018-003</t>
  </si>
  <si>
    <t>3. Suplir alimentos de las minutas establecidas por otros disponibles, previa concertación con las nutricionistas del Instituto e informar a las Upis registrando la evidencia en el formato novedades al ciclo de menús M-MSD-FT-020.</t>
  </si>
  <si>
    <t>PMPB-2018-004</t>
  </si>
  <si>
    <t>No cumple la UPI Perdomo con la rotulación de productos.
No cumplen las UPI  Perdomo, Santa Lucía y Servitá con el Manual de buenas prácticas de manufactura.</t>
  </si>
  <si>
    <t>1. Los productos almacenados no se encuentran rotulados.
2. Deficiencias administrativas
3. No aplicación del instructivo de Almacenamiento de alimentos M-RDE-IN-010</t>
  </si>
  <si>
    <t xml:space="preserve">1. Realizar visitas de acompañamiento técnico periódicas a las UPIS para verificar el cumplimiento a la Buenas Prácticas de Manufactura y registrar la evidencia en el formato M-MSD-FT-019 "ACTA 
VISITA DE ACOMPAÑAMIENTO Y ASESORÍA TÉCNICA EN BUENAS PRÁCTICAS DE MANUFACTURA A LOS SERVICIOS DE ALIMENTACIÓN                                                                                                                                                                                                                              </t>
  </si>
  <si>
    <t>PMPB-2018-005</t>
  </si>
  <si>
    <t>2. Realizar seguimiento al cumplimiento de  los compromisos generados en las visitas de acompañamiento técnico.</t>
  </si>
  <si>
    <t>PMPB-2018-006</t>
  </si>
  <si>
    <t>No cumplen las UPI  Perdomo, Santa Lucía y Servitá con el peso de los alimentos recibidos por el proveedor, el peso de los alimentos antes de la cocción y el uso de la gramera.
No pesan los alimentos en el momento del recibo al proveedor, en la UPI Perdomo se observó que en el pedido de proteína hizo falta 13 kilos de carne molida, en la carne de cerdo sobró 1.81 KG.
No se utiliza la gramera, así mismo se evidenció que solo se utiliza la porcionadora del arroz, debido a que para las demás porciones sería muy dispendioso hacer el pesaje respectivo como es el caso de la papa, plátano, carne molida y en general todos los alimentos.</t>
  </si>
  <si>
    <r>
      <t xml:space="preserve">Recepción de alimentos por el proveedor
1. Incumplimiento del instructivo M-RDE-PR-006 "RECEPCIÓN Y ALMACENAMIENTO
DE ALIMENTOS EN LAS UPIS"
2. No aplicación del  formato Control y recepción de materia prima A-GLO-FT-006 
</t>
    </r>
    <r>
      <rPr>
        <u/>
        <sz val="10"/>
        <rFont val="Arial"/>
        <family val="2"/>
      </rPr>
      <t xml:space="preserve">
</t>
    </r>
    <r>
      <rPr>
        <sz val="10"/>
        <rFont val="Arial"/>
        <family val="2"/>
      </rPr>
      <t xml:space="preserve">
</t>
    </r>
  </si>
  <si>
    <t xml:space="preserve">Recepción de alimentos por el proveedor:
1. Reforzar mediante una capacitación a cada una de las UPI el instructivo M-RDE-PR-006 "RECEPCIÓN Y ALMACENAMIENTO
DE ALIMENTOS EN LAS UPIS" y formato Control y recepción de materia prima A-GLO-FT-006 
</t>
  </si>
  <si>
    <t>PMPB-2018-007</t>
  </si>
  <si>
    <t>Peso de alimentos antes de la cocción:
2. Teniendo en cuenta la minuta patrón y los gramaje establecidos para los grupos de edad realizar el alistamiento de los alimentos pesando los alimentos con base en los pesos brutos establecidos. En el.momento de servido servir las porciones determinadas de peso servido</t>
  </si>
  <si>
    <t>PMPB-2018-008</t>
  </si>
  <si>
    <t>Se reitera el hallazgo que se realizó en la veeduría del año 2017, relacionado con personal de cocina que consume alimentos en las UPI.</t>
  </si>
  <si>
    <t>1.  El modelo pedagógico del IDIPRON, implica un ambiente educativo de familia y un nuevo tipo de relaciones basadas en la amistad y el afecto, los cuales son principio y método para nuestro equipo de trabajo  y que hace que se supere el clásico ambiente institucional.
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3. Existen lineamientos para la entrega de alimentos en las UPI que fueron desconocidas por los veedores de la Personería al momento de realizar el seguimiento.</t>
  </si>
  <si>
    <t>Impartir las directrices y acciones para garantizar la eficiencia, eficacia y transparencia de las actividades relacionadas con la entrega de alimento a las UPI</t>
  </si>
  <si>
    <t>No se presenta seguimiento por parte de la STAF ya que afirman esta acción corresponde a Métodos</t>
  </si>
  <si>
    <t>Presentar seguimiento al plan de mejoramiento</t>
  </si>
  <si>
    <t>Se realiza reunion el dia 18-02-2022 liderarada por la OAP para la coordinacion del cierre de los hallazgos entre STMEO, STAF y convenios</t>
  </si>
  <si>
    <t>PMAI-2018-001</t>
  </si>
  <si>
    <t>Seguimiento al sistema de gestión de seguridad y salud en el trabajo
2018</t>
  </si>
  <si>
    <t xml:space="preserve">De acuerdo al seguimiento realizado por la Oficina de Control Interno no pudo evidenciarse el cronograma de actividades vigencia 2018 del Sistema de Gestión de Seguridad y Salud en el Trabajo para observar si se dio cumplimiento a las fechas programadas en el cronograma. </t>
  </si>
  <si>
    <t>Se contaba con el cronograma de actividades vigencia 2018 consolidado de las 4 áreas que conforman la STDH, que incluye el área SST pero este documento no fue presentado durante la auditoría.
Falta de disciplina en el seguimiento de los documentos de planeación del área</t>
  </si>
  <si>
    <t>Para la vigencia 2019 se actualizará el cronograma del Área de Seguridad y Salud en el Trabajo mensualmente con las actividades ejecutadas.</t>
  </si>
  <si>
    <t>PMAI-2018-002</t>
  </si>
  <si>
    <t>Seguimiento al sistema de gestión de seguridad y salud en el trabajo
2019</t>
  </si>
  <si>
    <t>En cuanto al Plan de Capacitaciones durante la vigencia 2018 se observó que no se está cumpliendo en la inducción y re-inducción en SG-SST, la capacitación para la prevención de los riesgos laborales y entrenamiento en puesto de trabajo para todos los servidores y contratistas del IDIPRON.
Se observó que se requiere fortalecer el proceso de capacitación, socialización y divulgación a todo nivel, comprometiendo a los responsables de proceso y/o dependencias, ya que la mayoría de los funcionarios y contratistas no tienen conocimiento de cómo funciona y opera los instrumentos y mecanismos del Sistema de Gestión de Seguridad y salud en el trabajo; lo cual podría generar un incumplimiento al Decreto 1072 Artículos 2.2.4.6.11 y 2.2.4.6.14.</t>
  </si>
  <si>
    <t xml:space="preserve">El Área de Seguridad y Salud en el Trabajo no cuenta con las evidencias de las Inducciones y Reinducciones en la que ha participado toda vez que son lideradas por otra Área de la Subdirección Técnica de Desarrollo Humano
El plan de capacitación establecido para la vigencia 2018 se enfocó en las actividades con riesgo mas altos. </t>
  </si>
  <si>
    <t>* Solicitar la inclusión de los temas de Seguridad y Salud en el Trabajo en el plan de capacitación del Instituto y Participar en las jornadas de inducción y reinducción.</t>
  </si>
  <si>
    <t>PMAI-2018-003</t>
  </si>
  <si>
    <t>Seguimiento al sistema de gestión de seguridad y salud en el trabajo
2020</t>
  </si>
  <si>
    <t>*Elaboración de un folleto informativo de inducción a los riesgos y temas de SST para todos los contratisas (según cargo/actividades a realizar) que ingresen al Instituto, el cual será entregado en el momento de la afiliación a la ARL</t>
  </si>
  <si>
    <t>PMAI-2018-004</t>
  </si>
  <si>
    <t>Seguimiento al sistema de gestión de seguridad y salud en el trabajo
2021</t>
  </si>
  <si>
    <t>Los recursos financieros son importantes (Criterio 1.1.3) para garantizar la cobertura efectiva teniendo encuenta que el alcance del Sistema de Gestión de la Seguridad y Salud en el Trabajo aplica a todas las actividades del Instituto, a sus servidores, proveedores, contratistas y visitantes sin excepción de forma de contratación 
Revisada la ejecución del presupuesto correspondiente al área de Seguridad y salud en el Trabajo se observa que esta corresponde al 7% del valor asignado, lo que incumple lo establecido en el Decreto 1072, Artículo 2.2.4.6.8 que enuncia las Obligaciones del empleador numeral 4 definición de recursos y el Artículo 2.2.4.6.17 numeral 2.5 y el punto 1.1.3 de la Resolución 1111 de 2017 que menciona la definición de los recursos financieros, humanos, tecnológicos y de otra índole requeridos para la implementación</t>
  </si>
  <si>
    <t>* El Instituto no ha realizado la asignación presupuestal suficiente en temas de seguridad y salud en el trabajo para los diferentes grupos poblacionales que hacen parte o visitan el IDIPRON
* La asignación prespuestal para la vigencia 2018 del Instituto fue inferior al 25% frente a lo apropiado inicialmente en el plan anual de adquisiciones
* Algunos procesos salieron con fecha de adjudicación a la incialmente planeada, lo que genera retrazos de la ejución del contrato</t>
  </si>
  <si>
    <t xml:space="preserve">
* Antes del primer cuatrimestre del año haber entregado toda la documentación para el desarrollo de los  procesos contractuales pertenecientes al Área de Seguridad y Salud en el Trabajo.
</t>
  </si>
  <si>
    <t>PMAI-2018-005</t>
  </si>
  <si>
    <t>Seguimiento al sistema de gestión de seguridad y salud en el trabajo
2022</t>
  </si>
  <si>
    <t>* Elaborarar un anteproyecto con la proyección de las necesidades en temas de seguridad y salud en el trabajo para el Instituto con el fin de que los diferentes gerentes de proyecto realicen la apropiación respectiva.</t>
  </si>
  <si>
    <t>PMAI-2018-006</t>
  </si>
  <si>
    <t>Seguimiento al sistema de gestión de seguridad y salud en el trabajo
2023</t>
  </si>
  <si>
    <t xml:space="preserve">
La Documentación del Sistema de Gestión de la Seguridad y Salud en el Trabajo, que se encuentra en la intranet se encuentra desactualizada o duplicada lo que conlleva a comunicar información errónea, incumpliendo con el Decreto 1072/2015 Artículo 2.2.4.6.13.</t>
  </si>
  <si>
    <t>* Hay documentos pendientes de actualización toda vez que la modificación de los mismos depende de aprobación previa por parte del IDIGER.
* Para la vigencia 2018 no se realizó la migración total de los documentos al nuevo Manual de Procesos y Procedimientos del Instituto.</t>
  </si>
  <si>
    <t xml:space="preserve">* Efectuar la revisión de la documentación del Área de Seguridad y Salud en el Trabajo en el Manual de Procesos y Procedimientos del IDIPRON.
</t>
  </si>
  <si>
    <t>PMAI-2018-007</t>
  </si>
  <si>
    <t>Seguimiento al sistema de gestión de seguridad y salud en el trabajo
2024</t>
  </si>
  <si>
    <t xml:space="preserve">
* Efectuar la migración de la documentación al nuevo Mapa de Procesos y Procedimientos del IDIPRON</t>
  </si>
  <si>
    <t>PMAI-2018-008</t>
  </si>
  <si>
    <t>Seguimiento al sistema de gestión de seguridad y salud en el trabajo
2025</t>
  </si>
  <si>
    <t xml:space="preserve">
No se encontró la comunicación de resultados de Revisión por la Dirección (Criterio 6.1.4), la cual debe estar documentada de manera específica y comunicada al Comité Paritario de Seguridad y Salud en el Trabajo y al responsable de SG-SST. Por lo tanto se está generando un Incumplimiento al Decreto 1072 capitulo 6 Artículo 2.2.4.6.31.</t>
  </si>
  <si>
    <t xml:space="preserve">La Dirección no emitió informe correspondiente a la revisión por la Direccción </t>
  </si>
  <si>
    <t xml:space="preserve">* Presentar informe de gestión 2018 del Área de Seguridad y Salud en el Trabajo a la Dirección
</t>
  </si>
  <si>
    <t>PMAI-2018-009</t>
  </si>
  <si>
    <t>Seguimiento al sistema de gestión de seguridad y salud en el trabajo
2026</t>
  </si>
  <si>
    <t xml:space="preserve">
* Presentar a la dirección una propuesta  de seguimiento y control parametrizada para el SG-SST</t>
  </si>
  <si>
    <t>PMAI-2018-010</t>
  </si>
  <si>
    <t>Seguimiento al sistema de gestión de seguridad y salud en el trabajo
2027</t>
  </si>
  <si>
    <t xml:space="preserve">
Se evidenció que no se ha realizado rendición de cuentas a todos los trabajadores, lo que genera incumplimiento al Decreto 1072 capitulo 6 Artículo 2.2.4.6.8 Numeral 3</t>
  </si>
  <si>
    <t>* Durante la vigencia 2018 el Insituto realizó una jornada de rendición de cuentas enfocada en los procesos misionales
* El Área de Seguridad y Salud en el Trabajo no ha realizado rendición de cuentas tal como está estipulado en el numeral 3 del artículo 2.2.4.6.8 del Decreto 1072 de 2015</t>
  </si>
  <si>
    <t>* Generar un boletín electrónico semestral para rendir cuentas de la gestión realizada en el marco del Sistema de Gestión de Seguridad y Salud en el Trabajo. Y publicarlo a través de la página web institucional, la intranet, correo electrónico.
* Realizar dos jornadas de rendición de cuentas al año dentro de los primeros 15 días de cada semestre.</t>
  </si>
  <si>
    <t>PMAI-2018-011</t>
  </si>
  <si>
    <t>Seguimiento al sistema de gestión de seguridad y salud en el trabajo
2028</t>
  </si>
  <si>
    <t xml:space="preserve">
Revisada la conformación Comité de Convivencia se observó que excede el tiempo de duración dos años establecida en la Resolución 652 de 2012, teniendo en cuenta que el actual fue elegido para el periodo 2015-2017.</t>
  </si>
  <si>
    <t>* Resolución de conformación del Comité no está publicada.</t>
  </si>
  <si>
    <t xml:space="preserve">* Publicar la Resolución del comité que está vigente.
</t>
  </si>
  <si>
    <t>PMAI-2018-012</t>
  </si>
  <si>
    <t>Seguimiento al sistema de gestión de seguridad y salud en el trabajo
2029</t>
  </si>
  <si>
    <t xml:space="preserve">
* Elaborar un plan para las elecciones futuras que contemple dentro del cronograma los tiempos que pueden perderse por distintas causas.</t>
  </si>
  <si>
    <t>PMAI-2018-013</t>
  </si>
  <si>
    <t>Auditoría Regular Área Educación - II semestre 2017</t>
  </si>
  <si>
    <t>No se evidencian acciones de seguimiento y evaluación documentadas al desarrollo de las metodologías, al contenido de los temas y al impacto del proceso educativo en las relaciones personales de los NNAJ. Por lo anterior, no existe una retroalimentación de los resultados para el ajuste del modelo educativo en atención a las necesidades de la población de las que se presume una continua transformación.</t>
  </si>
  <si>
    <t>a. Seguimiento diario a la planeación por parte del apoyo académico de cada UPI, quien dará el visto bueno en garantía del monitoreo.
b. Capacitación mensual a los apoyos académicos y a los docentes en relación con el Modelo Pedagógico de la Entidad.</t>
  </si>
  <si>
    <t>PMAI-2018-014</t>
  </si>
  <si>
    <t>La Escuela Pedagógica Integral IDIPRON expidió hasta el mes de Mayo de 2018 constancias de asistencia de AJ vinculados a la entidad desde los talleres de corta y larga duración, a pesar de que éstos programas  no se encuentran en la malla curricular de la Institución educativa y que por ende la población señalada no guarda vínculo con la Escuela.</t>
  </si>
  <si>
    <t>Desplazamiento de la responsabilidad del trámite a la Dirección de la entidad y a la Oficina Asesora de Planeación.</t>
  </si>
  <si>
    <t>Planeación: SIMI
Subdirección de Métodos - Área Educación</t>
  </si>
  <si>
    <t>PMAI-2018-015</t>
  </si>
  <si>
    <t>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t>
  </si>
  <si>
    <t>Cambio de administración e implementación del Modelo Pedagógico
Implementación del Modelo de Educación Flexible
Orden de la Alta Dirección frente a no realizar desarrollos en el SIMI actual, todos los desarrollos sobre el SIMI 2.0
Falta de claridad por parte del equipo docente frente a los procedimientos y actividades donde cargar la información</t>
  </si>
  <si>
    <t>Diseñar y desarrollar un plan de trabajo para la construcción y desarrollo del Módudo de Educación en el SIMI</t>
  </si>
  <si>
    <t>Se evidencia formulación plan de trabajo y las actas que comprueban su ejecución.
No se cuenta con memorando de aprobación de la reformulación por parte de Control Interno.</t>
  </si>
  <si>
    <t>Desarrollo Módulo de Educación en el SIMI.
Actas de trabajo de avance.
Memorando de aprobación por parte de Control Interno a la reformulación.</t>
  </si>
  <si>
    <t>19/11(2021</t>
  </si>
  <si>
    <t>El memorando de aprobación a la reformulación fue con Rad No. 2021IE3357 con fecha 30/06/2021</t>
  </si>
  <si>
    <t>"Se observa en los soprtes el correo de operación del segundo ciclo. 
Tambien se observa proyecto nuevo SIMI Educación"</t>
  </si>
  <si>
    <t>Aunque ya se tiene el plan de trabajo es muy importante  que dentro del plan de trabajo se especifique el avance y desarrollo del plan.</t>
  </si>
  <si>
    <t xml:space="preserve">Se observa que si bien, se elaboro un plan de trabajo para la construcción y desarrollo del Módudo de Educación en el SIMI, este aun se encuentra en fase de prueba y desarrollo quedando pendiente seis (6) acividades de doce (12) que tiene el plan, asi mismo, se encuentra debilidades en la formulacion del plan toda vez que no especifica fechas de finalizacion de las actividades, no se especifica el avance y cumplimiento porcentual del desarrollo del mismo. </t>
  </si>
  <si>
    <t>Oficina Asesora de Planeación -  SIMI- Responsable del Desarrollo de los formularios. 
Subdirección de Métodos - Área Educación</t>
  </si>
  <si>
    <t>PMAI-2018-016</t>
  </si>
  <si>
    <t>No existe la parametrización en SIMI de cursos de corta y larga duración, por tanto no es posible diferenciar la gestión del área por cada uno de los programas ni determinar los recursos necesarios para el desarrollo de los mismos.</t>
  </si>
  <si>
    <t>No se tiene actualizada la documentación en el Manual de Procesos y Procedimientos
Orden de la Alta Dirección frente a no realizar desarrollos en el SIMI actual, todos los desarrollos sobre el SIMI 2.0</t>
  </si>
  <si>
    <t>Se evidencia formulación plan de trabajo y las actas que comprueban su ejecución.
No se evidencia Memorando de aprobación por parte de Control Interno a la reformulación.</t>
  </si>
  <si>
    <t>Desarrollo Módulo de Educación en el SIMI, donde se diferencien los cursos de corta y larga duración y su proceso pedagógico.
Actas de trabajo de avance.
Memorando de aprobación por parte de Control Interno a la reformulación.</t>
  </si>
  <si>
    <t>"Se observa en los soprtes el correo de operación del segundo ciclo. 
Tambien se observa proyecto nuevo SIMI Educación
El hallazgo habla tambien de identificar los recursos necesarios para el desarrollo, los cuales no se evidencian en el plan de trabajo "</t>
  </si>
  <si>
    <t>"Aunque ya se tiene el plan de trabajo es muy importante  que dentro del plan de trabajo se especifique el avance y desarrollo del plan.
Especificar en el plan los recursos que se necesitan para lleva a cabo el desarrollo"</t>
  </si>
  <si>
    <t xml:space="preserve">Se observa que se tienen las actas de reunion y soportes de inicio de la segunda fase del plan, pero aun se encuentra en estado de ejecución, no se definen fechas de finalizacion ni seguimientos de avances de cumplimiento. </t>
  </si>
  <si>
    <t>PMAI-2018-017</t>
  </si>
  <si>
    <t>No existe una retroalimentación a los padres de familia sobre los procesos académicos de los NNAJ, constituyendo una decisión poco concordante con el propósito de fortalecer procesos de participación activa de los padres de familia en la institucionalización de los NNAJ.</t>
  </si>
  <si>
    <t xml:space="preserve">Se programan 4 encuentros en el año con padres de familia con fines de retroalimentación integral del proceso de los NNAJ en el que se incluye el avance académico de los NNAJ </t>
  </si>
  <si>
    <t>PMAI-2018-018</t>
  </si>
  <si>
    <t>El marco normativo indica la existencia de ambientes pedagógicos básicos en los que se incluyen criterios de iluminación, ventilación y acceso que no son tenidos en cuenta por la entidad en la implementación de los programas de formación técnica</t>
  </si>
  <si>
    <t>Solicitar adecuaciones en los ambientes de aprendizaje y UPIS que respondan a unos mínimos de iluminación, ventilación, acceso de acuerdo a la norma de adecuación de ambientes educativos.</t>
  </si>
  <si>
    <t>PMAI-2018-021</t>
  </si>
  <si>
    <t xml:space="preserve">Se evidencia una desactualización de las funciones asignadas al área de Educación en la Resolución 322 de 2016,“Por la cual se ajustan, eliminan, fusionan y redistribuyen áreas de trabajo en la Subdirección Técnica de Métodos Educativos y Operativa, Subdirección de Desarrollo Humano y Oficina Asesora de Planeación del IDIPRON; se designan las funciones de las mismas y se expiden otras disposiciones en el Instituto Distrital para la Protección de la Niñez y la Juventud – IDIPRON” respecto a la operatividad de la misma y a los cambios ocurridos en el área desde la emisión de la Resolución en mención. </t>
  </si>
  <si>
    <t>Capacitación por parte del equipo de gestión documental. Expurgo documental para clasificación de los archivos. Seguimiento a las prácticas adecuadas a la conservación de documentos.</t>
  </si>
  <si>
    <t>PMAI-2018-022</t>
  </si>
  <si>
    <t>Se evidenciaron prácticas inadecuadas de conservación de documentos que soportan la gestión del área, faltando a las responsabilidades frente al Archivo de Gestión atribuidas mediante instructivo ORGANIZACIÓN DE ARCHIVO DE GESTIÓN A-GDO-IN-01 Numeral 3.3. Por otra parte, se omiten acciones encaminadas a la Organización de documentos de Archivo de Gestión estipuladas el Manual GESTIÓN DOCUMENTAL A-GDO-MA-001 Numeral 11 .</t>
  </si>
  <si>
    <t>Garantizar que los archivos físicos y magnéticos sobre un mismo asunto contengan la misma información.Garantizar que los archivos físicos y magnéticos sobre un mismo asunto contengan
la misma información.</t>
  </si>
  <si>
    <t>PMAI-2018-023</t>
  </si>
  <si>
    <t>Se observó un archivo físico y uno magnético del mismo documento (Acta). Este último no guarda las características del documento electrónico de archivo establecidos por el Decreto 2609 de 2012 Arts. 25, 26, 27, 28 y 29.</t>
  </si>
  <si>
    <t>Capacitación a docentes y talleristas y seguimiento control al interior de cada UPI.</t>
  </si>
  <si>
    <t>PMAI-2018-024</t>
  </si>
  <si>
    <t>Formatos de la Escuela Pedagógica Integral IDIPRON y de Formación Técnica no se encuentran totalmente diligenciados, para la primera, algunos formatos reposan en medio magnético y para los dos procesos se evidencian documentos sin firmas que soporten la intervención de los profesionales, en algunos casos no se cuenta con el formato diligenciado para cada uno de los estudiantes matriculados.</t>
  </si>
  <si>
    <t>1. Capacitación frente construcción de indicadores por la OAP
2. Formulación de indicadores de gestión.</t>
  </si>
  <si>
    <t>PMAI-2018-025</t>
  </si>
  <si>
    <t>Se evidenció un uso inadecuado de los elementos de protección y la omisión en el uso de los mismos durante el desarrollo de los programas de formación como práctica de prevención  para la mitigación de los posibles riesgos. Lo anterior representa el incumplimiento a lo estipulado por el Decreto 1072 de 2015 Capitulo 2 Sección 3 articulo 2.2.4.2.3.8</t>
  </si>
  <si>
    <t>1. Realizar un seguimiento y control permanente de la utilización de los elementos de protección
personal.
2. Capacitaciones con el área de seguridad y salud en el trabajo sobre la importancia de la
seguridad industrial</t>
  </si>
  <si>
    <t>PMAI-2018-026</t>
  </si>
  <si>
    <t>No existen procesos documentados de Elección de Representantes Estudiantiles en la vigencia auditada, lo que representa un incumplimiento en el Artículo 93 y 94 de la Ley 115 de 1994 en donde se orienta a la elección de un representante de los estudiantes de los tres (3) últimos grados  y del personero estudiantil como promotor de los derechos y deberes en la institución educativa.</t>
  </si>
  <si>
    <t>Diligenciamiento de los instrumentos que soportan el proceso de elección de los representantes del gobierno escolar: PLAN DE GOBIERNO M-MED-FT-022, ACTA DE INSTALACIÓN DEL JURADO DE VOTACIÓN M-MED-FT-023, ACTA DE ESCRUTINIOS M-MED-FT-024,
ACTA DE POSESIÓN Y FORMULA DE JURAMENTO M-MED-FT-025</t>
  </si>
  <si>
    <t>PMAI-2018-027</t>
  </si>
  <si>
    <t>Auditoría Especial Área Sociolegal y Justicia Restaurativa - 2017</t>
  </si>
  <si>
    <t xml:space="preserve">Solo el 64 % de los casos con Presunto Abuso Sexual cuentan con denuncia ante Fiscalía General de la Nación, faltando así al deber de denuncia consagrado en el Artículo 67 del Código de Procedimiento Penal en el que se estipula que toda persona debe denunciar a la autoridad los delitos de cuya comisión tenga conocimiento y que deban investigarse de oficio. Teniéndose en cuenta que la denuncia debe ser interpuesta por la primera persona en conocimiento de hecho punible y que en la mayoría de las situaciones es el Área Sicosocial la remitente al Área Socio legal, se llama a las dos áreas en esta No Conformidad para la formulación y ejecución de la acción de mejora. </t>
  </si>
  <si>
    <t xml:space="preserve">* Establecer las denuncias por Violencia sexual en los casos en los que el NNA tenga vinculación activa con el IDIPRON, de lo contrario, se hace necesario el seguimiento ante ICBF de los casos que en su momento fueron reportados por la misma situación. 
* Construcción conjunta entre las Áreas Sicosocial y Socio legal de un documento interno que contiene las acciones de identificación, reporte y denuncia de situaciones de presunta violencia sexual.
*Oficialización del documento interno ante OAP. </t>
  </si>
  <si>
    <t>PMAI-2018-028</t>
  </si>
  <si>
    <t>Auditoría Especial Área Sociolegal y Justicia Restaurativa - 2018</t>
  </si>
  <si>
    <t xml:space="preserve">El Área Sociolegal no da cuenta de la situación o condiciones de vida de los NNAJ una vez se desvinculan del IDIPRON, lo que se traduce en el incumplimiento a la función de diseñar y ejecutar el proceso de seguimiento al egreso de los NNAJ retirados del IDIPRON de las UPIS modalidad internado y externado según lo estipula la Resolución 322 de 2016. 
</t>
  </si>
  <si>
    <t xml:space="preserve">* Realizar un informe que de cuenta de los casos de número real de NNAJ  a los cuales se les debe realizar seguimiento al egreso. Dicho informe estará sustentado por el Sistema de Información Misional de la entidad. 
* Construir y oficializar los documentos de los lineamientos para establecer las condiciones que debe cumplir un NNAJ para hacerle seguimiento efectivo al egreso.
* Realizar oficio remisorio con solicitud de verificación del estado de derechos de los NNA que a la fecha son menores de edad y que fueron egresados en las vigencias 2016 y 2017, teniéndose en cuenta la existencia de condiciones de vulneración, inobservancia y riesgo como principal causa de vinculación al IDIPRON. </t>
  </si>
  <si>
    <t>PMAI-2018-029</t>
  </si>
  <si>
    <t>Auditoría Especial Área Sociolegal y Justicia Restaurativa - 2019</t>
  </si>
  <si>
    <t xml:space="preserve">No es posible determinar la gestión del área frente al seguimiento legal y social a los casos con Proceso Administrativo de Restablecimiento de Derechos, en cuanto no se conoce la cifra real de los mismos. Esta situación, constituye un incumplimiento a las funciones adjudicadas al área por medio de la Resolución 322 de 2016. </t>
  </si>
  <si>
    <t xml:space="preserve">1. Efectuar verificación de los antecedentes institucionales de los NNA en los procesos de ingreso, permanencia y egreso del IDIPRON, con la Oficina de Servicios y Atención de la Regional Bogotá del ICBF y con la Subdirección para la Familia de la SDIS; favoreciendo la identificación, seguimiento, acompañamiento e impulso de los PARD de los NNA.
*Activar red con ICBF y la  Secretaría de Integración Social para trámite de información.  
*Modificar el Instructivo "RESTABLECIMIENTO DE DERECHOS DE NIÑOS, NIÑAS Y ADOLESCENTES CON SUS DERECHOS AMENAZADOS, INOBSERVADOS O VULNERADOS M-MSL-IN-006, en el que se incluye:
*Una verificación de antecedentes institucionales previa al ingreso con el ICBF y la Secretaría de Integración Social 
*Responsabilidades de los profesionales frente al oportuno reporte del PARD. 
</t>
  </si>
  <si>
    <t>PMAI-2018-030</t>
  </si>
  <si>
    <t>Auditoría Especial Área Sociolegal y Justicia Restaurativa - 2020</t>
  </si>
  <si>
    <t xml:space="preserve">No existe un documento interno o procedimiento que determine una ruta de denuncia de los casos por Presunto Abuso Sexual. Lo anterior, representa un vacío administrativo y operativo que se materializa en la omisión de las denuncias. El no establecer procedimientos o en dado caso tenerlos desactualizados en situaciones de abordaje cotidiano como el Presunto Abuso Sexual u otras formas de violencia hacia NNAJ, constituye una falta a la Planeación Estratégica de la entidad. Esta No Conformidad debe ser atendida por el Área Socio legal y por el Área Sicosocial dada la articulación de la materia con las funciones de las dos áreas. </t>
  </si>
  <si>
    <t>Construir de manera conjunta entre las Áreas Sicosocial y Socio legal  un documento interno que contenga las acciones de identificación, reporte y denuncia ante situaciones de presunta violencia sexual.</t>
  </si>
  <si>
    <t>PMAI-2018-031</t>
  </si>
  <si>
    <t>Auditoría Especial Área Sociolegal y Justicia Restaurativa - 2021</t>
  </si>
  <si>
    <t>El Área Socio legal no cuenta con indicadores que permitan determinar eficacia, eficiencia y efectividad en la gestión, supeditando la evaluación del área a las funciones ya obsoletas por implementación de nuevo mapa de procesos, la creación de nuevas áreas en el Modelo Pedagógico del IDIPRON y la redistribución de responsabilidades.</t>
  </si>
  <si>
    <t xml:space="preserve">*Caracterización oficializada del proceso misional ante la OAP en la que se reflejen los indicadores del Área Socio legal. </t>
  </si>
  <si>
    <t>PMAI-2018-032</t>
  </si>
  <si>
    <t>Auditoría Especial Área Sociolegal y Justicia Restaurativa - 2022</t>
  </si>
  <si>
    <t xml:space="preserve">A la fecha no se han reportado acciones de mejora de la auditoria regular a las áreas de derecho de la vigencia 2017, en la que se incluyó la revisión y evaluación de la gestión del área Socio legal.  Las observaciones y no conformidades de la auditoría en mención continúan abiertas. 
</t>
  </si>
  <si>
    <t xml:space="preserve">1. Radicar ante la Oficina de Control Interno las evidencias de las acciones de mejora a fin de cerrar la totalidad de  observaciones  y no conformidades producto de dicha auditoría. </t>
  </si>
  <si>
    <t>PMAI-2018-033</t>
  </si>
  <si>
    <t>Gestión Financiera - 2018</t>
  </si>
  <si>
    <t xml:space="preserve">11.1 No se evidencia Publicación de Informes Financieros y Contables Mensuales, como lo indica el numeral 36 del Artículo 34 de la Ley 734 de 2002. </t>
  </si>
  <si>
    <t>Realizar la publicación de los informes financieros y Balance General mensualmente con las correspondientes notas en cumplimiento de Resolución No. 182 de 2017 modificada por la Resolución 239 de 2017 Por la cual se incorpora en los procedimientos transversales en el Régimen de Contabilidad Pública en procedimientos para la preparación y publicación de los informes financieros y contables en conformidad con el numeral 36 del Artículo 34 de la Ley 734 de 2002.</t>
  </si>
  <si>
    <t>PMAI-2018-034</t>
  </si>
  <si>
    <t>11.2 A la fecha de elaboración de este informe, 14 de diciembre de 2018, no se tenían resultados de los avalúos de los bienes inmuebles, en contravía de lo estipulado en el numeral 3.1.5 de la Guía de Transición al Nuevo Marco Normativo para las Entidades del Gobierno General del Distrito Capital, lo cual implica un riesgo de incumplimiento en lo que se refiere a las características de representación fiel en los Estados Financieros completos a presentar en 2019, con corte a 31 de diciembre de 2018.</t>
  </si>
  <si>
    <t>A la fecha del informe se encontraba en proceso de ejecución el avalúo en el marco del Convenio Interadministrativo No. 12228 - 2018 con el INSTITUTO GEOGRÁFICO AGUSTIN CODAZZI - IGAC cuyo objeto "Contratar la elaboración de los avalúos comerciales de los predios de propiedad del IDIPRON y de aquellos bienes inmuebles que se encuentren en comodato" el cual se desarrolló por parte del IGAC.</t>
  </si>
  <si>
    <t xml:space="preserve">Gestión Financiera /
Contabilidad </t>
  </si>
  <si>
    <t>PMAI-2018-035</t>
  </si>
  <si>
    <t>10.1 Políticas de Operación y Procedimientos: En atención a la Resolución 533 de 2015, y a la carta circular No. 003 de la Contaduría General de la Nación, del 28 de noviembre de 2018, se manifiesta la necesidad de documentar la forma en que se ejecutarán las Políticas Contables de la Entidad, en los procedimientos y/o Políticas de Operación, de manera que se estipule la forma en que va a fluir la información de parte de las diferentes áreas hacia contabilidad, con la especificación de los tiempos y los responsables, ya que en este momento falta claridad en cuanto a la forma en que se debe recibir por parte de Contabilidad la información de relevancia financiera, así como su periodicidad y plazos. La solicitud trimestral ha sido hasta el momento insuficiente para la oportunidad en la información de calidad.</t>
  </si>
  <si>
    <t>No se cuenta el Manual de
Políticas de Operación
Contables</t>
  </si>
  <si>
    <t>Crear y socializar el Manual de
Políticas de Operación Contables</t>
  </si>
  <si>
    <t>Pendiente formulacion de actividades</t>
  </si>
  <si>
    <t>Formular Plan de Mejoramiento</t>
  </si>
  <si>
    <t>El plan de mejoramiento fue aprobado con Radicado 2021IE5622 del 22/10/2021.
23/12/2021: Se ingresa accion al tablero de control</t>
  </si>
  <si>
    <t>Se evidencia manual de politicas contables con fecha 03/01/2022</t>
  </si>
  <si>
    <t>Si bien se aprobó y actualizo el manual de políticas contables del IDIPRON, en estas no se claro la forma y plazo como las áreas de gestión deben remitir la información relevante al área de contabilidad, el cual es la raíz del hallazgo formulado; es importante avanzar en el mecanismo adecuado para para para que la información fluya hacia el área contable.</t>
  </si>
  <si>
    <t xml:space="preserve">Carlos Andrés Guerra </t>
  </si>
  <si>
    <t>PMAI-2018-036-1</t>
  </si>
  <si>
    <t>10.2 Depuración de Saldos: En la actualidad se observan partidas en acreedores, pendientes por depurar, incluso de vigencia 2010. Adicionalmente, se observan debilidades en las conciliaciones de Operaciones Recíprocas, por falencias en el seguimiento oportuno de las partes, lo cual afecta la información contable. Así mismo, los Saldos en Cuentas de Orden por Responsabilidades Internas, a las cuales no se ha hecho seguimiento, impiden que se revele de acuerdo con características de representación fiel de la realidad las cifras expresadas como cuenta deudora. El caso específico de la Responsabilidad Interna por valor de 2.529.217,60, al cual se ha hecho referencia en este informe, que se encuentra registrada desde el año 2007, merece especial atención, en vista de que si bien, la gestión inicial y oportuna del hecho correspondía a áreas diferentes a Contabilidad, el proceso de Gestión financiera, en su caracterización, contempla de manera específica en el objetivo: “Planear, gestionar y controlar los recursos financieros del IDIPRON con transparencia eficiencia y agilidad para dar cumplimiento a los objetivos institucionales”. Igualmente, dentro del ciclo PHVA, en su fase de Verificación, se encuentra contemplada la “Revisión y análisis de los Estados Financieros”.</t>
  </si>
  <si>
    <t>1. No exiten lineamientos para
realizar depuracion a la cuenta
Acreedores
2. No se realiza oportuno
seguimiento a los documentos
radicados con entidades
estatales o distritales
3. No se ha socializado el
proceso "Responsabilidaes</t>
  </si>
  <si>
    <t>1. Crear procedimiento "Depuracion de
Acreedores"</t>
  </si>
  <si>
    <t>El plan de mejoramiento fue aprobado con Radicado 2021IE5622 del 22/10/2021.
24/12/2021: se incluye acciones al tablero de control</t>
  </si>
  <si>
    <t>Se evidencia procedimiento y correo de socializacion</t>
  </si>
  <si>
    <t>Se observa la creación del procedimiento DEPURACIÓN DE ACREEDORES CÓDIGO v1 del 02/12/2021, que tiene como objeto Realizar la depuración de acreedores mediante la realización de las notas bancarias, comprobantes de ingreso y comprobantes de egreso según sea el caso para devolver los recursos a la Secretaría de Hacienda o reintegrar los recursos al presupuesto de la entidad; Así misma acta de la reunión para verificar los saldos.</t>
  </si>
  <si>
    <t>PMAI-2018-036-2</t>
  </si>
  <si>
    <t>2. Convocar mesas de trabajo para el
analisis de las diferencias que se
presenten trimestralmente.</t>
  </si>
  <si>
    <t>24/12/2021: se incluye acciones al tablero de control</t>
  </si>
  <si>
    <t>Se evidencia acta de reunion para seguimiento a la cuenta de acreedores</t>
  </si>
  <si>
    <t>1 acta de seguimiento</t>
  </si>
  <si>
    <t>PMAI-2018-036-3</t>
  </si>
  <si>
    <t>3. Socializar el procedimiento de "Responsabilidades"</t>
  </si>
  <si>
    <t>Se evidencia listado de socializacion de procedimiento</t>
  </si>
  <si>
    <t>PMAI-2018-037</t>
  </si>
  <si>
    <t>10.3 Avalúo técnico de bienes muebles de la Entidad: A 14 de diciembre no había contratación para avalúo de los bienes muebles de la Entidad. Esta demora en el avalúo representó un alto riesgo teniendo en cuenta que, en caso de no tener acceso a los valores producto del avalúo, sería necesario por parte del área técnica, evaluar de manera específica cada elemento y determinar, así, la estimación de vidas útiles y los índices de deterioro, como lo contempla el Nuevo Marco Normativo Contable.</t>
  </si>
  <si>
    <t>Subfinanciera / Área de Transporte (Supervisor y/o Apoyo de Contrato)</t>
  </si>
  <si>
    <t>PMCB-2019-001</t>
  </si>
  <si>
    <t>3.1.3.1</t>
  </si>
  <si>
    <t>Debilidades en la Supervisión, mayor valor pagado en algunos conceptos contratados en el marco del contrato No 0577 de 2018.</t>
  </si>
  <si>
    <t>Error en la verificación de los ítems ofertados para garantizar el pago correcto de los servicios prestados por parte del proveedor Hernando Bulla Orjuela y/o Talleres del Norte bajo el contrato 0577 de 2018</t>
  </si>
  <si>
    <t>Aplicar y realizar  el descuento correspondiente  valor de dos millones doscientos veintiocho mil ciento veintiocho pesos ($2.228.128)  de  al proveedor Hernando Bulla Orjuela Almacén y talleres del Norte en la facturación del corte del 01 al 30 de abril</t>
  </si>
  <si>
    <t>Factura con el descuento realizado por parte del IDIPRON al proveedor Hernando bulla Orjuela Almacén y talleres del Norte</t>
  </si>
  <si>
    <t xml:space="preserve">De acuerdo con los soportes establecidos por el proceso, se evidencia que se ejcutaron las actividades planeadas. </t>
  </si>
  <si>
    <t>Cerrada por la Contraloría de Bogotá</t>
  </si>
  <si>
    <t>PMCB-2019-002</t>
  </si>
  <si>
    <t>Realizar dos (2) seguimiento a través del Acta  verificando los ítems facturado frente a los ítems ofertados en la ejecución del contrato.</t>
  </si>
  <si>
    <t>Actas realizadas de acuerdo a la ejecución del contrato (2)</t>
  </si>
  <si>
    <t>PMCB-2019-003</t>
  </si>
  <si>
    <t>3.1.3.2</t>
  </si>
  <si>
    <t>Debilidades en la supervisión y ejecución contractual por incoherencia de la información entre el reporte presentado por Terpel y los Boucher entregados al momento del suministro de combustible, en el marco de la Orden de Compra No 31752 de 2018</t>
  </si>
  <si>
    <t>Confusión en la revisión de los baucher por tener la misma fecha, esta información fue suministrada al auditor en el momento de la entrevista técnica sostenida antes del informe preliminar.</t>
  </si>
  <si>
    <t>Realizar revisión trimestral de la carpeta de suministro de combustible, verificando que todos los bauchers se encuentren archivados</t>
  </si>
  <si>
    <t>Acta de revisión / Revisiones proyectadas (4)*100</t>
  </si>
  <si>
    <t xml:space="preserve">De acuerdo con los soportes aportados por el proceso, se evidencia que se ha ejecutado 1 de las 4 revisiones programadas. Por lo anterior, el avance de cumplimiento es de 25%.
Se sugiere priorizar esta actividad ya que la fecha final se encuentra vencida, de lo contrario, solicitar ampliación del plazo. </t>
  </si>
  <si>
    <t>Realizar las 3 revisiones faltantes</t>
  </si>
  <si>
    <t>"Accion reportada como incumplida
Se reporta seguimiento en noviembre de 2021"</t>
  </si>
  <si>
    <t>PMCB-2019-004</t>
  </si>
  <si>
    <t>3.1.3.3</t>
  </si>
  <si>
    <t>Inobservancia del Procedimiento Control de Consumo de Combustible con Código A-SAD-PR-001 Ver. 02 del 25 de mayo de 2018</t>
  </si>
  <si>
    <t>No se tienen en cuenta todas las actividades descritas en el procedimiento Consumo de Combustible con Código A-SAD-PR-001.</t>
  </si>
  <si>
    <t>Realizar la modificación del procedimiento  Control de Consumo de Combustible con Código A-SAD-PR-001 Ver. 02 del 25 de mayo de 2018 respecto a las actividades del suministro de combustible para los diferentes equipos del IDIPRON</t>
  </si>
  <si>
    <t xml:space="preserve">Modificación de procedimiento Control de Consumo de Combustible con Código A-SAD-PR-001 </t>
  </si>
  <si>
    <t>De acuerdo con los soportes aportados por el proceso, se evidencia que se realizó la modificación del procedimiento, sin embargo, el proceso no ha realizado los ajustes establecidos por al OAP, para poder proceder a su oficialización.</t>
  </si>
  <si>
    <t>Ajustes y oficialización del procedimeinto</t>
  </si>
  <si>
    <t>PMCB-2019-005</t>
  </si>
  <si>
    <t>3.1.3.4</t>
  </si>
  <si>
    <t>Ausencia de controles respecto de los consumos realizados por los vehículos</t>
  </si>
  <si>
    <t>La información que fue suministrada se encontraba no se encontraba actualizada de acuerdo a los volúmenes autorizados en el aplicativo de Terpel</t>
  </si>
  <si>
    <t>Actualizar mensualmente la programación del suministro de combustible frente a lo autorizado en el aplicativo Terpel.</t>
  </si>
  <si>
    <t>Programación mensual de los consumos autorizados en el aplicativo Terpel.</t>
  </si>
  <si>
    <t>PMCB-2019-006</t>
  </si>
  <si>
    <t>3.1.3.5</t>
  </si>
  <si>
    <t>Hallazgo administrativo con presunta incidencia disciplinaria dentro del proceso de licitación pública No 05 de 2017 que desembocó en la adjudicación del contrato No 1741 de 2017.</t>
  </si>
  <si>
    <t xml:space="preserve">La entidad crea un nuevo procedimiento no establecido en el estatuto contractual. </t>
  </si>
  <si>
    <t xml:space="preserve">Realizar capacitaciones y actualizaciones en temas de contratación estatal por semestre a los abogados de la oficina asesora jurídica, que contengan temas como la Ley 80 de 1993 y Ley 1150 de 2007, por parte de la Oficina Asesora Jurídica.  </t>
  </si>
  <si>
    <t>Capacitaciones realizadas /capacitaciones programadas ( 2 capacitaciones)*100</t>
  </si>
  <si>
    <t>Oficina asesora jurídica - Gestion contractual</t>
  </si>
  <si>
    <t>PMCB-2019-007</t>
  </si>
  <si>
    <t>3.1.3.6</t>
  </si>
  <si>
    <t>No se inicio el proceso sancionatorio por incumplimiento parcial del contrato de suministro No 1741 de 2017, suscrito con WILSOR SAS</t>
  </si>
  <si>
    <t xml:space="preserve">Presunta incidencia disciplinaria. El grupo auditor determinó que, este hallazago se presetó por no haberse iniciado el proceso sancionatorio por incumplimiento parcial del contrato de suministro No 1741 </t>
  </si>
  <si>
    <t>Realizar seguimientos trimestrales a los procesos de incumplimiento radicados en la Oficina Asesora Juridica, evaluando causas, sanciones y la eficacia de los procesos adelantados</t>
  </si>
  <si>
    <t>Seguimientos realizados /seguimientos programados (4 reuniones de seguimiento)*100</t>
  </si>
  <si>
    <t>El área soporta las actas de reunión y listas de asistencia de los seguimientos realizados por parte de la Oficina Asesora Jurídica con fechas de 4 julio y 10 de septiembre del 2019 y del 6 de enero y 21 de abril del 2020.
De acuerdo al ultimo seguimiento realizado a este hallazgo ya se encontraba al 90% de avance; con los soportes presnetados en este nuevo seguimiento se le colicita a la OCI el cierre preliminar de la acción ya quela misma tiene un porcentaje de avance del 100%</t>
  </si>
  <si>
    <t>PMCB-2019-008</t>
  </si>
  <si>
    <t>3.1.3.7</t>
  </si>
  <si>
    <t>Debilidades en el proceso precontractual presunta incidencia disciplinaria, por haberse expedido la adenda No 1 dentro del proceso de selección el mismo día previsto para el cierre del proceso abreviado por subasta inversa presencial, que culminó con la adjudicación del contrato No 1795 de 2017, suscrito con CONSEMAD SAS</t>
  </si>
  <si>
    <t>Hallazgo de  presunta incidencia disciplinaria. EL grupo auditor determinó que se presentó, por haberse expedido la adenda No 1 dentro del proceso de selección el mismo día previsto para el cierre del proceso abreviado por subasta inversa presencial</t>
  </si>
  <si>
    <t>Ajuntan actas de reunión con echas del 13 de noviembre del 2019 y  del 14 de abril del 2020 .
De acuerdo al ultimo seguimiento realizado a este hallazgo ya se encontraba al 90% de avance; con los soportes presnetados en este nuevo seguimiento se le colicita a la OCI el cierre preliminar de la acción ya quela misma tiene un porcentaje de avance del 100%</t>
  </si>
  <si>
    <t>3.1.3.8</t>
  </si>
  <si>
    <t>Designación de manera retroactiva al supervisor que vigilaría la ejecución del contrato No 1795 de 2017,</t>
  </si>
  <si>
    <t>Hallazgo administrativo por designar de manera retroactiva al supervisor que vigilaría la ejecución del contrato No 1795 de 2017</t>
  </si>
  <si>
    <t xml:space="preserve">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t>
  </si>
  <si>
    <t>Capacitaciones y actualizaciones realizadas / Capacitaciones y actualizaciones programadas ( 24 capacitaciones y actualizaciones)*100</t>
  </si>
  <si>
    <t>Se adjuntan las listas de asistencia de las capacitaciones realizadas por la OAJ en los meses de septiembre, octubre y noviembre del año 2019, tambien adjuntan el material utilizado para las capacitaciones.
De acuerdo al ultimo seguimiento realizado a este hallazgo ya se encontraba al 90% de avance; con los soportes presnetados en este nuevo seguimiento se le colicita a la OCI el cierre preliminar de la acción ya quela misma tiene un porcentaje de avance del 100%</t>
  </si>
  <si>
    <t>Área de Infraestructura, Supervisión del contrato</t>
  </si>
  <si>
    <t>PMCB-2019-009</t>
  </si>
  <si>
    <t>3.1.3.9</t>
  </si>
  <si>
    <t>Omisión de los responsables de la interventoría y supervisión de la ejecución del contrato de obra No 1633 de 2017</t>
  </si>
  <si>
    <t>Debiliaddes en la  supervisión de la ejecución del contrato de obra No 1633 de 2017, al no solicitar y advertir a la Oficina Asesora Jurídica el inicio del proceso sancionatorio contra el consultor</t>
  </si>
  <si>
    <t>Realizar como mínimo una (1) mesa de trabajo de seguimiento en conjunto con la Oficina Asesora Jurídica frente a la ejecución de los contratos de consultoría de estudios, diseños y  obra de equipamientos.</t>
  </si>
  <si>
    <t>Número de Mesas Realizadas / Número de Mesas Proyectadas (1) *100</t>
  </si>
  <si>
    <t>Se evidencia por parpe del proceso de Mantenimiento de bienes, las actas de reunión de comité tecnico en las fechas Julio 23 y 30 de 2019, Agosto 20, 27 y 29 de 2019 y Septiembre 2 de 2019.
Conforme a lo anterior se le solicita a la OCI el cierre preliminar de la acción.</t>
  </si>
  <si>
    <t>PMCB-2019-010</t>
  </si>
  <si>
    <t>3.1.3.10</t>
  </si>
  <si>
    <t xml:space="preserve">Falencias en la designación de la supervisión </t>
  </si>
  <si>
    <t>Presunta incidencia disciplinaria por designar supervisor al contrato de obra No 1633 del 14 de diciembre de 2017 a la señora ANA KARINA TRIGOS PEÑARANDA, cuando la entidad tenía contratada la interventoría técnica, administrativa, jurídica y financiera, al estar  prohibido por el estatuto anticorrupción.</t>
  </si>
  <si>
    <t xml:space="preserve">Realizar capacitaciones y actualizaciones en temas de contratación estatal por semestre a los abogados de la oficina asesora jurídica, que contengan la normatividad relacionada, Ley 80 de 1993 y Ley 1150 de 2007, por parte de la Oficina Asesora Jurídica. </t>
  </si>
  <si>
    <t>capacitaciones realizadas/capacitaciones programadas (2 capacitaciones)*100</t>
  </si>
  <si>
    <t>PMCB-2019-011</t>
  </si>
  <si>
    <t>3.1.3.11</t>
  </si>
  <si>
    <t>Aprobación de la póliza de responsabilidad civil extracontractual con una cobertura inferior a la establecida</t>
  </si>
  <si>
    <t xml:space="preserve">Hallazgo administrativo con presunta incidencia disciplinaria por haberse aprobado la póliza de responsabilidad civil extracontractual con una cobertura inferior a la establecida en el contrato de prestación de servicios </t>
  </si>
  <si>
    <t xml:space="preserve">Área de Infraestructura </t>
  </si>
  <si>
    <t>PMCB-2019-012</t>
  </si>
  <si>
    <t>3.1.3.12</t>
  </si>
  <si>
    <t>Incumplimiento del Manual de Supervisión e Interventoría adoptado por el IDIPRON,</t>
  </si>
  <si>
    <t xml:space="preserve">Inobservacia al Manual de Supervisión e Interventoría de la Entidad </t>
  </si>
  <si>
    <t>Asistir a las capacitaciones brindadas por parte de la Oficina Asesora Jurídica frente al refuerzo de competencias en materia de supervisión.</t>
  </si>
  <si>
    <t>Número de capacitaciones asistidas / Número de capacitaciones programadas (1) * 100</t>
  </si>
  <si>
    <t xml:space="preserve">
Se evidencia por parte de la OAP que la actividad se encuentra vencida.
De acuerdo a la asistencia a las capacitaciones, solo se evidencia la asistencia por parte del proceso de Mantenimiento de bienes en las capacitaciones del los días 27 de enero del 2021 y 9 de abril del 2021</t>
  </si>
  <si>
    <t>Revisar las actas de reunión y listas de asistencia de las capacitaciones asistidas, con el fin de verificar la participación del Área de Mantenimiento de bienes</t>
  </si>
  <si>
    <t>Área de Transporte (Supervisor y/o Apoyo de Contrato)</t>
  </si>
  <si>
    <t>PMCB-2019-013</t>
  </si>
  <si>
    <t>3.1.3.13</t>
  </si>
  <si>
    <t>Hallazgo administrativo con presunta incidencia disciplinaria por haberse iniciado la ejecución del contrato de prestación de servicios No 577 de 2018, suscrito con el señor Hernando Bulla y la del contrato de compraventa No 0555 de 2018, sin que previamente se hubiese aprobado por parte del IDIPRON la póliza de garantía del contrato</t>
  </si>
  <si>
    <t xml:space="preserve">No se tuvo en cuenta las fechas de aprobación de las pólizas </t>
  </si>
  <si>
    <t>Realizar un cuadro de control de los contratos del Área con la información contractual para llevar seguimiento</t>
  </si>
  <si>
    <t>Un (1) cuadro de control diseñado</t>
  </si>
  <si>
    <t>PMCB-2019-014</t>
  </si>
  <si>
    <t>3.1.3.14</t>
  </si>
  <si>
    <t>Falencias en la expedición del registro presupuestal y de las garantías</t>
  </si>
  <si>
    <t>Hallazgo administrativo por incumplimiento en los contratos No 0550 y 0555 de 2018 del plazo establecido para la expedición del registro presupuestal y de las garantías.</t>
  </si>
  <si>
    <t>Gerente de Proyecto 1104 / Supervisores de convenios</t>
  </si>
  <si>
    <t>PMCB-2019-015</t>
  </si>
  <si>
    <t>3.1.3.15</t>
  </si>
  <si>
    <t>Incumplimiento de las obligaciones del supervisor en los contratos No 0550 y 0555 de 2018</t>
  </si>
  <si>
    <t>En el contrato 0550 de 2018, se evidenció  que el último pago se realizó sin observancia de lo establecido en Estudios Previos- FORMA DE PAGO .
En el contrato 0555 de 2018 se realizó un único pago incumpliendo lo establecido en la CLAUSULA QUINTA. FORMA DE PAGO</t>
  </si>
  <si>
    <t>Establecer un cuadro de control desde la Gerencia del Proyecto para los contratos de bienes y servicios asignados para supervisión con recursos del Proyecto de Inversión 1104,  a fin de verificar la oportunidad en los pagos y garantizando el cumplimiento de las condiciones establecidas en cada contrato.</t>
  </si>
  <si>
    <t>No. de contratos de bienes y servicios con seguimiento del cumplimiento proyecto 1104 / No. de contratos de bienes y servicios  asignados para supervisión al Proyecto 1104 * 100</t>
  </si>
  <si>
    <t xml:space="preserve">Subdirección de Métodos Educativos y Operativa / Área de Bienestar y  Capacitación </t>
  </si>
  <si>
    <t>PMCB-2019-016</t>
  </si>
  <si>
    <t>3.1.3.16</t>
  </si>
  <si>
    <t>Expedición en los contratos No 0550 y 0580 de 2018 la certificación para el trámite de pagos sin verificar el pago de los aportes al Sistema de Seguridad Social y Parafiscales.</t>
  </si>
  <si>
    <t>La certificación de pago por parte del supervisor de los contratos  se expidió con fecha anterior a la certificación de pago de  pago de los aportes al Sistema de Seguridad Social y Parafiscales</t>
  </si>
  <si>
    <t xml:space="preserve">Gestionar a través de la Subdirección técnica de Desarrollo  Humano un taller sobre el correcto cumplimiento de los requisitos para el pago, asi como el manejo de las garantías en la contratación estatal  </t>
  </si>
  <si>
    <t>Número de funcionarios capacitados  / Número total de funcionarios  de la Subdirección de Métodos que desempeñan actividades de supervisión*100</t>
  </si>
  <si>
    <t>PMCB-2019-017</t>
  </si>
  <si>
    <t>3.1.3.17</t>
  </si>
  <si>
    <t>Análisis incompleto e impreciso en el estudio de mercado de los contratos</t>
  </si>
  <si>
    <t xml:space="preserve">Hallazgo administrativo con presunta incidencia disciplinaria por análisis incompleto e impreciso en el estudio de mercado de los contratos No 0550 y 0555 de 2018, de acuerdo a lo dicho por el grupo auditor. </t>
  </si>
  <si>
    <t>Realizar capacitaciones y actualizaciones en temas de contratación estatal por semestre a los abogados de la oficina asesora jurídica, que contengan temas como la  Ley 80 de 1993 y Ley 1150 de 2007, por parte de la Oficina Asesora Jurídica.</t>
  </si>
  <si>
    <t>PMCB-2019-018</t>
  </si>
  <si>
    <t>3.1.3.18</t>
  </si>
  <si>
    <t>Incumplimiento a procedimientos Por no diligenciar la totalidad de la información requerida en el formato Código M-MSL-FT-008-“Autorización y/o compromiso a salida pedagógica</t>
  </si>
  <si>
    <t xml:space="preserve">No se diligenció  en todas sus partes el formato Código M-MSL-FT-008-“ Autorización y/o compromiso a salida pedagógica – Viaje aéreo NNAJ”- Versión 2, vigente desde 30 de noviembre de 2018. </t>
  </si>
  <si>
    <t>Revisar y ajustar el procedimiento SALIDAS PEDAGÓGICAS Y EVENTOS CON NIÑOS(AS), ADOLESCENTES, JÓVENES Y FAMILIAS  codigo M-MES-IN-002 a fin de garantizar el diligenciamiento correcto del formato cuando se presenten las salidas correspondientes.</t>
  </si>
  <si>
    <t>Documento Ajustado (1)</t>
  </si>
  <si>
    <t>Área de Administración Documental</t>
  </si>
  <si>
    <t>PMCB-2019-019</t>
  </si>
  <si>
    <t>3.1.3.20</t>
  </si>
  <si>
    <t>Hallazgo Administrativo por incumplimiento a las normas de gestión documental</t>
  </si>
  <si>
    <t xml:space="preserve">Revisados los expedientes contractuales no se encontraron todos los documentos soporte de los respectivos contratos y estos se allegan cuando el grupo auditor requiere la información
</t>
  </si>
  <si>
    <t>Realizar (1) asistencia técnica documental a la Oficina Asesora Jurídica  reforzando buenas prácticas de manejo archivístico y conformación de expedientes de acuerdo con lineamientos y directrices normativas establecidas en la materia, así mismo el refuerzo a supervisores</t>
  </si>
  <si>
    <t>Asistencia Técnica Documental realizada / Asistencia Técnica Documental programada (1)*100</t>
  </si>
  <si>
    <t>Se evidencia a tráves del acta 01 del 10 de marzo del 2021 una revisión fisica de la aplicación de TRD con la OAJ, esta se contrasta con una asistencia técnica documental a la OAJ, esto concuerda con la actividad programada en un 100%, sobre el hallazgo por incumplimiento a las normas de gestión documental.</t>
  </si>
  <si>
    <t>PMCB-2019-020</t>
  </si>
  <si>
    <t>3.1.3.21</t>
  </si>
  <si>
    <t>Debilidades en la supervisión por irregularidades en la ejecución del contrato No 0583 de 2018, firmado para el suministro de lencería y colchonetas para las UPI</t>
  </si>
  <si>
    <t>Gestionar a través de la Subdirección técnica de Desarrollo  Humano un curso en temas de supervisión e interventoría dictado por la Veeduría Distrital,   garantizando la participación de los funcionarios que desarrollan actividades de supervisión</t>
  </si>
  <si>
    <t>Número de funcionarios capacitados por la veeduría/ Número total de funcionarios  de la Subdirección de Métodos que desempeñan actividades de supervisión*100</t>
  </si>
  <si>
    <t>PMCB-2019-021</t>
  </si>
  <si>
    <t>PMCB-2019-022</t>
  </si>
  <si>
    <t>3.1.3.22</t>
  </si>
  <si>
    <t>Falta de efectividad en la acción diseñada y aplicada por IDIPRON de verificar el deber legal del contratista</t>
  </si>
  <si>
    <t xml:space="preserve">Debilidad en los controles y seguimientos a las garantias de los contratos </t>
  </si>
  <si>
    <t>PMCB-2019-023</t>
  </si>
  <si>
    <t>3.1.3.23</t>
  </si>
  <si>
    <t>Inconsistencias en la información contractual reportada en el  SIVICOF.</t>
  </si>
  <si>
    <t>No aplica teniendo en cuenta que se cierra en el informe definitivo</t>
  </si>
  <si>
    <t>PMCB-2019-025</t>
  </si>
  <si>
    <t>3.2.2.1</t>
  </si>
  <si>
    <t>Fuentes de información Balance Social, Plan de Acción, Ejecución Presupuestal no guardan estricta relación</t>
  </si>
  <si>
    <t>Inexactitud en los resultados de encuesta de beneficiarios frente al Proceso Formativo, teniendo en cuenta que se utilizaron datos brutos de la base de datos, los cuales aún no estaban procesados dentro de la ponderación, por lo que se evidenció que se presentó un filtro indebido que redujo la muestra real y afecto el resultado</t>
  </si>
  <si>
    <t>Ajuste del Formato E-PLA-FT-018, Informe de Gestión, con el fín de incluir las evidencias de todos los datos que son incluídos en el informe y especialmente aquellos que mencionen resultados de encuestas de satisfacción de los beneficiarios, requisito para inclusión en los Informes de gestión del IDPRON</t>
  </si>
  <si>
    <t>Documento Ajustado</t>
  </si>
  <si>
    <t>Se evidencia ajuste del Formato E-PLA-FT-018 Informe de Gestión</t>
  </si>
  <si>
    <t>Subdirección Administrativa y Financiera / Areas de Apoyo</t>
  </si>
  <si>
    <t>PMCB-2019-026</t>
  </si>
  <si>
    <t>3.3.1.1</t>
  </si>
  <si>
    <t>Diferencias encontradas en los saldos reportados por las entidades contables públicas con las cuales se llevó a cabo alguna transacción financiera,</t>
  </si>
  <si>
    <t>En ocasiones se presentan diferencias, estas obedecen a los tiempos de causación o devengo de cada entidad, es el caso de los servicios públicos, quienes registran y liquidan dichos servicios y los recibos llegan en los siguientes meses.</t>
  </si>
  <si>
    <t>Realizar una (1) mesa de trabajo desde el nivel directivo para dar a conocer la situación y dar las directrices para el reporte oportuno de la información financiera para las operaciones recíprocas y Estados Financieros.</t>
  </si>
  <si>
    <t>Mesa de Trabajo</t>
  </si>
  <si>
    <t xml:space="preserve">De acuerdo con los soportes suministrados por el proceso, se evidencia el cumplimiento de las actividades propuestas en un 100%. </t>
  </si>
  <si>
    <t>PMCB-2019-027</t>
  </si>
  <si>
    <t>Proyectar memorandos internos y oficios externos con las entidades externas que permita realizar la el reporte oportuno de la información financiera y brindar asesoría (cuando diere lugar) a quienes requieran aclaración sobre el tema de las diferencias en las operaciones reciprocas</t>
  </si>
  <si>
    <t xml:space="preserve">Documento de solicitud de información a través de Oficios externos y memorandos internos. </t>
  </si>
  <si>
    <t>Subdirección Administrativa y Financiera / Área de Tesorería</t>
  </si>
  <si>
    <t>PMCB-2019-028</t>
  </si>
  <si>
    <t>3.3.1.2</t>
  </si>
  <si>
    <t>Hallazgo administrativo por diferencias en la información reportada en los formatos CB-0115 – Informe sobre recursos de tesorería y CB-0116 - Informe sobre disponibilidad de fondos de la vigencia 2018, reportada en el aplicativo SIVICOF con relación a la información de Estados Financieros de IDIPRON</t>
  </si>
  <si>
    <t>En algunos meses y al cierre de año,  por el poco plazo para  la presentación de la información y tardanza en la recepción de los extractos bancarios, no se alcanza a tener la información bancaria conciliada</t>
  </si>
  <si>
    <t>Elaborar un instructivo en donde se establezcan las diferentes actividades a  tener en cuenta para actualizar la información financiera  y  reportar al SIVICOF</t>
  </si>
  <si>
    <t>Número de instructivos  realizados / Número de instructivos programados (1)  *100</t>
  </si>
  <si>
    <t>Subdirección Administrativa y Financiera / Área de Contabilidad</t>
  </si>
  <si>
    <t>PMCB-2019-029</t>
  </si>
  <si>
    <t>3.3.1.3</t>
  </si>
  <si>
    <t>Denominación errónea de algunos Estados Financieros, grupos y cuentas contables</t>
  </si>
  <si>
    <t>En el momento de actualizar el aplicativo Sysman con las cuentas del Nuevo Marco Normativo, se cambiaron los nombres de las cuentas que así lo estipulaba el nuevo plan contable y se crearon las se requerían para nuestros movimientos contables</t>
  </si>
  <si>
    <t>Actualizar, cambiar y verificar los nombres  de las cuentas contables en los Estados Financieros de acuerdo al nuevo Marco Normativo.</t>
  </si>
  <si>
    <t>Actualización nombres Plan de Cuentas Contables de Idipron de acuerdo al NMN</t>
  </si>
  <si>
    <t>PMCB-2019-030</t>
  </si>
  <si>
    <t>3.3.1.4</t>
  </si>
  <si>
    <t>Presentación de información imprecisa e incompleta en cuanto a las fechas y moneda de presentación de los Estados Financieros</t>
  </si>
  <si>
    <t>La información se encontraba precisa y completa, sin embargo no expresaba 'MILES DE PESOS' en los Estados Financieros.</t>
  </si>
  <si>
    <t>Revisar y verificar las fechas y la moneda en la que se expresan los Estados financieros de la Entidad antes de su publicación</t>
  </si>
  <si>
    <t>Estados Financieros actualizados / Estados Financieros presentados (1)</t>
  </si>
  <si>
    <t>PMCB-2019-031</t>
  </si>
  <si>
    <t>3.3.1.5</t>
  </si>
  <si>
    <t>Presentación de información confusa e incompleta en las notas a los Estados Financieros</t>
  </si>
  <si>
    <t>En las notas a los Estados Financieros se incluye la generalidad de la información de la Naturaleza de la Entidad y la estructura organizacional, tomando lo publicado por Idipron en la página web, sin embargo la información no contemplaba la totalidad del grupo étareo de 6 a 28 años</t>
  </si>
  <si>
    <t>Revisar y verificar la información descrita en las Notas a los Estados Contables</t>
  </si>
  <si>
    <t>Información actualizada en notas de Estados Financieros / Notas presentadas a cierre vigencia*100</t>
  </si>
  <si>
    <t>Área de Contabilidad, Área de Almacén e Inventarios</t>
  </si>
  <si>
    <t>PMCB-2019-032</t>
  </si>
  <si>
    <t>3.3.1.6</t>
  </si>
  <si>
    <t>Deficiente revelación de información en las notas a los estados contables sobre el grupo de propiedad, planta y equipo</t>
  </si>
  <si>
    <t>Los principales aspectos que afectaron el movimiento contable del Idipron, se solicitó a cada área, oficina, proyecto, dependencia, la información relevante de acuerdo a lo establecido en las Políticas Contables y los lineamientos dados por los Entes de Control; con esta información se complementó el texto de las notas que realiza el área de contabilidad</t>
  </si>
  <si>
    <t>Realizar mesas de trabajo con el Área de Almacén e Inventarios y Área de Mantenimiento de Bienes e Infraestructura frente a las revelaciones de Propiedad, Planta y Equipo (Bienes Muebles e Inmuebles) para fortalecer la presentación de la información en las notas de los estados financieros</t>
  </si>
  <si>
    <t>Mesas de trabajo realizadas / mesas de trabajo programadas (2)*100</t>
  </si>
  <si>
    <t>Se evidencia que en el ultimo seguimiento realizado por la Oficina de Control Interno, indica que la información no fue enviada en lo parametros establecidos por la Contraloria, Se Evidencia que la actividad se encuentra vencida.
Al verificar el proceso no adjunta información de avance o ejecución de la actividad programada.
Se evidencia por parte de la OAP que la actividad se encuentra vencida desde hace mas de un año, es urgente realizar las actividades que aseguren su cierre de lo contrario la entidad se ve avocada a sanciones por parte del ente de control</t>
  </si>
  <si>
    <t xml:space="preserve">Enviar información que soporte la ejecución de la actividad programada. </t>
  </si>
  <si>
    <t>Subdirección Administrativa y Financiera / Area de Contabilidad</t>
  </si>
  <si>
    <t>PMCB-2019-033</t>
  </si>
  <si>
    <t>3.3.1.7</t>
  </si>
  <si>
    <t>Se excedio el tope máximo permitido para el manejo de las subcuentas denominadas “Otros</t>
  </si>
  <si>
    <t>El catálogo de cuentas establecido por la Contaduría General de la Nación, para la aplicación del Nuevo Marco Normativo no contempla cuentas para algunas actividades que el Idipron desarrolla en el marco de su misionalidad y cumplimiento de sus objetivos</t>
  </si>
  <si>
    <t>Elevar consulta a la Contaduría General de la Nación sobre el hallazgo administrativo de la Contraloría, solicitando asesoría sobre la opción más viable a implementar por parte de la Entidad.</t>
  </si>
  <si>
    <t>Una (1) consulta generada a la Contaduría General de la Nación</t>
  </si>
  <si>
    <t>PMCB-2019-035</t>
  </si>
  <si>
    <t>4.3.1</t>
  </si>
  <si>
    <t>Hallazgo administrativo con presunta incidencia disciplinaria por activación tardía de la Cláusula Décima Quinta. Multas, clausula penal e incumplimientos, contrato 1565/2017</t>
  </si>
  <si>
    <t>Observación administrativa con presunta incidencia disciplinaria por activación tardía de la Cláusula Décima Quinta. Multas, clausula penal e incumplimientos, contrato 1565/2017</t>
  </si>
  <si>
    <t xml:space="preserve">Realizar capacitaciones y actualizaciones en temas de derecho administrativo sancionatorio por semestre a los abogados de la oficina asesora jurídica. </t>
  </si>
  <si>
    <t>Número de capacitaciones realizadas / Número de capacitaciones programadas (2)*100</t>
  </si>
  <si>
    <t xml:space="preserve">Subdirección de Métodos Educativos y Operativa / Área de Bienestar y  Capacitación  </t>
  </si>
  <si>
    <t>PMCB-2019-036</t>
  </si>
  <si>
    <t>4.3.2</t>
  </si>
  <si>
    <t>Hallazgo administrativo por el recibo de elementos sin las características establecidas en los estudios previos y fichas técnicas, contrato 1565/2017.</t>
  </si>
  <si>
    <t xml:space="preserve">Inobservancia al Manual de Supervisión e Interventoría de la Entidad  y del Procedimiento  -  RECEPCIÓN E INGRESO DE BIENES DEVOLUTIVOS, DE CONSUMO
CONTROLADO O DE CONSUMO-  codigo  A-GLO-PR-003. </t>
  </si>
  <si>
    <t>Gestionar a través de la Subdirección técnica de Desarrollo  Humano un taller sobre el correcto recibo de los elementos contratados por parte de la Supervisión</t>
  </si>
  <si>
    <t>Subdirección Técnica, Administrativa y Financiera.</t>
  </si>
  <si>
    <t>PMCB-2019-037</t>
  </si>
  <si>
    <t xml:space="preserve">4.3.5 </t>
  </si>
  <si>
    <t>Hallazgo administrativo por ausencia de cubrimiento del seguro de vida grupo por 280 días, contrato 1533/2017.</t>
  </si>
  <si>
    <t>Se generó porque las compañías aseguradoras no manifestaron interés en participar siendo declarado desierto el proceso de contratación.</t>
  </si>
  <si>
    <t>Realizar el debido acompañamiento desde la Subdirección Administrativa y Financiera y  asesoría técnica con el soporte del intermediario de seguros si lo hubiere al proceso de contratación.</t>
  </si>
  <si>
    <t>Número de Procesos de Contratación  o Adiciones Planteados en Plan Anual de Adquisiciones de cada vigencia / Número de Requerimientos de Contratación o Adiciones solicitadas por la Subdirección Técnica de Métodos Educativos y Operativa * 100.</t>
  </si>
  <si>
    <t xml:space="preserve">Subdirector de Métodos Educativos /Área Sociolegal / Oficina Asesora de Planeación  </t>
  </si>
  <si>
    <t>PMCB-2019-038</t>
  </si>
  <si>
    <t xml:space="preserve">4.3.6 </t>
  </si>
  <si>
    <t xml:space="preserve">Hallazgo administrativo por inobservancia del Procedimiento Tramite de póliza de seguros ante decesos de los Niños, niñas, adolescentes y jóvenes con Código M-RDE-PR-008 Ver 01 del 03 de diciembre de 2015 y el codificado M-MSI-PR-004 Ver. 02 del 22 de febrero de 2019, contrato 1533/2017. </t>
  </si>
  <si>
    <t xml:space="preserve">Debilidades en el  procedimiento  TRÁMITE DE PÓLIZA DE SEGUROS ANTE DECESOS DE LOS NIÑOS, NIÑAS, ADOLESCENTES Y JOVENES- M-MSL-PR-004 </t>
  </si>
  <si>
    <t xml:space="preserve">Revisar y ajustar el procedimiento -  TRÁMITE DE PÓLIZA DE SEGUROS ANTE DECESOS DE LOS NIÑOS,
NIÑAS, ADOLESCENTES Y JOVENES- M-MSL-PR-004, para vincular un formato por medio del cual el área Sociolegal verifique y certifique:  Fecha de creación en el SIMI del NNAJ, Fecha Ultima asistencia
Fecha  Deceso, certificando que el NNAJ cumple con los requisitos para acceder a la póliza. 
</t>
  </si>
  <si>
    <t xml:space="preserve">Un (1)  Procedimiento ajustado </t>
  </si>
  <si>
    <t xml:space="preserve">Gerente de Proyecto 1104/Oficina Asesora Juridica  </t>
  </si>
  <si>
    <t>PMCB-2019-039</t>
  </si>
  <si>
    <t>4.3.7</t>
  </si>
  <si>
    <t>Hallazgo administrativo por no elaborar los estudios previos en coherencia con la necesidad de la entidad, en los contratos 0587/18, 1214/17, 1477/17 1286/18 y 1578/17</t>
  </si>
  <si>
    <t>No se evidenciaron en los estudios previos las cantidades estimadas a contratar.</t>
  </si>
  <si>
    <t xml:space="preserve">Establecer en los estudios previos las cantidades estimadas de los bienes que se pretende contratar de acuerdo a las compras historicas de la entidad y el numero de NNAJ que se beneficiaran con la compra.  </t>
  </si>
  <si>
    <t>Número de Estudios previos que indican cantidades estimadas / Número de Estudios previos formulados por el proyecto 1104*100</t>
  </si>
  <si>
    <t xml:space="preserve">Se estableció en los estudios previos las cantidades estimadas de los bienes que se pretende contratar de acuerdo a las compras historicas de la entidad y el numero de NNAJ que se beneficiaran con la compra. </t>
  </si>
  <si>
    <t xml:space="preserve">Gerente Proyecto 971 / Subdirección de Métodos  </t>
  </si>
  <si>
    <t>PMCB-2019-040</t>
  </si>
  <si>
    <t xml:space="preserve">Hallazgo administrativo por no elaborar los estudios previos en coherencia con la necesidad de la entidad, en los contratos 0587/18, 1214/17, 1477/17 1286/18 y 1578/17 </t>
  </si>
  <si>
    <t>Materializar la salida de los elementos adquiridos para uso de los beneficiarios en las Unidades de Protección Integral</t>
  </si>
  <si>
    <t>Número de elementos adquidos / N. de elementos adquiridos con salida de almacen * 100</t>
  </si>
  <si>
    <t>Se realiza la revisión de la evidencia propuesta como soporte y no se encuentra subida, por lo que el monitoreo de lo reportado no es posible realizarlo, sin embargo, al evidenciar el seguimiento de la OCI, se cuenta con un 90% de avance en el úlitmo seguimiento, por lo que se da continudad a este porcentaje.</t>
  </si>
  <si>
    <t>Soporte propuesto.
Resultado del indicador.</t>
  </si>
  <si>
    <t xml:space="preserve">Subdirección de Métodos/ Area de Almacen e Inventarios </t>
  </si>
  <si>
    <t>PMCB-2019-041</t>
  </si>
  <si>
    <t xml:space="preserve"> 4.3.8 </t>
  </si>
  <si>
    <t>Hallazgo administrativo por inconsistencia en los datos presentados en kárdex en relación con el formato “entrega de elementos de consumo y consumo controlado a servidores” con ocasión al contrato de suministro No. 0608 de 2018.</t>
  </si>
  <si>
    <t xml:space="preserve">Falta de conocimiento en el manejo y diligenciamiento de los formatos </t>
  </si>
  <si>
    <t xml:space="preserve">Realizar un taller con los funcionarios de las Unidades de protección Integral, en cual se identifique el correcto diligenciamiento de los formatos destinados para el control de los elementos de consumo que se encuentran en las UPI.  </t>
  </si>
  <si>
    <t>Taller realizado (1)</t>
  </si>
  <si>
    <t>Subdirección de Métodos</t>
  </si>
  <si>
    <t>PMCB-2019-042</t>
  </si>
  <si>
    <t>Falta de conocimiento en el manejo y diligenciamiento de los formatos</t>
  </si>
  <si>
    <t>Realizar una visita a las Unidades de protección Integral para verificar  el correcto diligenciamiento y actualización de los  formatos destinados al control de los elementos de consumo que se encuentran en las UPI</t>
  </si>
  <si>
    <t>Número de visitas realizadas /Numero de visitas programadas (19) *100</t>
  </si>
  <si>
    <t>PMCB-2019-043</t>
  </si>
  <si>
    <t xml:space="preserve"> 4.3.9</t>
  </si>
  <si>
    <t xml:space="preserve">Hallazgo administrativo con presunta incidencia disciplinaria por omitir la publicación de la invitación Pública en el proceso de mínima cuantía No. 1794 de 2017. </t>
  </si>
  <si>
    <t>Observación administrativa con presunta incidencia disciplinaria por omitir la publicación de la invitación Pública en el proceso de mínima cuantía No. 1794 de 2017</t>
  </si>
  <si>
    <t>Realizar seguimiento bimestral a los procesos contractuales radicados por la Oficina Asesora Juridica.</t>
  </si>
  <si>
    <t>Número de procesos con seguimiento/Numero de procesos radicados*100</t>
  </si>
  <si>
    <t>El área adjunta los seguimientos a los procesos contractuales radicados según el Plan Anual de Adquisiciones
Publicaciones publicas gestión de adquisicion y administración de bienes y servicios
Actas de reunión de capacitaciones 
La Oficina Asesora Jurídica informa que reporto el cumplimiento de la actividad al 100% por medio del memorando con No. radicado 2020EI8597</t>
  </si>
  <si>
    <t xml:space="preserve">Subdirector de Métodos Educativos /Area Sociolegal / Oficina Asesora de Planeación  </t>
  </si>
  <si>
    <t>PMCB-2019-044</t>
  </si>
  <si>
    <t xml:space="preserve">4.3.10 </t>
  </si>
  <si>
    <t>Hallazgo administrativo por inconsistencias en la información disponible en el aplicativo SIMI, respecto del estado de los usuarios beneficiarios de pago por siniestro Póliza Seguro Vida.</t>
  </si>
  <si>
    <t>Inobservancia al cumplimiento del  procedimiento- TRÁMITE DE PÓLIZA DE SEGUROS ANTE DECESOS DE LOS NIÑOS,
NIÑAS, ADOLESCENTES Y JOVENES- M-MSL-PR-004</t>
  </si>
  <si>
    <t>Revisar y ajustar el procedimiento -  TRÁMITE DE PÓLIZA DE SEGUROS ANTE DECESOS DE LOS NIÑOS,
NIÑAS, ADOLESCENTES Y JOVENES- M-MSL-PR-004, para vincular un formato por medio del cual el área Sociolegal verifique y certifique:  Fecha de creación en el SIMI del NNAJ, Fecha Ultima asistencia
Fecha  Deceso, certificando que el NNAJ cumple con los requisitos para acceder a la póliza</t>
  </si>
  <si>
    <t xml:space="preserve">Subdirección de Métodos Educativos y Operativa /
Oficina Asesora de Planeacion </t>
  </si>
  <si>
    <t>PMCB-2019-045</t>
  </si>
  <si>
    <t xml:space="preserve">Hallazgo administrativo por inexistencia de elementos de vestir que no fueron entregados a los NNA. </t>
  </si>
  <si>
    <t xml:space="preserve">No se evidencio una correcta gestión administrativa,  al del uso de los instrumentos manuales como el formato M-MEX-FT017 Entrega de vestuario a población IDIPRON y  magnéticos como el kardex  </t>
  </si>
  <si>
    <t xml:space="preserve">Ajustes a los formatos  A- GLO- FT- 010 ENTREGA DE ELEMENTOS DE CONSUMO A SERVIDORES - M- MEX- FT- 016  ENTREGA ELEMENTOS DE CONSUMO PARA EL DESARROLLO DE ACTIVIDADES A NNAJ - M-MEX -FT - 018 ENTREGA DE ELEMENTOS DE ASEO A BENEFICIARIOS - M-MEX-FT017  ENTREGA DE VESTUARIO A POBLACION IDIPRON asignando un consecutivo y un instructivo de diligenciamiento  para ejercer un mayor control administrativo de los bienes que son entregados a los NNAJ. </t>
  </si>
  <si>
    <t>Numero de formatos ajustados y oficializados en el SIGID / Numero de formatos por ajustar  y oficializar  (5) *100</t>
  </si>
  <si>
    <t>Subdirección técnica administrativa y financiera - área de sistemas</t>
  </si>
  <si>
    <t>PMCB-2019-046</t>
  </si>
  <si>
    <t>3.1.2.1</t>
  </si>
  <si>
    <t xml:space="preserve">Hallazgo administrativo por falta de unidad de criterio en la denominación de algunos elementos adquiridos. Contrato 0595 de 2018. </t>
  </si>
  <si>
    <t>No mantener la unidad de criterio en la nomenclatura o identificación de cada elemento que IDIPRON al realizar el ingreso al Sistema de Información del Área de Almacén para la adquisición de partes y/o repuestos e insumos y herramientas de los equipos ofimáticos del IDIPRON</t>
  </si>
  <si>
    <t>Asistir a las capacitaciones brindadas por parte de la Oficina Asesora Jurídica frente al refuerzo de competencias en materia de supervisión y del control en la verificación de documentos de ingreso contra factura de pago.</t>
  </si>
  <si>
    <t>Se evidencia en archivo adjunto la relación de capacitaciones organizadas y con las invitaciones a los funcionarios para participar, pero la actividad propuesta en este hallazgo se llama "Asistir a las capacitaciones brindadas por parte de la Oficina Asesora Jurídica", y no se ve adjunto el listado de asistencia a dicha capacitación por tal motivo se da un porcentaje de cumplimiento del 50%.</t>
  </si>
  <si>
    <t>Adjuntar la(s) lista (s) de asitencia a la(s) capacitacion(es) brindada(s) por parte de la OAJ</t>
  </si>
  <si>
    <t xml:space="preserve">Área de Sistemas  y Área de Almacén e Inventario </t>
  </si>
  <si>
    <t>PMCB-2019-047</t>
  </si>
  <si>
    <t>Verificar cuando se realice el ingreso en el Área de Almacén e Inventario, que la denominación del elemento coincida o se homologue a denominación existente en el catálogo propio de la entidad; en caso de no existir o no lograrse homologar, el área de almacén creará el elemento en el catálogo de la entidad (ficha técnica), dando cumplimiento al  Manual de Procedimientos Administrativos y Contables para el Manejo y Control de Bienes en los Entes Públicos el Distrito Capital (2.3. Fuente y Clasificación de los Bienes)</t>
  </si>
  <si>
    <t xml:space="preserve">No. de elementos facturados que cumplen con la denominación contenida en la oferta economica / No. total de elementos facturados *100 </t>
  </si>
  <si>
    <t>Se evidencia que en el ultimo seguimiento realizado por la Oficina de Control Interno, indica que la información no fue enviada en lo parametros establecidos por la Contraloria, Se Evidencia que la actividad se encuentra vencida.
Se evidencia en los soportes que:
Se evidencia que el proceso realiza la actividad para la incorporación e ingreso de los elementos en el catalogo de la entidad segun su denominación coincida o se homologue segun sea el caso, a traves del sistema que maneja el area de almacen.
Asi mismo se evidencia muestra de verificación de ingreso de elementos en diferentes fechas al almacen.
Se  solicita a la OCI el cierre del hallazgo,  ya que con las evidencias adjuntas cumplieron con las actividades formuladas.</t>
  </si>
  <si>
    <t xml:space="preserve">Área de Sistemas </t>
  </si>
  <si>
    <t>PMCB-2019-048</t>
  </si>
  <si>
    <t>3.1.2.2</t>
  </si>
  <si>
    <t>Hallazgo administrativo por no especificar las cantidades a comprar por cada elemento en los estudios previos y oferta económica. Contrato 0595 de 2018</t>
  </si>
  <si>
    <t>Los estudios previos no refirieron la cantidad de cada elemento que IDIPRON compraría con el recurso destinado a la contratación para la adquisición de partes y/o repuestos e insumos y herramientas para mantener el funcionamiento de los equipos ofimáticos del IDIPRON, a pesar que La Entidad realizó un estudio de mercado acercado a la realidad, ya que no puede haber un estimativo de la cantidad de ofimáticos que pueden dañarse o afectarse durante el periodo de ejecución,  a pesar de haber cuantificado otros ítems dentro del contrato, tales como memorias USB, discos duros, guayas y ponchadoras y otros.</t>
  </si>
  <si>
    <t xml:space="preserve">Realizar los requerimientos técnicos de insumos, herramientas y/o respuestos ofimaticos para los mantenimientos a los equipos de la Entidad, tomando como base la cantidad de elementos demandados por la entidad con base en los datos históricos del período inmediatamente anterior, a fin de establecer la cantidades a adquirir por elemento. </t>
  </si>
  <si>
    <t xml:space="preserve">No. De contratos con cantidades a contratar  / No. total de contratos a ejecutar *100 </t>
  </si>
  <si>
    <t>Oficina Asesora Juridica / Gerencias de Proyectos</t>
  </si>
  <si>
    <t>PMCB-2019-049</t>
  </si>
  <si>
    <t>3.1.2.3</t>
  </si>
  <si>
    <t>Hallazgo administrativo por falta de claridad respecto al valor real de los recursos comprometidos mediante la suscripción del contrato 0556 de 2018.</t>
  </si>
  <si>
    <t xml:space="preserve">El valor de las negociaciones de bolsa no tiene concordancia con el valor establecido del contrato de comisión </t>
  </si>
  <si>
    <t>Realizar mesas técnicas entre el área de adquisiciones y las áreas que presentan la necesidad para establecer con precisión las condiciones contractuales</t>
  </si>
  <si>
    <t>Mesas técnicas realizadas/Procesos contractuales presentados *100</t>
  </si>
  <si>
    <t>PMCB-2019-050</t>
  </si>
  <si>
    <t>3.1.2.4</t>
  </si>
  <si>
    <t xml:space="preserve">Hallazgo administrativo por deficiencias en el manejo del kárdex digital como medio de control a los elementos del Lote 1 (prendas de vestir y calzado) adquiridos en el marco del contrato de comisión No 1241 de 2018. </t>
  </si>
  <si>
    <t>Ajustes a los formatos M-MEX-FT017 Entrega de vestuario a población IDIPRON y  magnéticos como el kardex  asignando un consecutivo para ejercer un control adminsitrativo de los bienes que son entregados a los NNAJ.</t>
  </si>
  <si>
    <t>Numero de formatos ajustados y oficializados en el SIGID / Numero de formatos por ajustar  y oficializar  (4) *100</t>
  </si>
  <si>
    <t>PMCB-2019-051</t>
  </si>
  <si>
    <t>3.1.2.5</t>
  </si>
  <si>
    <t xml:space="preserve"> Hallazgo administrativo con presunta incidencia disciplinaria por permisividad en la expedición tardía de una de las garantías contempladas como requisito para la ejecución del contrato de prestación de servicios No 1096 de 2018. </t>
  </si>
  <si>
    <t xml:space="preserve">Hallazgo administrativo con presunta incidencia disciplinaria por permisividad en la expedición tardía de una de las garantías contempladas como requisito para la ejecución del contrato de prestación de servicios No. 1096 de 2018, pólizas expedidas 6 días después de suscrita el acta de inicio y de indebida forma. </t>
  </si>
  <si>
    <t xml:space="preserve">Realizar capacitaciones y actualizaciones semanales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t>
  </si>
  <si>
    <t>Capacitaciones y actualizaciones realizadas/capacitaciones y actualizaciones programadas ( 24 capacitaciones y actualizaciones) *100</t>
  </si>
  <si>
    <t>Se evidencia por parte de la OAP que la actividad se encuentra vencida.
De cuerdo a la evidencia reportada, se adjuntan capacitaciones entre los meses de septiembre, octubre y noviembre del 2019. 
La Oficina Asesora Jurídica informa que reporto el cumplimiento de la actividad al 100% por medio del memorando con No. radicado 2020EI8597</t>
  </si>
  <si>
    <t>Supervisor del contrato / Oficina Asesora juridica /Subdirección de Métodos Educativos y Operativa</t>
  </si>
  <si>
    <t>PMCB-2019-052</t>
  </si>
  <si>
    <t>3.1.2.6</t>
  </si>
  <si>
    <t>Hallazgo administrativo por no ejercerse una supervisión eficaz durante la ejecución del contrato de prestación de servicios No 0494 de 2018.</t>
  </si>
  <si>
    <t>fallas en la supervisión, que si bien no afectó la función pública por cuanto el servicio se prestó y no se canceló el saldo por mora en el pago de la seguridad social por parte del contratista para el cobro del saldo por pagar.</t>
  </si>
  <si>
    <t>Iniciar las acciones para verificar el posible incumplimiento e iniciar la liquidacion del mismo.</t>
  </si>
  <si>
    <t xml:space="preserve">Contrato liquidado </t>
  </si>
  <si>
    <t>Oficina Asesora Juridica</t>
  </si>
  <si>
    <t>PMCB-2019-053</t>
  </si>
  <si>
    <t>3.1.2.7</t>
  </si>
  <si>
    <t xml:space="preserve"> Hallazgo administrativo con presunta incidencia disciplinaria por no publicar en el SECOP la invitación a presentar propuestas dentro del proceso de mínima cuantía No MC-IDIPRON-2018-0053, y que culminó con la adjudicación y suscripción del contrato No 1473 de 2018, con la firma MEDICA Y COMPUTADORES LTDA.</t>
  </si>
  <si>
    <t xml:space="preserve">No se publicó en el SECOP la invitación a presentar propuestas dentro del proceso de mínima cuantía No. MC-IDIPRON-2018-0053. </t>
  </si>
  <si>
    <t>La oficina Asesora jurídica emitirá un concepto para clarificar que lo que denominamos pliego de condiciones en los procesos de licitación pública, selección abreviada y concurso de méritos, en la mínima cuantía se denomina invitación pública.</t>
  </si>
  <si>
    <t>Concepto jurídico realizado por la OAJ</t>
  </si>
  <si>
    <t>PMCB-2019-054</t>
  </si>
  <si>
    <t>3.1.2.8</t>
  </si>
  <si>
    <t xml:space="preserve">Hallazgo administrativo por incumplimiento en el contrato 1102 de 2018 de las actividades relacionadas con la selección e idoneidad del contratista, establecidas en el procedimiento A-GCO-PR-015 “Contratación de Prestación de Servicios Profesionales y de Apoyo a la Gestión” Versión 01 del 30 de julio de 2018 </t>
  </si>
  <si>
    <t xml:space="preserve">Hallazgo Administrativo por incumplimiento en el contrato 1102 de 2018 de las actividades relacionadas con la selección e idoneidad del contratista, establecidas en el procedimiento A-GCO-PR-015 "Contratación de prestación de servicios profesionales y de apoyo a la gestión" versión 01 del 30 de julio de 2018. </t>
  </si>
  <si>
    <t>Realizar una modificación del flujo de verificación, en la que se determinan 4 filtros orientados (auxiliar, sicólogo, auxiliar, abogado) a establecer la idoneidad del contratista.</t>
  </si>
  <si>
    <t>Numero de verificaciones realizadas/ Numero de contratos por CPS celebrados *100</t>
  </si>
  <si>
    <t>Se adjuntan las idoneidades de los contratistas verificadas
De acuerdo a lo anterior se solicita a la OCI el cierre preliminar de la acción
La Oficina Asesora Jurídica informa que reporto el cumplimiento de la actividad al 100% por medio del memorando con No. radicado 2020EI8597</t>
  </si>
  <si>
    <t>Subdirección de Métodos Educativos y Operativa</t>
  </si>
  <si>
    <t>PMCB-2019-055</t>
  </si>
  <si>
    <t>3.1.2.9</t>
  </si>
  <si>
    <t>Hallazgo administrativo con incidencia fiscal y presunta disciplinaria por pago de cupos correspondientes a NNAJ que no asistieron a las salidas pedagógicas ecoturísticas en la ejecución del contrato No 1481 de fecha 26 de noviembre de 2018 suscrito entre IDIPRON y DOUGLAS TRADE SAS en cuantía de $ 7.154.000</t>
  </si>
  <si>
    <t>Se efectuó el pago de acuerdo al número de asistentes programados y no al número de servicios efectivamente prestados por el contratista durante la realización de la actividad</t>
  </si>
  <si>
    <t xml:space="preserve">Emitir una directriz desde la Subdirección de Métodos solicitando a los Responsables de los contextos pedagogicos se realicen las acciones pertienentes a fin de garantizar la asistencia de todos los beneficiarios a las actividades contratadas  </t>
  </si>
  <si>
    <t xml:space="preserve">Comunicación emitida </t>
  </si>
  <si>
    <t>PMCB-2019-056</t>
  </si>
  <si>
    <t>3.1.2.10</t>
  </si>
  <si>
    <t>3.1.2.10. Hallazgo administrativo con incidencia fiscal y presunta disciplinaria por entrega de elementos de protección personal (lote 2) a personal vinculado mediante contrato de prestación de servicios profesionales y de apoyo a la gestión en la ejecución del contrato 1241 de fecha 25 de septiembre de 2018 suscrito entre IDIPRON y la Sociedad Comisionista de Bolsa MERCADO Y BOLSA S.A. en cuantía de $ 11.519.552</t>
  </si>
  <si>
    <t>Hallazgo administrativo con incidencia fiscal y presunta disciplinaria por entrega de elementos de protección personal (lote 2) a personal vinculado mediante contrato de prestación de servicios profesionales y de apoyo a la gestión en la ejecución del contrato 1241 de fecha 25 de septiembre de 2018, suscrito entre IDIPRON y la sociedad comisionista de bolsa MERCADO Y BOLSA S.A. en cuantía de $ 11.519.552</t>
  </si>
  <si>
    <t xml:space="preserve">La oficina Asesora jurídica emitirá un concepto sobre la posibilidad de que contratistas con riesgo III puedan recibir elementos de protección personal. </t>
  </si>
  <si>
    <t>PMCB-2019-057</t>
  </si>
  <si>
    <t>3.1.2.11</t>
  </si>
  <si>
    <t>Hallazgo administrativo por presentación tardía del Certificado de Antecedentes Disciplinarios de Abogados expedido por el Consejo Superior de la Judicatura, con ocasión al contrato de prestación de servicios No. 0064 de 2018</t>
  </si>
  <si>
    <t>Hallazgo administrativo por presentación tardía de certificado de antecedentes disciplinarios de abogados expedido por el Consejo Superior de la Judicatura, con ocasión al contrato de prestación de servicios No. 0064 de 2018.</t>
  </si>
  <si>
    <t>La entidad para minimizar los riesgos imprimirá en el desarrollo del proceso precontractual los antecedentes disciplinarios de los abogados.</t>
  </si>
  <si>
    <t>Número de antecedentes disciplinarios de abogados impresos y verificados/Numero de contratos de abogados celebrados *100</t>
  </si>
  <si>
    <t>PMCB-2019-058</t>
  </si>
  <si>
    <t>3.1.2.12</t>
  </si>
  <si>
    <t>Hallazgo administrativo con presunta incidencia disciplinaria por omitir la publicación en el Sistema Electrónico de Contratación Pública - SECOP de documentos contractuales con ocasión a la suscripción de los contratos de prestación de servicios No. 0064 de 2018, 0325 de 2018 y 0494 de 2018</t>
  </si>
  <si>
    <t>Hallazgo administrativo con presunta incidencia disciplinaria por omitir la publicación en el Sistema Electrónico de Contratación Pública - SECOP de documentos contractuales con ocasión de la suscripción de los contratos de prestación de servicios No. 0064 de 2018, 0325 de 2018 y 0494 de 2018.</t>
  </si>
  <si>
    <t>La entidad en la actualidad realiza toda su contratación bajo la plataforma SECOP II, por lo tanto todos los procesos serán públicados automáticamente.</t>
  </si>
  <si>
    <t>Procesos publicados en la plataforma SECOP II/Procesos celebrados *100</t>
  </si>
  <si>
    <t>PMCB-2019-059</t>
  </si>
  <si>
    <t>3.1.2.13</t>
  </si>
  <si>
    <t>Hallazgo administrativo por la designación de supervisores con fecha posterior a la firma del acta de inicio con ocasión de la suscripción de los contratos de prestación de servicios No. 0064 y No 1096 de 2018 y el contrato de bolsa No 1241 de 2018.</t>
  </si>
  <si>
    <t xml:space="preserve">Hallazgo administrativo por la designación de supervisores con fecha posterior a la firma del acta de inicio con ocasión de la suscripción de los contratos de prestación de servicios No. 0064 y No. 1096 de 2018 y el contrato de bolsa No. 1241 de 2018. </t>
  </si>
  <si>
    <t>Capacitaciones y actualizaciones realizadas/capacitaciones y actualizaciones programadas ( 24 capacitaciones y actualizaciones)*100</t>
  </si>
  <si>
    <t>Subdirección Técnica de Desarrollo Humano</t>
  </si>
  <si>
    <t>PMCB-2019-060</t>
  </si>
  <si>
    <t>3.1.2.14</t>
  </si>
  <si>
    <t>Hallazgo administrativo con presunta incidencia disciplinaria por inclusión de contratistas en una capacitación de IDIPRON, careciendo del derecho al acceso, dentro del contrato No. 0728 DE 2018 suscrito con ALGOAP S.A.S</t>
  </si>
  <si>
    <t>Asistencia a cuatro sesiones, de cuatro (4) personas vinculadas en calidad de contratistas a la Entidad a las actividades de capacitación contempladas en el marco del contrato de capacitación de la vigencia 2018</t>
  </si>
  <si>
    <t>Implementación de control donde se efectue verificación de las personas de planta convocadas mediante el memorando de solicitud de asistencia,  antes del ingreso a la capacitación y el formato de registro de asistencia comité, junta, reunión, capacitación y/o actividades de Bienestar , Código A-GDH-FT-010</t>
  </si>
  <si>
    <t>No. de Capacitaciones con el control implementado/ No. de capacitaciones ejecutadas para funcionarios de planta por medio del contrato de capacitación anual *100</t>
  </si>
  <si>
    <t>Se evidencia que en el ultimo seguimiento realizado por la Oficina de Control Interno, se indica que la información no fue enviada en lo parametros establecidos por la Contraloria, al revisar los soportes se evidencia que se adjunto la documentación del cumplimiento de la actividad, sin embargo el formato de reporte de seguimiento de Contraloria evidencia que se fue sin el diligenciamiento del campo de eficacia de la entidad.
Al revisar los soportes se evidencia la siguiente información del Contrato de capacitación 2020 de 23 de noviembre:
Capacitación Sistema de responsabilidad penal adolecente , se evidencia memorando con cita de funcionarios de planta a la capacitación con su respectiva lista de asistencia.
Capacitación Estrategicas Ludicas, se evidencia memorando con cita de funcionarios de planta a la capacitación con su respectiva lista de asistencia.
Capacitación Acción Participativa, se evidencia correo de citación a capacitación virtual y correo de asistencia arrojado por el meet de los funcionarios que asistieron, es importante tener en cuenta que en esta capacitación los soportes varian, ya que la capacitación se realizo virtual por temas de pandemia.
Capacitación Gestión Administrativa, se evidencia correo de citación a capacitación virtual y correo de asistencia arrojado por cuestionario del teems de los funcionarios que asistieron, es importante tener en cuenta que en esta capacitación los soportes varian, ya que la capacitación se realizo virtual por temas de pandemia.
Conforme a lo anterior se le solicita a la OCI el cierre preliminar de la acción</t>
  </si>
  <si>
    <t xml:space="preserve">Subdirección de Métodos Educativos y Operativa /
Área de salud / Oficina Asesora de Planeación. </t>
  </si>
  <si>
    <t>PMCB-2019-061</t>
  </si>
  <si>
    <t>3.2.1.1</t>
  </si>
  <si>
    <t>Hallazgo Administrativo por deficiencias y debilidades en los procedimientos del IDIPRON en la ejecución de la Política Pública de Seguridad Alimentaria y Nutricional</t>
  </si>
  <si>
    <t xml:space="preserve">Inobservancia en la aplicación de la Política Pública de Seguridad Alimentaria y Nutricional. </t>
  </si>
  <si>
    <t>Realizar revisiones, ajustes y oficialización de la documentación que soporta la ejecución de la Política Pública de Seguridad Alimentaria y Nutricional en el IDIPRON, por parte de área de Salud.</t>
  </si>
  <si>
    <t xml:space="preserve">Documentación revisada, ajustada y oficializada . </t>
  </si>
  <si>
    <t>PMCB-2019-062</t>
  </si>
  <si>
    <t xml:space="preserve">Formular e implementar dos indicadores de gestión; un indicador para el  ejes de consumo y un indicador de aprovechamiento biológico, en el marco de la Política Pública de Seguridad Alimentaria y Nutricional para su seguimiento y control. </t>
  </si>
  <si>
    <t>Indicadores Política Pública de Seguridad Alimentaria y Nutricional</t>
  </si>
  <si>
    <t>Desde la Subdirección de Métodos se formularón  los indicadores de gestión que responden a la acción de mejora, y en mesas de trabajo se definieron las fuentes de información y forma de medición.
No se cuenta con el redicado de respuesta de acpetación de evidencias de la OCI.</t>
  </si>
  <si>
    <t>La implementación y la medición de los indicadores en los siguientes seguimientos</t>
  </si>
  <si>
    <t xml:space="preserve">Subdirección de Métodos Educativos y Operativa / Gerentes de Proyecto de Inversión /
Área de salud  </t>
  </si>
  <si>
    <t>PMCB-2019-063</t>
  </si>
  <si>
    <t xml:space="preserve">Fortalecer el grupo de trabajo encargado  de ejecutar los procedimientos y manuales para el cumplimiento de la política de calidad alimentaria y nutricional en el área de Salud del IDIPRON. </t>
  </si>
  <si>
    <t>Fortalecimiento del grupo de trabajo</t>
  </si>
  <si>
    <t>No se logra evidencia con los sop´portes entregados el fortalecimiento del grupo de trabajo</t>
  </si>
  <si>
    <t>Evidencias que soporten el fortalecimiento del grupo de trabajo.</t>
  </si>
  <si>
    <t>Área de Mantenimiento de Bienes (Infraestructura), Supervisor y Apoyo a la Supervisión</t>
  </si>
  <si>
    <t>PMCB-2019-064</t>
  </si>
  <si>
    <t>Hallazgo Administrativo con Presunta Incidencia Disciplinaria por la no liquidación del Contrato No 1352 de 2017.</t>
  </si>
  <si>
    <t>La no liquidación Contrato de Suministro No.1352 de 2017, con Gas Gombel S.A. E.S.P</t>
  </si>
  <si>
    <t>Radicar la certificación final de cumplimiento y los documentos requeridos para realizar el trámite de liquidación del Contrato de Suministro No. 1352 de 2017 por parte de la Oficina compentente</t>
  </si>
  <si>
    <t xml:space="preserve">Liquidación de contrato </t>
  </si>
  <si>
    <t xml:space="preserve">Si bien el proceso informa en el seguimiento que se adjuntaron los documentos requeridos  para  la liquidación del contrato, para este seguimiento solo se pudo evidenciar el acta de liquidación por mutuo acuerdo para el mencionado contrato.
La actividad se encuentra finalizada.
</t>
  </si>
  <si>
    <r>
      <t xml:space="preserve">"Se Evidencia que la actividad se encuentra vencida
Se verifica en los soportes adjuntos Memorando 2019IE11211 - entrega acta de liquidación de mutuo acuerdo: Memorando del supervisor del contrato No. 1352 de 2017, certificación final de cumplimiento del contrato 1352 de 2017, ultimo pago del contrato 1352 de 2017, acta de liquidación de mutuo acuerdo contrato 1352 de 2017, actas de fenecimiento de los años 2018 y 2019, solicitud de liberación de Pasivo Cto. 1352 de 2017 y memorando 2020IE4361 del 2 de julio de 2020.
Se solicia a la OCI el cierre preliminar del Hallazgo, ya que se evidencia que cumple con la actividad propuesta."
</t>
    </r>
    <r>
      <rPr>
        <b/>
        <i/>
        <sz val="11"/>
        <color theme="1"/>
        <rFont val="Calibri"/>
        <family val="2"/>
        <scheme val="minor"/>
      </rPr>
      <t>Accion reportada en primser semestre de 2021</t>
    </r>
  </si>
  <si>
    <t>PMCB-2019-065</t>
  </si>
  <si>
    <t>Realizar informe semestral por parte del supervisor y/o apoyo a la supervisión sobre los contratos pendientes por liquidar del Proyecto de inversión 1106</t>
  </si>
  <si>
    <t xml:space="preserve">Informe semestral </t>
  </si>
  <si>
    <t xml:space="preserve">
Se evidencia el envio de los informes semestrales por parte del área de Mantenimiento de bienes a la Oficina Asesora Jurídica por medio de memorando con fecha del 8 y 30 de junio, 4 de septiembre y 17 de noviembre del 2020
Conforme a lo anterior se le solicita a la OCI el cierre preliminar de la acción.</t>
  </si>
  <si>
    <t>PMCB-2019-066</t>
  </si>
  <si>
    <t>3.2.2.2</t>
  </si>
  <si>
    <t xml:space="preserve">Hallazgo Administrativo con Presunta Incidencia Disciplinaria por falta de publicación en la plataforma SECOP de los contratos de prestación de servicios números 968, 220, 222, 232, 251, 415 y 430 de 2018. </t>
  </si>
  <si>
    <t xml:space="preserve">Debilidades en los procedimientos respecto al uso de la herramienta del SECOP II. Falta de publicación de los documentos del proceso de selección. </t>
  </si>
  <si>
    <t xml:space="preserve">Impartir lineamientos a los abogados de la OAJ por medio de reuniones periódicas (Una al mes), que permitan establecer, según la normatividad, cuales son los documentos de los procesos de contratación que deben ser publicados en la plataforma SECOP II. </t>
  </si>
  <si>
    <t>Reuniones de seguimiento</t>
  </si>
  <si>
    <t xml:space="preserve">Subdirección de Métodos Educativos y Operativa /
Área de salud/ Oficina Asesora de Planeación. </t>
  </si>
  <si>
    <t>PMCB-2019-067</t>
  </si>
  <si>
    <t>3.2.2.3</t>
  </si>
  <si>
    <t xml:space="preserve">3.2.2.3. Hallazgo Administrativo con Presunta Incidencia Disciplinaria por omitir la afiliación a la administradora de riesgos laborales-ARL-antes de la suscripción del acta de inicio, en el contrato de prestación de servicios No 1081 de 2018. </t>
  </si>
  <si>
    <t>El contrato de   prestación de servicios No 1081 de 2018. inició la debida afiliación del contratista a la Administradora de Riesgos Laborales – ARL</t>
  </si>
  <si>
    <t xml:space="preserve">De acuerdo a los ajustes realizados en el formato   A-GCO-FT-001- ACTA DE INICIO, en el cual se señala la fecha de afiliación  a la ARL y que se encuentra vigente, dar continuidad al mismo y aplicarlo.  </t>
  </si>
  <si>
    <t xml:space="preserve">Formato aplicado </t>
  </si>
  <si>
    <t>Se aplico el formato A-GCO-FT-001- ACTA DE INICIO, en el cual se señala la fecha de afiliación  a la ARL, que entro en vigencia el 21/01/2019, y se dio continuidad al mismo</t>
  </si>
  <si>
    <t>Gerencia de Proyecto de la Subdirección Técnica de Desarrollo Humano</t>
  </si>
  <si>
    <t>PMCB-2019-068</t>
  </si>
  <si>
    <t>3.2.2.4</t>
  </si>
  <si>
    <t xml:space="preserve">Hallazgo Administrativo con Presunta Incidencia Disciplinaria por iniciar la ejecución de algunas de las obligaciones del contrato 0934 de 2017 antes de la expedición del certificado de registro presupuestal y el acta de inicio. </t>
  </si>
  <si>
    <t>No se verificó que se cumpliera todas las obligaciones del contrato que incluye la entrega oportuna de documentación</t>
  </si>
  <si>
    <t>Por parte de la Gerencia del Proyecto informar mediante correo electrónico o memorando a todos los supervisores de contratos de la Subdirección Técnica de Desarrollo Humano que los contratistas no pueden ejercer obligaciones antes de la suscripción del acta de inicio.</t>
  </si>
  <si>
    <t>Aviso preventivo</t>
  </si>
  <si>
    <t>Se oficializa el formato CONTROL DE ESPACIOS DE ALMACENAMIENTO TEMPORAL M-MEX-FT-026 el día  30/12/2019 fue publicado en la página web del Instituto</t>
  </si>
  <si>
    <t>PMCB-2019-069</t>
  </si>
  <si>
    <t>Verificar por parte de los supervisores de Contrato  que todas las obligaciones de los contratos suscritos con la Subdirección de Desarrollo Humano no se surtan antes de la firma del acta de inicio y registro presupuestal.</t>
  </si>
  <si>
    <t>Verificación de contratos</t>
  </si>
  <si>
    <t>PMCB-2019-070</t>
  </si>
  <si>
    <t>3.2.2.6</t>
  </si>
  <si>
    <t xml:space="preserve">Hallazgo Administrativo con incidencia fiscal por $ 27.583.357 y presunta incidencia disciplinaria por diferencias encontradas entre la cantidad de alimentos ingresados al IDIPRON Vs ingresos de alimentos a las UPI en el marco del Contrato 0553 de 2018. </t>
  </si>
  <si>
    <t xml:space="preserve">Falta de oportunidad de la información registrada  de  entradas y salidas de alimentos por parte de las Unidades de Protección Integral.  </t>
  </si>
  <si>
    <t xml:space="preserve">Formalizar y aplicar  un formato para realizar el control a  las entradas y salidas de alimentos, propio de las dinámicas de las UPI  en pro de optimizar los tiempos para garantizar la oportunidad de la información.    </t>
  </si>
  <si>
    <t xml:space="preserve">Formato oficializado y aplicado.  </t>
  </si>
  <si>
    <t>PMCB-2019-071</t>
  </si>
  <si>
    <t xml:space="preserve">Realizar un taller de diligenciamiento del Formato para realizar el control a  la entrada y salida de alimentos con las Unidades de Protección Integral </t>
  </si>
  <si>
    <t xml:space="preserve">Numero de Unidades que recibieron el taller </t>
  </si>
  <si>
    <t>Se realizarón dos talleres a los responsables de UPI frente al manejo de la entrada y salida de alimentos en las Unidades.</t>
  </si>
  <si>
    <t>PMPB-2019-001</t>
  </si>
  <si>
    <t>PERSONERÍA DE BOGOTÁ Proyecto 1104 "Distrito Jóven"</t>
  </si>
  <si>
    <t>Acción repetida con la PMPB-2018-001, por lo tanto. Se deja al 100%</t>
  </si>
  <si>
    <t>Accion reportada en seguimiento anterior</t>
  </si>
  <si>
    <t>No hay evidencia que permita verificar que se reforzaron las visitas de acompañamiento periódicas a las UPIS para verificar inventario de alimentos y seguimiento a los controles establecidos</t>
  </si>
  <si>
    <t>PMPB-2019-002</t>
  </si>
  <si>
    <t xml:space="preserve"> acción repetida con la PMPB-2018-002, por lo tanto. Se deja al 100%</t>
  </si>
  <si>
    <t>No hay evidencia de correo electrónico al Economato</t>
  </si>
  <si>
    <t>PMPB-2019-003</t>
  </si>
  <si>
    <t>acción repetida con la PMPB-2018-003, por lo tanto. Se deja al 100%</t>
  </si>
  <si>
    <t xml:space="preserve">No hay evidencia que permita verificar el cumplimiento de la actividad </t>
  </si>
  <si>
    <t>PMPB-2019-004</t>
  </si>
  <si>
    <t>acción repetida con la PMPB-2018-004, por lo tanto. Se deja al 100%</t>
  </si>
  <si>
    <t>No hay evidencias donde se pueda determinar visitas de acompañamiento técnico en buenas practicas de manofactura en servicios de alimentación</t>
  </si>
  <si>
    <t>PMPB-2019-005</t>
  </si>
  <si>
    <t>acción repetida con la PMPB-2018-005, por lo tanto. Se deja al 100%</t>
  </si>
  <si>
    <t>No hay evidencias donde se pueda determinar visitas de acompañamiento técnico.</t>
  </si>
  <si>
    <t>PMPB-2019-006</t>
  </si>
  <si>
    <r>
      <rPr>
        <u/>
        <sz val="10"/>
        <rFont val="Arial"/>
        <family val="2"/>
      </rPr>
      <t>Recepción de alimentos por el proveedor</t>
    </r>
    <r>
      <rPr>
        <sz val="10"/>
        <rFont val="Arial"/>
        <family val="2"/>
      </rPr>
      <t xml:space="preserve">
1. Incumplimiento del instructivo M-RDE-PR-006 "RECEPCIÓN Y ALMACENAMIENTO
DE ALIMENTOS EN LAS UPIS"
2. No aplicación del  formato Control y recepción de materia prima A-GLO-FT-006 
</t>
    </r>
    <r>
      <rPr>
        <u/>
        <sz val="10"/>
        <rFont val="Arial"/>
        <family val="2"/>
      </rPr>
      <t xml:space="preserve">
</t>
    </r>
    <r>
      <rPr>
        <sz val="10"/>
        <rFont val="Arial"/>
        <family val="2"/>
      </rPr>
      <t xml:space="preserve">
</t>
    </r>
  </si>
  <si>
    <t>acción repetida con la PMPB-2018-006, por lo tanto. Se deja al 100%</t>
  </si>
  <si>
    <t>No hay sustento en evidencias que pueda determinar que se realizaron capacitaciones en recibo de alimentos y de materias primas</t>
  </si>
  <si>
    <t>PMPB-2019-007</t>
  </si>
  <si>
    <t>acción repetida con la PMPB-2018-007, por lo tanto. Se deja al 100%</t>
  </si>
  <si>
    <t xml:space="preserve">No hay sustento en evidencias que permitan establecer el cumplimiento de la acción donde se verifique que se intervino en el manejo de pesajes de alimentos. </t>
  </si>
  <si>
    <t>PMPB-2019-008</t>
  </si>
  <si>
    <t>Observadas las evidencias no se idetifican acciones que concreten el impartir las directrices y acciones para garantizar la eficiencia, eficacia y transparencia de las actividades relacionadas con la entrega de alimento a las UPI</t>
  </si>
  <si>
    <t>PMPB-2019-009</t>
  </si>
  <si>
    <t>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
No se evidencia plan de contingencia en pro de la formación de los participantes del proyecto.</t>
  </si>
  <si>
    <t xml:space="preserve">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t>
  </si>
  <si>
    <t>Oficializar un documento en el Instituto por parte de Pedagogia que permite dar claridad acerca de las actividades academicas y démas intervenciones de la SE3 en las Unidades de Proteccion Integrales.</t>
  </si>
  <si>
    <t>PMPB-2019-0010</t>
  </si>
  <si>
    <t xml:space="preserve">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t>
  </si>
  <si>
    <t xml:space="preserve">1. Fallas técnicas en el sistemas de información misional SIMI, lo que afectó la entrega oportuna de la información al ente de control
</t>
  </si>
  <si>
    <t>Solicitar al área de Sociolegal informe periodicos a cerca de los seguimientos  al egreso de los NNAJ, a fin de llevar la información actualizada y prestar de manera oportuna a los entes de control externo cuando se requiera</t>
  </si>
  <si>
    <t>PMPB-2019-0011</t>
  </si>
  <si>
    <t>Informe de Seguimiento Revisión a la Gestión Púbica ejercida por el IDIPRON en el Marco del Proyecto 1106 'Espacios de Integración Social' 1106 - Septiembre 2019</t>
  </si>
  <si>
    <t>UPI ARBORIZADORA ALTA Se evidencio que no está en funcionamiento debido a la grave falla estructural de la Unidad, por lo tanto, los participantes fueron traslados a las unidades. Sin embargo a la fecha visita no se han realizado las intervenciones pertinentes para reparar esta Unidad en pro de prestar el servicio s a las niñas, niños, adolescentes y jóvenes” (página 6)</t>
  </si>
  <si>
    <t>Posible movimiento del terreno de asentmaiento del predio 
Predio de propiedad de la Caja de vivienda popular, lo que no permite realizar consultorias</t>
  </si>
  <si>
    <t>Adelantar gestiones con la Caja de Vivienda Popular propietario del predio para realizar acto jurídico para realizar devolucion del bien.</t>
  </si>
  <si>
    <t xml:space="preserve">
1. El proceso adjunta soportes de correos electronicos sobre el estado del predio de Arborizadora alta, tambien adjuntan una invitación a una reunión "Revisión predios IDIPRON" con fecha del 29 de marzon del 2021.
2. En la columna de avance de cumplimiento se habla de una reunión con el director de la Caja de Vivienda Popular, pero no adjuntan lista de asistencia o acta de reunión de la misma. Se recomienda al proceso adjuntar las evidencias que permita establecer toda la gstión que han venido desarrollando frente a esta actividad
Se evidencia por parte de la OAP que la actividad se encuentra vencida, es importante realizar las actividades que saseguren su cierre o solicitar una ampliacion de la fecha de la actividad</t>
  </si>
  <si>
    <t xml:space="preserve">1. a la espera del concepto que emita el IDIGER sobre el riesgo de remoción de masa que presenta el predio.
2. Continuar con las gestiónes con la Caja de Vivienda Popular para realizar al devolución del bien
</t>
  </si>
  <si>
    <t>"Se Evidencia que la actividad se encuentra vencida
Se verifica en los soportes adjuntos Acta de reunión con la vcaja de vivivenda popular el DADEP el 01 de septiembre de 2021.
Se evidencia solicitud de verficación trazado a al red de alcantarillado de aguas mixtas en la UPI Arborizadora Alta.
Se evidencia concepto de IDIGER mediante CVP No. 202113000044001, con radicado de Oficio No. 119674
Se solicia a la OCI el cierre preliminar del Hallazgo, ya que se evidencia que cumple con la actividad propuesta."</t>
  </si>
  <si>
    <t>En las evidencias aportas se observa las actas de las reuniones y concepto del IDEGER, indicando que la unidad denominada Arborizadora alta no presenta problemas de suelos y es habitable, se da inicio a recibir el predio por parte del CVP.</t>
  </si>
  <si>
    <t>PMPB-2019-0012</t>
  </si>
  <si>
    <t xml:space="preserve">UPI LA VEGA “Aun presenta graves diagnósticos en su infraestructura toda vez que no se ha realizado la correspondiente intervención en pro de reparar el estado de estas estructuras, por lo anterior, este espacio refiere el coordinador de la unidad, que no está siendo utilizado para ninguna actividad por parte de los participantes del proyecto, sin embargo, durante la visita administrativa se observó que se utiliza el área de lavandería, el cual se encuentra en alto grado de deterioro de infraestructura” (página 6 - 7) </t>
  </si>
  <si>
    <t xml:space="preserve">Falta de consultoria que determine las intervencones necesarias para estabilizacion de edificacion </t>
  </si>
  <si>
    <t xml:space="preserve"> 
Una vez se obtenga el resultado de la consultoria mediante el contrato N° 0563/2018, que se desarrollando actualmente, la Alta Direccion debe definir las acciones de intervencion a realizar.</t>
  </si>
  <si>
    <t xml:space="preserve">
Se adjunta el radicado de la solicitud de prorroga del contrato de consultoría, y los informes de mantenimiento de la UPI La Vega del primer semestre 2020, no obstante lo anterior aun no se ha adelantado la acción formulada.
Se evidencia por parte de la OAP que la actividad se encuentra vencida, es importante realizar las actividades que aseguren su cierre o solicitar una ampliacion de la fecha de la actividad</t>
  </si>
  <si>
    <t>Al termino de la finalización del contrato de consultoría, la Alta Dirección y el proceso de Mantenimiento de bienes definirán las las acciones de intervención pertinentes.</t>
  </si>
  <si>
    <t>"Se Evidencia que la actividad se encuentra vencida
Se revisan los soportes de adjuntos y se evidencia prorroga de la consultoria contrato N° 0563/2018
la actividad aun se encuentra en ejecución "</t>
  </si>
  <si>
    <t>la acción indica “Una vez se obtenga el resultado de la consultoría mediante el contrato N° 0563/2018, que se desarrollando actualmente, la Alta Dirección debe definir las acciones de intervención a realizar."; la acción se encuentra vencida conforme al plan de mejoramiento formulado, sin embargo, se observa prórroga del contrato 0563/2018, hasta el 29 de marzo del 2022.</t>
  </si>
  <si>
    <t>PMPB-2019-0013</t>
  </si>
  <si>
    <t>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t>
  </si>
  <si>
    <t xml:space="preserve">Vestustes de la edificacion, clima y falta de mantenimiento en muchos años </t>
  </si>
  <si>
    <t>Realizar el mantenimiento correctivo para atender las observaciones generadas.</t>
  </si>
  <si>
    <t xml:space="preserve">
Se adjunta el radicado de la solicitud de prorroga del contrato de consultoría.
Se anexa los informes de  actividades de mantenimientos preventivos y correctivos realizados en la UPI La Vega, en el primer semestre de 2020.
Teniendo en cuenta que en el avance, el proceso menciona que depende de los resultados de la consultoría para la realización del mantenimiento correctivo, la acción no se ha realizado. 
Se evidencia por parte de la OAP que la actividad se encuentra vencida, es importante realizar las actividades que aseguren su cierre o solicitar una ampliacion de la fecha de la actividad</t>
  </si>
  <si>
    <t>"Se Evidencia que la actividad se encuentra vencida
Se revisan los soportes de adjuntos y se evidencia prorroga de la consultoria 
la actividad aun se encuentra en ejecución "</t>
  </si>
  <si>
    <t>En las evidencias, se aporta la prórroga del contrato 0563/2018, ahora bien, en la accion no se establecio un mantenimieto ligado al contrato nombrado, no se observa avance en las acciones de mantenimiento de la UPI  la vega.</t>
  </si>
  <si>
    <t>infraestructura</t>
  </si>
  <si>
    <t>PMPB-2019-0014</t>
  </si>
  <si>
    <t>“Se observó que los pupitres y salones están deteriorados y abandonados” (página 8)</t>
  </si>
  <si>
    <t xml:space="preserve">Baja apropiación de los niños, niñas, adolescentes de los diferentes espacios. Bajo cuidado de los diferentes bienes muebles </t>
  </si>
  <si>
    <t>Realizar diagnóstico de necesidades de pupitres para los salones</t>
  </si>
  <si>
    <t xml:space="preserve">No se presenta seguimiento  </t>
  </si>
  <si>
    <t>"Se Evidencia que la actividad se encuentra vencida
Se revisan los soportes de adjuntos y se evidencia correo enviado desde la STAF solicitando información sobre el hallazgo a la Subdireeción de Métodos 
La actividad aun se encuentra en ejecución."</t>
  </si>
  <si>
    <t>Este accion no presenta avances</t>
  </si>
  <si>
    <t>PMPB-2019-0015</t>
  </si>
  <si>
    <t>UPI LUNA PARK“Falta cambiar tejas del área de comedor, primeros auxiliaos, salón de deportes, salón de juegos, salón de tareas, pasillos y área administrativa. Lo anterior, porque las tejas están deterioradas y son en asbesto. Por otro lado se observó humedad en el sótano” (página 6 - 7)</t>
  </si>
  <si>
    <t>Realizar cambio de tejas en el edificio central de la unidad 
Realizar diagnostico con el area de equipos para plantear una solucion a la acumulacion de agua lluvia en el sotano</t>
  </si>
  <si>
    <t>Se evidencia el cambio de tejas en el edificio de la UPI Luna Park, los cuales se evidencia en los informes semanal de intervenciones.
Se adjunta el diagnostico de la UPI LUNAPARK en el fomrato de diagnostico ténico general del bien inmueble con fecha de 13 de enero noviembre del 2020. 
Conforme a lo anterior se le solicita a la OCI el cierre preliminar de la acción.</t>
  </si>
  <si>
    <t>"En el primer seguimiento se evidencia que las actividades ya fueron cumplidas las activividades formuladas por el proceso.
Se solicita a la OCI el cierre del hallazgo."</t>
  </si>
  <si>
    <t>En las evidencias aportas se observa informes con evidencia fotográfica del cambio y reparaciones del tejado de la unidad de luna park, de igual forma de observa la limpieza de canales de agua llenos de hojas de los árboles.</t>
  </si>
  <si>
    <t>PMPB-2019-0016</t>
  </si>
  <si>
    <t>UPI CASA BELEN “Se evidencio paredes en mal estado con humedad, óxido en el lavaplatos de la cafetería, piso deteriorado y en mal estado en salones de expresión artística y técnica vocal, presencia de lama en lavadero y no hay chut de basuras” (página 7)</t>
  </si>
  <si>
    <t>Humedad correspondiente a predio continuo que fue entregado en comodato a ICBF</t>
  </si>
  <si>
    <t>Coordinar con el ICBF, las intervenciones a realizar en el predio donde se prestan los servicios de Idipron, de acuerdo a las observaciones planteadas en la auditoria.</t>
  </si>
  <si>
    <t>Se evidencia por parte de la OAP que la actividad se encuentra vencida.
Se evidencia el inicio de l mantenimiento genral de la UPI  CASA BELEN, en los informes semanales con fechas 21 al 26 de enero, 20 al 24 de mayo y 24 de  al 28 de junio del 2019 , del 20 al 24 de enero del 2020 y del 03 a 29 de mayo del 2021
Teniendo en cuenta que la actividad propuesta fue: "Coordinar con el ICBF, las intervenciones a realizar en el predio donde se prestan los servicios de Idipron, de acuerdo a las observaciones planteadas en la auditoria." Se sugiere que se documente y formalice el resultado de la coordinación con el ICBF de manera que se pueda contar con un plan de trabajo que permita hacer seguimiento por parte de la entidad.
Se evidencia por parte de la OAP que la actividad se encuentra vencida, es importante realizar las actividades que saseguren su cierre o solicitar una ampliacion de la fecha de la actividad</t>
  </si>
  <si>
    <t>El proceso de infraestructura realizará el acercamiento con el ICBF los próximos meses con el fin de solicitarle mayor periodicidad del mantenimiento de sus cajas de inspección de aguas residuales.
Documentar y formalizar la coordinación realizada.</t>
  </si>
  <si>
    <t>"Se Evidencia que la actividad se encuentra vencida
Al verificar soportes adjuntos se evidencia correo de solicitud de mantenimiento de aguas residuales al ICBF segun comodato 0214 de 5 de febrero de 2015.
Se evidencia Contrato de comodato No. 0214 del 05 de febrero de 2015
Se evidencia acta  de reunión y lista de asistencia sobre las obras que se realizaron en la unidad.
Se solicia a la OCI el cierre preliminar del Hallazgo, ya que se evidencia que cumple con la actividad propuesta."</t>
  </si>
  <si>
    <t>Se observa los tramites realizados ante el ICBF, conforme al contrato de comodato; se tiene acta en la cual se describen los mantenimientos realizados en la UPI la Belén.</t>
  </si>
  <si>
    <t>PMPB-2019-0017</t>
  </si>
  <si>
    <t>“Ninguna de las UPI visitadas cuentan con concepto técnico de bomberos, lo cual es reiterativo de acuerdo con las recomendaciones emanadas del informe de la revisión efectuada en junio de 2018.”</t>
  </si>
  <si>
    <t xml:space="preserve">Vestustes de la edificacion y falta de presupuesto para actualizacion  de la infraestructura a cumplimiento de normatividad vigente </t>
  </si>
  <si>
    <t>Establecer contacto con el Cuerpo de Bomberos, para solicitar la visita y determinar las acciones a seguir para la consecucion del concepto tecnico favorable de Bomberos.</t>
  </si>
  <si>
    <t>Se evidencia por parte de la OAP que la actividad se encuentra vencida.
Se adjunta evidencia de los 20 diagnosticos de accesibilidad 2021, la cual sirve como herramienta de valoración del estado actual de las unidades del IDIPRON
Se evidencia por parte de la OAP que la actividad se encuentra vencida, es importante realizar las actividades que saseguren su cierre o solicitar una ampliacion de la fecha de la actividad</t>
  </si>
  <si>
    <t>Consulta de requerimientos y concepto tecnico por parte de Bomberos</t>
  </si>
  <si>
    <t>"Se Evidencia que la actividad se encuentra vencida
Al verificar soportes adjuntos se evidencia 23 diagnosticos de accesibilidad 2021, la cual sirve como herramienta de valoración del estado actual de las unidades del IDIPRON
La actividad aun se encuentra en ejecución."</t>
  </si>
  <si>
    <t>En la evidencia aportada no se observa concepto por parte de bomberos para las unidades</t>
  </si>
  <si>
    <t>PMPB-2019-0018</t>
  </si>
  <si>
    <t>(…) “El 80% de las UPI visitadas no cuentan con licencia de construcción, lo cual es reiterativo de acuerdo con lo evidenciados en la veeduría, la única UPI que cuenta con este documento es Santa Lucía”</t>
  </si>
  <si>
    <t>Falta de presupuesto para actualizacion  de las licencias corespondientes para la  infraestructura</t>
  </si>
  <si>
    <t>Establecer con la Alta Direccion, las unidades con las cuales se continuara con el proceso de obtencion de licencia.</t>
  </si>
  <si>
    <t>Si bien el proceso adjunta las licencias de construcción de las UPIS Favorita, Bosa, OASIS, Santa Lucia y Perdomo, es importante que se documente si se cumplio con la actividad propuesta que fue "Establecer con la Alta Direccion, las unidades con las cuales se continuara con el proceso de obtencion de licencia." Si se cuenta con evidencia que permita determinar si se estableció con la alta dirección las unidades en las cuales se continuará con el proceso de obtención de licencia con el fin de poder medir y hacer seguimiento al cumplimiento de la actividad.
Se evidencia por parte de la OAP que la actividad se encuentra vencida, es importante realizar las actividades que saseguren su cierre o solicitar una ampliacion de la fecha de la actividad</t>
  </si>
  <si>
    <t>A la espera del resultado de la consultoria para la obtención de las licencias de las Upis de Perdomo, Oasis, San Francisco, la 27.</t>
  </si>
  <si>
    <t>"Se Evidencia que la actividad se encuentra vencida.
Al verificar el proceso no adjunta información de avance."</t>
  </si>
  <si>
    <t>En las evidencias solo se observa 5 licencias de construcción, es importante dar urgente solución a las licencias que faltan -acción vencida</t>
  </si>
  <si>
    <t>PMPB-2019-0019</t>
  </si>
  <si>
    <t>(…) “Las instalaciones de la UPI La Vega se encuentra en el mismo estado en la veeduría realizadas en el año 2018, los unicos arreglos que se observaron fueron pintura, muro y la piscina se encuentra en funcionamiento.”</t>
  </si>
  <si>
    <t>Vestustes de la edificacion, clima y falta de mantenimiento en muchos años y fectaciones por moovimientos del terrreno</t>
  </si>
  <si>
    <t>Una vez se obtenga el resultado de la consultoria mediante el contrato N° 0563/2018, que se desarrollando actualmente, la Alta Direccion debe definir las acciones de intervencion a realizar..</t>
  </si>
  <si>
    <t>Se adjunta el radicado de la solicitud de prorroga del contrato de consultoría.
Se anexa los informes de  actividades de mantenimientos preventivos y correctivos realizados en la UPI La Vega, en el primer semestre de 2020.
Se evidencia por parte de la OAP que la actividad se encuentra vencida, es importante realizar las actividades que saseguren su cierre o solicitar una ampliacion de la fecha de la actividad</t>
  </si>
  <si>
    <t>la acción indica “Una vez se obtenga el resultado de la consultoría mediante el contrato N° 0563/2018, que se desarrollando actualmente, la Alta Dirección debe definir las acciones de intervención a realizar."; la acción se encuentra vencida conforme al plan de mejoramiento formulado, sin embargo, se observa prórroga del contrato 0563/2018, hasta el 29 de marzo del 2022</t>
  </si>
  <si>
    <t>PMPB-2019-0020</t>
  </si>
  <si>
    <t>No se aportaron evidencias para esta acción</t>
  </si>
  <si>
    <t>PMPB-2019-0021</t>
  </si>
  <si>
    <t>PMPB-2019-0022</t>
  </si>
  <si>
    <t>Proyecto de inversión 971</t>
  </si>
  <si>
    <t xml:space="preserve">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t>
  </si>
  <si>
    <t>No reportaron evidencias para este seguimiento</t>
  </si>
  <si>
    <t>PMPB-2019-0023</t>
  </si>
  <si>
    <t xml:space="preserve">Fallas técnicas en el sistemas de información misional SIMI, lo que afectó la entrega oportuna de la información al ente de control
</t>
  </si>
  <si>
    <t>PMPB-2019-0024</t>
  </si>
  <si>
    <t>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t>
  </si>
  <si>
    <t>No esta evidenciado el tiempo de diligenciamiento  del kardex. 
Existen  debilidades en la oportunidad del diligenciamiento .</t>
  </si>
  <si>
    <t>* Revisar y ajustar el procedimiento ABASTECIMIENTO DE ALIMENTOS CENTRO DE ACOPIO CÓDIGO A-GDH-PR-006 por parte del  Economato donde se especifique los tiempos de diligenciamento del kardex para los servicios de alimentación de las unidades.
* Realizar 10 seguimientos  por parte del Economato frente al diligenciamiento oportuno del Kardex en los Servicios de alimentación de las Unidades de Protección Integral.</t>
  </si>
  <si>
    <t>PMPB-2019-0025</t>
  </si>
  <si>
    <t xml:space="preserve">
Durante la recepción de los alimentos en el formato correspondiente no se especifica de manera correcta el excedente de las cantidades minimas recibidas
Falta regularidad en la calibración de basculas</t>
  </si>
  <si>
    <t xml:space="preserve">* Revisar y ajustar el procedimiento RECEPCIÓN ALMACENAMIENTO, PREPARACIÓN Y DISTRIBUCIÓN DE ALIMENTOS EN LAS UPIS, CODIGO M-MSD-PR-004  por parte de Calidad Alimentaria con el fin de relacionar dentro de los formatos asociados  el  peso exacto de los productos recibidos (cifras no significativas).
</t>
  </si>
  <si>
    <t>PMPB-2019-0026</t>
  </si>
  <si>
    <t>* Realizar en forma semestral mantenimiento y  calibración de las basculas y grameras.</t>
  </si>
  <si>
    <t>PMPB-2019-0027</t>
  </si>
  <si>
    <t>Se evidencia que no se cumple la minuta patrón excepto la unidad de Normandía, en algunas ocasiones se cambian los productos por falta de existencia en mercancía, por que el producto en proteínas está próximo a vencerse o por sobre maduración</t>
  </si>
  <si>
    <t>No se encuentra documentada la linea técnica frente al componente nutricional relacionado a los intercambios aprobados en las minutas.</t>
  </si>
  <si>
    <t>* Crear  y socializar documento interno por parte del equipo de nutrición donde se especifiquen los lineamientos del componente nutricional de acuerdo a las necesidades de los NNAJ y dinámicas del instituto.
* Realizar en forma mensual  seguimiento por parte de Nutrición   al diligenciamiento oportuno del formato NOVEDADES AL CICLO DE MENUS M-MSD-FT-020.</t>
  </si>
  <si>
    <t>PMPB-2019-0028</t>
  </si>
  <si>
    <t>En ninguna de las UPI se hace uso de la gramera, se sirven porciones más grandes o más pequeñas de lo estipulado en la minuta patrón.</t>
  </si>
  <si>
    <t>Debilidad en el manejo de la gramera y estandarización de porciones</t>
  </si>
  <si>
    <t xml:space="preserve">* Reforzar mediante capacitación práctica en manejo de grameras y estandarización de porciones por parte del equipo de nutrición.
</t>
  </si>
  <si>
    <t>PMPB-2019-0029</t>
  </si>
  <si>
    <t>Se evidencia que en las unidades de Normandía y en el CAE, consumen los alimentos los facilitadores y los NNAJ, en las unidades restantes, todo el personal que trabaja en la UPI consume los alimentos que son preparados para los NNAJ.</t>
  </si>
  <si>
    <t>falta una directriz frente al consumo de alimentos .</t>
  </si>
  <si>
    <t>* Emitir una adirectriz frente al consumo de alimentos en las Unidades de Proteccion Integral.</t>
  </si>
  <si>
    <t>PMPB-2019-0030</t>
  </si>
  <si>
    <t>Ninguna UPI cuenta con concepto técnico de bomberos, las unidades Florida, Edén, San Francisco, y Arcadia no poseen concepto higiénico sanitario de la Secretaría de Salud o quien haga sus veces.</t>
  </si>
  <si>
    <t>Falta de concepto igiénico sanitario de la Secretaría de Salud</t>
  </si>
  <si>
    <t xml:space="preserve">1. Hacer la inscripción de los servicios de cocina de las UPI ante la Secretaria de Salud de Bogotá, Cundinamarca y  Tolima. 
 </t>
  </si>
  <si>
    <t>PMVD-2019-001</t>
  </si>
  <si>
    <t>20195003339900010E</t>
  </si>
  <si>
    <t>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t>
  </si>
  <si>
    <t>no aplica</t>
  </si>
  <si>
    <t>SE DEBE FORMULAR EL PLAN DE MEJORAMIENTO PARA ESTE HALLAZGO.
EN CASO DE HABER FORMULADO PLAN DE MEJORAMIENTO, SE DEBERÁ CONSULTAR CON LA OFICINA DE CONTROL INTERNO Y REVISAR SI EL PLAN FUE APROBADO.</t>
  </si>
  <si>
    <t>Pendiente reportar acciones que muestren que subsano la situacion identificada</t>
  </si>
  <si>
    <t>Reportar acciones</t>
  </si>
  <si>
    <t>PMVD-2019-002</t>
  </si>
  <si>
    <t xml:space="preserve">2. Impartir instrucciones a la Oficina Jurídica para que en un lapso de tiempo no mayor a tres (3) meses se capacite a los funcionarios y contratistas de la entidad sobre los procedimientos que aplican para los procesos de contratación, así:
001 LICITACIÓN PÚBLICA A-GCO-PR-001 
002 SUBASTA INVERSA A-GCO-PR-002 
003 PLAN ANUAL DE ADQUISICIONES A-GCO-PR-003 
004 CONCURSO DE MÉRITOS ABIERTO A-GCO-PR-004 
005 CONTRATACIÓN DIRECTA ADQUISICIÓN DE BIENES Y SERVICIOS- A-GCO-PR-005 
006 SELECCIÓN ABREVIADA DE MENOR CUANTÍA A-GCO-PR-006 
007 MÍNIMA CUANTÍA A-GCO-PR-007 
008 LIQUIDACIÓN CONTRACTUAL A-GCO-PR-008 
009 ADQUISICIÓN DE INMUEBLES POR CONTRATACIÓN DIRECTA A-GCO-PR-009 
010 EJECUCIÓN CONTRATO FIRMA COMISIONISTA A-GCO-PR-010 
011 CONTRATACIÓN DE FIRMA COMISIONISTA A-GCO-PR-011 
012 CONVENIO INTERADMINISTRATIVO A-GCO-PR-012 
013 CONTRATACIÓN CON ENTIDADES SIN ÁNIMO DE LUCRO Y DE RECONOCIDA IDONEIDAD A-GCO-PR-013 
014 LEGALIZACIÓN Y MODIFICACIÓN CONTRACTUAL A-GCO-PR-014 
015 CONTRATACIÓN DE PRESTACIÓN DE SERVICIOS PROFESIONALES Y DE APOYO A LA GESTIÓN A-GCO-PR-015
016 MANUAL DE CONTRATACIÓN - A-GCO-MA-002, versión 7
017 MANUAL DE SUPERVISIÓN E INTERVENTORÍA - A-GCO-MA-001, versión 7
Una vez se haya cumplido con lo solicitado, la oficina jurídica deberá informar de las acciones adelantadas a la Veeduría Distrital y remitir copia de las evidencias como los listados de asistencia, presentaciones y nombre de los capacitadores.
</t>
  </si>
  <si>
    <t>PMVD-2019-003</t>
  </si>
  <si>
    <t xml:space="preserve">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t>
  </si>
  <si>
    <t>PMVD-2019-004</t>
  </si>
  <si>
    <t>4. Implementar las acciones y procedimientos del caso para que todas las publicaciones de documentos contractuales en los procesos de selección, en especial los de respuesta a las observaciones de los proponentes, se realicen dentro de los tres (3) días tal como lo indica el artículo 2.2.1.1.1.7.1 del Decreto 1082 de mayo 26 de 2015.</t>
  </si>
  <si>
    <t>PMVD-2019-005</t>
  </si>
  <si>
    <t>Investigación Sumaria Veeduría Distrital Posibles irregularidades en la adjundicación de la licitación pública</t>
  </si>
  <si>
    <t>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t>
  </si>
  <si>
    <t xml:space="preserve">Se adjunta las actas de reunión de Audiencias de asignación de riesgos con fechas del  18 de marzo y 26 de abril del 2021 </t>
  </si>
  <si>
    <t>1.  Se solicita al área desde la OAP que definan las causas y  la fecha final de cumplimiento de la actividad de esta acción. 
2.De acuerdo con las actividades establecidas queda pendiente informar a la Veeduria Distrital las acciones tomadas en los Comités y remitir copia de las mismas.</t>
  </si>
  <si>
    <t>No presenta seguimiento</t>
  </si>
  <si>
    <t>si</t>
  </si>
  <si>
    <t>No reportan avances ni evidencias</t>
  </si>
  <si>
    <t>PMVD-2019-006</t>
  </si>
  <si>
    <t>Se adjuntan Actas de reunión de las capacitaciones realizadas por la OAJ de los meses de septiembre, octubre y noviembre del 2019,  18 de septiembre de 2020, 27 de enero, y 26 de abril de 2021.
Revisados los soportes enviados por el proceso se pudo constatar que se realizaron las capacitaciones relacionadas con los procedimientos: Plan Anual de adquisiciones, Procedimiento Contratación de prestación de servicios profesionales y apoyo a la gestión, manual de contratción y Manual de supervición e interventoría, por lo anterior de los 16 documentos a los que se les debe realizar capacitación a funcionarios, solo han cumplido 4, por lo cual el avance es del 25%</t>
  </si>
  <si>
    <t>1.  Se solicita al área desde la OAP que definan las causas y  la fecha final de cumplimiento de la actividad de esta acción. 
2. Adelantar las capacitaciones de los procedimientos faltantes por socializar o que se hayan actualizado.
3. De acuerdo con las actividades establecidas queda pendiente informar a la Veeduria Distrital y enviar copia de las evidencias como los listados de asistencia, presentaciones y nombre de los capacitadores.</t>
  </si>
  <si>
    <t>PMVD-2019-007</t>
  </si>
  <si>
    <t>Se adjunta el acta de reunión de la capacitación "Archivistica y conservación documental" a supervisores y apoyo a la supervisión con fecha del 9 de abril del 2021</t>
  </si>
  <si>
    <t>1.  Se solicita al área desde la OAP que definan las causas y  la fecha final de cumplimiento de la actividad de esta acción. 
2. De acuerdo con las actividades establecidas queda pendiente informar a la Veeduria Distrital y enviar copia de las evidencias como los listados de asistencia, presentaciones y nombre de los capacitadores.</t>
  </si>
  <si>
    <t>PMVD-2019-008</t>
  </si>
  <si>
    <t>Se adjunta memorando del 14 de abril del 2020 sobre "USO DEL SECOP II PARA CREAR, CONFORMAR Y GESTIONAR LOS EXPEDIENTES ELECTRÓNICOS DEL PROCESO DE CONTRATACIÓN" y tip de surpervisión con fecha del 10 de maro, 28 de abril, 28 de mayo y 20 de junio del 2020</t>
  </si>
  <si>
    <t xml:space="preserve">1.  Se solicita al área desde la OAP que definan las causas y  la fecha final de cumplimiento de la actividad de esta acción. 
</t>
  </si>
  <si>
    <t xml:space="preserve">Se reporta en seguimiento anterior. Se presenta como evidencias: memorando del 14 de abril de 2020 y tips de supervisión del 10 de junio, 28 de mayo, 28 de abril y 19 de marzo. Se da cumplimiento total del 100%.  Se deja la observación: las acciones no tienen fecha de inicio ni fecha final, para saber si están vencidas. </t>
  </si>
  <si>
    <t>Oficina asesora jurídica -  Juridica</t>
  </si>
  <si>
    <t>PMAI-2019-001</t>
  </si>
  <si>
    <t>Gestión jurídica 2019</t>
  </si>
  <si>
    <t xml:space="preserve">1.-En el proceso de Gestión Jurídica, no se encuentra punto de control en el procedimiento “defensa judicial” y “acción de tutela”.  
2.-En el procedimiento acción de tutela los términos deben ser ajustados.  
3.-De acuerdo con lo esbozado se concluye, que el normograma no está actualizado a la fecha reportada, esto es 15 de agosto de 2019. 
4.-En el SIPROJ WEB se deben adjuntar los autos interlocutorios y de trámite acorde con las anotaciones registradas, anexar la contestación de la demanda y las actas de las audiencias.
5.-En cuanto a las acciones de tutela, en el SIPROJ se debe registrar el auto admisorio, en aras de formar el expediente completo de la acción constitucional.
6.-En las fichas técnicas de conciliación se avizora como tema recurrente el presunto contrato laboral.  
</t>
  </si>
  <si>
    <t>Falta de actualización de los procedimientos.   Falta de actualización de los procedimientos.   Falta de actualización del normograma de la entidad con informaciónde todas las áreas.   Falta de seguimiento y control en los documentos que deben tener los procesos según las actuaciones de los abogados.  Falta de seguimiento y control en los documentos que deben tener los procesos según las actuaciones de los abogados. Falta de politica de daño antijurídico en contrato realidad.</t>
  </si>
  <si>
    <t xml:space="preserve">Revisión y actualización de los procedimientos de defensa jurídica.
Revisión y actualización del procedimiento de acción de tutela para acotar el tiempo de días a horas promedio 2 horas.
Solicitar por medio de memorando a las respectivas áreas la normatividad actualizada para su publicación de manera trimestral.
Una vez se haga la apertura de los juzgados se revisará los expedientes judiciales y procederá a escanear los documentos que hagan falta para la actualización de los mismos.
Establecimiento de lista de chequeo de las actuaciones de los diferentes procesos.
Informe trimestral del estado de los procesos en el Siproj.
Una vez se haga la apertura de los juzgados se revisará los expedientes judiciales y procederá a escanear los documentos que hagan falta para la actualización de los mismos.
Establecimiento de lista de chequeo de los documentos que den cuenta de las actuaciones  de los diferentes de los abogados de defensa judicial en los diferentes procesos.
Elaboración de la política de prevención de daño antijurídico de contrato realidad y está sujeto a la revisión respectiva.
Socialización  de la política de daño antijurídico de contrato realidad a todos los supervisores de contratos de prestación de servicios en el Idipron 2 veces en el año.
</t>
  </si>
  <si>
    <t>1. SE EVIDENCIA POR PARTE DEL PROCESO DE DEFENSA JURÍDICA EL AVANCE EN LA ACTIVIDADES, EN CUANTO A LA APROBACIÓN DE LA POLÍTICA DE DAÑO ANTIJURÍDICO, LOS INFORMES DE SEGUIMIENTO DE LOS PROCESOS EN LA PLATAFORMA SIPROJ, LA CREACIÓN DE LA LISTA DE CHEQUEO DE LAS ACTUACIONES DE LOS PROCESOS Y ACTA DE CAPACITACÓN DE ESTUDIOS PREVIOS Y PPDA CONTRATO REALIDAD.
2.  EN LA COLUMNA DE AVANCE DE CUMPLIMIENTO HABLAN DE LA SOCIALIZACIÓN DE LA POLÍTICA DEL DAÑO ANTIJURÍDICO PERO NO SE ENCUENTRA SOPORTES EN LA LA CARPETA COMPARTIDA DE SHARE POINT.</t>
  </si>
  <si>
    <t>1. REVISIÓN Y ACTUALIZACIÓN DE LOS PROCEDIMIENTOS DE DEFENSA JURÍDICA.
2. REVISIÓN Y ACTUALIZACIÓN DEL PROCEDIMIENTO DE ACCIÓN DE TUTELA PARA ACOTAR EL TIEMPO DE DÍAS A HORAS PROMEDIO 2 HORAS.
3. SOLICITAR POR MEDIO DE MEMORANDO A LAS RESPECTIVAS ÁREAS LA NORMATIVIDAD ACTUALIZADA PARA SU PUBLICACIÓN DE MANERA TRIMESTRAL.
4. UNA VEZ SE HAGA LA APERTURA DE LOS JUZGADOS SE REVISARÁ LOS EXPEDIENTES JUDICIALES Y PROCEDERÁ A ESCANEAR LOS DOCUMENTOS QUE HAGAN FALTA PARA LA ACTUALIZACIÓN DE LOS MISMOS.
5. ESTABLECIMIENTO DE LISTA DE CHEQUEO DE LOS DOCUMENTOS QUE DEN CUENTA DE LAS ACTUACIONES  DE LOS DIFERENTES DE LOS ABOGADOS DE DEFENSA JUDICIAL EN LOS DIFERENTES PROCESOS.</t>
  </si>
  <si>
    <t xml:space="preserve">Avance parcial </t>
  </si>
  <si>
    <t>No se observar cumplimiento de la acción en lo referente a Socialización  de la política de daño antijurídico de contrato realidad a todos los supervisores de contratos de prestación de servicios en el Idipron 2 veces en el año.</t>
  </si>
  <si>
    <t>PMAI-2019-002-1</t>
  </si>
  <si>
    <t>Gestión contractual vigencia 2018-2 y 2019-1</t>
  </si>
  <si>
    <t xml:space="preserve">1.-El acta de liquidación debe efectuarse, de mutuo acuerdo, dentro de los cuatro meses siguientes a la terminación del contrato o en forma unilateral.
</t>
  </si>
  <si>
    <t>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t>
  </si>
  <si>
    <t xml:space="preserve">Realizar seguimiento bimestral de las liquidaciones de los contratos radicadas en la Oficina Asesora Jurídica.
</t>
  </si>
  <si>
    <t>La OAJ anexa los siguientes soportes:
- Acta de capacitación procedimiento inclumplimientos contractuales con fecha del 6 de mayo del 2021
- Clausulado contrato fumigación y tip de supervisión del 16 de abril
- Polizas de prorroga 
-  Capacitación "archivistica y conservación documentación a supervisores y apoyo a la supervisión con fecha del 9 de abril del 2021
- Capacitación componente legal funciones y responsabilidades de los supervisores y apoyos a la supervisión, con fecha del 18 de marzo del 2021
- Tip de superviión con fechas del 9 marzo y 12 de mayo del 2021</t>
  </si>
  <si>
    <t xml:space="preserve">Queda pendiente las siguientes actividades:
- Revisar, ajustar y/o modificar la Resolución No. 029 de 2017 y 214 de 2018, con el fin de alinearla con la dinámica y necesidades de la contratación del Instituto. 
- Dejar evidencia de la convocatoria y desarrollo del comité de contratación. Plan de Reorganización y Revisión del archivo de Gestión Contractual, realizando trimestralmente reunión de seguimiento. </t>
  </si>
  <si>
    <t xml:space="preserve">Una vez verificado el plan de mejoramiento y el seguimiento se observa: que el plan inicia el 8 de junio de 2020 y termina el 7 de junio de 2021. 
Se evidencia cumplimiento de la acción de la siguiente manera: 
I Seguimiento:
* Se hace seguimiento a las liquidaciones de los contratos a través de memorando interno 2020IE6049 agosto 26.
* Se solicita en todos los contratos que la vigencia de las garantías de cumplimiento, calidad del servicio por un "término de ejecución del contrato y dos años más"   teniendo en cuenta que la entidad cuenta con dicho término para liquidar los contratos. 
Se evidencia el cumplimiento en los contratos auditados.
II Seguimiento:
Se reporta seguimiento de las liquidaciones adelantadas por la OAJ.   
En consecuencia, el estado del hallazgo es: CERRADO. </t>
  </si>
  <si>
    <t>PMAI-2019-002-2</t>
  </si>
  <si>
    <t xml:space="preserve">Se solicitarán en los contratos que las vigencia de las garantías  de cumplimiento, calidad del servicio, "término de ejecución del contrato y dos años más"   teniendo en cuenta que la entidad cuenta con dicho término para liquidar los contratos.
</t>
  </si>
  <si>
    <t>20-12-2021: Se ajustan hallazgos en casillas diferentes a solicitud de la OCI</t>
  </si>
  <si>
    <t>PMAI-2019-002-3</t>
  </si>
  <si>
    <t xml:space="preserve">2.-En los casos donde se realiza la modificación del plazo del contrato se requiere actualizar las pólizas del contrato.
</t>
  </si>
  <si>
    <t xml:space="preserve">Envío de medios visuales (TIPS) trimestralmente recordando a los Supervisores el ajuste de las polizas exigibles según los contrato y la modalidad de los mismos.
</t>
  </si>
  <si>
    <t>Una vez verificado el plan de mejoramiento y el seguimiento se observa: que el plan inicia el 8 de junio de 2020 y termina el 7 de junio de 2021. 
Se evidencia cumplimiento de la acción de la siguiente manera: 
I Seguimiento:
* Se hace el envío del TIP DE POLIZAS el 28 de septiembre.
II Seguimiento:
* Se hace envió de TIP pólizas 25 de noviembre
* Se hace envió de TIP con garantías el 10 de marzo de 2021.
* Se hace envió de TIP de garantías del 22 de abril de 2021.
* Adicionalmente se hacen capacitaciones frente al tema de pólizas. 
En consecuencia, el estado del hallazgo es: CERRADO</t>
  </si>
  <si>
    <t>PMAI-2019-002-4</t>
  </si>
  <si>
    <t xml:space="preserve">3.-Durante la ejecución del contrato de prestación de servicios de transporte debe emplearse los vehículos relacionados en el proceso precontractual, con las especificaciones técnicas establecidas en los pliegos de condiciones.
</t>
  </si>
  <si>
    <t>Realizar capacitaciones bimestrales a los supervisores de los contratos, sobre la información que evidencia la ejecución (planillas).</t>
  </si>
  <si>
    <t>Una vez verificado el plan de mejoramiento y el seguimiento se observa: que el plan inicia el 8 de junio de 2020 y termina el 7 de junio de 2021. 
Se evidencia cumplimiento de la acción de la siguiente manera: 
I Seguimiento:
* Se adelanta capacitación el 21 de agosto frente a la información que dé cuenta de la ejecución del contrato.
II Seguimiento:
Se adelantan capacitaciones en los meses de septiembre de 2020 y marzo de 2021.
Capacitación 27 de enero manual de contratación.
III Seguimiento:
Se hace capacitación en materia de supervisión en el mes de marzo de 2021. 
En consecuencia, el estado del hallazgo es: CERRADO</t>
  </si>
  <si>
    <t>PMAI-2019-002-5</t>
  </si>
  <si>
    <t xml:space="preserve">4.-La cláusula sobre la forma de pago del contrato es de obligatorio cumplimiento para las partes y por ende debe acatarse.
</t>
  </si>
  <si>
    <t>Realizar capacitaciones bimestrales con la Subdirección Financiera dirigidas a los supervisores de los contratos, sobre la ejecución financiera de los contratos suscritos por el IDIPRON.</t>
  </si>
  <si>
    <t xml:space="preserve">Una vez verificado el plan de mejoramiento y el seguimiento se observa: que el plan inicia el 8 de junio de 2020 y termina el 7 de junio de 2021. 
Se evidencia cumplimiento de la acción de la siguiente manera: 
I Seguimiento:
Se adelanta capacitación el 21 de agosto a supervisores con el apoyo de contabilidad.
Capacitación orientada por el área de contabilidad el 16 de septiembre frente a los certificados de supervisión de los contratos del Idipron y normas contables aplicables
II Seguimiento:
Se adelantan capacitaciones en los meses de septiembre de 2020 y marzo de 2021. 
En consecuencia, el estado del hallazgo es: CERRADO. </t>
  </si>
  <si>
    <t>PMAI-2019-002-6</t>
  </si>
  <si>
    <t xml:space="preserve">5.-En las cuentas de cobro de los contratos de prestación de servicio de transporte, debe reposar las planillas de los vehículos que hicieron el recorrido o la prestación del servicio.
</t>
  </si>
  <si>
    <t>Realizar capacitaciones bimestrales a los supervisores de los contratos, sobre la ejecución contractual y los respectivos soportes.</t>
  </si>
  <si>
    <t>Una vez verificado el plan de mejoramiento y el seguimiento se observa: que el plan inicia el 8 de junio de 2020 y termina el 7 de junio de 2021. 
Se evidencia cumplimiento de la acción de la siguiente manera: 
I Seguimiento:
* Se adelanta capacitación el 21 de agosto frente a la información que dé cuenta de la ejecución del contrato.
II Seguimiento:
* Se adelanta capacitación a supervisores el 27 de enero en donde también se socializa el manual de contratación de la entidad.
*Se adelantan capacitaciones en los meses de septiembre de 2020 y marzo de 2021.
* Adicionalmente se hizo actualización del manual de Contratación en el mes de noviembre de 2020 y el manual de supervisión en el mes de diciembre de 2020.  
En consecuencia, el estado del hallazgo es: CERRADO I</t>
  </si>
  <si>
    <t>Comité Asesor de Contratación</t>
  </si>
  <si>
    <t>PMAI-2019-002-7</t>
  </si>
  <si>
    <t xml:space="preserve">6.-El Comité Asesor de Contratación del IDIPRON incumple el artículo séptimo de la Resolución 214 de 2018.
</t>
  </si>
  <si>
    <t>* Dejar evidencia de la convocatoria y desarrollo del comité de contratación.</t>
  </si>
  <si>
    <t>Una vez verificado el plan de mejoramiento y el seguimiento se observa: que el plan inicia el 8 de junio de 2020 y termina el 7 de junio de 2021. 
Se evidencia cumplimiento de la acción de la siguiente manera: 
I Seguimiento:
Se crean los comités de contratación con la resolución 096 de 2020.
El comité asesor de contratación desarrolla sesiones de manera permanente donde se presentan los diferentes procesos de contratación y se dan orientaciones en materia contractual, dicho espacio cuenta con un delegado permanente de control interno.
II Seguimiento:
El comité asesor de contratación se viene reuniendo de forma mensual.
* Se reportan actas de comité asesor de contratación del 2020 y del año 2021. 
Mediante correos electrónicos institucionales se convoca al comité de contratación. 
En consecuencia, el estado del hallazgo es: CERRADO</t>
  </si>
  <si>
    <t>PMAI-2019-002-8</t>
  </si>
  <si>
    <t>*Revisar, ajustar y/o modificar la Resolución No. 029 de 2017 y 214 de 2018, con el fin de alinearla con la dinámica y necesidades de la contratación del Instituto.</t>
  </si>
  <si>
    <t xml:space="preserve">7.-El archivo de Gestión Contractual transgrede el artículo 4° de la Ley 594 de 2000 y el artículo 4° del Acuerdo 042 de 2002.
</t>
  </si>
  <si>
    <t>Plan de Reorganización y Revisión del archivo de Gestión Contratcual, realizando trimestralmente reunión de seguimiento.</t>
  </si>
  <si>
    <t>Una vez verificado el plan de mejoramiento y el seguimiento se observa: que el plan inicia el 8 de junio de 2020 y termina el 7 de junio de 2021. 
Se evidencia avance significativo de la acción de la siguiente manera: 
I seguimiento: Por adelantar reunión en el mes de noviembre por reorganización del personal de archivo
II Seguimiento: Se actualizó el PINAR (PLAN INSTITUCIONAL DE ARCHIVO) en el cual se contempla la reorganización y revisión del archivo de gestión contractual el para aprobación del comité de gestión y desempeño del 22 de abril.
Están pendiente aportar las reuniones trimestrales de seguimiento. En consecuencia, el hallazgo permanece con estado: ABIERTO</t>
  </si>
  <si>
    <t>Se observó ue no existen evidenciancias que permitan identificar cumplimiento en la  Reorganización y Revisión del archivo de Gestión Contractual, al cierre de la vigencia 2021</t>
  </si>
  <si>
    <t xml:space="preserve">8.-Frente a las facturas se tiene, que se registró contablemente sin oportunidad el gasto y la cuenta por pagar se debió registrar en los meses correspondientes a la prestación del servicio. Los gastos se reportaron teniendo como soporte facturas vencidas.
</t>
  </si>
  <si>
    <t>Realiza dos (2) capacitaciones en el año a los supervisores de los contratos, sobre normas contables. .</t>
  </si>
  <si>
    <t>Una vez verificado el plan de mejoramiento y el seguimiento se observa: que el plan inicia el 8 de junio de 2020 y termina el 7 de junio de 2021. 
Se evidencia cumplimiento de la acción de la siguiente manera: 
I Seguimiento:
Se adelanta capacitación el 21 de agosto de 2020 a supervisores con el apoyo de contabilidad.
Capacitación orientada por el área de contabilidad el 16 de septiembre frente a los certificados de supervisión de los contratos del Idipron y normas contables aplicables. 
En consecuencia, el estado del hallazgo es: CERRADO</t>
  </si>
  <si>
    <t xml:space="preserve">Área de comunicaciones </t>
  </si>
  <si>
    <t>PMAI-2019-003</t>
  </si>
  <si>
    <t>Informe de Auditoría Interna de gestión al proceso de comunicaciones vigencia 2019</t>
  </si>
  <si>
    <t>No se ha socializado y actualizado la política de comunicaciones de la entidad, incumpliendo lo establecido en la Resolución 340 de 2008, los numérales 2.3.2 del MECI 1000:2005, 7.2.3. 8.2.3 de la NTCGP 1000:2009, y 4.2.7 literal b) c y 5.6 de la NTD-SIG 001:2011, adoptado a través del Decreto 652 de 2011.</t>
  </si>
  <si>
    <t xml:space="preserve">La politica de comunicaciones no habia sido ajustada por el desconociemiento de las nuevas exigencias en cuanto al funcionamiento del área y los requisitos de la norma. </t>
  </si>
  <si>
    <t>Se realizará la actualización de la política de comunicaciones bajo los parámetros que establece los lineamientos MIPG y posteriormente se socializará con las diferentes áreas del instituto.</t>
  </si>
  <si>
    <t>Se revisa el soporte, donde se observa la política de comunicaciones, evidenciando el cumplimiento de la actividad.</t>
  </si>
  <si>
    <t>Se evidencia el documento aprobado, oficializado y publicado en pagina web</t>
  </si>
  <si>
    <t>N/A</t>
  </si>
  <si>
    <t xml:space="preserve">Se evidencia el cumplimiento de la actividad al aprobar, oficializar y publicar la politica de comunicaciones  </t>
  </si>
  <si>
    <t>PMAI-2019-004</t>
  </si>
  <si>
    <t xml:space="preserve">La entidad no cuenta con los lineamientos para el desarrollo de la política de comunicaciones, en el sentido de no contar con el Plan de Comunicación 2016 que de acuerdo con las directrices de la Secretaria General del Distrito deben ser adoptado por todas las entidades del Distrito, contraviento lo dispuesto en el MECI 2014 en el numeral 3: Eje transversal de información y comunicación Interna y Externa, determina como producto mínimo “la política de comunicaciones” concordante con el siguiente requisito: la entidad debe establecer un mecanismo de comunicación con los usuarios internos y externos, NTD-SIG 001:2011 numeral 4.2.7 literal b. </t>
  </si>
  <si>
    <t>No se definio el plan de comunicaciones que diera los lineamientos para el desarrollo de la politica de comunicaciones desatendiendo los lineamientos de la norma y las reocmendaciones de las auditorias realizadas por el área de control interno</t>
  </si>
  <si>
    <t xml:space="preserve">Se ajustará el plan de comunicaciones teniendo como referencia el plan de comunicaciones de la segretaria general del distrito, la ley 1712 de transparencia y el manual de comunicaciones del distrito, ajustandolo a las necesidades de comunicación y evaluación de las acciones realizadas el plan de acción institucional que realiza el área cada vigencia. </t>
  </si>
  <si>
    <t>Se revisa el soporte, donde se observa el Plan Estrategico de  comunicaciones, evidenciando el cumplimiento de la actividad.</t>
  </si>
  <si>
    <t>Se evidencia el Plan Estratégico de comunicaciones aprobado y oficilaizado</t>
  </si>
  <si>
    <t xml:space="preserve">Se evidencia el cumplimiento de la actividad al ajustar el Plan de comunicaciones, se encuentra aprobado </t>
  </si>
  <si>
    <t>PMAI-2019-005</t>
  </si>
  <si>
    <t>Dada la importancia de los Planes de acción como instrumento de Planificación para el cumplimiento de metas y objetivos estratégicos y su aporte en mejoramiento de los procesos Institucionales a través de la priorización de iniciativas, se verificó la oportunidad en su publicación, observando que en cuanto a su formulación y seguimientos el área no realizó su publicación en la página Web del Instituto, situación que dificulta su seguimiento y que expone al Instituto a posibles incumplimientos de la norma.</t>
  </si>
  <si>
    <t xml:space="preserve">No se ha realizado un segumiento desde el área para vericar la oportuna publicación del plan de acción  por parte del la oficina asesora de planeación. </t>
  </si>
  <si>
    <t xml:space="preserve">Como acción de mejora el área realizra un segumimiento a la publicación del plan de acción por parte de la oficina asesora de planeación realizando la entrega de los seguimientos mediante memorando institucional-. </t>
  </si>
  <si>
    <t>Se revisa el soporte, donde se observa la publicacion de la formulación y seguimiento del  Plan de Acción del 2020, evidenciando el cumplimiento de la actividad. Para la vigencia 2021 se observa publicada la formulación, sin embargo los seguimientos del plan no se han subido por que aun no se ha presentado el infome de segumiento al comité institucional de gestión y desempeño</t>
  </si>
  <si>
    <t>Se evidencia la formulación plan de acción de comunicaciones del año 2019</t>
  </si>
  <si>
    <t>De acuerdo a la actividad establecidad faltaria el memorando donde conste la entrega de lso documentos</t>
  </si>
  <si>
    <t>Se observa la publicación y serguimiento del plan de acción por parte de la oficina asesora de planeación, sin embargo no se tienen los soportes de la entrega de los seguimientos mediante memorando institucional.</t>
  </si>
  <si>
    <t>PMAI-2019-006</t>
  </si>
  <si>
    <t>El área auditada no aplica indicadores de gestión que permitan medir la eficiencia, efectividad, evaluar el impacto de la gestión para la toma de decisiones y realizar el seguimiento y mejora continua para el cumplimiento de objetivos y metas previstas, lo anterior incumpliendo con el numeral 1.2.4 Indicadores de Gestión, 2.1.1 Autoevaluación del Control y Gestión del MECI, 8.2.3 Seguimiento y medición de los procesos de la NTCGP 1000:2009 y los numerales 4.2.6 Planificación de la Medición y el Seguimiento y 5.4 Mecanismos de Medición y Seguimiento de la NTD: SIG 001:2011.</t>
  </si>
  <si>
    <t>No se encontraban actualizados los ducumentos  del proceso durante la vigencia, entre ellos la caracterización del proceso donde se  encuntran los indoicaros de gestión</t>
  </si>
  <si>
    <t>El área de comunicaciones realizra la actualización de los  documentos del área entre ellos la caracterización del proceso donde se encuntran los indicadores que permitan medir la gestión del área</t>
  </si>
  <si>
    <t>Se revisa los soportes, donde se observa el Plan de Acción del 2020, Plan Estrategico de  comunicaciones y la Caracterización, en el analisis de los mismo, se evidencia que la Caracterización es del año 2018,siendo asi, la ctividad  no se ha cumplido.
Teniendo en cuenta que la actividad se encuentra vencida, se recomienda al proceso realizar las actividades necesarias para culminar con la acción propuesta</t>
  </si>
  <si>
    <t>actualizar la caracterizacion y los indicadores</t>
  </si>
  <si>
    <t>Se evidencia la actualización de 8 procedimientos</t>
  </si>
  <si>
    <t>Falta la arpobación y publicación de la caracterización.</t>
  </si>
  <si>
    <t>PMVD-2021-006</t>
  </si>
  <si>
    <t>PMAI-2019-007</t>
  </si>
  <si>
    <t>Se evidencia la carencia de procedimientos que describan las actividades relacionadas con la formulación y seguimiento del Plan de Comunicaciones, así como también para la administración de la página Web del Instituto, que garanticen el cumplimiento del marco normativo vigente y su oportuno seguimiento por parte del proceso, así mismo se identificó incumplimiento de los procedimientos para la Realización de Piezas Comunicacionales código E-COM-PR-001 y Publicación Portales Web código E-COM-PR-002 durante la visita de auditoria. Otra situación evidenciada que está relacionada con el cumplimiento de procedimientos y registros de información es el incorrecto diligenciamiento de la documentación del área de Comunicaciones en la medida que se observaron documentos sin firmas y con espacios por diligenciar conforme a los lineamientos establecidos por el mismo proceso, contraviniendo con lo establecido en los numerales 4.2.1 Planificación de los Procesos, 5.1 Procedimientos documentados y registros en el Sistema Integrado de Gestión de la NTD: SIG 001:2011 y 1.2.2 Modelo de Operación por Procesos del MECI.</t>
  </si>
  <si>
    <t xml:space="preserve">El área de comunicaciones desatendio los hallazgos realizados en las auditorias y no formulo los planes de mejora pertinentes para subsanar  actualizar los procedimientos y docuemntos internos. </t>
  </si>
  <si>
    <t xml:space="preserve">- Se creará la guía para la formulación del plan de comunicaciones 
- Se creará la guía de administración de la pagina web teniendo en cuenta los requerimientos del marco normativo 
-  </t>
  </si>
  <si>
    <t>Se revisan los soportes de acuerdo con el reporte del proceso, donde se evidencia lo siguiente.
- Los soportes que el proceso adjunto, son del año 2018 y la Auditoria realizada por el área de Control Interno Disciplinario es del año 2019.
- Las actividades formuladas por el proceso tienen como fecha a 30 de junio de 2019, las cuales se encuentran vencidas.
- A la fecha no hay avances de las actividades formuladas por el proceso (Se creará la guía para la formulación del plan de comunicaciones, Se creará la guía de administración de la página web teniendo en cuenta los requerimientos del marco normativo).
Teniendo en cuenta que la actividad se encuentra vencida, se recomienda al proceso realizar las actividades necesarias para culminar con la acción propuesta</t>
  </si>
  <si>
    <t xml:space="preserve">- Crear la guía para la formulación del plan de comunicaciones
- Crear la guía de administración de la pagina web teniendo en cuenta los requerimientos del marco normativo
-  </t>
  </si>
  <si>
    <t>No adjuntan soportes</t>
  </si>
  <si>
    <t>Crear  la guía para la formulación de plan de comunicaciones.</t>
  </si>
  <si>
    <t>No se ha dado cumplimiento de la elaboracion  de la guía para la formulación del plan de comunicaciones y de la guía de administración de la pagina web teniendo en cuenta los requerimientos del marco normativo.</t>
  </si>
  <si>
    <t>PMAI-2019-008</t>
  </si>
  <si>
    <t>Se identificó un incumplimiento a la Resolución 003 de 2017 Por la cual se adopta la Guía de Sitios Web para las entidades del Distrito Capital y se dictan otras disposiciones, debido a que una vez verificada la información reportada por las áreas de sistemas y comunicaciones el Instituto no cumple con las directrices establecidas en la presente Guía, que tienen como propósito mejorar la eficiencia administrativa mediante el buen uso de las tecnologías de la información y el fortalecimiento de la estrategia de Gobierno Digital. Se debe agregar además que existe desarticulación entre las áreas que intervienen en este proceso las cuales deben trabajar de manera coordinada, garantizar la implementación, divulgación, aplicación y seguimiento de los lineamientos definidos en la Guía adoptada por la presente resolución, propiciando un alto grado de compatibilidad y previniendo la duplicación de esfuerzos para la apropiación de soluciones tecnológicas, incumplimiento además con lo</t>
  </si>
  <si>
    <t xml:space="preserve">El área de de comunicaciones ha venido implementando los numerales de la guía pero no se ha establecido un trabajo conjunto con el área de sistemas para su total implementación </t>
  </si>
  <si>
    <t>Se creará una mesa de trabajo con el área de sistemas para definir los parametros de cumplimiento de la resolución 003 y establecer los  compromisos de cada área para su total cumplimeinto</t>
  </si>
  <si>
    <t>20/01/2019</t>
  </si>
  <si>
    <t>Teniendo en cuenta el reporte del proceso, no se evidencia la realización de la mesa de trabajo formulada como actividad de este plan.
La actividad se encuentra vencida, se recomienda al proceso realizar las actividades necesarias para culminar con la acción propuesta</t>
  </si>
  <si>
    <t>LLevar a cabo la mesa de trabajo con el área de sistemas para definir los parametros de cumplimiento de la resolución 003 y establecer los  compromisos de cada área para su total cumplimiento</t>
  </si>
  <si>
    <t>Se evidencia la matriz de información consolidada del Link de transparencia y acceso a la información - Resoolución 1519 de 2021</t>
  </si>
  <si>
    <t>Si bien se adjunta la matriz no se adjunta un plan de trabajo, ademas se debe es realizar un plan de trabajo de la Resolución 003 de 2017</t>
  </si>
  <si>
    <t>No se ha dado cumplimieno de la mesa de trabajo en donde se tratara el tema de Resolucion 003 de 2017.</t>
  </si>
  <si>
    <t>PMAI-2019-009</t>
  </si>
  <si>
    <t>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 la dimensión de información y comunicación del Modelo Integrado de Planeación y Gestión MIPG lo que no permite visibilizar acciones tendientes al mejoramiento del mismo proceso y su aporte a la misionalidad del Idipron.</t>
  </si>
  <si>
    <t>Formulacion de plan de mejoramiento</t>
  </si>
  <si>
    <t>Dentro del plan de accion del area de comunicaciones se llevan las actividades formuladas para superar las brechas de implemmentacion del MIPG</t>
  </si>
  <si>
    <t>Ninguna</t>
  </si>
  <si>
    <t>PMAI-2019-010</t>
  </si>
  <si>
    <t>Se observa que el proceso estratégico de Comunicaciones no cuenta con un procedimiento o documento interno que de lineamientos frente a la publicación de información en la página web del Idipron, en cumplimiento de la ley de transparencia y acceso a la información pública y la política de transparencia y acceso a la información y lucha contra la corrupción de MIPG, con el propósito de dar a conocer los responsables de su publicación, información mínima obligatoria a publicar cada una de sus categorías y su periodicidad, esto con el fin de prevenir posibles incumplimiento por falta de oportunidad en su publicación, desconocimiento por parte de las áreas involucradas o desactualización de información, situación que puede afectar la imagen del Instituto o generar sanciones por parte de los entes reguladores o líderes de política.</t>
  </si>
  <si>
    <t xml:space="preserve">Se evidencia que se actualiza el procedimiento de publicación en apgina WEB E-COM-PR-002, versión 4 con fecha vigencia 18-11-2022.
Tambien adjunta la matriz de infomación consolidada del Link de transparencia </t>
  </si>
  <si>
    <t>PMAI-2019-011</t>
  </si>
  <si>
    <t>Se incumple con el procedimiento de seguimiento y control de la mejora código S-SEG-PR-003 y con lo mencionado en la dimensión de Evaluación de Resultados del Modelo Integrado de Planeación y Gestión MIPG, al no cumplir de manera oportuna con las acciones de mejora diseñadas para eliminar las causas que originaron las no conformidades en las auditorias de vigencias anteriores y prevenir que estas situaciones originadas se presentaran nuevamente, entre las cuales se encuentran la desactualización de la política de comunicaciones, debilidades en la construcción del plan de comunicaciones que debía responder al plan de desarrollo vigente 2016 -2020, falta de seguimiento al plan de acción e indicadores de gestión que no permiten medir la eficacia, eficiencia y efectividad de sus actividades, lo que evidencia una falta de gestión por parte del proceso que dificulta la planeación y el desempeño en su operación para generar avances.</t>
  </si>
  <si>
    <t>Se evidencia el Plan estrategico actualizado con fecha de vigencia del 18-03-2020
La política de comunicaciones con fecha de vigencia del 20-05-2020
Plan de acción de comunicaciones de 2021 con sus seguimeintos y plan de acción de comunicaciones del 2022</t>
  </si>
  <si>
    <t>PMAI-2019-012</t>
  </si>
  <si>
    <t>Se evidenciaron debilidades en la identificación de los riesgos atribuibles al proceso estratégico de comunicaciones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t>
  </si>
  <si>
    <t>Se evidencia los seguimeintos a los riesgos de gestión y corrupción del 2021</t>
  </si>
  <si>
    <t>PMAI-2019-013</t>
  </si>
  <si>
    <t>Luego de verificar la caracterización del proceso de comunicaciones y el informe de gestión presentado para la vigencia evaluada mediante el cual se da cuenta de los resultados de su gestión, se identificó que el área no cuenta con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y las dimensiones de Direccionamiento Estratégico y de Control Interno del Modelo Integrado de Planeación y Gestión MIPG para la medición de los resultados en el Idipron.</t>
  </si>
  <si>
    <t>Se evidencia el plan de acción de la vigencia 2021 y sus seguimientos</t>
  </si>
  <si>
    <t>Este hallazgo se debera cerrar con la aprobación y publicación de la caracterización de comunicaciones (axctualizada)</t>
  </si>
  <si>
    <t>PMAI-2019-014</t>
  </si>
  <si>
    <t>Auditoria al Proceso Misional Modelo Pedagógico Estimulos de Corresponsabilidad Vigencia 2018</t>
  </si>
  <si>
    <t>1.1      Se evidenció la emisión de los Certificados de Disponibilidad Presupuestal Nos. 2018002850 y 2018003030, con fecha posterior a las Resoluciones 555 y 644 de 2018, basados en dichos CDP`s, correspondientes al reconocimiento de concesión de estímulos para los jóvenes del Convenio 486 de 2018 suscrito con Transmilenio S.A., contraviniendo lo dispuesto en la Ley 111 de 1996 en su Artículo 71, por medio del cual compila las normas de la leyes 38 de 1989, 179 de 1994 y 225 de 1995, que conforman el estatuto orgánico del presupuesto y el Decreto Distrital 714 de 1996, en su artículo 52, por el cual se compilan el Acuerdo 24 de 1995 y Acuerdo 20 de 1996 que conforman el Estatuto Orgánico del Presupuesto Distrital.</t>
  </si>
  <si>
    <t xml:space="preserve">Por error involuntario, se fechó la Resolución 644 con un mes después (14 de noviembre).  
Con respecto a La Resolución 555 del 8 de octubre con CDP: 2018002850 del 9 de octubre, se pudo identificar la necesidad de solicitar un  CPD adicional que cubriera la resolución, sin observar la fecha de la misma. </t>
  </si>
  <si>
    <t>Pendiente Formulación ajustada del Plan de Mejoramiento, por parte de Métodos. (Fecha de Informe Final: 30 de enero de 2020; Fecha primera Formulación de Plan de Mejoramiento: 30 de junio de 2020; Fecha de remisión de Observaciones al Plan por parte dela OCI: 10 de Julio de 2020).</t>
  </si>
  <si>
    <t>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emplume para la armonización al nuevo plan de Desarrollo , entre la STMO y la Subdirección de Desarrollo Humano.      
Sin embargo es importante indicar que el reporte de la STMEO se realiza al finalizar el seguimiento</t>
  </si>
  <si>
    <t>NO REALIZARON SEGUIMIENTO NI APORTARON EVIDENCIA</t>
  </si>
  <si>
    <t>PMAI-2019-015</t>
  </si>
  <si>
    <r>
      <t xml:space="preserve">1.2     El valor a reconocer como estímulo de corresponsabilidad no se evidencia suficientemente justificado, ya que el </t>
    </r>
    <r>
      <rPr>
        <i/>
        <sz val="10"/>
        <rFont val="Arial"/>
        <family val="2"/>
      </rPr>
      <t>Estatuto Orgánico del Instituto</t>
    </r>
    <r>
      <rPr>
        <sz val="10"/>
        <rFont val="Arial"/>
        <family val="2"/>
      </rPr>
      <t xml:space="preserve">, </t>
    </r>
    <r>
      <rPr>
        <i/>
        <sz val="10"/>
        <rFont val="Arial"/>
        <family val="2"/>
      </rPr>
      <t>Resolución 020 de 1986</t>
    </r>
    <r>
      <rPr>
        <sz val="10"/>
        <rFont val="Arial"/>
        <family val="2"/>
      </rPr>
      <t>, establece un límite mensual que no se está cumpliendo en la práctica. Los procedimientos para la asignación de dichos estímulos, oficializados o no, no deben contradecir dicho Estatuto y para operar de manera diferente es necesario que sea modificado de manera específica en este aspecto.</t>
    </r>
  </si>
  <si>
    <t xml:space="preserve">´Debilidad frente a las consideraciones para otorgar el estimulo de corresponsabilidad que se describen en la resolución 025 de 2017.   </t>
  </si>
  <si>
    <t xml:space="preserve">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Sin embargo es importante indicar que el reporte de la STMEO se realiza al finalizar el seguimiento  </t>
  </si>
  <si>
    <t>PMAI-2019-016</t>
  </si>
  <si>
    <r>
      <t xml:space="preserve">1.3     El acuerdo de corresponsabilidad suscrito con los Jóvenes,  no se encuentra subido al Sistema de Información Misional SIMI en un 51% de los casos revisados, vulnerando el procedimiento de </t>
    </r>
    <r>
      <rPr>
        <i/>
        <sz val="10"/>
        <rFont val="Arial"/>
        <family val="2"/>
      </rPr>
      <t>“Trámite para acuerdos de corresponsabilidad”</t>
    </r>
    <r>
      <rPr>
        <sz val="10"/>
        <rFont val="Arial"/>
        <family val="2"/>
      </rPr>
      <t xml:space="preserve"> en sus actividades 14 y 15. El Sistema de Información Misional debe reflejar los datos básicos y de intervención del joven, de tal manera que el documento que deriva en el reconocimiento de un estímulo otorgado por el Instituto, dentro de sus estrategias de desarrollo de competencias laborales, debe poder ser consultado en la plataforma.</t>
    </r>
  </si>
  <si>
    <t xml:space="preserve">Debilidad en el seguimiento al cargue del acuerdo  de corresponsabilidad por parte del auxiliar administrativo del convenio. </t>
  </si>
  <si>
    <t>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Sin embargo es importante indicar que el reporte de la STMEO se realiza al finalizar el seguimiento</t>
  </si>
  <si>
    <t>Una vez verificado el plan de mejoramiento y el seguimiento se observa:  
Se aporta como evidencia: solicitud por medio de correo electrónico y formatos SOLICITUD CREACIÓN PARÁMETROS SIMI-. E-PLA-FT-011 y durante la fecha programada se solicitó la creación de parámetros en el SIMI.  
Se aporta como evidencia: Base mensual verificación cargue acuerdo de actividades de corresponsabilidad y Seguimiento mensual componente social. 
Acto seguido, se realiza el CIERRE del hallazgo, dado que las evidencias aportadas dan cuenta de la eliminación de este</t>
  </si>
  <si>
    <t>PMAI-2019-017</t>
  </si>
  <si>
    <r>
      <t>1.4     Se evidenció la permanencia de ocho (8) jóvenes con edad superior a 28 años y once meses, así mismo,  ciento nueve (109) jóvenes que superaron el año y seis meses acumulativos dentro de las actividades de corresponsabilidad, modalidad estímulos de corresponsabilidad, vulnerando la Resolución 025 de 2017, en su artículo sexto, en sus incisos a y b, y plasmados éstos en documentos legales “</t>
    </r>
    <r>
      <rPr>
        <i/>
        <sz val="10"/>
        <rFont val="Arial"/>
        <family val="2"/>
      </rPr>
      <t xml:space="preserve">Acuerdo de Corresponsabilidad” </t>
    </r>
    <r>
      <rPr>
        <sz val="10"/>
        <rFont val="Arial"/>
        <family val="2"/>
      </rPr>
      <t>formatos</t>
    </r>
    <r>
      <rPr>
        <i/>
        <sz val="10"/>
        <rFont val="Arial"/>
        <family val="2"/>
      </rPr>
      <t xml:space="preserve"> M-EPV-FT-010, en su versión 03 y M-MEM-FT-003 Versión 04, el primero vigente desde el 29 de Junio de 2016, hasta el 16 de Agosto de 2017 y el segundo a partir de 17 de agosto 2017, fecha hasta la actualidad, </t>
    </r>
    <r>
      <rPr>
        <sz val="10"/>
        <rFont val="Arial"/>
        <family val="2"/>
      </rPr>
      <t xml:space="preserve">en cuanto a las causales de terminación de la concesión del estímulos de corresponsabilidad. En dichos casos los recursos estarían siendo destinados a población no autorizada para acceder a los mismos, de acuerdo con procedimientos del Instituto. </t>
    </r>
  </si>
  <si>
    <t xml:space="preserve">Debilidad en el seguimiento al cumplimiento de los criterios de permanencia de los jóvenes en actividades de corresponsabilidad. </t>
  </si>
  <si>
    <t xml:space="preserve">	
Una vez verificado el plan de mejoramiento y el seguimiento se observa:  
Se aporta como evidencia: Base mensual verificación criterios permanencia actividades de corresponsabilidad y cultura ciudadana. 
Acto seguido, se realiza el CIERRE del hallazgo, dado que las evidencias aportadas dan cuenta de la eliminación de este.</t>
  </si>
  <si>
    <t>PMAI-2019-018</t>
  </si>
  <si>
    <t xml:space="preserve">1.5     Se evidenciaron debilidades en el desarrollo del proceso de concesión de estímulos de corresponsabilidad y en la efectividad de los controles establecidos para su cobro efectivo por parte de los Jóvenes, esa situación se debe a que no se realizaron reprogramaciones de los giros de estímulos, de manera oportuna de meses anteriores a Jóvenes vinculados a convenio, lo que resultó en reintegros al presupuesto por valor de $1.560.000. Adicionalmente se evidenciaron ingresos al presupuesto del Instituto por concepto de no cobro de estímulos de corresponsabilidad por un valor de $10.080.000, recursos que provienen de convenios con otras entidades en el marco del proyecto de inversión 1104 para su administración, que no fueron reinvertidos al convenio correspondiente durante su ejecución ni reintegrados al momento de su liquidación, lo que va en contra del decreto 195 de 2007 por el cual se reglamenta y se establecen directrices y controles en el proceso presupuestal de las Entidades Descentralizadas y Empresas Sociales del Estado, el numeral 5.2 Controles Operacionales del Sistema Integrado de Gestión de la NTD-SIG 001:2011 y los literales e) , g) y f) del artículo 2 Ley 87 de 1993. </t>
  </si>
  <si>
    <t xml:space="preserve">Debilidades en el desarrollo del proceso de concesión de estímulos de corresponsabilidad y en la efectividad de los controles establecidos para su cobro efectivo por parte de los Jóvenes </t>
  </si>
  <si>
    <t>PMAI-2019-019</t>
  </si>
  <si>
    <t xml:space="preserve">1.6     El proceso misional Modelo Pedagógico no cuenta con herramientas de medición que permitan medir la el grado de ejecución de los recursos destinados a estímulos de corresponsabilidad en los convenios, a fin realizar ajustes en la planeación de futuros convenios y que aporten al cumplimiento de  objetivos y metas del proyecto de inversión 1104 Distrito Joven, lo anterior incumpliendo con el numeral 4.2.6 Planificación de la Medición y el Seguimiento y 5.4 Mecanismos de Medición y Seguimiento de la NTD: SIG 001:2011. </t>
  </si>
  <si>
    <t>PMAI-2019-020</t>
  </si>
  <si>
    <t xml:space="preserve">1.7     Se evidenciaron dos reprogramaciones autorizadas por el área, correspondientes a estímulos para ocho jóvenes, superando el plazo de 180 días posteriores al reconocimiento de los estímulos, contrariando lo indicado en el procedimiento de Concesión de Estímulos de corresponsabilidad. Los jóvenes que pierdan el derecho a reclamar su estímulo de corresponsabilidad no deben ser beneficiadas con la reprogramación del giros de estímulos, más si se tiene en cuenta que el procedimiento no contempla excepción alguna. </t>
  </si>
  <si>
    <t xml:space="preserve">Se realizaron reprogramaciones que superaron los 180 días posteriores al reconocimiento de los estímulos sin evidenciar las motivaciones que dieron lugar a las mismas. </t>
  </si>
  <si>
    <t xml:space="preserve">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Sin embargo es importante indicar que el reporte de la STMEO se realiza al finalizar el seguimiento    </t>
  </si>
  <si>
    <t>PMAI-2019-021</t>
  </si>
  <si>
    <t>1.8     Se evidencia la carencia de procedimientos que describan las actividades relacionadas con la administración de las tarjetas para concesión de estímulos, que garanticen una adecuada custodia, entrega oportuna a los Jóvenes, así como control y devolución a las entidades bancarias cuando aplique. Del mismo modo se incumple con los tiempos para la devolución de las tarjetas prepago por parte del ECEC al área  de Tesorería, toda vez que se encontraron tarjetas en convenios de vigencias anteriores sin reclamar, situación que puede resultar en pérdidas de tarjetas y posible materialización de riesgos financieros al no aplicar las actividades de control establecidas en el procedimiento existente, contraviniendo lo establecido en los numerales 4.2.1 Planificación de los Procesos,  5.1 Procedimientos documentados y registros en el Sistema Integrado de Gestión de la NTD: SIG 001:2011 y  con el procedimiento CONCESIÓN DE ESTIMULOS DE CORRESPONSABILIDAD con código M-MEM-PR-001.</t>
  </si>
  <si>
    <t>Debilidades en los puntos de control del procedimiento CONCESIÓN DE ESTÍMULO DE
CORRESPONSABILIDAD-M-MEM-PR-001</t>
  </si>
  <si>
    <t>PMAI-2019-022</t>
  </si>
  <si>
    <t xml:space="preserve">2.1     Se observan rechazos de giros de estímulos, ocasionados por bloqueos de tarjetas, pérdida de tarjeta y no reclamo o activación de tarjeta. Sobre estas situaciones que se presentan, no se evidencia un registro de orientación al joven sobre el manejo de las tarjetas, así como tampoco trazabilidad de la gestión realizada con el fin de contactar a los jóvenes para que reclamen la tarjeta y recibir el estímulo concedido. Sobre estos rechazos no se evidencia por parte del área, un seguimiento adecuado, ni antes ni después de 180 días, en relación con los rechazos de giros por estímulos de corresponsabilidad identificados en Tesorería. Esta debilidad en acceso de información y seguimiento de giros rechazados o no realizados obstaculiza el cumplimiento efectivo de las metas institucionales y convenios suscritos en pro de ofrecer a los jóvenes estímulos por actividades de corresponsabilidad. </t>
  </si>
  <si>
    <t xml:space="preserve">Debilidades en la orientación que se brinda al joven sobre el manejo de las tarjetas.   </t>
  </si>
  <si>
    <t xml:space="preserve">	
Una vez verificado el plan de mejoramiento y el seguimiento se observa:  
Se aporta como evidencia: Pantallazos estado caso Aranda y Procedimiento preliminar Concesión de Estímulos de Corresponsabilidad. 
El hallazgo se CIERRA, como quiera que el procedimiento CONCESIÓN DE  ESTIMULOS DE CORRESPONSABILIDAD se encuentra publicado en la página web del Idipron, el 25/08/2021. 
Así mismo, se aporta como evidencia: Planillas entrega tarjetas prepagadas o SITP y folleto tarjetas prepago. 
En consecuencia, se CIERRA el hallazgo.</t>
  </si>
  <si>
    <t>PMAI-2019-023</t>
  </si>
  <si>
    <t xml:space="preserve">2.2      Se evidencian falencias en gestión documental referentes a la no radicación de memorandos de entrega de tarjetas de Tesorería a ECEC de manera oficial; falta de diligenciamiento en campos destinados a control, tales como firmas de responsables de subir información a SIMI, en las planillas de asistencia de actividades pedagógicas de corresponsabilidad en UPI, correspondiente a La Favorita (Asistencia Semanal Formación Práctica o Convenios);  y, registro de indicaciones referentes al uso y manejo de las tarjetas, en los formatos de entrega de tarjetas a jóvenes (“Planilla Entrega de Tarjetas Prepagadas o Sitp A-GFI-FT-007”). </t>
  </si>
  <si>
    <t xml:space="preserve">Debilidades en la orientación que se brinda al joven sobre el manejo de las tarjetas.  </t>
  </si>
  <si>
    <t>PMAI-2019-024</t>
  </si>
  <si>
    <t>2.3     En el Sistema de Información Misional -SIMI, se encuentran doblemente ingresados algunos jóvenes. Adicionalmente, no se encuentra unificado el submódulo a través del cual se debe ingresar la información quedando dispersa en Intervención- Planilla de Asistencia, en los submódulos: Intervención, o Convenios, o Planilla Simi, dificultando su consulta. Estas dos circunstancias pueden conllevar a reportes con información errada o incompleta al momento de consultar, y la consecuente toma de decisiones con base en dicha información.</t>
  </si>
  <si>
    <t>Múltiple creación del mismo joven en el SIMI, así como también de diversos módulos con la misma finalidad.</t>
  </si>
  <si>
    <t>PMAI-2019-025</t>
  </si>
  <si>
    <t>2.4     En cuanto a la administración de tarjetas prepagadas usadas para el giro de estímulos de corresponsabilidad, existen debilidades en el control de existencias al momento de su entrega y de su devolución al área de Tesorería, así como en la seguridad y/o custodia de estas, lo que puede incrementar el riesgo de fraude a los jóvenes que las utilizan, cabe mencionar que estas debilidades ya se habían observado en auditorias pasadas y sin embargo persiste la debilidad. En cuanto al procedimiento de CONCESIÓN DE ESTIMULOS DE CORRESPONSABILIDAD con código M-MEM-PR-001, no menciona qué cargo especifico es el responsable de su custodia, qué controles se deben implementar y el procedimiento para la reexpedición de las tarjetas por pérdida o deterioro.</t>
  </si>
  <si>
    <t>PMAI-2019-028</t>
  </si>
  <si>
    <t>Auditoria de gestión al proceso misional vigencia 2018</t>
  </si>
  <si>
    <t>No se cuenta con parámetros claros y tangibles que permitan establecer la ubicación o tránsito de los NNAJ de una etapa a otra dentro del modelo Pedagógico del IDIPRON</t>
  </si>
  <si>
    <t xml:space="preserve">Falta claridad en los manuales Operativos de los contextos pedagógicos que establezcan que el modelo es dinámico y por tanto no se ubica al NNAJ en una etapa, se ubican las actividades. </t>
  </si>
  <si>
    <t xml:space="preserve">Ajustar Manuales Operativos de los contextos Pedagógicos para hacer explicito que las etapas tienen actividades y que el NNAJ  puede estar simultáneamente en dos o mas etapas del modelo. </t>
  </si>
  <si>
    <t>La acción de mejora habla del ajuste de Manuales y no se encuentra el avance en lo presentado.</t>
  </si>
  <si>
    <t>Ajutsar Manuales Operativos de los contextos Pedagógicos</t>
  </si>
  <si>
    <t>Acción vencida. No se aportan evidencias del ajuste a manuales operativos de los Contextos Pedagógicos.</t>
  </si>
  <si>
    <t>No se tiene evidencias de los Manuales Operativos de los contextos Pedagógicos para hacer explicito que las etapas tienen actividades y que el NNAJ puede estar simultáneamente en dos o mas etapas del modelo.</t>
  </si>
  <si>
    <t>INGRID ACOSTA</t>
  </si>
  <si>
    <t>PMAI-2019-029</t>
  </si>
  <si>
    <t>En aras de dar aplicación al sistema integrado de gestión, revisado el registro diario de enfermería en las unidades visitadas, se encuentra en su mayoría, que no se diligencia a tiempo el formato con los datos del NNAJ atendidos durante el día, el tipo de atención y el procedimiento prestado y la firma del responsable. En efecto, se genera un riesgo en el diligenciamiento de instructivos establecidos por el IDIPRON y el registro en el SIMI de las actividades que se realicen con los beneficiarios vinculados.</t>
  </si>
  <si>
    <t xml:space="preserve">Falta un parámetro que establezca el tiempo para diligenciar el formato en Unidades de Protección Integral donde la demanda de atención es mayor </t>
  </si>
  <si>
    <t>Ajustar el instructivo del formato REGISTRO DIARIO DE ENFERMERIA para establecer que el tiempo de diligenciamiento en las UPI con mayor demanda de atención se hará en las horas de la tarde antes de finalizar la jornada.</t>
  </si>
  <si>
    <t>PMAI-2019-030</t>
  </si>
  <si>
    <t>Se debe cumplir a cabalidad con el Manual de Primeros Auxilios establecido por el IDIPRON. De acuerdo con el Manual de primeros auxilios del IDIPRON, el contenido del botiquín debe ubicarse en un solo punto y en un lugar seguro, debe contener entre otros elementos la linterna, la lista de teléfonos de emergencia de las EPS y ARP, jabón de manos y bolsas plásticas (UPI Oasis, Servita, Liberia, El Edén, La Arcadia y San Francisco), situación que puede poner en riesgo a los jóvenes ante cualquier eventualidad o accidente en la unidad.</t>
  </si>
  <si>
    <t xml:space="preserve">En el manual de Primeros Auxilios del IDIPRON, no se encuentra registrado el contenido del botiquín en las enfermerías de las UPI. </t>
  </si>
  <si>
    <t>Ajustar el Manual de primeros auxilios del IDIPRON, para oficializar el contenido del botiquín de las enfermerías de las UPI así como su lugar de ubicación en caso de una emergencia, aclarando en el manual que el contenido del botiquín de las enfermerías es diferente al general de la UPI.</t>
  </si>
  <si>
    <t>gestion documental</t>
  </si>
  <si>
    <t>PMAI-2019-032</t>
  </si>
  <si>
    <t>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t>
  </si>
  <si>
    <t>Las diferentes unidades productoras no conforman su archivo de gestión, en tanto se presentan errores.
Se encuentra en proceso de consolidación de los diferentes inventarios y ajuste de acuerdo a los requerimientos técnicos del Área de Administración Documental.</t>
  </si>
  <si>
    <t>1. Realizar por parte del área de gestión documental asistencias técnicas en las diferentes Unidades (Servitá, Arcadia, La Florida y Molinos) validando el estado de organización del archivo</t>
  </si>
  <si>
    <t>Se evidencia en el seguimiento la realización de visitas técnias del área e Gestión documental a las UPI Servita, Florida y Molinos y se deja consignada la visita en actas.</t>
  </si>
  <si>
    <t xml:space="preserve">Visita técnia por parte del áre de Gestión Docuemntal a la UPI Arcadia. </t>
  </si>
  <si>
    <t>Acción vencida. Se observan actas de visita a UPI Florida, Servitá y reprogramación de vista en UPI Molinos, pendiente acta UPI Arcadia.</t>
  </si>
  <si>
    <t>Se evidencia la realizacion  de las visitas  técnicas en las siguientes Unidades (Servitá, La Florida y Molinos), queda pendiente la Unidad Arcadia. se soporta con las actas de las visitas.</t>
  </si>
  <si>
    <t>PMAI-2019-033</t>
  </si>
  <si>
    <t>2. Oficializar los resultados de los seguimientos que se realizan a las UPI .</t>
  </si>
  <si>
    <t>Se evidencia el reporte de seguimientos del área de Gestión Documental a Métodos de manera oficial a trvés de correo eléctronico institucional</t>
  </si>
  <si>
    <t>Se evidencia reporte a la STMEO de visitas de seguimiento de Gestión Documental a UPIS, mediante registro en matriz de Excel y correo electrónico.</t>
  </si>
  <si>
    <t>PMAI-2019-034</t>
  </si>
  <si>
    <t>3. Realizar los ajustes de acuerdo a las visitas y acompañamiento brindado</t>
  </si>
  <si>
    <t>Se evidencia el planteamiento de compromisos en las actas, los cuáles correponden a los ajustes de acompañamiento brindado por el área de Gestión Documental.</t>
  </si>
  <si>
    <t>Sguimiento y cumplimiento a compromisos establecidos.</t>
  </si>
  <si>
    <t>Se observa reporte de segumientos y compromisos generados en las visitas de Gestión Documental, pendiente presentar soportes de su cumplimiento.</t>
  </si>
  <si>
    <t>Si bien se oberva que se Realizó el acompañamiento  de gestion documental a las  unidades productoras, no se tiene la evidencia de todos los ajustes realizados, quedando actividades realizar en la vigencia 2021 y 2022</t>
  </si>
  <si>
    <t>PMAI-2019-035</t>
  </si>
  <si>
    <t xml:space="preserve">4. Realizar Seguimiento a la información reportada por Gestión documental y las tareas de cada una de las visitas.  </t>
  </si>
  <si>
    <t>Se evidencia el planteamiento de compromisos en las actas, los cuáles correponden a los ajustes de acompañamiento brindado por el área de Gestión Documental, se debe realizar seguimiento y cierre a los compromisos propuestos.</t>
  </si>
  <si>
    <t>Cierre de compromisos.</t>
  </si>
  <si>
    <t>Pendiente seguimiento al cumplimiento de compromisos producto de las visitas realizadas a las UPIS y reportes de Gestión Documental.</t>
  </si>
  <si>
    <t>PMAI-2019-036</t>
  </si>
  <si>
    <t>Se pudo observar debilidades en los controles y disposición de los alimentos que se envían a las unidades, toda vez que se identificaron diferencias en los kardex verificados en las cocinas y el envío de alimentos basados en promedios que no se ajustan a la realidad de las asistencias diarias, lo que conlleva a que las unidades del Instituto tengan faltantes o excedentes de alimentos y una falta en la optimización de los recursos</t>
  </si>
  <si>
    <t xml:space="preserve">Debilidad en la actualización del Kardex  </t>
  </si>
  <si>
    <t>Implementar el formato CONTROL DE ESPACIOS DE ALMACENAMIENTO
TEMPORAL M-MEX-FT-026, el cual permite verificar en línea la actualización de los saldos de alimentos.</t>
  </si>
  <si>
    <t>PMAI-2019-037</t>
  </si>
  <si>
    <t>Existen falencias en las directrices impartidas por la Gerencia del Proyecto de inversión 971, concerniente a la entrega de alimentos en las unidades, dado que la solicitud de los alimentos se realiza bajo promedios de asistencia, lo que no permite tener un dato real para el envío de los mismos, si no se actualiza diariamente el SIMI como lo soporta el memorando del 24 de agosto de 2018.</t>
  </si>
  <si>
    <t xml:space="preserve">Ausencia de un documento oficializado que defina la entrega de alimentos a servidores que realizan acompañamiento pedagógico en el comedor.   </t>
  </si>
  <si>
    <t xml:space="preserve">Elaboración y oficialización por parte de la Subdirección Técnica de Métodos,  de un documento que defina el lineamiento para  la entrega de alimentos a servidores que realizan acompañamiento en el comedor . </t>
  </si>
  <si>
    <t>Se cuenta con el borrador del istructivo, sin embargo, no se evidencia proceso de oficialización.</t>
  </si>
  <si>
    <t>Instructivo oficializado.</t>
  </si>
  <si>
    <t>Se evidencia construcción instructivo que incluye lineamientos para la entrega de alimentos a servidores. Pendiente oficialización del documento.</t>
  </si>
  <si>
    <t>Se evidencia la elaboración   del documento que define el lineamiento para  la entrega de alimentos a servidores que realizan acompañamiento en el comedor, sin embargo, esta pediente la oficializacion del documento</t>
  </si>
  <si>
    <t>"STMEO
Responsable área de salud - Líder Componente Seguridad Alimentaria
ÁREA DE INFRAESTRUCTURA "</t>
  </si>
  <si>
    <t>PMAI-2019-038</t>
  </si>
  <si>
    <t>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t>
  </si>
  <si>
    <t xml:space="preserve">Debilidad en la  articulación entre la STMEO y el área de Infraestructura para realizar las mejoras y mantenimiento  de conformidad con lo establecido en la Resolución 2674 de 2013, </t>
  </si>
  <si>
    <t>"Realizar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
Se realizara una visita para diagnostico y una visita  al cumplimiento del cronograma de mejoras propuesto por el Area de infaestructura. "</t>
  </si>
  <si>
    <t>No se evidencia el memorando de aprobación de la reformulación por parte de Control Interno.
12-09-2021: se actualiza tablero de control al incluir accion</t>
  </si>
  <si>
    <t>Memorando de aprobación de la reformulación por parte de Control Interno</t>
  </si>
  <si>
    <t xml:space="preserve">Aprobación PM-Reformulación 2021IE3359 01/07/2021.  Se evidencian actas visitas área Salud y seguimiento avances infraestrucrura. </t>
  </si>
  <si>
    <t>Se evidencian actas visitas área Salud, y el cuadro de seguimiento avances de infraestructura, sin embargo, no se evidencia la formulacion y desarrollo de un cronograma de intervención priorizando las UPI, que tienen concepto favorable con requerimientos.</t>
  </si>
  <si>
    <t>PMAI-2019-039</t>
  </si>
  <si>
    <t>Se observó en las unidades de Arcadia, Molinos, Florida, insumos para desarrollar el taller de telares sin uso como son (telares, hilos e hilaza), al presentarse esta situación se evidencia una falta de planeación o programación y seguimiento para el desarrollo de los talleres, lo que genera un riesgo de deterioro de los insumos por no ser utilizados y para los NNAJ en cuanto a dificultad para el desarrollo adecuado en su proceso pedagógico.</t>
  </si>
  <si>
    <t xml:space="preserve">No se están usando los insumos para desarrollar el taller de telares . </t>
  </si>
  <si>
    <t>Realizar por parte de la /el rector de la Escuela Pedagógica Integral (EPI), una redistribución de los insumos y trasladarlos a las UPI que se requiera y se desarrollen estos talleres.</t>
  </si>
  <si>
    <t>PMAI-2019-040</t>
  </si>
  <si>
    <t>Se observó la no existencia de la parametrización en SIMI de los centros de interés, por tanto, no es posible diferenciar la gestión del área por cada uno de los programas ni determinar los recursos necesarios para el desarrollo de estos</t>
  </si>
  <si>
    <t xml:space="preserve">Falta oficialización del PEI  en la Plataforma, para comprender el objetivo de los centros de interés, </t>
  </si>
  <si>
    <t>Oficialización por parte del PEI y los proyectos Pedagógicos por UPI, revisando con soporte SIMI la forma en la cual debe ser su articulación.</t>
  </si>
  <si>
    <t>PMAI-2019-042</t>
  </si>
  <si>
    <t>Se evidencia omisión en las transferencias documentales de las historias sociales entre unidades y al archivo misional de la entidad; situación que representa un limitante en la revisión de la gestión de los equipos sicosociales y un desacato a la Ley General de Archivos “Ley 594 de 2000” la cual establece en el parágrafo del Artículo 47 que “Los documentos de archivo de conservación permanente podrán ser copiados en nuevos soportes.</t>
  </si>
  <si>
    <t>Debilidades en  el cumplimiento del instructivo 002 TRASLADOS Y CAMBIO DE SERVICIO DE LOS NIÑOS, NIÑAS,ADOLESCENTES Y JOVENES M-MEX-IN-002</t>
  </si>
  <si>
    <t xml:space="preserve">1. Seguimientos periódicos por parte de la Subdirección de Métodos a cada una de las UPI,  para que se cumplan las condiciones estipuladas en  el  instructivo 002 TRASLADOS Y CAMBIO DE SERVICIO DE LOS NIÑOS, NIÑAS,ADOLESCENTES Y JOVENES M-MEX-IN-002 </t>
  </si>
  <si>
    <t>No se cuenta con seguimiento reportado por parte de Métodos.</t>
  </si>
  <si>
    <t>Si</t>
  </si>
  <si>
    <t>Realizar los seguimientos enunciados en la accion de nejora establecida</t>
  </si>
  <si>
    <t>Acción vencida. 
No se presentan soportes del seguimiento establecido por la Subdirección de Métodos.</t>
  </si>
  <si>
    <t xml:space="preserve">
No se evidecian los soportes del seguimiento establecido por la Subdirección de Métodos.</t>
  </si>
  <si>
    <t>PMAI-2019-043</t>
  </si>
  <si>
    <t>No se cumple cabalmente con acciones de Valoración Sicosocial Inicial, Consulta Social en Domicilio, Planes de Atención Individual y Familiar e intervenciones (Intervenciones familiares, sicosociales e individuales – Talleres con NNAJ y Talleres con Familias), lo que representa un incumplimiento a los instructivos ACCIONES SICOSOCIALES</t>
  </si>
  <si>
    <t xml:space="preserve">Debilidad en el cumplimento de las acciones psicosociales conforme a documentación del SIGID. </t>
  </si>
  <si>
    <t>Realizar seguimientos periódicos por parte del responsable del Área sicosocial a cada equipo de profesionales del área en cada UPI, verificando el cabal cumplimiento de los instructivos ACCIONES SICOSOCIALES - CONSULTA SOCIAL EN DOMICILIO M-MSS-IN-002 y ACCIONES SICOSOCIALES - INTERVENCIÓN SICOSOCIAL M-MSS-IN-003 y por otra parte, al MANUAL OPERATIVO AREA SICOSOCIAL M-MSS-MA-001.</t>
  </si>
  <si>
    <t>PMAI-2019-045</t>
  </si>
  <si>
    <t>Se identifica omisión en notificaciones y solicitud de permisos ante los defensores de familia quienes actúan como máxima autoridad administrativa dentro del Proceso Administrativo de Restablecimiento de Derechos para verificar, garantizar y restablecer los derechos de los niños niñas y los adolescentes. Estatuto Integral del Defensor de Familia; deberes del defensor de familia, Capitulo I</t>
  </si>
  <si>
    <t xml:space="preserve">Debilidades en el conocimiento por parte de los servidores de las implicaciones de la falta de omisión en notificaciones de los NNAJ </t>
  </si>
  <si>
    <t>Capacitar a los Responsables de UPI, facilitadores de convivencia, tutores de vivienda,
enfermeras en la identificación de situaciones de vulneración de derechos de los NNA y en la activación de
las respectivas rutas” - Estatuto Integral del Defensor de Familia; deberes del defensor de familia, Capitulo II.</t>
  </si>
  <si>
    <t>PMAI-2019-046</t>
  </si>
  <si>
    <t>El personal a cargo de los espacios de almacenamiento carece de entrenamiento básico para el manejo y control de Inventarios de Consumo, lo cual se evidencia al momento en que asumen dicha responsabilidad y actúan sin lineamientos claros respecto al modo de administrar dicho inventario. Lo anterior va en contra de lo estipulado en el numeral 3.1 Del Manual De Procedimientos Administrativos y Contables para el Manejo y Control de los Bienes en los Entes Públicos del Distrito Capital.</t>
  </si>
  <si>
    <t xml:space="preserve"> Falta de conocimiento en el modo de administrar los  inventarios</t>
  </si>
  <si>
    <t xml:space="preserve">Capacitar a los servidores que manejan el inventario de elementos de consumo en las UPI, en el diligenciamiento del formato de control de elementos y sus formatos anexos.  </t>
  </si>
  <si>
    <t>Se reporta la solicitud de Subdirección de Métodos a Desarrollo Humano para la capacitación y la aplicación de esta a los servidores que manejan inventario, danod cumplimiento a lo planteado.</t>
  </si>
  <si>
    <t>Se evidencia taller del 12/09/2019 dirigido a  servidores que manejan inventario en diligenciamiento de formatos. Se recomienda mantener la actividad.</t>
  </si>
  <si>
    <t>PMAI-2019-047</t>
  </si>
  <si>
    <t>Se evidencian falencias en el control y seguimiento del inventario, en relación con los elementos de consumo ubicados en los espacios de almacenamiento temporal de las Unidades visitadas, toda vez que no se realizaron conteos físicos de manera periódica a fin de poder identificar posibles faltantes o sobrantes de elementos durante la vigencia evaluada</t>
  </si>
  <si>
    <t>No se realizaron conteos físicos de manera periódica a fin de poder identificar posibles faltantes o sobrantes de elementos.
Al momento del traslado del Responsable de Unidad tampoco se realiza una verificación del inventario de elementos de consumo y devolutivos, con el fin de determinar cuántos, cuáles y en qué estado se reciben dichos bienes para custodia y gestión.</t>
  </si>
  <si>
    <t>1.Realización de conteos periódicos y aleatorios a los elementos  que se encuentran en los espacios de almacenamiento temporal  de las UPI por parte de los servidores asignados por la Subdirección de Métodos (Área recursos).</t>
  </si>
  <si>
    <t>Se realizan visitas a las UPI para los conteos.</t>
  </si>
  <si>
    <t>Se evidencian actas de visita de verificación espacios de almacenamiento y control de  elementos de consumo en UPIS.</t>
  </si>
  <si>
    <t>PMAI-2019-048</t>
  </si>
  <si>
    <t>De igual forma, se observa una falta de control en cuanto al almacenamiento de algunos bienes, para los cuales al momento de la entrada física no se realizó el correspondiente registro en kárdex. La ausencia de dicho registro, evidencia que no se llevó a cabo el procedimiento de legalización, de acuerdo con lo que indica el numeral 3, Del Manual De Procedimientos Administrativos y Contables para el Manejo y Control de los Bienes en los Entes Públicos del Distrito Capital, en cuanto a los Ingresos o Altas de Almacén</t>
  </si>
  <si>
    <t>Debilidades en el cumplimiento del    procedimiento de legalización, de acuerdo con lo que indica el numeral 3, Del Manual De Procedimientos Administrativos y Contables para el Manejo y Control de los Bienes en los Entes Públicos del Distrito Capital, en cuanto a los Ingresos o Altas de Almacén, y al apartado 4.1 del Manual mencionado, referente a los traslados de Bodega a Servicio y en los controles de la entrega de elementos</t>
  </si>
  <si>
    <t>De acuerdo con las evidencias se da cumplimiento a la acción de mejora, es decir, las capacitaciones al personal que se encuentra en las unidades de protección sobre situaciones de
vulneración de derechos de los NNAJ.</t>
  </si>
  <si>
    <t>Se realiza entrega de evidencias que soportan el cumplimiento.</t>
  </si>
  <si>
    <t xml:space="preserve">Actividad registrada no corresponde. 
Se aportan formatos oficializados para el control en las entrega de elementos, conforme a la acción formulada.  </t>
  </si>
  <si>
    <t>PMAI-2019-049</t>
  </si>
  <si>
    <t>No se gestiona adecuadamente el Inventario de elementos de consumo, generando excedentes de elementos almacenados. Se debe observar la Gestión Fiscal, la cual está definida en el artículo 3° de la Ley 610.</t>
  </si>
  <si>
    <t xml:space="preserve">Falencias en los controles, en lo referente a nivel de existencias,  ya que no existe un documento que establezca un lineamiento para el manejo de los espacios de almacenamiento temporal </t>
  </si>
  <si>
    <t xml:space="preserve">Formalizar un documento por parte de la Subdirección de Métodos  que establezca el lineamiento para el manejo de los espacios de almacenamiento temporal en el cual se deje como condición que  para el tramite de la solicitud de bienes se tendrán en cuenta las existencias reportadas por las UPI.  </t>
  </si>
  <si>
    <t>Se evidenicia avance en la elaboración del documento, sin embago, no se evidencia proceso de oficialización.</t>
  </si>
  <si>
    <t>oficialización documento</t>
  </si>
  <si>
    <t xml:space="preserve">Se evidencia documento borrador procedimiento para el control de bienes de consumo y consumo controlado. Pendiente aprobación y oficialización.
</t>
  </si>
  <si>
    <t xml:space="preserve">Se evidencia que se tiene el  borrador del procedimiento para el control de bienes de consumo y consumo controlado. pero esta  pendiente aprobación y oficialización.
</t>
  </si>
  <si>
    <t>PMAI-2019-050</t>
  </si>
  <si>
    <t>Pérdida de control sobre elementos devolutivos y de consumo a terceros, por parte de los encargados de los espacios de almacenamiento, de manera informal o no oficial. Las responsabilidades compartidas observadas en las Unidades de Normandía, Arcadia y San Francisco, donde varias personas tienen acceso a los espacios de almacenamiento temporal sin que haya exclusivo control por parte del encargado</t>
  </si>
  <si>
    <t>Las responsabilidades compartidas observadas en las Unidades de Normandía, Arcadia y San
Francisco, donde varias personas tienen acceso a los espacios de almacenamiento temporal sin
que haya exclusivo control por parte del encargado.</t>
  </si>
  <si>
    <t xml:space="preserve">Designación  mediante comunicación institucional escrita,  del  personal que maneja el espacio de almacenamiento temporal  por parte de la Subdirección de Métodos, el Responsable de UPI o supervisor del contrato    </t>
  </si>
  <si>
    <t>Se evidencian compromisos de designación a personal sobre el manejo de espacios de almacenamiento.</t>
  </si>
  <si>
    <t xml:space="preserve">Se aporta formato concertación de compromisos de algunos funcionarios, se observan sin firmas. No se evidencia comunicación institucional escrita  </t>
  </si>
  <si>
    <t>Se evidencia la concertacion de compromisos en donde se describe realizar el debido control de los bienes devolutivos, de consumo y consumo controlado, diligenciando los formatos según corresponda (Formato de solicitudde traspaso entre dependencias, funcionarios o reintegro de bienes de consumo controlado y/o devolutivos A-GLO-FT-009, Entrega de elementos deconsumo a servidores A-GLO-FT- 010, Seguimiento de bienes devolutivos dentro de una misma dependencia A-GLO-FT- 008). Así mismo, realizar lasproyecciones y solicitudes de elementos de aseo y papelería que se requieren en la unidad</t>
  </si>
  <si>
    <t>PMAI-2019-051</t>
  </si>
  <si>
    <t>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t>
  </si>
  <si>
    <t>La inadecuada organización dificulta el acceso a los elementos; esto unido a la falta de referenciación de los estantes, cuando los hay, retrasa la ubicación de estos.</t>
  </si>
  <si>
    <t xml:space="preserve">Solicitar al Área de almacén concepto de almacenamiento de elementos y diagnostico de necesidades </t>
  </si>
  <si>
    <t>Acción vencida. 
No se presentan soportes de avance en la acción.</t>
  </si>
  <si>
    <t xml:space="preserve">
No se evidencian los soportes de las actividades a realizar </t>
  </si>
  <si>
    <t>PMAI-2019-052</t>
  </si>
  <si>
    <t>Falta de medidas básicas de seguridad para evitar el riesgo de pérdidas por incendio, ya que los extinguidores no se recargan oportunamente y en algunas ocasiones en los Espacios de Almacenamiento no se observa acceso a ellos.</t>
  </si>
  <si>
    <t>No se formularon acciones para subsanar el hallazgo. Revisar asignación de responsables para la formulación.</t>
  </si>
  <si>
    <t>PMAI-2019-053</t>
  </si>
  <si>
    <t>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t>
  </si>
  <si>
    <t xml:space="preserve">Inadecuado seguimiento a las actividades de voluntariado </t>
  </si>
  <si>
    <t xml:space="preserve">Formular e implementar una herramienta por parte de la Coordinadora de voluntariado, que permita realizar seguimientos a las  mismas en cada UPI. </t>
  </si>
  <si>
    <t xml:space="preserve">Acción vencida. 
No se presentan soportes de avance en la acción.	</t>
  </si>
  <si>
    <t>PMAI-2019-054</t>
  </si>
  <si>
    <t>Las actividades de “Registro SIMI” y “Apoyo en almacenamiento de documentos al SIMI” implica registro de datos personales, sensibles, por parte de Voluntarios, al Sistema de Información Misional del IDIPRON – SIMI. Este acceso a información confidencial presenta riesgos de uso indebido y/o manipulación de la misma, sin que medie la correspondiente autorización, presentando riesgo de vulneración a la Ley 1581 de 2012, Por la cual se dictan disposiciones generales para la protección de datos personales,</t>
  </si>
  <si>
    <t>No se formularon acciones para subsanar el hallazgo. Reportar en próximo seguimiento.</t>
  </si>
  <si>
    <t>PMAI-2019-055</t>
  </si>
  <si>
    <t>En la unidad de la Arcadia se evidencia el incumplimiento del artículo 2º del Acuerdo 049 de 2000 que consagra, los aspectos estructurales del archivo, esto es, los pisos, muros, techos y puertas deben estar construidos con material ignífugos de alta resistencia mecánica y desgaste mínimo a la abrasión. Así como la falta de mantenimiento en la instalación. La falencia en los aspectos estructurales del archivo de gestión genera un riesgo para el personal que se desempeña en la unidad.</t>
  </si>
  <si>
    <t>PMAI-2019-056</t>
  </si>
  <si>
    <t>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t>
  </si>
  <si>
    <t>Para algunas unidades el espacio de estantería se encuentra obsoleto y con el tiempo ha presentado deterioros.
Algunos espacios no cuentan con identificación topográfica en la estantería.</t>
  </si>
  <si>
    <t>Realizar un diagnostico del estado actual y de las necesidades de la estantería para archivo en la Entidad.</t>
  </si>
  <si>
    <t>PMAI-2019-057</t>
  </si>
  <si>
    <t>Realizar la solicitud al Área de Almacén e Inventarios para el suministro de la información de las existencias de estantería</t>
  </si>
  <si>
    <t>PMAI-2019-058</t>
  </si>
  <si>
    <t xml:space="preserve"> Realizar distribución de la estantería que se encuentre en el Almacén e Inventario</t>
  </si>
  <si>
    <t>PMAI-2019-059</t>
  </si>
  <si>
    <t>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t>
  </si>
  <si>
    <t>Acción vencida. Se observan actas de visita a UPI Florida, reprogramación de vista en UPI Molinos, pendiente acta UPI Arcadia, Edén y Liberia.</t>
  </si>
  <si>
    <t>Se observan actas de a las UPI Servita, Florida y Molinos, pendiente acta UPI Arcadia.</t>
  </si>
  <si>
    <t>PMAI-2019-060</t>
  </si>
  <si>
    <t>PMAI-2019-061</t>
  </si>
  <si>
    <t>PMAI-2019-062</t>
  </si>
  <si>
    <t>Se evidencia el planteamiento de compromisos en las actas, los cuáles correponden a los ajustes de acompañamiento brindado por el área de Gestión Documental, pendiente por realizar seguimiento y cierre a los compromisos propuestos.</t>
  </si>
  <si>
    <t>PMAI-2019-063</t>
  </si>
  <si>
    <t>Se observó incumplimiento de la Resolución 2674 de 2013 en el Artículo 9 capitulo II, que refiere las condiciones específicas referentes a los menaje y equipos empleados deben estar fabricados con materiales resistentes al uso y a la corrosión esto en las unidades de la Florida, Arcadia, San Francisco, entre otros.</t>
  </si>
  <si>
    <t>PMAI-2019-064</t>
  </si>
  <si>
    <t>Se evidenció incumplimiento en los controles asociados en los talleres desarrollados por Mitigación en la unidad de Normandía dado que se pudo evidenciar que las temáticas impartidas en estos, puede llevar a revictimizar a las NNAJ. Incumpliendo la Política Pública para la Prevención y Erradicación de la Explotación sexual comercial de niñas, niños y adolescentes 2018-2028 del Institución Colombiano de Bienestar Familiar en su primer eje</t>
  </si>
  <si>
    <t>El desarrollo de un cine foro a cargo del grupo de mitigación con clasificación para mayores de 18 años y cuya descripción registra escenas erótico-sexuales explicitas. El objetivo de las fichas no guarda relación con el contenido de la película.</t>
  </si>
  <si>
    <t>Oficialización de los talleres de mitigación</t>
  </si>
  <si>
    <t>PMAI-2019-065</t>
  </si>
  <si>
    <t>Se evidencia que las fichas técnicas de los talleres desarrollados por el área de Mitigación no se encuentran dentro del Sistema Integrado de Gestión – SIGID, lo cual genera el riesgo de contar con documentación no aprobada dentro del Sistema e incumpliendo el Manual de Elaboración y Control de Documentos el cual establece las directrices y parámetros para la presentación y elaboración de los documentos asociados al Sistema Integrado de Gestión del IDIPRON</t>
  </si>
  <si>
    <t>Debilidades en el control   de las temáticas presentadas en los talleres desarrollados por el área de mitigación</t>
  </si>
  <si>
    <t>Oficialización de los talleres de mitigación.</t>
  </si>
  <si>
    <t>PMAI-2019-066</t>
  </si>
  <si>
    <t>Teniendo en cuenta las condiciones de infraestructura identificadas en las Unidades de Protección Integral visitadas en desarrollo de la Auditoria, se evidencia una falta de seguimiento y gestión por parte de la Subdirección Técnica de Métodos Educativos y Operativa para su debido mantenimiento, así mismo un incumplimiento en su función de Coordinar con la Dirección General y la Subdirección Técnica Administrativa y Financiera los estudios que determinan la conveniencia o no de las inversiones en bienes inmuebles, planta física, equipos y tecnología de las Unidades Educativas, Sedes y Centros de operación de IDIPRON, al no evaluar durante la vigencia 2018 las necesidades de mejoramiento de la planta física de las mismas con el ánimo de mejorar la calidad en el servicio y de cumplir con los lineamientos exigidos</t>
  </si>
  <si>
    <t>PMAI-2019-067</t>
  </si>
  <si>
    <t>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t>
  </si>
  <si>
    <t xml:space="preserve">No se formularon acciones para subsanar el hallazgo. Revisar asignación de responsables para la formulación.	</t>
  </si>
  <si>
    <t>PMAI-2019-068</t>
  </si>
  <si>
    <t>Se pudo evidenciar debilidades en la identificación de riesgos y controles adecuados atribuibles al Proceso misional Modelo Pedagógico y en los Procesos de Apoyo que intervienen para la ejecución de las diferentes dinámicas de las unidades del Instituto, en tanto se identificó su materialización los cuales pueden afectar el cumplimiento de los objetivos y metas Institucionales, en tal sentido, no existe un monitoreo a los riesgos que garanticen la eficiencia, eficacia y efectividad del proceso misional</t>
  </si>
  <si>
    <t xml:space="preserve">Materialización de los riesgos en la   verificación al mapa de riesgos de gestión del proceso evaluado, así como de los procesos de apoyo que hacen parte de la dinámica de las unidades. </t>
  </si>
  <si>
    <t>Formulación de acciones para mitigar la materialización de los riesgos que fueron identificados en la auditoria y revisar por parte de la Subdirección de Métodos las acciones de controles identificados en los mapas de riesgos del proceso misional.</t>
  </si>
  <si>
    <t>PMAI-2019-069</t>
  </si>
  <si>
    <t>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t>
  </si>
  <si>
    <t xml:space="preserve">Formalizar e implementar  a través documento en el SIGID los indicadores de gestión de las áreas de derecho  y contextos pedagogicos. </t>
  </si>
  <si>
    <t>Seguimiento accion "Oficializar los Indicadores de Gestión y Aplicarlos" Si bien se ralizarón los indicadores, el docuemtno oficializado no se llevo a cabo, se hace oficial los resultados en el informe de gestión. 
12-09-2021: se actualiza tablero de control con acciones</t>
  </si>
  <si>
    <t xml:space="preserve">Oficialización </t>
  </si>
  <si>
    <t>Se observa construcción de documento que contiene la bateria de indicadores de gestión, pero no se encuentra formalizado en documento SIGID.</t>
  </si>
  <si>
    <t>Se evidencia la elaboracion de las hojas de vida de indicadores de gestión, pero no se encuentra formalizado en documento SIGID.</t>
  </si>
  <si>
    <t>PMAI-2019-070</t>
  </si>
  <si>
    <t>Proyecto: 1104 distrito joven: desarrollo de competencias laborales a jóvenes con derechos vulnerados, vigencia 2018</t>
  </si>
  <si>
    <t>Se traslada a la Oficina Asesora Jurídica: revisado el proceso contractual MC-IDIPRON-2018-0048, contrato 1439 DE 2018 LICITACIONES Y ASESORIA LICCONT SAS, no se encuentra la publicación de la invitación en el expediente físico ni en el SECOP II. Lo anterior, vulnera el principio de transparencia consagrado en la Ley 80 de 1993 y publicidad estipulado en el artículo 209 de la Constitución Política.</t>
  </si>
  <si>
    <t>PMAI-2019-071</t>
  </si>
  <si>
    <t>Así mismo, en el contrato 1439 de 2018 - LICITACIONES Y ASESORIA LICCONT SAS no se cumple la cláusula contractual respecto a la forma de pago porque en la certificación de la supervisión e interventoría (folio 72), se realizó el primer pago del mes de diciembre por valor de $8.420.800 y el segundo pago del mes de enero por la suma de $ 276.000 (folio 81). No obstante, la cláusula contractual consagra: el IDIPRON pagará al contratista mes vencido de acuerdo a la facturación presentada por el proveedor, una vez realizada la entrega de los elementos, previa presentación de la factura, soportada con la certificación de recibo a satisfacción expedida por el supervisor del contrato y certificación de pago al sistema de seguridad social y parafiscales expedida por el representante legal o revisor fiscal. Realizará pagos parciales hasta completar el 90% del contrato y 10% restante sujeto a acta liquidación.</t>
  </si>
  <si>
    <t>PMAI-2019-072</t>
  </si>
  <si>
    <t>Verificado el contrato 1554 de 2018, contratista PRODUCTOS Y SUMINISTROS LTDA, la garantía se suscribió con la vigencia del 20-12-2018 hasta el 20-08-2019. No obstante, no se cumple con el término de la garantía, esto es, el plazo del contrato y 6 meses más. Además, en el SECOP II la garantía aparece rechazada, y en el acta de aprobación de garantía no se realiza la observación.</t>
  </si>
  <si>
    <t>PMAI-2019-073</t>
  </si>
  <si>
    <t>Se traslada a la Oficina Asesora Jurídica: En el estudio previo y en los pliegos de condiciones del proceso de selección abreviada de subasta inversa electrónica No. SASI-IDIPRON-2018-002 no se encuentra justificado que la adjudicación del contrato se realizará en forma parcial, por ítems. Lo anterior, incumpliendo lo establecido en los numerales 2 y 5 del artículo 2.2.1.1.2.1.3 del Decreto 1082 de 2015, que prescriben</t>
  </si>
  <si>
    <t>PMAI-2019-074</t>
  </si>
  <si>
    <t>De conformidad con los artículos 5° y 6° del Decreto 723 de 2013; 2.2.4.2.2.5 y 2.2.4.2.2.6. del Decreto 1072 de 2015, se tiene que la afiliación al sistema general riesgos laborales –ARL- para contratistas de prestación de servicios profesionales, debe hacerse antes de iniciar la ejecución del contrato y el acta de inicio se debe firmar el día hábil calendario siguiente después de la afiliación al sistema (contratos de prestación de servicios 1432 de 2018; 1460 de 2018; 1443 de 2018; 1436 de 2018; 1437 de 2018; 1433 de 2018).</t>
  </si>
  <si>
    <t>PMAI-2019-075</t>
  </si>
  <si>
    <t>Se incumplen los artículos 60 de la Ley 80 de 1993 y 11 de la Ley 1150 de 2007, porque a la fecha existen (10) convenios interadministrativos sin liquidar que exceden el término establecido para la liquidación bilateral y unilateral</t>
  </si>
  <si>
    <t>PMAI-2019-076</t>
  </si>
  <si>
    <t>Se transgrede el artículo 4° de la Ley 594 de 2000; el numeral 5.2.2 del modelo Integrado de Gestión; y el artículo 15 del Decreto 2609 de 2012, como quiera que no existe organización en los documentos físicos de los expedientes contractuales, pues no se encuentran completos y foliados. Se observa incumplimiento a las normas de gestión documental, en la conformación de los expedientes del convenio interadministrativo No. SDIS-IDIPRON 5088 de 2018; DADEP-IDIPRON 346 de 2018; FDLS-SDA-IDIPRON 031 de 2018. Igualmente, en el expediente contractual 0581 de 2018 (contratista DISTRIBUCIÓN Y SERVICIOS SAS), no reposan los estudios previos ni demás documentos de la etapa precontractual.</t>
  </si>
  <si>
    <t>PMAI-2019-077</t>
  </si>
  <si>
    <t>Auditoría Regular Contexto Pedagógico Territorio - I Semestre 2018</t>
  </si>
  <si>
    <t xml:space="preserve">No se cuenta con el número exacto de convocatorias en los espacios de participación ciudadana delegados a territorio, por tanto, no es posible determinar con certeza el nivel de cumplimiento frente a la obligaciòn. </t>
  </si>
  <si>
    <t xml:space="preserve">
Porque los funcionarios  asignadas a esta labor, no tomaban en cuenta el registro de la asistencia.  
Porque no hubó un control y seguimiento de la convocatoria y participación en estos espacios.
</t>
  </si>
  <si>
    <t xml:space="preserve">Registrar mensualmente en Matriz de Diligenciamiento a instancias Locales  la información de asistencias y convocatorias en los escenarios de participación delegados al Contexto Pedagógico Territorio. </t>
  </si>
  <si>
    <t>PMAI-2019-078</t>
  </si>
  <si>
    <t>Formatos del Contexto Pedagógico Territorio no se encuentran totalmente diligenciados en relación a la falta de firmas que soporten la intervención de los profesionales o a la falta del registro de información propia de cada NNAJ.</t>
  </si>
  <si>
    <t xml:space="preserve">No hay revisión de los documentos por parte de los Cordinadores Zonales y auxiliares Administrativos  en el momento de la entrega de los formatos.
Los facilitadores  y coordinadores zonales no interiorizan la importancia de entregar completo el diligenciamiento de los formatos. 
En algunas oportunidades la población (NNAJ) en situación de vida en calle contactada se encuentra bajo los efectos del consumo de SPA, lo que dificultad la consignación de datos personales completos. </t>
  </si>
  <si>
    <t xml:space="preserve">* Un seguimiento cada dos meses al diligenciamiento de los formatos por parte de la lider SIGID asignada Territorio 1 y Territorio 2
2. Dos capacitaciones (1 por semestre) dirigidas a los facilitadores, en las que se aborde como temática el adecuado diligenciamiento de los formatos
</t>
  </si>
  <si>
    <t>Se evidencias reuniones de seguimiento por parte de la lider SIGID y capacitación al personal.</t>
  </si>
  <si>
    <t>Capacitaciones para siguientes seguimientos</t>
  </si>
  <si>
    <t xml:space="preserve">Acción vencida. Pendiente continuar seguimientos con el periodo establecido y capacitación segundo semestre. </t>
  </si>
  <si>
    <t>PMAI-2019-079</t>
  </si>
  <si>
    <t xml:space="preserve">Existen NNAJ activos en Territorio con más de 6 meses de inasistencia a procesos, lo que genera una inflación en las cifras de atención del contexto y además representa un uso inadecuado de la herramienta tecnológica SIMI. Lo anterior, es un incumplimiento al procedimiento "Seguimiento a la inasistencia temporal y/o al egreso de AJ de las UPI´S modalidad externado M-MSL-PR-002" del Área Sociolegal en el que se determina el número máximo de inasistencias para egreso y pone en evidencia las debilidades en los seguimientos del equipo psicosocial de Territorio a las inasistencias de los NNAJ.  </t>
  </si>
  <si>
    <t>No hubo seguimiento por parte de  los profesionales psicosociales a las inasistencias de NNAJ en territorio. 
No hubo un reporte oportuno de los egresos al Área Sociolegal</t>
  </si>
  <si>
    <t>* Seguimiento a las inasistencias según documento interno Seguimiento y egerso a los NNAJ.  
* Registro de seguimientos previos a la legalizacion del egreso en ficha FOS de SIMI 
*Creación del acta de egreso en SIMI y cargue de archivo (Acta 009)</t>
  </si>
  <si>
    <t>Seguimiento a las inasistencias.</t>
  </si>
  <si>
    <t xml:space="preserve">Se evidencia reporte de egresos automático según instructivo, pendiente soportes de seguimientos con inasistencias inferiores a 180 días.  </t>
  </si>
  <si>
    <t>PMAI-2019-080</t>
  </si>
  <si>
    <t>Se evidenciaron prácticas inadecuadas de conservación de documentos que soportan la gestión del área, faltando a las responsabilidades frente al Archivo de Gestión atribuidas mediante instructivo ORGANIZACIÓN DE ARCHIVO DE GESTIÓN A-GDO-IN--01 Numeral 3.3 en el que se asigna la custodia, clasificación, orden y descripción de toda la documentación originada por las actividades derivadas de las funciones propias del área. Por otra parte, se omiten acciones encaminadas a la Organización de documentos de Archivo de Gestión estipuladas en el Manual GESTIÓN DOCUMENTAL A-GDO-MA-001 Numeral 11 relacionado con la ordenación adecuada del acervo documental.</t>
  </si>
  <si>
    <t>* Se prioriza la atención al público y otras funciones del ccontexto pedagógico dejando a un lado la labor de archivo.</t>
  </si>
  <si>
    <t xml:space="preserve">* Consolidación del inventario documental
* Tranferencias documentales
* Determinar responsables para la depuración del archivo
* Gestión de capacitaciones frente a conservación de archivo
</t>
  </si>
  <si>
    <t xml:space="preserve">Acción vencida. No se presentan soportes de seguimiento. </t>
  </si>
  <si>
    <t>PMAI-2019-081</t>
  </si>
  <si>
    <t>Se observó la carencia de procedimientos que den alcance y describan las actividades de operación que realiza el Contexto Pedagógico Territorio en garantía del logro de los resultados esperados y el cumplimiento de metas institucionales. Lo anterior, es una omisión a lo establecido en los Numerales 4.1Planeación Institucional y 5.1 Procedimientos documentados y registros en el Sistema Integrado de Gestión de la NTD: SIG: 001:2011.</t>
  </si>
  <si>
    <t xml:space="preserve">* Falta la creación, actualización, ajustes y modificación de documentos propios del contexto ante el SIG de la entidad.
*No se declararon en obsolescencia documentos propios de estrategias desarrolladas por Territorio que ya no existen. </t>
  </si>
  <si>
    <t xml:space="preserve">Construcción y oficilización de 7 procedimientos que dan cuenta del abordaje,  contacto y rutas para la atención de los NNAJ </t>
  </si>
  <si>
    <t>PMAI-2019-082</t>
  </si>
  <si>
    <t>No se encontraron mecanismos de medición y seguimiento o indicadores de gestión que permitan medir la eficiencia, eficacia y efectividad del desarrollo de la gestión del Contexto Pedagógico evaluado con el propósito de implementar correctivos como resultado del seguimiento de la medición, toda vez que estos indicadores tienen como finalidad el contribuir al mejoramiento en la prestación del servicio y a la forma efectiva de las decisiones. Lo anterior, sustentado en las orientaciones del Modelo Integrado de Planeación y Gestión en el que hace implícita la necesidad de una adecuada evaluación o seguimiento a lo previsto en la planeación institucional a través de indicadores que permitan conocer el estado real de la ejecución de las actividades, el logro de metas, objetivos o resultados y sus efectos en la ciudadanía.</t>
  </si>
  <si>
    <t>* Se asumió la transversalidad de los indicadores de las áreas de derecho en los contextos pedagógicos como únicos indicadores de gestión del modelo pedagógico.</t>
  </si>
  <si>
    <t xml:space="preserve">* Construcción de indicadores de gestión propios de contexto pedagógico Territorio. 
*Inclusión de los indicadores del contexto pedagógi Territorio en la caracterización del proceso misional. </t>
  </si>
  <si>
    <t>Se cuenta con la formulación y aplicación de indicadores, queda faltanto la inclusión de estos a la caracterización.</t>
  </si>
  <si>
    <t>Inclusión de indicadores a la caracterización</t>
  </si>
  <si>
    <t>Acción vencida. Se evidencia formulación y medición de indicadores, pendiente su incorporación en la caracterización del proceso Misional.</t>
  </si>
  <si>
    <t>Gestion Financiera / Gestion
Logistica / Mtto Bienes</t>
  </si>
  <si>
    <t>PMAI-2019-083-1</t>
  </si>
  <si>
    <t>Gestión Financiera - 2019</t>
  </si>
  <si>
    <t>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 de la Resolución 193 de 2016, El riesgo de estas debilidades es generar una representación no fiel de la situación financiera del Instituto, cualidad básica de la información establecida en el Marco Conceptual del Régimen Contable Público vigente aplicable al IDIPRON.</t>
  </si>
  <si>
    <t>No se cuenta con Política
contable de errores y
desconocimiento de las áreas
sobre el reporte de información
contable</t>
  </si>
  <si>
    <t xml:space="preserve">Formular la Política Contable para
definir Política Contable, los cambios
en las estimaciones contables y la
corrección de errores.
</t>
  </si>
  <si>
    <t>24-12-2021:se incluye accion al tablero de control</t>
  </si>
  <si>
    <t>El plan de mejoramiento fue aprobado con Radicado 2021IE5622 del 22/10/2021.
24-12-2021:se incluye accion al tablero de control</t>
  </si>
  <si>
    <t xml:space="preserve">Actividad 1: Se observa la existencia de la Resolución 517 de 2021 - adopción políticas contables del IDIPRON, así como el Manual de Politicas Contables. Se considera cumplida la acción propuesta.    </t>
  </si>
  <si>
    <t>Se realizo la actualizaciondel manual de políticas contables A-GFI-MA-001 v1 03/01/2022. en instituto, se aporta resolución 571 del 2021, por medio de la cual se adoptan el manual de policitas contables.</t>
  </si>
  <si>
    <t>PMAI-2019-083-2</t>
  </si>
  <si>
    <t xml:space="preserve">Actualizar la Política Contable de
propiedad, Planta y Equipo y Bienes
Inmuebles.
</t>
  </si>
  <si>
    <t>Actividad 2: Se observa  modificación de las políticas contables del IDIPRON  adoptadas mediante la Resolución 517 de 2021 y se creó el Manual de Políticas Contables del Instituto Distrital Para la Protección de la Niñez y la Juventud - IDIPRON A-GFI-MA-001. Dentro del mismo, se realizó la actualización de la política contable "Propiedad, Planta y Equipo y Bienes Muebles" Se considera cumplida la actividad.</t>
  </si>
  <si>
    <t>Se realizo la actualizacion del manual de políticas contables A-GFI-MA-001 v1 03/01/2022. en instituto, se aporta resolución 571 del 2021, por medio de la cual se adoptan el manual de policitas contables.</t>
  </si>
  <si>
    <t>PMAI-2019-083-3</t>
  </si>
  <si>
    <t xml:space="preserve">Establecer en las Políticas de
Operación, la forma en que debe
reportar la información el área de
Mantenimiento de Bienes e
Infraestructura, respecto a los valores
de los bienes inmuebles de la entidad
y sus modificaciones </t>
  </si>
  <si>
    <t xml:space="preserve">Actividad 3: Se observan 4 documentos word sobre Polticas de Operación cuentas por cobrar, politicas de deterioro de activos y politicas operativas relacionadas con el deterioro. Se considera que cuenta con un avance, pero debe ser preciso en los oducemntos lo relacionado a  la forma en que debe reportar la información el área de Mantenimiento de Bienes e Infraestructura, respecto a los valores de los bienes inmuebles de la entidad y sus modificaciones  </t>
  </si>
  <si>
    <t xml:space="preserve">Actividad 3: los documentos deben ser formalizados y garantizar que aborden la propuesta central de la acción que se refiere a establecer en las Politicas de Operación la forma en que debe reportar la información el área de Mantenimiento de Bienes e Infraestructura, respecto a los valores de los bienes inmuebles de la entidad y sus modificaciones  </t>
  </si>
  <si>
    <t xml:space="preserve">En la evidencia aportada no es clara la informacion que se reporta del área de Mantenimiento de Bienes e Infraestructura, respecto a los valores de los bienes inmuebles de la entidad y sus modificaciones  </t>
  </si>
  <si>
    <t>PMAI-2019-084-1</t>
  </si>
  <si>
    <t>3.2 Se identificaron errores en la individualización de siete elementos muebles, bajo responsabilidad de Almacén e Inventarios, donde se observa que el valor registrado no corresponde a los valores establecidos en el avalúo realizado para saldos iniciales de 2019, lo cual evidencia errores tanto en la etapa de medición inicial, como en las siguientes etapas del proceso contable, establecidos en la política transversal y en la adoptada para el Instituto “Propiedad Planta y Equipo- Muebles”.
Nota: Este hallazgo es retirado del informe, teniendo en cuenta que, de manera posterior a la ejecución de la auditoría, en abril 13 de 2020, la Subdirección Técnica Administrativa y Financiera aporta evidencia del informe del aplicativo SICAPITAL, donde se observa, mediante el registro de placa interna y de placa vehicular, que los valores que fueron asignado a cada uno de los siete (7) bienes, corresponden con los del avaluó de BDO, de manera que se establece que la información aportada inicialmente para la auditoría, por el área de Almacén, en formato Excel, contenía errores por manipulación desde la fuente.</t>
  </si>
  <si>
    <t>Premura en el manejo de la
informacion por la transicion al
nuevo marco normativo</t>
  </si>
  <si>
    <t>1. Formular la Política Contable para
definir Política Contable, cambios en
las estimaciones contables y la
corrección de errores.</t>
  </si>
  <si>
    <t>Se evidencia manual de politicas contables con fecha 03/01/2022 y resolucion 517 de 2021</t>
  </si>
  <si>
    <t>Se evidencia la actualizacion del manual de políticas contables - cambios en las estimaciones contables y la corrección de errores. indicando las acciones a tomar en el momento de presentar errores.</t>
  </si>
  <si>
    <t>Gestion Logistica / Gestion
Tecnologias de la
Información</t>
  </si>
  <si>
    <t>PMAI-2019-084-2</t>
  </si>
  <si>
    <t>2. Realizar seguimiento a los ajustes
del aplicativo SYSMAN para disminuir
la vulnerabilidad en el manejo de la
información</t>
  </si>
  <si>
    <t>Se evidencia informe del 09-12-2021</t>
  </si>
  <si>
    <t>Se observa informe del operador, donde detalla los controles realizados.</t>
  </si>
  <si>
    <t>Funcionarios responsables de las Cajas Menores / Servicios Administrativos</t>
  </si>
  <si>
    <t>PMAI-2019-085-1</t>
  </si>
  <si>
    <t>3.3  Se observaron gastos de caja menor y gastos de arriendo durante el primer semestre de 2019, que fueron registrados meses después de la ocurrencia de los hechos económicos. Esto vulnera el principio de devengo establecido en el régimen contable vigente, así como la Ley 87, art. 2 inciso e), y el procedimiento de “Programación, Apertura y Legalización De Cajas Menores”. Estos registros extemporáneos pueden, además, derivar en inexactitudes a nivel tributario.</t>
  </si>
  <si>
    <t>No hay claridad sobre la fecha
de legalización de los recursos
No se ejerció el suficiente
control a la ejecución de los
contratos</t>
  </si>
  <si>
    <t xml:space="preserve">Solicitar Concepto a Secretaria de
Hacienda y si hay lugar a ello, realizar
modificación del procedimiento
"PROGRAMACIÓN, APERTURA Y
LEGALIZACIÓN DE CAJAS
MENORES"
</t>
  </si>
  <si>
    <t>Pendiente formulacion de actividades
27-12-2021: Se ingresa accion al tablero de control</t>
  </si>
  <si>
    <t>El plan de mejoramiento fue aprobado con Radicado 2021IE5622 del 22/10/2021.
27-12-2021: Se ingresa accion al tablero de control</t>
  </si>
  <si>
    <t>"Actividad 1: Se observa la solicitud de concepto a la SDH mediante Memorando 2021EE1808 y respuesta a dicha solicitud mediante memorando 2021ER10272101 - de  la SDH.  se considera cumplida la acción,
"</t>
  </si>
  <si>
    <t>Se observa la solicitud y respuesta del concepto de la secretaria de hacienda en relación el manejo de las cajas menores. se actualizo el procedimiento PROGRAMACIÓN, APERTURA Y LEGALIZACIÓN DE CAJAS MENORES A-GFI-PR-005</t>
  </si>
  <si>
    <t>PMAI-2019-085-2</t>
  </si>
  <si>
    <t>Realizar un cronograma mediante el
cual se monitorea la trazabilidad de la
fecha de recepción de los documentos
de pago</t>
  </si>
  <si>
    <t>27-12-2021: Se ingresa accion al tablero de control</t>
  </si>
  <si>
    <t>"
Actividad 2: Se observa la existencia de un cronograma asociado al pago de arrendamientos"</t>
  </si>
  <si>
    <t>Se observa la solicitud y respuesta del concepto de la secretaria de hacienda en relación el manejo de las cajas menores. se actualizo el procedimiento PROGRAMACIÓN, APERTURA Y LEGALIZACIÓN DE CAJAS MENORES A-GFI-PR-005. 
se observa cronograma de contratos de arrendamientos</t>
  </si>
  <si>
    <t>PMAI-2019-086-1</t>
  </si>
  <si>
    <t>3.4  Se identificaron mil doscientos ochenta (1.280) bienes muebles, cuya individualización corresponde a Almacén e Inventarios, para los cuales la depreciación en el año 2019 fue calculada por dicha área, con base en vidas útiles diferentes a la establecida por el avalúo comercial realizado por la firma BDO, contratada por el Instituto para establecer saldos iniciales de dicha vigencia, y cuyo detalle no fue reportado al área de Contabilidad. Este error en las vidas útiles aplicadas implica desacato a lo establecido en la política de “Propiedad, planta y equipo – Bienes muebles” en cuanto a la medición posterior y según la materialidad del hecho podría llegar a afectar la toma de decisiones de usuarios de la información financiera. En cuanto a gestión del riesgo contable, se vulnera lo establecido en la Resolución 193 de 2016, numeral 3.2.12 “Reconocimiento de estimaciones”.</t>
  </si>
  <si>
    <t xml:space="preserve">Formular la Política Contable para
definir Política Contable, cambios en
las estimaciones contables y la
corrección de errores.
</t>
  </si>
  <si>
    <t>El plan de mejoramiento fue aprobado con Radicado 2021IE5622 del 22/10/2021.</t>
  </si>
  <si>
    <t xml:space="preserve">Actividad 1: Se observa la existencia de la Resolución 517 de 2021 - adopción políticas contables del IDIPRON, así como el Manual de Politicas Contables. Se considera cumplida la acción propuesta.  EN EL TABLERO DE CONTROL SOLO SE REFIERE A LA 1, SIN EMBARGO AQUÍ APARECEN 2 Y APRECIERA QUE LA 2 SIGUE ABIERTA, SE LE AGREGA EL SEGUIMEINTO.   </t>
  </si>
  <si>
    <t>PMAI-2019-086-2</t>
  </si>
  <si>
    <t>Realizar seguimiento a los ajustes del
aplicativo SYSMAN para disminuir la
vulnerabilidad en el manejo de la
informacion</t>
  </si>
  <si>
    <t>Se evidencia informe  del aplicativo SYSMAN</t>
  </si>
  <si>
    <t>Financiera / Contabilidad</t>
  </si>
  <si>
    <t>PMAI-2019-087-1</t>
  </si>
  <si>
    <t>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t>
  </si>
  <si>
    <t>Desactualización del Manual de Politicas Contables y no se contaba con Manual de Operación Contable</t>
  </si>
  <si>
    <t xml:space="preserve">Actualizar el Manual de Politicas Contables </t>
  </si>
  <si>
    <t>Se realizo la actualizacion del manual de politicas contables.</t>
  </si>
  <si>
    <t>PMAI-2019-087-2</t>
  </si>
  <si>
    <t xml:space="preserve">Formular el manual de Operación Contable </t>
  </si>
  <si>
    <t>Se evidencia check list  y manual de politicas contables</t>
  </si>
  <si>
    <t>manual de Operación Contable</t>
  </si>
  <si>
    <t>No se evidencia la formulacio del manual de opracion contable.</t>
  </si>
  <si>
    <t>PMAI-2019-087-3</t>
  </si>
  <si>
    <t>Actualizar documentos del proceso de Gestion Financiera, de acuerdo a la Actualización del Manual de Politicas Contables y a la Formulación del manual de Operación Contable</t>
  </si>
  <si>
    <t>Actualizacion de documentos del proceso de Gestión Financiera, de acuerdo a la Actualización del Manual de Políticas Contables y a la Formulación del manual de Operación Contable</t>
  </si>
  <si>
    <t xml:space="preserve">
En las evidencias aportadas, no se observa avance en los documentos actualizados de conformidad con la acción propuesta
</t>
  </si>
  <si>
    <t>1. Tesoreria</t>
  </si>
  <si>
    <t>PMAI-2019-088-1</t>
  </si>
  <si>
    <t>3.6   Con corte a diciembre de 2019, se observan debilidades en depuración, relacionadas con acreedores y saldos pendientes por conciliar en operaciones recíprocas. Adicional al compromiso del Contador de la Entidad, quien tiene responsabilidades respecto a implementar los controles o acciones administrativas que garanticen el suministro oportuno de información de relevancia financiera, como lo indica la Resolución 193 de 2016, en el numeral 3.2.5 “Responsabilidad de los contadores de las entidades que agregan información”, se configura una violación a lo establecido en el numeral  3.2.9.1 de la misma Resolución: “Responsabilidad de quienes ejecutan procesos diferentes al contable” por lo cual hay un riesgo por la falta de suministro de información oportuna y de calidad para ser procesados en el área de Contabilidad.</t>
  </si>
  <si>
    <t xml:space="preserve">1. No exiten lineamientos para
realizar depuracion a la cuenta
Acreedores
</t>
  </si>
  <si>
    <t xml:space="preserve">1. Crear procedimiento "Depuracion de
Acreedores"
</t>
  </si>
  <si>
    <t xml:space="preserve"> 2. Contabilidad / areas que reportan informacion contable con diferencia </t>
  </si>
  <si>
    <t>PMAI-2019-088-2</t>
  </si>
  <si>
    <t xml:space="preserve">2. No se realiza oportuno
seguimiento a los documentos
radicados con entidades
estatales o distritales
</t>
  </si>
  <si>
    <t xml:space="preserve">2. Convocar mesas de trabajo para el
analisis de las diferencias que se
presenten trimestralmente.
</t>
  </si>
  <si>
    <t>Se evidencia acta de analisis de acreedores</t>
  </si>
  <si>
    <t xml:space="preserve"> 3. Gestion Financiera</t>
  </si>
  <si>
    <t>PMAI-2019-088-3</t>
  </si>
  <si>
    <t>3. Las areas no entregan
adecuada y oportunamente la
informacion a Contabilidad</t>
  </si>
  <si>
    <t>3. Actualizar el Plan de Sostenibilidad
Contable</t>
  </si>
  <si>
    <t>Se observa Plan de Sostenibilidad Contable con tiempos de entrega.</t>
  </si>
  <si>
    <t>PMAI-2019-089</t>
  </si>
  <si>
    <t>3.7  Se observaron debilidades en las notas a los Estados Financieros con corte a 31 de diciembre de 2019, relacionadas con falta de información, pues no se identificaron los bienes muebles recibidos de terceros, en modalidad de comodato, como lo establece la política de Propiedad, Planta y Equipo. De igual manera, se observaron inconsistencias entre las cifras reveladas en el Estado de Situación financiera y las notas a los estados financieros, toda vez que, en las notas, al momento de detallar uno a uno los bienes inmuebles se registraron valores diferentes. Esto contraviene la política contable de “Presentación de Estados Financieros y Revelaciones”.</t>
  </si>
  <si>
    <t>Las areas no entregan adecuada y oportunamente la informacion a Contabilidad</t>
  </si>
  <si>
    <t>Actualizar el Plan de Sostenibilidad
Contable definiendo tiempos de
entrega</t>
  </si>
  <si>
    <t>Se evidencia el plan de sostenibilidad contable indicando las fechas y forma de envió para la información relevante de las áreas de gestión a contabilidad.</t>
  </si>
  <si>
    <t xml:space="preserve">1. Tesoreria </t>
  </si>
  <si>
    <t>PMAI-2019-090-1</t>
  </si>
  <si>
    <r>
      <t xml:space="preserve">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
    </r>
    <r>
      <rPr>
        <u/>
        <sz val="10"/>
        <rFont val="Arial"/>
        <family val="2"/>
      </rPr>
      <t>Todos</t>
    </r>
    <r>
      <rPr>
        <sz val="10"/>
        <rFont val="Arial"/>
        <family val="2"/>
      </rPr>
      <t xml:space="preserve"> los comprobantes de contabilidad serán avalados por el responsable del subproceso de contabilidad”. El incumplimiento de estos requerimientos representa un riesgo para un adecuado control y contraviene la Resolución 193 de 2016, numeral 3.2.3 “Sistema documental”.</t>
    </r>
  </si>
  <si>
    <t>No se realizo oportunamente
mediante acta, la anulacion de
los saltos en la numeracion de
las cuentas por pagar</t>
  </si>
  <si>
    <t xml:space="preserve">1. Realizar seguimiento a la solicitud
de modificacion del
formato"Comprobante de egreso"
</t>
  </si>
  <si>
    <t>Se evidencia nuevo formato de egreso</t>
  </si>
  <si>
    <t>En la evidencia aportada solo se observa un comprobante de egreso, no se evidencia el seguimiento realizado al requerimiento.</t>
  </si>
  <si>
    <t>Contabilidad</t>
  </si>
  <si>
    <t>PMAI-2019-090-2</t>
  </si>
  <si>
    <t>2. Realizar de forma inmediata el acta
en los casos en que se presente saltos
en la numeracion</t>
  </si>
  <si>
    <t>No se adjuntan soportes</t>
  </si>
  <si>
    <t>acta  en los casos en que se presente saltos en la numeración o soporte de que no se presentaron saltos de numeracion</t>
  </si>
  <si>
    <r>
      <t>No se aportaron evidencias</t>
    </r>
    <r>
      <rPr>
        <sz val="11"/>
        <color theme="1"/>
        <rFont val="Calibri"/>
        <family val="2"/>
        <charset val="1"/>
      </rPr>
      <t>.</t>
    </r>
  </si>
  <si>
    <t>PMAI-2019-091</t>
  </si>
  <si>
    <t>Gestión Logística - 2019</t>
  </si>
  <si>
    <t>11.1 Registros desactualizados: Se evidencia falta de actualización en los comprobantes de egreso, observándose demoras entre el documento de entrega Formato A-GLO-FT-005 y Comprobante de egreso del Sistema SICAPITAL, con una demora promedio, en la muestra seleccionada, de 25 días, en contradicción con el procedimiento que establece la generación de ambos documentos en un mismo momento</t>
  </si>
  <si>
    <t>La mencionada desactualización a que hace referencia (muestra seleccionada) es la que se presenta en las sub-bodegas del área de almacén,  por la misma dinámica de aprovisionamiento y distribución que tienen los alimentos y otros insumos; lo anterior por los tiempos cortos con los que se deben radicar las cuentas en Contabilidad (fecha promedio de recibo de cuentas para pago entre el 10 y 15 de cada mes). Teniendo en cuenta que, esta situación limita los saldos disponibles en el inventario para su respectivo descargue en el aplicativo, con una diferencia, en algunos casos, entre la salida y el egreso de 25 días aproximadamente para cada uno de los proyectos.
En cuanto a las demás sub-bodegas, el software no permite descargar algunos elementos.</t>
  </si>
  <si>
    <t>Actualizar procedimiento el procedimiento de egreso, en cuanto a actividades tiempos,  conforme con las modificaciones y requerimientos en el tratamiento de la información del nuevo software. 
Incorporar las acciones pertinentes en el procedimiento de ingreso con el fin de dar claridad a los usuarios para el ingreso de bienes y/o elementos recibidos en sitio, actividad coordinada con recursos.
Solicitar a la STAF, acompañamiento durante las etapas de adquisición, desarrollo y puesta en marcha de herramienta tecnológica que se acople a los requerimientos del área de almacén. 
Solicitar al Área de Sistemas la migración total de información del aplicativo SI_CAPITAL al nuevo aplicativo que adquiera IDIPRON.</t>
  </si>
  <si>
    <t>Se Evidencia que la actividad se encuentra vencida.
Al revisar soportes se evidencia:
Caso Aranda No. 927, adjuntan el soporte de que el mismo se encuentra en revisión por arte de la OAP, sin embargo a la fecha el caso fue devuelto por parte del lider sigid al proceso para ajuste.
Se evidencia actualizacion del formato A-GLO-FT-004 el 3 de mayo de 2021.
Se evidencia actas de Reunion de acompañamiento del procesos  en la adquisición, implementación, socialización y necesidades del programa, en las fechas 25 de septiembre de 2020, 28 de septiembre de 2020 y  8 de octubre de 2020.
Se evidencia que en el acta del 13 de octubre de 2020, la solicitud de la migración del sistema SICAPITAL al nuevo programa Sysma.</t>
  </si>
  <si>
    <t>Realizar los ajustes solicitados por la OAP para poder surtir la oficialización y socialización del procedimiento</t>
  </si>
  <si>
    <t>Acciones complidas al 100%</t>
  </si>
  <si>
    <t>PMAI-2019-092</t>
  </si>
  <si>
    <t>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t>
  </si>
  <si>
    <t xml:space="preserve">1- Teniendo en cuenta que existe un proceso judicial, la Oficina Asesora Jurídica no ha comunicado de manera oficial el fallo definitivo en el Marco del Convenio 022 entre el IDU - IDIPRON definitivo.
Se desconoce los términos de conciliación.
2-   Los  vehículos  tipo ambulancia no pertenecen al inventario del IDIPRON ni en condición de comodato ni otro tipo de vinculación con la entidad. No se poseen documentos que legalicen la titularidad de estos. </t>
  </si>
  <si>
    <t>Remitir memorando a la Oficina Asesora Jurídica para que informe si se puede llegar o no a la legalización de los bienes que reposan en custodia en la sub _bodega La Favorita dentro del marco del proceso judicial Convenio 022 IDU - IDIPRON 
Mediante memorando de la STAF,  solicitar concepto para la legalización o devolución de los bienes que se encuentran en custodia dentro del marco del convenio 022 de 2009.
El Área de Transportes realizará los trámites necesario ante las entidades correspondientes para el retiro de vehículos que se encuentran en las instalaciones de la UPI La Florida.</t>
  </si>
  <si>
    <t>Se Evidencia que la actividad se encuentra vencida.
Al revisar los soportes de la actividad se evidencia lo siguiente:
Memorando  del 5 de Junio del 2020, solicitud de concepto de a la Oficina Asesora Juridica por elementos que reposan en el almacen segun convenio 022 IDU-IDIPRON
Memorando Respuesta por parte de la Oficina Asesora Juridica el 19 de Agosto de 2020, evidenciando repuesta oficial por parte del IDU en donde manifiesta que es responsabilidad del IDIPRON el tratmiento de los equipos .
Comprobante de ingreso de elementos al inventario del IDIPRON
Se evidencia Memorando del 21 de febrero de 2021 dirigido al area de Transportes - Mantenimiento de Bienes y servicios - solicitud de esclarecimiento de titularidad de ambulancias, asi mismo se adjunta derechos de petición diriguidos a las entidades responsables de los vehiculos por parte del area de tranporte el 01 de octubre de 2020.
No se evidencia soporte de retiro de las ambulancias del almacen o legalización de las misma.</t>
  </si>
  <si>
    <t>Evidencia de Retiro de ambulancia de las instalaciónes del IDIPRON</t>
  </si>
  <si>
    <t>Se da por completada la acción de los elementos del convenio - IDU, se recomienda con urgencia trámite para identificar solución a las ambulancias</t>
  </si>
  <si>
    <t>"Se Evidencia que la actividad se encuentra vencida.
Se verifica novedad adjunto, lo cual informa la novedad presentada, si embargo aun se encuentra ambulancia en el Instituto por lo cua se mantiene el 90 % de avanza hasta una ves no sean retiradas o legalizadas. ambulacias del almacen  "</t>
  </si>
  <si>
    <t>Aunque se cumplieron con las actividades de remision de  memorandos a la Oficina Asesora Jurídica para emitir conceptos sobre la legalización de los bienes que reposan en custodia en la sub _bodega La Favorita dentro del marco del proceso judicial Convenio 022 IDU - IDIPRON, asi mismo, los memorandos al El Área de Transportes a diferentes entidades. Se observa que  aun se tienen los vehiculos "AMBULANCIAS" en el almacen. por tanto continua abierta.</t>
  </si>
  <si>
    <t>PMAI-2019-093</t>
  </si>
  <si>
    <t xml:space="preserve">11.3 Condiciones de Bodegas: Las condiciones físicas y de seguridad de la Sub-bodega de la Avenida 68 con Calle 13, donde se depositan los bienes Inservibles, desacatan lo indicado en el Instructivo de “ALMACENAMIENTO Y DISPOSICIÓN DE BIENES EN BODEGA” – código: A-GLO-IN-003.Los bienes lmacenados en esta sub-bodega están en riesgo de un mayor y progresivo deterioro Las condiciones de esta sub-bodega no garantiza, ni propende por la preservación de los bienes, mientras se encuentran bajo el dominio y custodia del Instituto como recurso público, quedando expuestos a sanciones por detrimento en los mismos.. De igual manera, en menor grado, se encontraron falencias en cuanto a humedad, techos con láminas rotas, daño de luminarias entre otros, en un espacio de almacenamiento de la Bodega Carrera 32.  </t>
  </si>
  <si>
    <t xml:space="preserve">Para la sub-bodega cra. 32, se presentó falta de diligencia por parte dela Área de infraestructura, ya que se enviarion los correspondientes correos con las solicitudes de mantenimiento, lo cual fue evidenciado por la oficina de Control Interno.
Por otra parte, debido a que el depósito de inservibles no es un predio de propiedad del IDIPRON no se pueden realizar acondicionamientos estructurales.
 </t>
  </si>
  <si>
    <t>Se realizarán los correspondientes requerimientos y el seguimiento para las acciones de mejoramiento en infraestructura, vigilancia y de Salud y Seguridad en el Trabajo, a las siguientes sub_bodegas:
Espacio de almacenamiento de inservibles Av. Cra. 68 con Cll. 13 Costado oriental.
Sub_bodega Cra. 32 
Sub_bodega La Favorita
Sub_bodega San Blas
Sub_bodega La Florida
Ver anexo No. 1</t>
  </si>
  <si>
    <t xml:space="preserve">Se verifican los soportes, se evidencia memorando No. 2021lE2713, del 20 de mayo de 2021 solicitando traslado de responsabilidad del hallazgo al area de Mantenimiento de Bienes, la cual fue dirigido a la oficina de Control Interno.
Se evidencia por parte de la OAP que la actividad se encuentra vencida , es urgente realizar las actividades que aseguren su cierre </t>
  </si>
  <si>
    <t>Pendiente aprobación por parte de la OCI del traslado del Hallazgo al area de Mantenimientos de Bienes.</t>
  </si>
  <si>
    <t>Es de recordar que el Area de Gestion Logistica fue la responsable de realizar la formulacion del plan de mejoramiento y los responsables de las mismas para los hallazgos indicados. no es responsabilidad de control interno realizar traslados de acciones. no se evidencia avance en el desarrollo de las acciones tanto por gestion logistica como por matenimiento de bienes</t>
  </si>
  <si>
    <t>"Se Evidencia que la actividad se encuentra vencida.
Se verifica soportes adjuntos, lo cual se evidencia informe en donde contiene el mantenimiento correctivo en la bodega la favorita y san blass en los espacios de almacenamiento de inservibles"</t>
  </si>
  <si>
    <t>"Pendiente Espacio de almacenamiento de inservibles:
Av. Cra. 68 con Cll. 13 Costado oriental.
Sub_bodega Cra. 32 
Sub_bodega La Florida"</t>
  </si>
  <si>
    <t xml:space="preserve">Se realizaron las acciones de mejoramiento en infraestructura, vigilancia y de Salud y Seguridad en el Trabajo, a las siguientes sub_bodegas:
Sub_bodega La Favorita
Sub_bodega San Blas
Quedando pendiente el Espacio de almacenamiento de inservibles Av. Cra. 68 con Cll. 13 Costado oriental.
Sub_bodega Cra. 32 
Sub_bodega La Florida
</t>
  </si>
  <si>
    <t>PMAI-2019-094</t>
  </si>
  <si>
    <t>11.4 Baja de Bienes: Se evidencian falencias en el cumplimiento al procedimiento “BAJA DE BIENES
DEVOLUTIVOS, CONSUMO CONTROLADO O DE CONSUMO EN BODEGA”, código A-GLO-PR-001 y debilidades
en la gestión para una adecuada y ágil baja de, aproximadamente, mil seiscientos ochenta y dos (1.682) bienes pendientes de retiro, según identificación del área de Almacén, y la permanencia de dichos bienes por tiempo prolongado en sitios que no aseguran su preservación, ocasionando mayor inversión de recursos (físicos, humanos y administrativos) para la entidad, así como menores probabilidades de aprovechamiento económico de los mismos en un eventual proceso de enajenación. Esta debilidad incide en la cualidad de representación fiel de información revelada en los Estados Financieros, presentando como activos, bienes que no han tenido un real potencial de servicio para el IDIPRON durante la vigencia.</t>
  </si>
  <si>
    <t>No se envió el proyecto de resolución de baja para su revisión, aprobación y firma.
La entidad no cuenta con contrato vigente de intermediario comercial para llevar a cabo la enajenación de bienes muebles obsoletos y/o inservibles.</t>
  </si>
  <si>
    <t>Ofrecer a titulo gratuito a las entidades distritales aquellos bienes muebles que fueron acopiados, en el depósito de inservibles, para llevar a cabo el procedimiento.
Remitir a la Oficina Asesora Jurídica la necesidad de la contratación de intermediario comercial.
Mantener el estado de organización del lote de bienes inservibles y obsoletos a dar de baja de acuerdo con la naturaleza de los bienes y los requerimientos del intermediario comercial contratado.</t>
  </si>
  <si>
    <t xml:space="preserve">Se Evidencia que la actividad se encuentra vencida.
Se verifica los soportes adjuntos y se evidencia borrador de oficio para ofrecimiento de elementos, asi mismo se observa envio mediante correo electronico a la Subdireccion Administrativa y Financiera.
Se evidencia Acta de entrega  realizada el 17 de febrero de 2021 entre el IDIPRON y el Batallon del Ejercito Nacional Batallon de Infantes No. 21-Pantano de Vargas - Ministerio de Defensa Nacional, de bienes inservibles, transferidos bajo figura de enajenación a titulo gratuito entre entidades estatales.
Se evidencia que se enajenaron los bienes, sin embargo no se adjunto resolución u oficios formales en donde se evidencia la gestón realizada antes de la entrega de los bienes inservibles al Batallon del Ejercito Nacional.
Se evidencia necesidad de contratacion y anexo tecnico, faltan soporte de envio a la Oficina Aseosra Juridica dicha solicitud.
Se evidencia acta de mesa de trabajo con CISA.
Se revisa soportes fotograficos en donde se evidencia la organización del lote de bienes inservibles y obsoletos de acuerdo a su naturaleza
 </t>
  </si>
  <si>
    <t>Adjuntar resolución u oficio formal para la enajenación de Bienes</t>
  </si>
  <si>
    <t>Si bien, se evidencia el acta de entrega no se observa la Resolución para la formalización de los bienes</t>
  </si>
  <si>
    <t>"Se Evidencia que la actividad se encuentra vencida.
Se verifica los soportes adjunto, se evidencia resolución No. 348 de 2020 y resolución 405 de 2020, en donde se autoriza la baja y el retiro de bienes.
Se solicia a la OCI el cierre preliminar del Hallazgo, ya que se evidencia que cumple con la actividad propuesta."</t>
  </si>
  <si>
    <t xml:space="preserve">
Se evidencia Acta de entrega  realizada el 17 de febrero de 2021 entre el IDIPRON y el Batallon del Ejercito Nacional Batallon de Infantes No. 21-Pantano de Vargas - Ministerio de Defensa Nacional, de bienes inservibles, transferidos bajo figura de enajenación a titulo gratuito entre entidades estatales.
Se evidencia acta de mesa de trabajo con CISA.
Se tienen los soportes fotograficos en donde se evidencia la organización del lote de bienes inservibles y obsoletos de acuerdo a su naturaleza.
Se evidencia resolución No. 348 de 2020 y resolución 405 de 2020, en donde se autoriza la baja y el retiro de bienes.
En el entendido que cumplio con las actividades propuesta se cierra el hallazgo</t>
  </si>
  <si>
    <t>PMAI-2019-095</t>
  </si>
  <si>
    <t>11.5 Informalidad e inconsistencias en solicitudes respecto a salidas: Se observa no conformidad de las prácticas en cuanto a formalidad de las solicitudes a Almacén, debido a que en algunos casos y áreas como infraestructura no se diligencia de manera previa a la entrega el formato autorizado. La no conformidad se presenta frente al Procedimiento: “Egreso De Bienes Devolutivos, Consumo Controlado o de Consumo”, código A-GLO-PR-004, el cual cita: “Se debe diligenciar el formato Solicitud de bienes de consumo o devolutivos A-GLO-FT-004 por cada sede o dependencia que lo requiera y su autorización es exclusiva de los Subdirectores(as), los(las) Gerentes de Proyectos, los (las) Jefes de Oficina, los (las) Responsable de Área y los (las) Supervisores de contratos”.</t>
  </si>
  <si>
    <t>Fueron entregados unos elementos de consumo, a personal del Área de Infraestructura sin el correspondiente formato de solicitud, debido a una situación de emergencia que se presento en una las UPI de IDIPRON.</t>
  </si>
  <si>
    <t>Socializar, divulgar y realizar talleres al personal de las sub_bodegas con relación al procedimiento "Egreso de bienes devolutivos o bienes de consumo controlado o de consumo" A-GLO-PR-004 y los formatos correspondientes como solicitud, TRASLADO, SALIDA Y ENTREGA DE ELEMENTOS DE CONSUMO, CONSUMO CONTROLADO Y/O DEVOLUTIVOS A-GLO-FT-005. Incluyendo las consecuencias administrativas y legales a las cuales se expone el funcionario en el desacato del procedimiento.
Remitir memorandos informativos a todos los funcionarios y contratistas, en donde se explicará el procedimiento "Egreso de bienes devolutivos o bienes de consumo controlado o de consumo"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Se realizaran mesas de trabajo con el grupo de recursos y las dependencias que solicitan elementos y bienes para reforzar el conocimiento y cumplimiento de los procedimientos antes relacionados.</t>
  </si>
  <si>
    <t>Se Evidencia que la actividad se encuentra vencida.
Verificado soportes adjuntos al hallazgo se evidencia que:
Acta de socialización "Egreso de bienes devolutivos o bienes de consumo controlado o de consumo" A-GLO-PR-004 y los formatos correspondientes como solicitud" realizada el 01 de marzo del 2021. El proceso menciona que la actividad esta vencida, sin embargo solo se evidencia la socialización a los encargados de las sub bodegas de la 32, la florida, perdomo y san blas y en la actividad propuesta se menciona "Socializar, divulgar y realizar talleres al personal de las sub_bodegas" quedando pendiente la socializacion a las demas subbodegas del instituto
Actualizacion del formato A-GLO-FT-005.
No se evidencia memorando informativo dirigido a todos los funcionarios y contratistas, en donde se explicará el procedimiento "Egreso de bienes devolutivos o bienes de consumo controlado o de consumo"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Acta de reunión verificación de procesos de recursos realizada el 29 de Diciembre de 2020, con el proceso de Submetodos</t>
  </si>
  <si>
    <t>Envio de memorando informativo memorando informativo dirigido a todos los funcionarios y contratistas, en donde se explicará el procedimiento "Egreso de bienes devolutivos o bienes de consumo controlado o de consumo"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t>
  </si>
  <si>
    <t>Se presenta un avance significativo de las acciones, no se puede cerrar por la falta de lo memos internos para funcionario y contratistas</t>
  </si>
  <si>
    <t>"Se Evidencia que la actividad se encuentra vencida.
Se verifica los soportes adjunto en donde se evidencia la oficialización de los procedimiento A-GLO-PR-004 el 28 de octubrede 2021, junto con el soporte de correo de oficialización masivo
Se solicia a la OCI el cierre preliminar del Hallazgo, ya que se evidencia que cumple con la actividad propuesta."</t>
  </si>
  <si>
    <t>Pendiente Envio de memorando informativo memorando informativo dirigido a todos los funcionarios y contratistas, en donde se explicará el procedimiento "Egreso de bienes devolutivos o bienes de consumo controlado o de consumo"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t>
  </si>
  <si>
    <t>Se observa el cumplimiento de las actividades propuestas en cuanto a la oficializacion de los procedimientos y la socializacion de la Nueva Versión Procedimientos e Instructivos Proceso de Apoyo - Gestión Logística “003 RECEPCIÓN E INGRESO DEBIENES DEVOLUTIVOS, DE CONSUMO CONTROLADO O DE CONSUMO A-GLO-PR-003”, “004 EGRESO DE ELEMENTOSDE CONSUMO, CONSUMO CONTROLADO O BIENES DEVOLUTIVOMIPG IDIPRON &lt;mipg@idipron.gov.co&gt;Jue 28/10/2021 8:33Para: Todos &lt;todos@idipron.gov.co&gt;
sin embargo esta pendiente las mesas de trabajo con el grupo de recursos y las dependencias que solicitan elementos y bienes para reforzar el conocimiento y cumplimiento de los procedimientos antes relacionados.</t>
  </si>
  <si>
    <t>PMAI-2019-096</t>
  </si>
  <si>
    <t xml:space="preserve">11.6 Proceso de gestión de residuos: Almacén e Inventarios viene realizando de manera ocasional un proceso entrega de materiales a una empresa de reciclaje y/o chatarrización que requiere la participación del área de Gestión Ambiental, de acuerdo con lo expresamente establecido en el Manual de Manejo y Control Administrativo de los bienes de propiedad del IDIPRON – A-GLO-MA-001 “ Por responsabilidad, los bienes de consumo que ya se encuentren en las diferentes dependencias se entienden llevados contablemente al gasto, por lo que su disposición final se re aliza con base en losrequerimientos del Plan Institucional de Gestión Ambiental (PIGA), y los documentos aprobados en el manual de procesos y procedimientos aprobados”. No se evidencia canalización a través del área de Gestión ambiental de estas entregas, realizadas por Almacén, no cuentan con un registro adecuado de evidencia ni descripción de los bienes entregados para disposición final. </t>
  </si>
  <si>
    <t>No se evidencia la canalización a través del área respectiva de dichas entregas</t>
  </si>
  <si>
    <t>Solicitar capacitación al Área de Gestión Ambiental para el retiro de elementos de consumo.  Inicialmente la capacitación estará dirigida a los funcionarios de las sub_bodegas y posteriormente al resto de personal de la entidad .
Se solicitará acta de entrega de la empresa de reciclaje puerta de oro, con quien se realizó la entrega de elementos de consumo en el depósito de inservibles.</t>
  </si>
  <si>
    <t>Se Evidencia que la actividad se encuentra vencida.
Se verifican los soportes:
Se evidencia acta de capacitación virtual realizada el 23 de Diciembre del 2021, asi mismo se evidencia invitación virtual y presentación en power Point
Se evidencia  dos certificados de entrega de elementos de consumo en el depósito de inservibles, a la empresa puerta del sol , con vigrencia 2019, sin embargo es importante que se deje evidencia del trato  de los elementos de consumo en el depósito de inservibles en el año 2020.
Se  solicita a la OCI el cierre del hallazgo,  ya que con las evidencias adjuntas cumplieron con las actividades formuladas.</t>
  </si>
  <si>
    <t>PMAI-2019-097</t>
  </si>
  <si>
    <t>11.7 Gestión documental: Se observan falencias en gestión documental por parte del área, evidenciándose treinta (30) cajas de archivo documental, almacenadas en la Sub-bodega de La Favorita, de años anteriores al 2017, con documentación incluso de 2007.</t>
  </si>
  <si>
    <t>La documentación que se encuentra en la sub_bodega La favorita no tiene transferencia documental de acuerdo con la Tabla de Retención Documental vigente.</t>
  </si>
  <si>
    <t>Realizar la depuración del archivo de gestión con base en las instrucciones impartidas por el área de Administración documental.
Solicitar al Área Administración de Gestión Documental, la realización de Comité de Archivo, con el fin de presentar la propuesta de depuración del archivo de gestión ubicado en la Sub_bodega La Favorita.</t>
  </si>
  <si>
    <t>Se Evidencia que la actividad se encuentra vencida.
Se evidencia acta de reunion  y lista de asistencia realizada el 01 de octubre de 2020, en donde se trata e tema de manejo de documentos que reposa en la bodega favorita
Se evidencia correo publicación FUID, en donde se informa a la ciudadania de la eliminación de los documentos, con el fin de verificar si se tiene alguna objeción de dicha eliminación.
Se solicia a la OCI el cierre preliminar del Hallazgo, ya que se evidencia que cumple con la actividad propuesta.</t>
  </si>
  <si>
    <t>PMAI-2019-098</t>
  </si>
  <si>
    <t xml:space="preserve">11.8 Debilidades en software: Se observan debilidades del sistema de información utilizada en Almacén e Inventarios para la administración de los bienes. El sistema SICAPITAL no provee la confiabilidad y agilidad requeridas por el proceso para una oportuna y adecuada toma de decisiones. Se reportan constantemente errores del sistema como tomar doble vez una devolución, demoras en consultas de base de datos para generar egresos, así como debilidades en cuanto a reportes requeridos en formato Excel que no genera directamente el sistema. Adicionalmente, se observa que el sistema no permite generar un reporte de las existencias de bienes en bodega, discriminando su ubicación por Sub-bodega. </t>
  </si>
  <si>
    <t xml:space="preserve">Desde el inicio de la implementación no se han realizado actualizaciones a las VERSIONES INICIALES de la herramienta de Aplicaciones Oracle Application Server (que ya no cuenta con soporte por parte del fabricante) y que podría en gran medida mejorar la operación de los aplicativos SICAPITAL utilizados en la entidad en cuanto a rendimiento. Adicionalmente, por contar con estas licencias antiguas, no ha sido posible actualizar la versión del sistema Operativo del Servidor. </t>
  </si>
  <si>
    <t xml:space="preserve">Se reportará al Área de sistemas las novedades presentadas con el aplicativo SI_CAPITAL y se realizará el seguimiento respectivo.
Se realizarán mesas de trabajo, donde se asumirán compromisos específicos desde el área de sistemas y se harán los seguimientos necesarios que evidencien la corrección de los hallazgos presentados.
Solicitar al Área de sistemas la actualización del aplicativo en cuanto al tema de "Devoluciones" .
Solicitar al Área de Sistemas la actualización de reportes que son requeridos por las diferentes dependencias del Instituto y/o entes externos. </t>
  </si>
  <si>
    <t>Se Evidencia que la actividad se encuentra vencida.
Al revisar los soportes adjuntos, se evidencia:
Se evidencia Acta de reunión realizada por Gestión logistica y Sistemas, el dia 31 de Diciembre de 2020, la cual manifiestan las novedades, actualización de reportes y de devoluciones en e aplicativo SICAPITAL.
Se evidencia acta de reunión del 13 de Noviembre de 2020,  se evidencia compromisos y actualización de reportes.
Se solicia a la OCI el cierre preliminar del Hallazgo, ya que se evidencia que cumple con la actividad propuesta.</t>
  </si>
  <si>
    <t>PMAI-2019-099</t>
  </si>
  <si>
    <t xml:space="preserve">11.9 Toma Física: Se evidencia incumplimiento al procedimiento administrativo, ítem 1, de la Resolución 001 de 2001, ítem 4.10.1.2. Toma Física, que enuncia que, para el levantamiento de la información de los bienes en servicio, se diseñará una plantilla de recolección de información, la que contendrá por lo menos los siguientes campos: Fecha de elaboración del inventario, funcionario responsable de los elementos, área o ubicación, descripción del bien, número de placa o código, marca, serie, estado, nombre y firma de quien recoge la información y nombre y firma del funcionario que la suministra. Al momento de verificar los formatos se constató falta de firmas del Responsable de Almacén. De igual manera, se verificó que los resultados de la toma Física del año 2018 no fueron dados a conocer ante Comité de Inventarios y no se evidencia toma de decisiones con base en los mismos. </t>
  </si>
  <si>
    <t>La información reportada en la toma física no cumple con todos los requisitos.
Falta de actualización del procedimiento.</t>
  </si>
  <si>
    <t xml:space="preserve">Programar, citar y realizar el comité pertinente para aprobación de informe de toma física vigencia 2018. 
Creación de instructivo relacionado con las actividades de toma física.
Socializar instructivo de toma física.
</t>
  </si>
  <si>
    <t>Se Evidencia que la actividad se encuentra vencida.
Al revisar los soportes adjuntos, se evidencia:
Acta Comité Institucional realizada el 24 de Diciembre de 2020 y pantallazo de votación al cual se da la aprobación de la toma fisica de vigencia 2018.
Se evidencia Caso 926 de Aranda, la cual se evidencia instructivo.a la fecha de realizar el seguimiento se evidencia que el documento se encuentra aprobado por la OAP</t>
  </si>
  <si>
    <t>Oficialización y socialización del Instructivo</t>
  </si>
  <si>
    <t>PMAI-2019-100</t>
  </si>
  <si>
    <t xml:space="preserve">11.10 Inconsistencia en valores y vida útil de Avalúo técnico, respecto a valores y Vida útil adoptada durante 2019: En la auditoría realizada se encontraron siete (7) elementos con un valor adoptado a 01/01/2019, diferente al determinado en el avalúo técnico de BDO Avalúos SA.S. . Adicionalmente, se hallaron elementos que, de conformidad con la vida útil determinada en el avaluó solicitado por parte del instituto, no presentan coincidencia con la vida útil tomada como base para calcular y registrar la depreciación durante 2019. Tras revisión del área auditada, ésta expresa que se identificaron mil doscientos ochenta elementos con esta inconsistencia respecto a su vida útil. </t>
  </si>
  <si>
    <t>Al realizar el recalculo de la depreciación tras el proceso de avalúo, se utilizó la vida útil de la agrupación y no la entregada en dicho proceso.</t>
  </si>
  <si>
    <t>Se programará reunión del comité pertinente para tratar como único punto "Vida útil y depreciación de bienes avaluados vigencia 2019"
El Área de Almacén e Inventarios procederá a realizar los ajustes a que haya lugar con relación a vida útil registrada vigencia 2019 de acuerdo con los conceptos emitidos por la CGN y la SHD, con el aval del Área de Contabilidad y asesor financiero de la STAF.
El Área de Contabilidad modificará la política contable, así como el tratamiento contable y la infamación a revelar acerca de los cambios en las estimaciones contables y de la corrección de errores. 
Se revisará la base de datos de bienes devolutivos y se ajustará la depreciación con base en las instrucciones que imparta el área de contabilidad del Instituto.</t>
  </si>
  <si>
    <t>Se Evidencia que la actividad se encuentra vencida.
Al revisar los soportes adjuntos, se evidencia:
Se evidencia acta 001 del 16 de marzo de 2020, la cual  se reporta la depreciacón al area contabilidadde la vigencia 2019, dejando compromisos
Se evidencia excel de cuadros de depreciación, asi como respuesta memorando 2020IE3514 del 15 de mayo de 2020, se evidencia anexo depreciación vigencia 2019
Se evidencia dos mesas de trabajo realizadas en el mes de marzo y mayo del 2021, segun correos adjuntos, aun no se evidencia modificación de la politica contable, tratamiento contable, por lo cual la actividad aun se evidencia que se encuentra en ejecución.</t>
  </si>
  <si>
    <t xml:space="preserve">Actualización de Politicas Contables </t>
  </si>
  <si>
    <t xml:space="preserve">Si bien ya de aprobó la actualización de las políticas contables el 22/10/2021, aun no estas oficializadas y publicadas en la página del instituto. </t>
  </si>
  <si>
    <t>"Se Evidencia que la actividad se encuentra vencida.
Se verifica los soportes adjunto en donde se evidenciala actuaización de la politicas contables segun resolución 517 de 2021
Se evidencia la creación del Manual de Políticas Contables del Instituto Distrital Para la Protección de la Niñez y la Juventud - IDIPRON A-GFI-MA-001 el 3 de enero de 2022
Se solicia a la OCI el cierre preliminar del Hallazgo, ya que se evidencia que cumple con la actividad propuesta."</t>
  </si>
  <si>
    <t>Se observa que se tiene el acta de del comité en donde se trato la vida útil y depreciación de bienes avaluados vigencia 2019"
Se observa que el  Área de Contabilidad modificó la política contable, así como el tratamiento contable y la información a revelar acerca de los cambios en las estimaciones contables y de la corrección de errores. 
Se evidencia la creación del Manual de Políticas Contables del Instituto Distrital Para la Protección de la Niñez y la Juventud - IDIPRON A-GFI-MA-001 el 3 de enero de 2022</t>
  </si>
  <si>
    <t>PMAI-2019-101</t>
  </si>
  <si>
    <t>Elementos con baja rotación: Pese a que se muestra un avance significativo en cuanto a la reducción de saldos de la retoma, realizada en el año 2016, no se evidencia toma de decisión respecto a elementos con baja rotación, almacenados en la Bodega La Favorita, correspondientes a elementos de tubería galvanizada, de PVC, entre otros; en la Bodega Carrera 32: anillos de plástico (para anillar papelería). La no identificación y/o gestión respecto a la baja rotación de algunos elementos, conducen a espacios de almacenamiento desaprovechados y, en los casos en que resulten ser bienes no útiles para la entidad, su reconocimiento y almacenamiento por varias vigencias, puede constituirse en sobreestimación de los activos de la Entidad.</t>
  </si>
  <si>
    <t>La falta de gestión de gerentes y administradores de proyectos / funcionamiento así como los supervisores de los contratos sobre la distribución de dichos elementos.</t>
  </si>
  <si>
    <t>Remitir periódicamente desde el correo institucional del Área de Almacén e Inventarios los saldos en bodega de naturaleza devolutivos, consumo por proyecto y cantidades a los gerentes y administradores de proyectos así como los supervisores de contratos.
Realizar reuniones por medio de herramientas virtuales y/o mesas de trabajo para socializar a las diferentes áreas y administradores de proyectos los saldos de bienes y/o elementos que se encuentran en stock en las diferentes sub_bodegas del Instituto.
Solicitar a las Áreas de Infraestructura y Sistemas la revisión de cada uno de los elementos  que no han tenido rotación y que de acuerdo a la normatividad vigente nos indiquen su disposición final.</t>
  </si>
  <si>
    <t>Se Evidencia que la actividad se encuentra vencida.
Al revisar los soportes adjuntos, se evidencia:
Se evidencian envio de correos por parte del almacen a los administradores de proyectos y a  supervisores de contrato y excel de consumo en los meses de septiembre, noviembre y diciembre del año 2020 y enero, marzo, abril, mayo del año 2021.
Se evidencia acta reunion del 11 de marzo del 2021, para tratar el tema de saldos del almacen responsabilidades bienes y cargos , la cual interviene la subdireccón administrativa (almacen) y la subdireción de metodos. No obstante en la actividad se menciona que "Realizar reuniones por medio de herramientas virtuales y/o mesas de trabajo para socializar a las diferentes áreas y administradores de proyectos los saldos de bienes y/o elementos que se encuentran en stock en las diferentes sub_bodegas del Instituto" como se puede observar en la actividad se habla de las diferentes areas y administradores de proyectos, sin embargo el proceso solo evidencia una mesa de trabajo con la Subdirección de Metodos.
No se encuentra evidencias de solicitud a las areas de infraestructura y sistemas sobre los elementos que no han tenido rotación, el proceso informa que se encuentra en ejecucíon esta actividad.</t>
  </si>
  <si>
    <t>Solicitud a las areas de infraestructura y sistemas sobre los elementos que no han tenido rotación y su disposición final.</t>
  </si>
  <si>
    <t>No se evidencia  solicitud al area de infraestructura y sistemas sobre los elementos que no han tenido rotación, realizar las actividades del PM.</t>
  </si>
  <si>
    <t>"Se Evidencia que la actividad se encuentra vencida.
Se verifica los soportes adjunto en donde se evidencia soporte de actas en donde se socializan el stock disponible, el proceso asministrativo opereativo del proceso Gestión logistica.
Se evidencia  envio de correo s en donde se informa a los  subdirecciones, gerentes y administradores de proyecto, supervisores y apoyos a la supervisión, áreas que cuentan con saldos en bodega.
Se solicia a la OCI el cierre preliminar del Hallazgo, ya que se evidencia que cumple con la actividad propuesta."</t>
  </si>
  <si>
    <t>Se observa que se ha remitido periódicamente desde el correo institucional del Área de Almacén e Inventarios los saldos en bodega de naturaleza devolutivos, consumo por proyecto y cantidades a los gerentes y administradores de proyectos así como los supervisores de contratos.
Asi mismo, se tienen las actas de la realización de reuniones por medio de herramientas virtuales y/o mesas de trabajo para socializar a las diferentes áreas y administradores de proyectos los saldos de bienes y/o elementos que se encuentran en stock en las diferentes sub_bodegas del Instituto.
Sin embargo no se tiene evidencia de la solicitud a las Áreas de Infraestructura y Sistemas la revisión de cada uno de los elementos  que no han tenido rotación y que de acuerdo a la normatividad vigente nos indiquen su disposición final.</t>
  </si>
  <si>
    <t>PMAI-2019-102</t>
  </si>
  <si>
    <t xml:space="preserve">Indicadores de Gestión: Los Indicadores de Gestión establecidos para el proceso de Gestión Logística, son
susceptibles de ser adaptados en su formulación, ampliados y adecuados a necesidades de la Gestión del área de Almacén e Inventarios con el fin de identificar debilidades y tomar decisiones tendientes a mejorar el proceso. La falta de claridad en los indicadores o formulación ambigua de los mismos puede llevar a resultados de medición poco claros o útiles, obstaculizando la mejora continua del proceso.
</t>
  </si>
  <si>
    <t>El área de almacén lleva varios años sin actualizar sus indicadores</t>
  </si>
  <si>
    <t>Realizar mesa de trabajo en acompañamiento de la Oficina Asesora de Planeación  para revisar los indicadores que nos permitan interpretar las fortalezas, debilidades, oportunidades y amenazas, así como establecer la frecuencia e interpretar los datos con la finalidad de mejorar el proceso y fomentar la participación en la toma de decisiones, realizando periódicamente su monitoreo.</t>
  </si>
  <si>
    <t>Se Evidencia que la actividad se encuentra vencida.
Al revisar los soportes adjuntos, se evidencia:
Se evidencia caracterización actualmente publicada y no el borrador de la caracterización que se encuentra en actualización
de igual forma no se evidencia verificación, revisión y monitoreo de los Indicadores del proceso, en cumplimiento de la actividad planteada, el proceso menciona que se encuentra en ejecución la actividad.</t>
  </si>
  <si>
    <t>Verificación y  Monitoreo de los Indicadores del Proceso.</t>
  </si>
  <si>
    <t>No evidencia de la mesa de trabajo con la OAP para revisar los indicadores que establezcan las fortalezas, debilidades, oportunidades y amenazas.</t>
  </si>
  <si>
    <t>Se evidencia caracterizacion ofiicializada</t>
  </si>
  <si>
    <t>Aunque se tiene la carcaterizacion, no evidencia de la mesa de trabajo con la OAP para revisar los indicadores que establezcan las fortalezas, debilidades, oportunidades y amenazas, que establece la actividad de desarrollar para subsanar el hallazgo.</t>
  </si>
  <si>
    <t>PMAI-2019-104</t>
  </si>
  <si>
    <t>Primer Seguimiento Vigencia 2019 a Caja Menor No 1</t>
  </si>
  <si>
    <t>Evaluar el cumplimiento de los lineamientos establecidos en la Resolución DDC- 000001 del 12 de mayo del 2009, por la cual se adopta el Manual para el Manejo y Control de Cajas Menores expedida por el Contador General de Bogotá, D.C. y las resoluciones internas aplicables al año 2019.</t>
  </si>
  <si>
    <t>Realizar revisió y modificación del procedimiento "PROGRAMACIÓN, APERTURA Y LEGALIZACIÓN DE CAJAS MENORES"</t>
  </si>
  <si>
    <t>PMAI-2019-106</t>
  </si>
  <si>
    <t>Auditoría Regular Proceso Gestión Documental - 2018</t>
  </si>
  <si>
    <t xml:space="preserve">9.1 No se cuenta con el consecutivo digital del Sistema CORDIS por un virus reciente que afecto los archivos de los años 2011 a 2018 de comunicaciones oficiales. Esta situación pone en evidencia debilidades en los controles adoptados por la entidad frente a los riesgos informáticos de la misma y falta de acciones de contingencia frente a riesgos materializados como pérdida de información. Cabe mencionar que la documentación física y la digitalizada representan el patrimonio documental de la entidad, por tanto su custodia es garantía de la preservación de la memoria institucional. </t>
  </si>
  <si>
    <t xml:space="preserve">
Virus informático que afecta sustancialmente los archivos en su contenido, la cual se encontraba realizando el Área diariamente</t>
  </si>
  <si>
    <t>*Solicitud  al Área de Sistemas trimestralmente la realización  y certificación del  Backup de la información que permita el resguardo de lo que  digitaliza diariamente en el Área
*Elaborar Diagnóstico de Preservación Digital a largo plazo
*Elaborar Plan de Preservación Digital a largo Plazo
* Realizar procedimiento de reconstrucción de expedientes</t>
  </si>
  <si>
    <t>PMAI-2019-107</t>
  </si>
  <si>
    <t>10.1 Se evidencia una falla en el Sistema CORDIS tras la repetición en los números de radicado y la ausencia de los mismos, lo que genera que el control y seguimiento de la documentación para futuras consultas no sea un único registro o que no quede registro del radicado. Lo anterior en incumplimiento con el acuerdo 060 de 2001, “Por el cual se establecen pautas para la administración de las comunicaciones oficiales en las entidades públicas y las privadas que cumplen funciones públicas), en su artículo quinto “Procedimientos para la radicación de comunicaciones oficiales: Los procedimientos para la radicación de comunicaciones oficiales, velarán por la transparencia de la actuación administrativa, razón por la cual, no se podrán reservar números de radicación, ni habrá números repetidos, enmendados, corregidos o tachados, la numeración será asignada en estricto orden de recepción de los documentos…”</t>
  </si>
  <si>
    <t xml:space="preserve">Fallas en  aplicativo de Gestión y  Tramite  CORDIS .
El aplicativo CORDIS se encuentra obsoleto de acuerdo con los requerimientos técnicos y funcionales de la entidad.
</t>
  </si>
  <si>
    <t>Realizar una (1) Mesa de Trabajo para manifestar el estado del aplicativo CORDIS 
Elaborar Informe de Actividades realizadas frente al  análisis y mejoras en al Aplicativo CORDIS desde el Área de Sistemas.</t>
  </si>
  <si>
    <t>Se evidencia con el acta de reunión del 8 de febrero de 2021 adjunta, que Adminstración Documental, que reviso las fallas de la herramienta CORDIS y establecieron comopromisos para mitigar la ocurrencia de estas fallas, también en el informe de actividades adjunto se generaron  tres solicitudes  por email al área de sistemas para notificarlos sobre las fallas, esto concuerda con las actividades propuestas al 100%.</t>
  </si>
  <si>
    <t xml:space="preserve">16/11/2021
</t>
  </si>
  <si>
    <t>Se evidencia acta de mesa de trabajo 08/02/2021 sobre las fallas del CORDIS. El informe de actividades no es preciso en las mejoras del aplicativo</t>
  </si>
  <si>
    <t>Se reportó en el primer seguimiento con 100%</t>
  </si>
  <si>
    <t xml:space="preserve">Acción vencida, pero cerrada cumplimiento 100 %. Actividad: -Realizar una (1) Mesa de Trabajo para manifestar el estado del aplicativo CORDIS.  -Elaborar Informe de Actividades realizadas frente al  análisis y mejoras en al Aplicativo CORDIS desde el Área de Sistemas. </t>
  </si>
  <si>
    <t>PMAI-2019-108</t>
  </si>
  <si>
    <t>10.2 De las 5 unidades, áreas y/o dependencias visitadas, 4 no cumplen con las transferencias documentales  de acuerdo al lineamiento de la Tabla de Retención Documental, lo que significa un desacato a la Ley General de Archivos “Ley 594 de 2000” la cual establece en el parágrafo del Artículo 47 que “Los documentos de archivo de conservación permanente podrán ser copiados en nuevos soportes. En tal caso, deberá preverse un programa de transferencia de información para garantizar la preservación y conservación de la misma”.</t>
  </si>
  <si>
    <t>Inasistencia a las  capacitaciones de inducción y reinducción por parte de los servidores públicos para manejo adecuado de los archivos.
El deposito no cuenta  condiciones mínimas locativas y vetustez en la edificación en el Archivo Central de la Florida para la recepción adecuada de la información.
la entidad no cuenta con programación de transferencias documentales hasta no contar con archivos con el proceso técnico de organización.</t>
  </si>
  <si>
    <t>Realizar Asistencias Técnicas Documentales que permitan el alistamiento de los Archivos de gestión para realizar transferencias primarias en las UPI o áreas administrativas</t>
  </si>
  <si>
    <t>Se evidencia con las 16 actas visitas adjuntas un avance en la actividad del 26%  frente a las 60 visitas programadas, en este sentido este hallazgo continua abierto. Es imperativo  que el proceso realice las visitas faltantes a la mayor brevedad toda vez que la actividad lleva mas de un año vencido, lo cual puede desembocar en sanciones para la entidad.</t>
  </si>
  <si>
    <t>Realizar las 44 visitas programadas en las actividades a la mayor brevedad ya que se vencio el plazo programado.</t>
  </si>
  <si>
    <t>Acción vencida. Avance mínimo de la acción sólo con 16 visitas de asistencia técnica de 60 programadas. No se han realizado transferencias primarias.</t>
  </si>
  <si>
    <t>Se observa la existencia de actas de visita convocadas desde el area de Gestión Documental en las cuales consta la realización de verificaciones necesarias sobre los archivos sujeto de cada visita. Se considera cumplida la acción</t>
  </si>
  <si>
    <t xml:space="preserve"> Acción vencida, pero cerrada cumplimiento 100 %. 
Actas de visitas realizadas durante la vigencia 2021, a las unidas y sedes administrativas.</t>
  </si>
  <si>
    <t>PMAI-2019-109</t>
  </si>
  <si>
    <t xml:space="preserve">10.3 El instituto presenta retrasos en la adecuación de espacios para la custodia y conservación de los documentos de archivo, por tanto no cuenta con la capacidad de almacenamiento ni con las condiciones apropiadas en cumplimiento al acuerdo 049 de 2000 “Por el cual se desarrolla el artículo del Capítulo 7 “Conservación de Documentos” del Reglamento General de Archivos sobre “condiciones de edificios y locales destinados a archivos”. </t>
  </si>
  <si>
    <t>El espacio donde se custodia el acervo documental Archivo central y Fondo Documental Acumulado no cuenta con las especificaciones Técnicas para el almacenamiento según el acuerdo 049 de 2000.</t>
  </si>
  <si>
    <t xml:space="preserve">Informe de Adecuación Archivo Central que contemple todos los requerimiento técnicos para el almacenamiento del Acervo documental.
Pte Acción Área de Infraestructura </t>
  </si>
  <si>
    <t>Se evidencia con el inform adjuntoy el acta de entrega de la infraestructura del 31 de mayo de 2021, que se realizaron las adecuaciones para almacenamiento de la documentación del archivo central, dando un cumplimineto del 100% a la actividad propuesta.</t>
  </si>
  <si>
    <t>Se realizan adecuaciones en archivo central para la conservación documental, soportado en informe y acta de entrega de Infraestructura 31/05/2021.</t>
  </si>
  <si>
    <t>PMAI-2019-110</t>
  </si>
  <si>
    <t>10.5 Si bien se ha avanzado en la actualización de las Tablas de Retención Documental, el instituto presenta un retraso de las mismas en dos cambios estructurales de la entidad, lo cual limita la clasificación adecuada de los documentos en todas las fases del ciclo vital de documento.  Lo anterior, en incumplimiento del Acuerdo 004 de 2013, Articulo 6, Parágrafo b en que se  reglamenta en análisis contextual como el proceso de evaluación de documentos en el que se debe considerar las normas legales que le aplican a los documentos en cada sector (contexto legal) y el contexto institucional e histórico, que permita establecer su relevancia para la sociedad, tanto en el momento actual como en el futuro.</t>
  </si>
  <si>
    <t>Las Tablas de Retención Documental no se encuentran actualizadas en relación con la Estructura Orgánica de la Entidad.
Se presento para convalidación la Tabla de Retención Documental  de la vigencia 2014 a 2016 ante el Consejo Distrital de Archivos.</t>
  </si>
  <si>
    <t>*Actualización de las TRD estructura orgánica 2016-2019.</t>
  </si>
  <si>
    <t>PMAI-2019-111</t>
  </si>
  <si>
    <t>10.6 Tal como se evidencia en el registro fotográfico, existe una debilidad en las condiciones técnicas y ambientales de los depósitos de la UPI La Florida asociadas a la falta de extintores, al mantenimiento de las cajas de luz y a las condiciones de ventilación para la preservación de la documentación, lo que representa un incumplimiento del acuerdo 049 de 2000 en su artículo 5°. En cuanto a la ventilación se especifica “disponer de equipos para atención de desastres como extintores de CO2, Solfaclan o Multipropósito y extractores de agua de acuerdo con el material a conservar. Evitar el empleo de polvo químico y de agua. - Las condiciones técnicas de los extintores y el número de unidades deberá estar acorde con las dimensiones del depósito y la capacidad de almacenamiento”. Por otra parte, frente al mantenimiento se especifica “garantizar la limpieza de instalaciones y estantería con un producto que no incremente la humedad ambiental. - Las unidades de conservación requieren de un programa de limpieza en seco y para el efecto se deben emplear aspiradoras”.</t>
  </si>
  <si>
    <t>La entidad carece de un Plan de Conservación Documental y Plan de Preservación digital que conforma  el Sistema Integrado de Conservación  en cumplimiento (Acuerdo 006 de 2014 y Acuerdo 050 de 2000 AGN)</t>
  </si>
  <si>
    <t>*Contratación de profesional idóneo
*Elaborar Diagnóstico de Conservación Documental
*Elaborar Plan de Conservación Documental
*Elaborar Diagnóstico Electrónico de Archivo
* Elaborar Plan de Preservación Digital a largo Plazo</t>
  </si>
  <si>
    <t>PMAI-2019-112</t>
  </si>
  <si>
    <t>Visita Unidad Administrativa Especial  de Servicios Públicos (UAESP) vigencia 2019</t>
  </si>
  <si>
    <t xml:space="preserve">Incumplimiento de la práctica de separación por parte de los funcionarios, contratista y usuarios.
</t>
  </si>
  <si>
    <t>Realizar visitas técnicas en las sede y Unidades de Protección Integral (UPI's) para; establecer oportunidades de mejora y realizar seguimientos periódicos, incluyendo los referentes ambientales</t>
  </si>
  <si>
    <t>De acuerdo con lo reportado por el proceso se evidencian las visitas a 20 de las UPIS. Sin embargo, como el proceso mismo lo expresa, faltan 3 UPIS por visitar, y por tal motivo el % de cumplimiento queda en 87%.
Se sugiere que el proceso de acuerdo con con las actividades establecidas, pueda presentar las evidencias de los seguimientos posteriores.</t>
  </si>
  <si>
    <t>Visitar las UPIS faltantes.
Establecer fechas de inicio y fin de las actividades</t>
  </si>
  <si>
    <t>Se evidencia el cumplimiento de las visitas técnicas en las unidades. Está pendiente reportar el seguimiento</t>
  </si>
  <si>
    <t xml:space="preserve">Se evidencian actas de seguimiento al programa PIGA y manual basico de saneamiento </t>
  </si>
  <si>
    <t>no</t>
  </si>
  <si>
    <t xml:space="preserve"> Cumplimiento de la actividad. Se evidencian actas de seguimiento al programa PIGA. En la actividad no obra fecha de inicio y terminación.</t>
  </si>
  <si>
    <t>PMAI-2019-113</t>
  </si>
  <si>
    <t>Visita Unidad Administrativa Especial  de Servicios Públicos (UAESP) vigencia 2020</t>
  </si>
  <si>
    <t>No se refleja registros de capacitación especializada al personal de servicios generales encargados de realizar actividades operativas de manejo de residuos</t>
  </si>
  <si>
    <t>(1) Hacer un cronograma de capacitaciones de cuidado ambiental y aprovechamiento
(2) Realizar piezas publicitarias de circulación interna de reciclaje y aprovechamiento de residuos.</t>
  </si>
  <si>
    <t xml:space="preserve">De acuerdo con lo reportado por el proceso, se evidencia las invitaciones a las capacitaciones sobre manejo de residuos para todo el personal vinculado al Instituto. Sumado a esto, se evidencias piezas comunicativas que aportan al proceso de separación de residuos. 
Para próximas oportunidades, se sugiere dejar como evidencias las listas de asistencia de las capacitaciones y actas o presentación con el contenido. </t>
  </si>
  <si>
    <t>Se evidencia el cronograma de capacitaciones y piezas publicitarias.   Se sugiere aportar la evidencia de la realización de las capacitaciones</t>
  </si>
  <si>
    <t>PMAI-2019-114</t>
  </si>
  <si>
    <t>Visita Unidad Administrativa Especial  de Servicios Públicos (UAESP) vigencia 2021</t>
  </si>
  <si>
    <t xml:space="preserve">La Entidad no tiene un procedimiento específico para la gestión de aprovechamiento de materiales potencialmente reciclables </t>
  </si>
  <si>
    <t>(1) Realizar la revisión del Instructivo  A-GAM-IN-001 "Manejo de Residuos" y verificar el campo de residuos aprovechables de forma específica, consolidada y técnicamente consistente los distintos componentes y actividades que comprende el programa y procesos de aprovechamiento</t>
  </si>
  <si>
    <t xml:space="preserve">Se evidencia que el documento fue creado y radicado en la plataforma Aranda, y a la fecha se encuentra en la última fase de revisión por parte de la OAP. </t>
  </si>
  <si>
    <t>Oficializar y socializar el documento</t>
  </si>
  <si>
    <t xml:space="preserve">Se evidencia el instructivo sobre el manejo de residuos, el cual se encuentra publicado en la pagina web de la entidad desde el 12 de julio de 2021 </t>
  </si>
  <si>
    <t>PMAI-2019-115</t>
  </si>
  <si>
    <t>Visita Unidad Administrativa Especial  de Servicios Públicos (UAESP) vigencia 2022</t>
  </si>
  <si>
    <t>Se reconoce igualmente que lo concerniente el Plan de Acción Interno, definido por el Decreto 400 de 2004, no se adelanta en cuanto tal, sino que sus componente y aspectos se dan contenidos dentro del PIGA, según el programa concerniente a la gestión de residuos.</t>
  </si>
  <si>
    <t>(1) Formular el plan de gestión de residuos aprovechables institucional.</t>
  </si>
  <si>
    <t>Se formula el plan de gestión residuos aprovechables y se publica en la pagina web el 12 de julio de 2021</t>
  </si>
  <si>
    <t>PMAI-2019-116</t>
  </si>
  <si>
    <t>Visita Unidad Administrativa Especial  de Servicios Públicos (UAESP) vigencia 2023</t>
  </si>
  <si>
    <t>Para la gestión de aprovechamiento, al igual que con la gestión ambiental (PIGA) en general, no se defina únicamente en tanto como un plan de acción de actividades son que coherente se traduzca en un programa estructurado, el cual disponga de un plan de acción sistemático y sustentado a la vez en un presupuesto apropiado para su cumplimiento.</t>
  </si>
  <si>
    <t>Elevar consulta a la Autoridad competente (Secretaría Distrital de Ambiente) para validar los lineamientos frente a la suscripción de un programa estructurado de aprovechamiento de residuos</t>
  </si>
  <si>
    <t>Se observan los lineamientos para eaboración del plan de residuos peligrosos y la publicación del  plan integral de residuos</t>
  </si>
  <si>
    <t>PMAI-2019-117</t>
  </si>
  <si>
    <t>Visita Unidad Administrativa Especial  de Servicios Públicos (UAESP) vigencia 2024</t>
  </si>
  <si>
    <t xml:space="preserve">La Entidad no tiene instrumento, ni informes que evalúen de forma sistemática y analítica el alcance y resultado de las actividades de aprovechamiento, elementos que se debieron evidenciar en la ejecución del Plan de Acción Institucional PAI </t>
  </si>
  <si>
    <t>* Continuar con la realización de los informes de acuerdo a su periodicidad y remitirlos a la UAESP</t>
  </si>
  <si>
    <t>De acuerdo con lo reportado por el proceso, se evidencia el informe de gestión de residuos aprobechables, en el cual se presentan las los resultados de las actividades producto del aprovechamiento.
La actividad se califica con 100% en su cumplimiento sin embargo, es necesario que el proceso siga realizando los informes en las fechas establecidas para que no se vuelva a presentar el hallazgo</t>
  </si>
  <si>
    <t>Se presenta el informe de gestión residuos del primer trimestre y el correo con el reporte. Esta pendiente el informe del segundo trimestre</t>
  </si>
  <si>
    <t>Se evidencia informe y correo electronico de envio de informe
Actividad reportada en primer semestre de 2021, pendiente por evaluar</t>
  </si>
  <si>
    <t xml:space="preserve">De acuerdo con la actividad del plan se establece: "Continuar con la realización de los informes de acuerdo a su periodicidad y remitirlos a la UAESP".  En tal sentido, en el seguimiento se evidencia informe de gestión de residuos aprovechables y correo electrónico, como quiera que no se señala el número de informes por cumplir, se cierra el hallazgo con el informe presentado. Se deja la anotación, la actividad no tiene fecha de inicio y cierre. </t>
  </si>
  <si>
    <t>PMAI-2019-118</t>
  </si>
  <si>
    <t>Auditoría interna de seguimiento al proceso atención al ciudadano vigencia 1 de julio 2018 al 30 de junio de 2019</t>
  </si>
  <si>
    <t>OBSERVACIÓN
* No se evidencia la aplicación del procedimiento Buzón de Quejas Reclamos y Sugerencias A-ACI-PR-002 en todas las Unidades. Para ello se debe continuar con la capacitación para reforzar el procedimiento y asegurar su total implementación, dado que este es un mecanismo importante de Participación y retroalimentación de nuestros usuarios</t>
  </si>
  <si>
    <t>Baja motivación y renuencia por parte de los ciudadanos de realizar el diligenciamiento de la encuesta a pesar de que el formato Oficio A-GDO-FT-013 contempla un mensaje alusivo para su realización</t>
  </si>
  <si>
    <t xml:space="preserve">*Actualización del procedimiento de Buzón de Quejas Reclamos y Sugerencias A-ACI-PR-002, implementando punto de control. </t>
  </si>
  <si>
    <t xml:space="preserve">De acuerdo con lo establecido por el proceso, se evidencia que el procedimiento fue actualizado con especial énfasis en el seguimiento que se debe realizar para su correcta implementación. Se cumple en un 100% la actividad, sin embargo, se sugiere realizar capacitaciones en las UPIS, con el fin de reforzar su socialización e implementación. </t>
  </si>
  <si>
    <t>Se realizó la actualización del procedimiento, se recomienda validar si una llamada mensual a la unidad para saber si hay pqrs es efectivo.</t>
  </si>
  <si>
    <t>Se evidencia procedimiento actualizado con puntos de control</t>
  </si>
  <si>
    <t xml:space="preserve">Se observó de las evidencias que existe procedimiento vigente desde el mes de abril de 2021, que atiende a los requerimientos establecidos en la presente acción en lo que tiene que ver con buzon de sugerencias. </t>
  </si>
  <si>
    <t>PMAI-2019-119</t>
  </si>
  <si>
    <t>OBSERVACIÓN
* Se evidencia el poco uso de la Encuesta de Percepción Cód. A-ACI-FT-005 lo que limita la efectividad de esta herramienta para el mejoramiento de procesos del Instituto y por ende la Participación de la Ciudadanía</t>
  </si>
  <si>
    <t>Generar estrategias para promover entre los solicitantes el diligenciamiento de la Encuesta de Percepción</t>
  </si>
  <si>
    <t>PMAI-2019-120</t>
  </si>
  <si>
    <t>OBSERVACIÓN
* Se observó que Atención a la Ciudadanía no se encuentra dentro del organigrama del Instituto y no se pudo evidencia en las resoluciones que aparecen en la página web que pueda sustentar su creación, para garantizar el Decreto 197 de 2014; por el cual se adopta la Política Distrital de Servicios a la Ciudadanía contemplando las cuatro líneas estratégicas de acuerdo con el artículo 8.</t>
  </si>
  <si>
    <t>La Entidad depende de una restructuración para ordenar cuyo documento se consolida en la Resolución Interna IDIPRON No. 001 de 2001 en el Art. 10 en el cual se asigna las funciones a la Subdirección Administrativa y Financiera</t>
  </si>
  <si>
    <t>* Adelantar los trámites pertinentes ante las instancias internas de la Entidad para validar la creación del área.</t>
  </si>
  <si>
    <t>De acuerdo con lo soportes que adjunta el proceso, se evidencia que han realizado algunas actividades en pro de la creación del área , sin embargo, no se evidencia una solicitud formal de creación ni seguimiento por parte del área que impacte directamente al hallazgo. Por lo anterior, se considera que el cumplimiento se encuentra en un 50%.</t>
  </si>
  <si>
    <t>Se sugiere realizar una solicitud formal a las áreas involucradas o responsables de la inclusion del proceso al organigrama.</t>
  </si>
  <si>
    <t>Al verificar los soportes se evidencia que el proceso ha trabajado en la acción, pero no se evidencia una solicitud formal para la creación del área.</t>
  </si>
  <si>
    <t>No se adjuntan soportes
Se deja porcentaje de avance del seguimiento anterior</t>
  </si>
  <si>
    <t>Documentos de adopcion de creacion del area</t>
  </si>
  <si>
    <t>Revisadas las evidencias no se observa el cumplimiento de la acción en lo referente a la creación del area y su ubicación en el organigrama de la entidad</t>
  </si>
  <si>
    <t>PMAI-2019-121</t>
  </si>
  <si>
    <t>NO CONFORMIDAD
* Se evidenció que no se está teniendo un control adecuado frente al registro de todas las quejas, reclamos, sugerencias y solicitudes que llegan al Instituto,
* Incumplimiento lo establecido en el Decreto 371 de 2010, en el ítem 3 el cual debe garantizar “El registro de las quejas, reclamos, sugerencias, solicitudes de información que reciba la Entidad, por los diferentes canales, en el Sistema Distrital de Quejas y Soluciones”. (Página 8)</t>
  </si>
  <si>
    <t>*  Algunos de los requerimientos no son radicados en la ventanilla Única dispuesta por el IDIPRON
*El sistema de control de correspondencia no permite la asignación y enlace con el Sistema SDQS, lo cual ha sido difícil controlar el constante monitoreo de los requerimientos que ingresan.</t>
  </si>
  <si>
    <t>*Actualización del procedimiento de Requerimientos ciudadanos del proceso, implementando punto de control. 
* Socialización al interior de la entidad sobre el trato de los requerimientos ciudadanos, especialmente con el personal en ventanilla de radicación.
*Realizar  seguimiento a las PQRDS, en el formato A-ACI-FT-003 allegadas por canales propios como las generadas por el aplicativo “Bogotá Te Escucha” Sistema Distrital de Quejas y Soluciones.</t>
  </si>
  <si>
    <t xml:space="preserve">De acuerdo con los soportes que adjunta el proceso, se evidencia el 100% de cumplimiento de las actividades propuestas. </t>
  </si>
  <si>
    <t>Se evidencia cumplimiento de la acción de acuerdo a los soportes suministrados. Acción vencida.</t>
  </si>
  <si>
    <t>PMAI-2019-122</t>
  </si>
  <si>
    <t>NO CONFORMIDAD
• Se constató incumplimiento a la Ley 1755 de 2015, en su Artículo 21 -funcionario sin competencia, que establece que “Si la autoridad a quien se dirige la petición no es la competente, se informará de inmediato al interesado si este actúa verbalmente, o dentro de los cinco (5) días siguientes al de la recepción, si obró por escrito. Dentro del término señalado remitirá la petición al competente y enviará copia del oficio remisorio al peticionario o en caso de no existir funcionario competente así se lo comunicará”.</t>
  </si>
  <si>
    <t>* Se dejaba la anotación de la remisión por competencia tanto en el sistema Distrital de Quejas y soluciones Bogotá Te Escucha y la base de requerimientos A-ACI-FT-003 "Control de Requerimientos Ciudadanos" y no enviar los respectivos documentos de conformidad con el Articulo 21 de la Ley 1755 de 2015.</t>
  </si>
  <si>
    <t>* Elaboración de los documentos  que informan al competente de las gestiones  realizadas por la Entidad, frente a la determinación del  traslado por no competencia, para el seguimiento de esta en caso de que la Entidad no dé respuesta al usuario.</t>
  </si>
  <si>
    <t>De acuerdo con los soportes que adjunta el proceso, se evidencia que a als 3 peticiones que no eran competencia de la entidad, se les realizó el respectivo traslado, informando al peticionario, con la respectiva justificación. Por lo anterior, se establece un cumplimiento del 100%.
Se sugiere al proceso siempre especificar en la descripcion de su avance, el nº de peticiones a las cuales se les realizó traslado vs cuántas no eran competencia de la entidad.</t>
  </si>
  <si>
    <t>PMAI-2019-123</t>
  </si>
  <si>
    <t>NO CONFORMIDAD
• Se evidenció incumplimiento al Decreto 197 de 2014, por el cual se adopta la Política Distrital de Servicio a la Ciudadanía en su Artículo 8, que da las líneas estratégicas en el ítem 2 sobre Infraestructura, igualmente a la Norma Técnica Colombiana NTC 6047 que establece los criterios y los requisitos generales de accesibilidad y señalización al medio físico requerido en los espacios físicos de acceso al ciudadano.</t>
  </si>
  <si>
    <t xml:space="preserve">
* La sede Administrativa Calle 63 se determinó como el punto de atención a la ciudadanía dispuesta para la atención de los usuarios que se acercan a la entidad,  se han realizó las diferentes actuaciones para el bienestar de los servidores que laboran en la Entidad.
* Se ha realizado los diferentes ajustes en las Sedes del forma gradual, en las Sedes Administrativas que evidencian que un fortalecimiento de la Infraestructura y/o mejoras con el fin de garantizar la accesibilidad a los ciudadanos</t>
  </si>
  <si>
    <t xml:space="preserve">* Identificar los espacios con accesibilidad limitada e intervenirlos realizando ajustes razonables que permitan la accesibilidad a personas en condición de discapacidad.
* Realizar la compra e instalación de señalética en  Braille, Lengua de Señas Colombiana LSC, macrotextos e iconos y señalización con apoyos gráficos,  en la Sede Calle 63, la cual se determino como punto de atención ciudadana, priorizadas de acuerdo a lo dispuesto en la NTC 6047 de 2013. 
* Instalación de horarios de atención en las entradas de los puntos de atención de la Sede Administrativa. </t>
  </si>
  <si>
    <t xml:space="preserve">De acuerdo con la información suministrada por el proceso, se encuentra un cumplimiento parcial de las actividades propuestas. El cumplimiento se deja en 70%, ya que no se presenta una solicitud formal por parte del proceso a las áreas encargadas, para la implementación de la señalización incluyente en los puntos de atención. </t>
  </si>
  <si>
    <t xml:space="preserve">Realizar la compra e instalación de señalética en  Braille, Lengua de Señas Colombiana LSC, macrotextos e iconos y señalización con apoyos gráficos,  en la Sede Calle 63, la cual se determino como punto de atención ciudadana, priorizadas de acuerdo a lo dispuesto en la NTC 6047 de 2013. </t>
  </si>
  <si>
    <t>Se evidencia avance de la acción de acuerdo a los soportes suministrados. Acción vencida.</t>
  </si>
  <si>
    <t>Se evidencia correo electronico de informe de avance  del proceso contractual
Se deja porcentaje de avance del seguimiento anterior</t>
  </si>
  <si>
    <t>Revisadas las evidencias se observa que se realizaron actividades para cumplir con la acción</t>
  </si>
  <si>
    <t>PMAI-2019-124</t>
  </si>
  <si>
    <t>"Atención a la ciudadania Auditoria interna 
Primer Semestre 2018
"</t>
  </si>
  <si>
    <t xml:space="preserve">Durante el proceso de la auditoria se observó que la Oficina de Atención a la Ciudadanía de la sede de la Calle 63 no cuenta con las condiciones adecuadas para la atención al usuario siendo esta la oficina principal, lo que impide prestar un servicio adecuado, de calidad y pertinente a los ciudadanos. No conformidad 1.                </t>
  </si>
  <si>
    <t>Formular estrategias y/o acciones interdisciplinarias, como la requisición a los procesos competentes con el objetivo de implementar acciones tendientes a mejorar y fortalecer la infraestructura para la adecuada prestación del servicio por parte del Proceso de Atención al Ciudadano.</t>
  </si>
  <si>
    <t xml:space="preserve">De acuerdo con los soportes suministrados por el proceso, se evidencia un cumplimiento del 100%, en las actividades propuestas. </t>
  </si>
  <si>
    <t>Se evidencia avances pero faltan adecuaciones a los baños y la señalización por lo anterior se da un cumplimiento al 70%.</t>
  </si>
  <si>
    <t>Se deja porcentaje de avance del seguimiento anterior
Se evidencia avances pero faltan adecuaciones a los baños y la señalización por lo anterior se da un cumplimiento al 70%.</t>
  </si>
  <si>
    <t>adecuaciones a los baños y la señalización</t>
  </si>
  <si>
    <t>Se observó registro fotografico evidenciandose espacios adecuados en lo que corrresponde a la infraestrcutura para la Atención al Ciudadano.</t>
  </si>
  <si>
    <t>PMAI-2019-125</t>
  </si>
  <si>
    <t>Atención a la ciudadania Auditoria interna II semestre 2019.</t>
  </si>
  <si>
    <t xml:space="preserve">OBSERVACIÓN
A pesar del trabajo realizado por el proceso de Atención al Ciudadano se evidencia que el procedimiento Buzón de Quejas, Reclamos y Sugerencias A-ACI-PR-02 no se encuentra estandarizado en todas las unidades por ello algunas unidades no están cumpliendo con la apertura del mismo en los tiempos estipulados, esto puede llevar a un riesgo de no contar con la participación de todos los NNAJ,  para mitigar esto se debe continuar con la capacitación para reforzar el procedimiento y asegurar su total implementación, dado que este es un mecanismo importante de Participación y retroalimentación de nuestros usuarios. </t>
  </si>
  <si>
    <t xml:space="preserve">Falta de conocimiento del procedimiento para la atención de peticiones ciudadanas </t>
  </si>
  <si>
    <t xml:space="preserve">Capacitaciones en la Unidades de Protección, del nuevo procedimiento para la atención de peticiones ciudadanas, dando a conocer que los únicos autorizados en la apertura del buzón de sugerencia es el área de atencion a la ciudadanía, garantizando la escucha de sus requerimientos y la transparencia. </t>
  </si>
  <si>
    <t xml:space="preserve">18/08/2020
</t>
  </si>
  <si>
    <t xml:space="preserve">De acuerdo con los soportes suministrados por el proceso, se evidencia un cumplimiento del 100%, en las actividades propuestas. 
Para futuros envios, por favor evitar cargar archivos.zip, ya que dificulta la revisión. </t>
  </si>
  <si>
    <t>PMAI-2019-126</t>
  </si>
  <si>
    <t>OBSERVACIÓN
Se evidenció en el formato 003 CONTROL DE REQUERIMIENTOS CIUDADANOS A-ACI-FT-003 que su diligenciamiento no se está realizando de manera completa esto es un riesgo ya que dificulta la trazabilidad de los requerimientos, se debe establecer en las observaciones cuando este es trasladado por no competencia a que entidad se traslada la petición, para facilitar el seguimiento en caso de que la Entidad no de respuesta al usuario y él requiera alguna información al respecto</t>
  </si>
  <si>
    <t xml:space="preserve">
No registro de la información que se encuentra en el aplicativo Bogotá te Escucha</t>
  </si>
  <si>
    <t>Actualizar el formato 003 CONTROL DE REQUERIMIENTOS CIUDADANOS A-ACI-FT-003, incorporando dos columnas en donde se pueda registrar si la petición es trasladada o no y a cual entidad se realiza el traslado.</t>
  </si>
  <si>
    <t xml:space="preserve">De acuerdo con los soportes suministrados por el proceso, se evidencia un cumplimiento del 100%, en la actividade propuestas. </t>
  </si>
  <si>
    <t>De acuerdo con la acción establecida se observa cumplimiento al 100% de la misma con la actualización del formato.</t>
  </si>
  <si>
    <t>PMAI-2019-127</t>
  </si>
  <si>
    <t xml:space="preserve">OBSERVACIÓN
Se evidenció inconsistencia en la información registrada con los informes trimestrales que se remiten a la Secretaria General y a la Veeduría Distrital versus el formato 003 CONTROL DE REQUERIMIENTOS CIUDADANOS A-ACI-FT-003 referente a las solicitudes que se les realizó Traslado y Cierre por no competencia, ya que el número de registros no coincide; esto puede representar un riesgo a la Entidad de emitir información errada del número de requerimientos trasladados </t>
  </si>
  <si>
    <t xml:space="preserve">No registro de la información que se encuentra en el aplicativo Bogotá te Escucha </t>
  </si>
  <si>
    <t xml:space="preserve">*Actualizar el formato 003 CONTROL DE REQUERIMIENTOS CIUDADANOS A-ACI-FT-003, incorporando dos columnas en donde se pueda registrar si la petición es trasladada o no y a cual entidad se realiza el traslado.
*Se realizará seguimiento semanal de los requerimientos ciudadanos actualizando la base de datos. </t>
  </si>
  <si>
    <t>PMAI-2019-128</t>
  </si>
  <si>
    <t>NO CONFORMIDAD
Revisada  la base de Control de Requerimientos Ciudadanos en lo correspondiente al II Semestre de 2019, se evidenciaron dos (2) solicitudes o peticiones asignadas a la Subdirección de Desarrollo Humano y Subdirección de Métodos, con respuestas fuera de términos; los requerimientos fueron el  No 1723362019 y el No 2148002019,  de igual manera se evidenció la petición No. 2842592019  donde se observó que se encontraba en trámite al momento de realizarse la verificación de la base de Control de Requerimientos Ciudadanos en lo correspondiente al II Semestre de 2019, esta solicitud ingresó el (27/11/2019) por lo tanto también se encontraría fuera de términos. Lo anterior incumple lo establecido en el Art. 14 de la Ley 1755 de 2015 la cual indica que “En Términos para resolver las distintas modalidades de peticiones, toda petición deberá resolverse dentro de los quince (15) días siguientes a su recepción</t>
  </si>
  <si>
    <t xml:space="preserve">No se cuenta con la infraestructura adecuada para la atencion a la ciudadanía a través del canal presencial </t>
  </si>
  <si>
    <t xml:space="preserve">*Actualizar el formato 003 CONTROL DE REQUERIMIENTOS CIUDADANOS A-ACI-FT-003, incorporando dos columnas en donde se pueda registrar si la petición es trasladada o no y a cual entidad se realiza el traslado.
*Se realiza seguimiento semanal de los requerimientos ciudadanos actualizando la base de datos. </t>
  </si>
  <si>
    <t>PMAI-2019-129</t>
  </si>
  <si>
    <t>NO CONFORMIDAD
La inspección y evaluación al punto de atención al ciudadano, evidenció entre otras situaciones, que continúa sin ninguna señalización que lo identifique, no se cuenta con un sistema de bucle magnético para el uso por personas con discapacidad auditiva, la sala de espera continúa sin cumplir con las especificaciones técnicas (ver más detalles en la página 28 y siguientes). Lo anterior constituye incumplimiento al Decreto 197 de 2014, por el cual se adopta la Política Distrital de Servicio a la Ciudadanía en su Art 8, que da las líneas estratégicas en el ítem 2 sobre Infraestructura, igualmente a la Norma Técnica Colombiana NTC 6047 que establece los criterios y los requisitos generales de accesibilidad y señalización al medio físico requerido en los espacios físicos de acceso al ciudadano</t>
  </si>
  <si>
    <t xml:space="preserve">
No se cuenta con la infraestructura adecuada para la atención a la ciudadanía a través del canal presencial </t>
  </si>
  <si>
    <t xml:space="preserve">Con el fin de brindar acceso a la ciudadanía en condiciones de discapacidad se realizarán ajustes razonables en los puntos de atención de la entidad. Esto teniendo en cuenta las necesidades de la población objetivo a atender. </t>
  </si>
  <si>
    <t>De acuerdo con la información suministrada por el proceso, se evidencias actividades en pro de la implementación de los ajustes razonables, sin embargo, no se encuentran soportes que evidencien la señalización implementada para personas con discapacidad auditiva o visual. Por lo anterior, el cumplimiento queda en 50%.</t>
  </si>
  <si>
    <t xml:space="preserve">implementar los ajustes razonables para personas con discapacidad, en los puntos de atención. </t>
  </si>
  <si>
    <t>Se evidencian avances pero aún falta remodelaciones o ajustes para personas con discapacidad. acción vencida.</t>
  </si>
  <si>
    <t>Se evidencia registro fotografico de dotacion de moviliario</t>
  </si>
  <si>
    <t>Revisadas las evidencias, se observa que se adelantaron las acciones correspondientes para remodelación de áreas para adecuar en protección de derechos de personas con discapacidad.</t>
  </si>
  <si>
    <t>PMAI-2019-130</t>
  </si>
  <si>
    <t>NO CONFORMIDAD
Revisados los procedimientos Atención a requerimientos ciudadanos A-ACI-PR-001, Buzón de quejas, reclamos, y sugerencias A-ACI-PR-002,  Quejas contra funcionarios y/o contratistas A-ACI-PR-003, e instructivo   Protocolos de Atención con enfoque preferencial y diferencial A-ACI-IN-001 del proceso de Atención al Ciudadano, se constató que el instructivo presenta debilidad en la identificación de los puntos de control y los mecanismos para su verificación por cuanto no se pudo evidenciar la lupa para la facilitar la identificación de estos. El no contar con puntos de control adecuados y efectivos compromete al proceso a riesgos en su operatividad. Con lo anterior se incumple lo establecido en los lineamientos del “Manual de Elaboración y Control de Documentos - E-MEJ-MA002”, numeral 5.10, que refiere la importancia de la materialización de los controles en los procedimientos</t>
  </si>
  <si>
    <t xml:space="preserve">
Desactualización de los documentos del proceso </t>
  </si>
  <si>
    <t xml:space="preserve">*Revisión y actualización de los documentos del proceso del área. </t>
  </si>
  <si>
    <t>Se evidencia cumplimiento de la acción de acuerdo a los soportes suministrados. Acción vencida</t>
  </si>
  <si>
    <t>PMAI-2019-131</t>
  </si>
  <si>
    <t>Servicios administrativos – transportes y servicios públicos</t>
  </si>
  <si>
    <t>Se observa que Servicios Administrativos no cuenta con un formato de entrega de vehículo al responsable de área donde se encuentra el vehículo asignado, donde establezcan deberes para el buen cuidado y servicio del vehículo, como utilizar el automóvil única y exclusivamente en las labores y actividades oficiales requeridas e inherentes para las cuales fue asignado, al funcionario le está prohibido emitir órdenes o autorizaciones al conductor para que realice diligencias personales con el vehículo para sí o para el funcionario a quien se le asigne el servicio; transporte personas no relacionadas con el servicio oficial o realizar trayectos que no cumplan con estrictas necesidades del servicio, permitir el transporte de personas en estado de alicoramiento o bajo la influencia de sustancias psicoactivas, aun cuando se trate del  funcionario a quien se le asigne el vehículo, entre otras actuaciones que riñen con la conducta transparente y austera en la utilización de los bienes destinados al uso oficial.</t>
  </si>
  <si>
    <t>La supervisión no realiza actualización permanente de los documentos que conforman el SIG en el Proceso de Servicios Administrativos</t>
  </si>
  <si>
    <t>Crear el procedimiento "asignación de vehículos" y el formato de "asignación vehícular"</t>
  </si>
  <si>
    <t>Conforme al informe final de la vigencia 2021, de la auditoria de seguimiento a servicios administrativos y transportes este hallazgo fue cerrado.</t>
  </si>
  <si>
    <t>PMAI-2019-132</t>
  </si>
  <si>
    <t>• Se observa fotocopia de servicios públicos de las unidades rurales, las cuales tienen la responsabilidad de enviar el origina, el procedimiento dispone en su numeral 3.2 “La entrega de las facturas de servicios públicos, privados e impuestos es responsabilidad de los responsables de UPI o quien haga sus veces. Dicha entrega debe hacerse de manera inmediata a su recepción en la ventanilla de Gestión Documental. Para las UPIS fuera del perímetro urbano, o situaciones de fuerza mayor, se les permitirá realizar el envío de las facturas al correo electrónico serviciospublicos@idipron.gov.co con el fin de agilizar el proceso; sin embargo, la entrega de las facturas originales deberá hacerse dentro de los 2 días siguientes a su recepción.” Es importante que el original de las facturas repose junto a los formatos de trazabilidad, comprobante de cuenta por pagar y comprobante de egreso.</t>
  </si>
  <si>
    <t>No se identifican puntos de control que garanticen la presentación a tiempo y adecuada de las facturas correspondientes a los servicios públicos prestados en el IDIPRON</t>
  </si>
  <si>
    <t>Revisar el perocedimiento "GESTIÓN, CONTROL Y PAGO DE SERVICIOS PÚBLICOS, PRIVADOS E IMPUESTOS A-SAD-PR-004" y verificar que la aplicación de los puntos de control sea adecuada para dar cumplimiento a la presentación y pago de facturas de servicios públicos.</t>
  </si>
  <si>
    <t>De acuerdo con los soportes aportados por el proceso, se evidencia que se realizó la modificación del procedimiento, sin embargo, el proceso no ha realizado los ajustes establecidos por al OAP, para poder proceder a su oficialización. Es necesario que el proceso termine la actividad teniendo en cuenta que la acción se encuentra vencido</t>
  </si>
  <si>
    <t xml:space="preserve">Si bien, observa un avance; se recomienda de manera urgente dar oficialización al nuevo procedimiento y a la reformulación de las acciones. </t>
  </si>
  <si>
    <t>Se evidencia procedimiento actualizado y correo de divulgacion</t>
  </si>
  <si>
    <t xml:space="preserve"> Como evidencia de la actividad se presenta: Procedimiento gestión, control y pago de servicios públicos, privados e impuestos, oficializado y socializado.  </t>
  </si>
  <si>
    <t>PMAI-2019-133</t>
  </si>
  <si>
    <t>• Se evidencia diferencia en el kilometraje reportado por el Sistema de Posicionamiento Satelital (GPS) frente a los kilómetros recorridos consignados en las planillas físicas, lo que indica que no hay ningún control y monitoreo por el área de Transportes para los recorridos reportado por el GPS, estando en contra vía al Capítulo IV, Articulo 16, Parágrafo 4 del Decreto 492 del  2019, que establece, “Las entidades y organismos procurarán adoptar sistemas de monitoreo satelital tipo GPS en los vehículos oficiales, con el fin de establecer mecanismos de control de ubicación, kilómetros recorridos y perímetros geográficos establecidos.”, es importante efectuar una adecuada conciliación entre las planillas físicas y GPS, con el fin de controlar los recorridos realizados por los vehículos del instituto y así mismo vigilar el consumo de combustible.</t>
  </si>
  <si>
    <t>Falta de puntos de control para la verificación en los informes de recorridos (GPS) VS Km reportados por los conductores (planillas fisicas)</t>
  </si>
  <si>
    <t>Realizar revisión a los documentos que componen el SIG del área de Servicios Administrativos y verificar los puntos de control necesarios para contrarrestar la incongruencia de los kilometrajes reportados (GPS) VS KM reportados por los conductores (planillas fisicas)</t>
  </si>
  <si>
    <t>De acuerdo con la información reportada por el proceso, se evidencia un avance en la verificación, sin embargo, no se evidencia la revisión de la docuemntación sigid con los puntos de control</t>
  </si>
  <si>
    <t>Actualizar la documentación con los puntos de control</t>
  </si>
  <si>
    <t>Si bien, el área de Transportes tiene diferentes controles se determina que la acción no ha sido efectiva</t>
  </si>
  <si>
    <t>Se evidencia actualizacion de instructivo y formato con correo de divulgacion</t>
  </si>
  <si>
    <t xml:space="preserve"> Como evidencia de la actividad se presenta: Procedimiento Control de consumo de combustible y formato control de recorridos oficializados y socializados</t>
  </si>
  <si>
    <t>PMAI-2019-134</t>
  </si>
  <si>
    <t>• Se presenta debilidad en el control y seguimiento a las planillas de recorridos de los conductores, como se evidenció en esta auditoría donde se observó saltos de kilometraje recorridos, sin encontrar explicación u observaciones descritas por el conductor, personal que utilizó el vehículo o responsable de la supervisión, haciendo ineficaz esta herramienta de control, por lo cual es importante tomar acciones y correcciones oportunas y así dar conformidad al procedimiento control de consumo de combustible que establece “Cada mes se evaluarán dichos consumos con el fin de realizar los ajustes necesarios que impliquen ahorros de este suministro”</t>
  </si>
  <si>
    <t>Ausencia de aplicabilidad de los puntos de control por parte de la supervisión frente a las planillas de recorridos VS  Consumo de combustible.</t>
  </si>
  <si>
    <t>Realizar la revisión al procedimiento "CONTROL DE CONSUMO DE COMBUSTIBLE A-SAD-PR-001" y a partir de lo encontrado, ejecutar  los ajustes o acciones pertinentes con el fin de garantizar su efectivdad.</t>
  </si>
  <si>
    <t>De acuerdo con los soportes aportados por el proceso, se evidencia que se realizó la modificación del procedimiento, sin embargo, el proceso no ha realizado los ajustes establecidos por al OAP, para poder proceder a su oficialización.
Es necesario que el proceso termine la actividad teniendo en cuenta que la acción se encuentra vencido</t>
  </si>
  <si>
    <t xml:space="preserve"> Como evidencia de la actividad se presenta: procedimiento  Control de consumo de combustible y formato control de recorridos oficializados y socializados</t>
  </si>
  <si>
    <t>PMAI-2019-135</t>
  </si>
  <si>
    <t>• El procedimiento para pagos de servicios públicos establece en los en su numeral 3.7 “El área de Tesorería debe enviar el soporte de pago tan pronto se realice al correo electrónico serviciospublicos@idipron.gov.co, con el fin de evitar suspensiones en la prestación del servicio.” y numeral 3.8 “El área de Tesorería debe enviar mediante memorando la relación de los formatos “Conglomerado y trazabilidad de Servicios públicos A-SAD-FT-014” que se tramitaron en el mes con sus respectivos soportes adjuntos a la trazabilidad.” Obligaciones que no se están cumpliendo y están generando reproceso en la conciliación de pagos con las empresas prestadoras de servicios.</t>
  </si>
  <si>
    <t>Falta de conocimiento y aplicación de las ciondiciones generales del procedimiento por parte del área de Tesoreria.</t>
  </si>
  <si>
    <t xml:space="preserve">Revisar el procedimiento "GESTIÓN, CONTROL Y PAGO DE SERVICIOS PÚBLICOS, PRIVADOS E IMPUESTOS A-SAD-PR-004" junto al área de Tesorería y determinar mediante acta de reunion, las acciones necesarias para dar cumplimiento estricto al procedimiento para pago de servicios públicos. </t>
  </si>
  <si>
    <t>"Se evidencia procedimiento actualizado y correo de divulgacion
Reporte realizado en noviembre de 2021"</t>
  </si>
  <si>
    <t xml:space="preserve"> Como evidencia de la actividad se presenta: acta mesa trabajo procedimiento servicios públicos, Procedimiento gestión, control y pago de servicios públicos, privados e impuestos, oficializado y socializado</t>
  </si>
  <si>
    <t>PMA-2019-001</t>
  </si>
  <si>
    <t>Dirección Distrital de Archivo de Bogotá - Visita de seguimiento al cumplimiento de la normatividad archivística  - 2019</t>
  </si>
  <si>
    <t>¿La entidad tiene  política de gestión documental de acuerdo con lo establecido en el Artículo 6 de Decreto 2609 de 2012, compilado en el Articulo. 2.8.5.5.6 del Decreto 1050 de 2015?
En la revisión del documento en mención, se observo que, adolece de mención de la integración del Decreto 5961 de 2019 "adopta el MIIPG". particularmente en la Dimensión 5a Dimensión y numerales subsecuentes. razón por la cual este documento. deberá ser revisado y armonizado con lo establecido en el decreto em mención.</t>
  </si>
  <si>
    <t>"
Falta recursos humanos para realizar evaluación, análisis y actualización Política de Gestión Documental que se tiene en el Instituto,  en cumplimiento (Artículo 6 de Decreto 2609 de 2012, compilado en el Articulo. 2.8.5.5.6 del Decreto 1050 de 2015)."</t>
  </si>
  <si>
    <t xml:space="preserve">
*Actualizar  la Política de Gestión Documental de acuerdo a la normatividad vigente</t>
  </si>
  <si>
    <t>PMA-2019-002</t>
  </si>
  <si>
    <t>¿Cuenta con Tablas de Control de Acceso para el establecimiento de categorías adecuadas de derechos y restricciones de acceso y seguridad aplicables a los documentos?
Teniendo en cuenta que están ajustando actualización de TRD, este instrumento aún no esta creado. La líder del Área de gestión documental mencionado que este documento esta contemplado para la actual vigencia.</t>
  </si>
  <si>
    <t>No hay Tablas de Retención Documental actualizadas, lo que representa un prerequisito para la formulación de las Tablas de Control de Acceso</t>
  </si>
  <si>
    <t>* Actualizar las Tablas de Retención Documental 
*Elaborar Tablas de Control de Acceso para el establecimiento de categorías adecuadas de derechos y restricciones de acceso y seguridad aplicables a los documentos</t>
  </si>
  <si>
    <t>PMA-2019-003</t>
  </si>
  <si>
    <t>¿Cuenta con inventarios documentales en el Formato Único de Inventario FUID para todas las fases de archivo cumpliendo con lo establecido con el Artículo 26 de la Ley 594 de 20, Decreto 2578 de 2012, Artículo 8, compilados el  Artículos 2.8.2.2.4 y su Parágrafo 1°, Articulo 2.8.2.5.8 y Articulo 2.8.7.2.8 Parágrafo 1° y 2° del Decreto 1080 de 2015?
La entidad no tiene implementado FUID en las diferentes fases del ciclo vital del documento sin embargo se actualizó el formato y se armonizó.</t>
  </si>
  <si>
    <t>*Existen debilidades en la cultura archivistica y en el manejo adecuado de los procesos archivísticos al interior del instituto</t>
  </si>
  <si>
    <t xml:space="preserve">*Actualizar FUID Archivo Misional y ajustar FUID en Archivo Central y realizar revisión FUID  Archivos de Gestión para consolidación </t>
  </si>
  <si>
    <t>Se evidencia mediante los archivos FUID de archivo central y archivo misional fue revisado y actualizado, dando un cumplimiento a la actividad propuestas del 100%</t>
  </si>
  <si>
    <t>Se aportan FUID archivo misional y central actualizados. El FUID archivos de gestión está en revisión mediante visitas a UPIS y sedes.
Acción vencida</t>
  </si>
  <si>
    <t>"No presenta avance
continua con el vance del primer semestre vigencia 2021 otorgado por la OCI ""Se aportan FUID archivo misional y central actualizados. El FUID archivos de gestión está en revisión mediante visitas a UPIS y sedes.
Acción vencida"""</t>
  </si>
  <si>
    <t xml:space="preserve"> Se aportan FUID archivo misional y central actualizados. En cuanto al FUID archivos de gestión no se presenta avance, sigue está en revisión mediante visitas a UPIS y sedes.</t>
  </si>
  <si>
    <t>PMA-2019-004</t>
  </si>
  <si>
    <t>¿Cuenta con Modelo de requisitos para la Gestión de Documentos electrónicos? NO</t>
  </si>
  <si>
    <t>El Achivo de Bogotá no ha emitido el lineamineto frente al modelo de requisitos para gestión de documentos para las Entidades Distritales en cumplimiento al (Decreto 103 de 2015, compilados en el Decreto 1080 de 2015 Art. 2.8.5.13)</t>
  </si>
  <si>
    <t>*Adoptar con oportunidad el  Modelo de Requisitos de Documentos electrónicos de acuerdo a la matriz que enviará el archivo de Bogotá.</t>
  </si>
  <si>
    <t>PMA-2019-005</t>
  </si>
  <si>
    <t>La entidad no ¿Cuenta con Banco Terminológico de Tipos, series y subseries documentales?</t>
  </si>
  <si>
    <t>No hay Tablas de Retención Documental actualizadas, lo que representa un prerequisito para la elaboración del  Banco Terminológico de Tipos, series y subseries documentales.</t>
  </si>
  <si>
    <t>* Actualizar las Tablas de Retención Documental 
*Elaboración del Banco Terminológico de Tipos, series y subseries documentales</t>
  </si>
  <si>
    <t>PMA-2019-006</t>
  </si>
  <si>
    <t>¿La entidad ha adoptado e implementado la Tabla de Retención Documental TRD convalidada por el C.D.A. en concordancia con el Artículo 13 del Acuerdo 004 de 2013 y la Guía para la implementación de TRD para las entidades Distritales de la Secretaria General de la Alcaldía Mayor de Bogotá?
No se han implementado toda vez que ésta no se ajustó a la realidad. En la revisión un documento elaborado por un servidor de la SSDA como resultado de una visita en el 2018 relacionada con la verificación de implementación de TRD observaron que: " es necesario realizar la actualización del instrumento pues algunas tipologías no se encuentran documentos cuya inclusión no es clara en la TRD". Lo anterior evidenciado en la &gt;Subdirección Técnica de Métodos Educativos y Operativa, relacionado con la Historias Sociales, es así que la entidad optó por realizar ajustes a la TRD y presentarlas ante el Consejo Distrital de Archivos, para así surtir  el proceso  nuevamente de revisión, evaluación y posible convalidación.</t>
  </si>
  <si>
    <t xml:space="preserve">Los procedimientos y documentos internos del  Instituto no se encuentran actualizados, lo que representa un limitante el la actualización de la Tabla de Retención Documental </t>
  </si>
  <si>
    <t xml:space="preserve">*Actualización de las TRD
*Implementación y aplicación de las TRD a los procesos  de la entidad </t>
  </si>
  <si>
    <t>Se con los soportes adjuntos que, con la resolución 422 de 2020 se adoptan las TRD en el IDIPRON, adicionalmnete se adjuntan 16 actas de visitas para revisión de TRD. Esto nos da un resultado del 100% con base en las actividades propuestas.</t>
  </si>
  <si>
    <t>Se evidencia actualización y adopción de la TRD 2016-2020 (Resolución 422/2020) y visitas de verificación de aplicación TRD a algunas UPIS Y Sedes</t>
  </si>
  <si>
    <t>PMA-2019-007</t>
  </si>
  <si>
    <t>¿ La entidad ya realizó el registro de Tablas de Retención documental en el Registro Único de Series Documentales del Archivo General de la Nación, en cumplimiento con el Artículo 2.8.2.1.16 del Decreto 1080 de 2015?
Teniendo en cuenta que la TRD convalidada no es aplicable a la realidad de la entidad consideraron no remitir al AGN.</t>
  </si>
  <si>
    <t>Las Tablas de Retención Documental no se encuentran actualizadas en relación con la Estructura Orgánica de la Entidad</t>
  </si>
  <si>
    <t>*Actualización de las TRD
*Una vez actualizadas las TRD, realizar gestiones para el Registro de series documentales en el RUSD del AGN</t>
  </si>
  <si>
    <t>PMA-2019-008</t>
  </si>
  <si>
    <t>¿La Entidad ha intervenido el Fondo Documental Acumulado,  de acuerdo a las Tablas de Valoración Documental convalidadas por el Consejo Distrital de Archivos?
Están en proceso de ajustes de los inventarios</t>
  </si>
  <si>
    <t>"*No existe un inventario documental consolidado que cumpla con los lineamientos del marco normativo 
"</t>
  </si>
  <si>
    <t xml:space="preserve">Del Fondo Documental Acumulado se debe hacer:
* Ajuste del inventario documental de los documentos producidos por la entidad.
* Ajuste de Fichas de Valoración Documental 
* Ajuste Tablas de Valoración Documental </t>
  </si>
  <si>
    <t>Se evidencia en archivo adjunto la resolución 421 de 2020 donde el IDIPRON adopta e implemta las TVD y se adjunta el FUID de archivo central ajustado segun se coloco en las actividades, dando cumplimineto a la misma.</t>
  </si>
  <si>
    <t>Se evidencia FUID archivo central y Resolución 421/2020 mediante la que se adoptan e implementan  las TVD del Instituto.</t>
  </si>
  <si>
    <t>PMA-2019-009</t>
  </si>
  <si>
    <t>¿A partir de los instrumentos archivísticos convalidados por el CDA, la entidad ha realizado transferencias Secundarias a la Dirección Distrital de Archivo de Bogotá en cumplimiento con el Decreto 1515 Articulo 16, compilado en el Decreto 1080 de 2015 Articulo 2.8.10.14?.
Teniendo en cuenta que la entidad se encuentra en proceso de ajustes el inventario documental, aun no han aplicado la TVD y por lo tanto no han efectuado transferencias.</t>
  </si>
  <si>
    <t>La entidad no cumple con los requisitos del marco normativo archivistico para realizar las transferencias secundarias a la Dirección Distrital de Archivo de Bogotá</t>
  </si>
  <si>
    <t>Se evidencia en archivo adjunto la resolución 421 de 2020 donde el IDIPRON adopta e implementa las TVD y se adjunta el FUID de archivo central ajustando el inventario segun se coloco en la actividad, Segun el avance de cumplimiento las actividades continuan por tal motivo se da un porcentanje del 90%, en relación a la fecha final propuesta que ya vencio.</t>
  </si>
  <si>
    <t xml:space="preserve">Terminar las actividades de TRV
</t>
  </si>
  <si>
    <t xml:space="preserve">Se observan instrumentos archivísticos aprobados y adoptados mediante resoluciones internas, pero no se evidencian las transferencias secundarias.
</t>
  </si>
  <si>
    <t xml:space="preserve">Se reporta Resolución 421 de 2020 y FUID Archivo Central en el primer seguimiento. No hay avance en el segundo seguimiento sobre el ajuste de la ficha de valoración documental. </t>
  </si>
  <si>
    <t>PMA-2019-010</t>
  </si>
  <si>
    <t>¿ La entidad  no ha publicado en la página web la información de las transferencias secundarias realizadas a la Dirección Distrital de Archivo e Bogotá, en cumplimiento con el Decreto 1515 de 2013 Articulo 16, compilado en el Decreto 1080 de 2017 Artículo 28.10.14?</t>
  </si>
  <si>
    <t xml:space="preserve">*Ajuste del inventario documental de los documentos producidos por la entidad.
* Ajuste de Fichas de Valoración Documental 
* Ajuste Tablas de Valoración Documental </t>
  </si>
  <si>
    <t>Se evidencia en archivo adjunto la resolución 421 de 2020 donde el IDIPRON adopta las TVD y adjuntan el FUID de archivo central, segun el resultado de avance esta actividad continua en ejecución, se evidencia que el hallazgo no tine en el presente formato las causas del mismo. Estas actividades estan con la fecha final vencida.</t>
  </si>
  <si>
    <t>Se sugiere identificar las causas del hallazgo para mitigar la probabilidad de ocurrencia, tambien se sugiere seguir documentando el avance de las actividad que esta en ejecución.
En este caso que la actividad corresponde al 2019, ya no tiene sentido entrar a revisar las causas, sugiero que mas bien se  hable con el proceso y se establezca que acciones estan faltando para terminar la actividad y si se han adelantado o se tiene pensado adelantar acciones referentes a la publicación en la página web la información de las transferencias secundarias realizadas a la Dirección Distrital de Archivo de Bogotá, ya que ese es el hallazgo.</t>
  </si>
  <si>
    <t>No se evidencian transferencias secundarias y por ende la publicación de información al respecto en la página web del Instituto.
Acción vencida</t>
  </si>
  <si>
    <t xml:space="preserve"> De acuerdo con la actividad igual que en la anterior acción. Se reporta Resolución 421 de 2020 y FUID Archivo Central en el primer seguimiento. No hay avance en el segundo seguimiento sobre el ajuste de la ficha de valoración documental.</t>
  </si>
  <si>
    <t>PMA-2019-011</t>
  </si>
  <si>
    <t>¿La entidad cuenta con un Sistema Integrado de Conservación en cumplimiento con el Acuerdo 006 de 2014?. 
La entidad ha contratado los servicios de un equipo de profesionales (restauradora e ingeniero de sistemas) quienes están dando apoyo en la elaboración del SIC 
Es preciso resaltar que la entidad cuenta con un Manual SIC, el cual esta en revisión por planeación por efectos del formato. 
Tendrán una mesa de trabajo con el quipo de trabajo SIC de la SSDA para acompañamiento en relación con las actividades propias de lSIC.
No obstante, en mesa de trabajo desarrollada el pasado 2 de mayo con el equipo de trabajo del SIC de la SSDA, acordaron que "se remitiría el documento con los lineamientos por parte del Equipo de trabajo del Archivo".</t>
  </si>
  <si>
    <t xml:space="preserve">Falta  recursos humanos para elaborar el Plan de Conservación Documental y Plan de Preservación digital que conforma  el Sistema Integrado de Conservación  en cumplimiento (Acuerdo 006 de 2014 y Acuerdo 050 de 2000 AGN)
</t>
  </si>
  <si>
    <t>*Gestionar la contratación de profesional idóneo
*Elaborar Diagnóstico de Conservación Documental
*Elaborar Plan de Conservación Documental
*Elaborar Diagnóstico Electrónico de Archivo
* Elaborar Plan de Preservación Digital a largo Plazo</t>
  </si>
  <si>
    <t>PMA-2019-012</t>
  </si>
  <si>
    <t xml:space="preserve"> La entidad no cuenta con ¿ El Plan de Conservación Documental cumple con  la estructura establecida en el Acuerdo 006 de 2014 Articulo 5?</t>
  </si>
  <si>
    <t>PMA-2019-013</t>
  </si>
  <si>
    <t>La entidad No cuenta con  ¿El Plan  de preservación Digital a Largo Plazo cumple con la estructura establecida en el Acuerdo 006 de 2014 Art. 5?</t>
  </si>
  <si>
    <t>PMA-2019-014</t>
  </si>
  <si>
    <t>¿La entidad  no cuenta con planes de emergencia o atención de desastres en donde estén incluidos los archivos y áreas de almacenamiento de documentación? (Acuerdo 050 de 2000 AGN)</t>
  </si>
  <si>
    <t>PMCB-2020-001</t>
  </si>
  <si>
    <t>Hallazgo Administrativo, por cuanto las acciones que se refieren a continuación, una vez evaluadas las evidencias de ejecucución, fueron calificadas como Cumplidas Inefectivas.</t>
  </si>
  <si>
    <t>El factor principal que originó el hallazgo evidenciado fue la inexistencia de información complementaria que diera cuenta de la atención anual y el comportamiento de la meta acumulada creciente 3.2.1.1.1</t>
  </si>
  <si>
    <t xml:space="preserve">Desarrollar  un informe de consulta del aplicativo SIMI que presente ejecución de metas consolidado y asistencias por grupo etario, sexo, UPI y contexto.
</t>
  </si>
  <si>
    <t xml:space="preserve">Informe desarrollado </t>
  </si>
  <si>
    <t xml:space="preserve">Se evidencia informe de consulta del aplicativo SIMI q por grupo etario, sexo, UPI y contexto.
</t>
  </si>
  <si>
    <t>PMCB-2020-002</t>
  </si>
  <si>
    <t>El factor principal que originó el hallazgo evidenciado fue la inexistencia de información complementaria que diera cuenta de la atención anual y el comportamiento de la meta acumulada creciente 3.2.1.2.1</t>
  </si>
  <si>
    <t>Ajustar el documento de registro de información en el  SIMI, incorporando los puntos de control de la información alimentada en el sistemas</t>
  </si>
  <si>
    <t xml:space="preserve">Documento ajustado 
</t>
  </si>
  <si>
    <t>Se evidencia el ajuste al manual de administracion del SIMI con la incorporacion de puntos de control</t>
  </si>
  <si>
    <t>PMCB-2020-003</t>
  </si>
  <si>
    <t xml:space="preserve">Realizar reuniones entre un delegado de SIMI y un delegado de la Subdirección de Métodos para la verificación mensual del informe de registro de asistencias contra los soportes físicos </t>
  </si>
  <si>
    <t>Actas de reuniones realizadas / Reuniones programadas (12)*100</t>
  </si>
  <si>
    <t>Se evidencian soportes de las 12 visitas realizadas</t>
  </si>
  <si>
    <t>PMCB-2020-004</t>
  </si>
  <si>
    <t>La documentación sí cuenta con puntos de control, sin embargo, se evidenció que existen falencias en la identificación y mecanismos de verificación de los puntos de control 3.1.1.2</t>
  </si>
  <si>
    <t>Revisar y ajustar los lineamientos para el control de la documentación asociada a los procesos del instituto, así como la definición y aplicación de los puntos de control en los documentos que forman parte del Sistema Integrado de Gestión.</t>
  </si>
  <si>
    <t>No. de documentos revisados / No. de documentos a revisar*100</t>
  </si>
  <si>
    <t>PMCB-2020-005</t>
  </si>
  <si>
    <t>Realizar la revisión y ajuste de la documentación fortaleciendo la identificación y verificación de los puntos de control</t>
  </si>
  <si>
    <t>No. de documentos actualizados con puntos de control identificados y establecidos / No. de documentos que requieren la actualización</t>
  </si>
  <si>
    <t>Se evidenció la actualización de los documentos mencionados y a traves del Listado Maestro de Documentos se evidenció la actualización de los documentos</t>
  </si>
  <si>
    <t>Culminar la actualización de los documentos y sus puntos de control</t>
  </si>
  <si>
    <t>Accion reportada como incumplida
Se envia seguimiento en noviembre de 2021</t>
  </si>
  <si>
    <t>PMCB-2020-006</t>
  </si>
  <si>
    <t xml:space="preserve">Algunas de las acciones correctivas analizadas por el equipo auditor no fueron efectivas, razón por la que dejan en firme los hallazgos correspondientes 3.1.1.3 </t>
  </si>
  <si>
    <t xml:space="preserve">Realizar el seguimiento al plan de mejoramiento presentando un informe semestral al Comité Institucional Coordinación de Control Interno  con el objetivo de analizar la eficacia y efectividad de las acciones formuladas </t>
  </si>
  <si>
    <t>Número de informes con revisión del Plan de Mejoramiento / Número de informes Programados(2)*100</t>
  </si>
  <si>
    <t>PMCB-2020-007</t>
  </si>
  <si>
    <t>Hallazgo administrativo por cuanto la acción fue calificada como cumplida infectiva</t>
  </si>
  <si>
    <t>A través del Comité de Gestión y Desempeño se convocará de manera trimestral con el fin de realizar  seguimiento a la ejecución presupuestal de los de diferentes proyectos de inversión confrontado con la ejecución del PAA</t>
  </si>
  <si>
    <t>Número de seguimientos de ejecucion presupuestal y PAA presentados/No. De Seguimientos programados (3)* 100</t>
  </si>
  <si>
    <t xml:space="preserve">De acuerdo con la información reportada por el proceso, se evidencian 2 de los 3 seguimientos propuestos. </t>
  </si>
  <si>
    <t>Realizar el último seguimiento</t>
  </si>
  <si>
    <t>PMCB-2020-008</t>
  </si>
  <si>
    <t xml:space="preserve">En desarrollo de la auditoría  la acción fue inefectiva toda vez que persiste debilidades en la información, la cuales fueron reflejadas al encontrar inconsistencias en el Balance Social. </t>
  </si>
  <si>
    <t xml:space="preserve">Requerir a las Áreas de  derecho de manera semestral  la presentación del informe de Gestión, a fin de establecer controles en su presentación y consolidación de las cifras, toda vez que estos informes alimentan el Balance social de la Entidad     </t>
  </si>
  <si>
    <t>Informes de Gestión semestrales presentados/Informes de Gestión semestrales a presentar  (2)*100</t>
  </si>
  <si>
    <t>Se evidencia el reporte de las áreas de manera semestral las cifras en el informe de gestión (Emorender, Educación, Sicosocial, sociolegal) faltantes por un informe, teniendo en cuenta qu eosn semestrales (salud y espiritualidad)</t>
  </si>
  <si>
    <t>Faltantes informes de gestión 1 de Espiritualidad y 1 de Salud</t>
  </si>
  <si>
    <t>PMCB-2020-011</t>
  </si>
  <si>
    <t>Hallazgo Administrativo por la ausencia de los requisitos para la ejecución del contrato descritos en los estudios previos y en el mismo contrato 1790 de 2019.</t>
  </si>
  <si>
    <t>La carpeta del contrato no cuenta con la póliza de responsabilidad civil, como está registrado en los estudios previos de la etapa precontractual, ni en el contrato 1790 de 2019</t>
  </si>
  <si>
    <t xml:space="preserve">Realizar capacitaciones sobre garantias a los miembros de la Oficina Asesora Jurídica.  </t>
  </si>
  <si>
    <t>Capacitciones realizadas/ Capacitaciones programadas (2)*100</t>
  </si>
  <si>
    <t>PMCB-2020-012</t>
  </si>
  <si>
    <t>Envío de medios visuales (TIPS) recordando a los profesionales de la OAJ las polizas exigibles según los contrato y la modalidad de los mismos.</t>
  </si>
  <si>
    <t>Tips enviados/cuatro (4) tips programados *100</t>
  </si>
  <si>
    <t>PMCB-2020-013</t>
  </si>
  <si>
    <t xml:space="preserve">Hallazgo administrativo con presunta incidencia disciplinaria, por diferencias encontradas entre la cantidad de elementos adquiridos que egresaron del almacén y la cantidad de elementos instalados según evidencias aportadas por la entidad. Contrato 1675 de 2019. </t>
  </si>
  <si>
    <t>Faltan las evidencias de  instalación de Transceptores, que según documentación aportada por la entidad egresaron de la bodega, sin que se haya evidenciado su instalación</t>
  </si>
  <si>
    <t>Actualizar el procedimiento de asignación e instalación de software y hardware adquiridos, donde se incluya un cronograma de instalación de los elementos una vez hayan sido entregados por almacén, contemplando actividades de contingencia a eventos no planeados.</t>
  </si>
  <si>
    <t>Número de Procedimientos actualizados / Número de procedimientos que requieren actualización *100</t>
  </si>
  <si>
    <t>Se evidencia en archivo adjunto, procedimiento de instalación de software y hardware, en la actividad 9 del mismo la realización del cronograma de instalación, el procedimiento tiene fecha de aprobación del 02-07-2020 y firmado por Hugo Alberto Carrillo Gómez, Subdirector Administrativos del IDIPRON, dando asi cumplimiento a la actividad formulada en este hallazgo.</t>
  </si>
  <si>
    <t>PMCB-2020-014</t>
  </si>
  <si>
    <t>Realizar la instalación de los switches en coordinación con el área de infraestructura de acuerdo a las actividades de adecuación de las sedes</t>
  </si>
  <si>
    <t>Número de switches instalados / Total de switches a instalar  *100</t>
  </si>
  <si>
    <t>Se evidencian 22 actas de untrega de SISTETRONICS bajo contrato 1675-2019, seevidencia 23 registros de soporte técnico de hardware y software por equipo del 1 de julio de 2020 al 28 de septiembre de 2020. Cumpliendo asi con la actividad propuesta para este hallazgo de "Realizar la instalación de los switches"</t>
  </si>
  <si>
    <t>PMCB-2020-015</t>
  </si>
  <si>
    <t>Hallazgo Administrativo por inconsistencias en los registros o documentos que evidencian los egresos de los elementos del almacén respecto de las constancias de instalación realizadas, según información aportada por la entidad. Contrato 1675 de 2019.</t>
  </si>
  <si>
    <t>No contrar con procedimiento y controles claros para la instalación de bienes o elementos adquiridos por parte de los proyectos de inversión</t>
  </si>
  <si>
    <t>Actualizar el procedimiento de asignación e instalación de software y hardware adquiridos, donde se incluya un cronograma de instalación de los elementos una vez hayan sido entregados por almacén, contemplando actividades de contingencia a eventos no planeados</t>
  </si>
  <si>
    <t>Número de Procedimientos actualizados / Total de procedimientos que requieren actualización*100</t>
  </si>
  <si>
    <t>PMCB-2020-016</t>
  </si>
  <si>
    <t xml:space="preserve">Realizar mesa de trabajo con almacén para verificar los bienes  adquiridos y los soportes documentales de acuerdo al Contrato 1675 de 2019 </t>
  </si>
  <si>
    <t>Número de elementos instalados / Número total de elementos adquiridos y registrado en almacen*100</t>
  </si>
  <si>
    <t>Se evidencia que en el ultimo seguimiento realizado por la Oficina de Control Interno, indica que la información no fue enviada en lo parametros establecidos por la Contraloria, Se Evidencia que la actividad se encuentra vencida.
Al revisar los soportes adjuntos, se evidencia:
Las instalaciones de 54 dispositivos en diferentes unidades, asi mismo se evidencia actas de reunion,  de entrega de información por parte del Proceso de Almacen y Sistemas.
Se solicia a la OCI el cierre preliminar del Hallazgo, ya que se evidencia que cumple con la actividad propuesta.</t>
  </si>
  <si>
    <t>PMCB-2020-017</t>
  </si>
  <si>
    <t xml:space="preserve">Hallazgo Administrativo con presunta incidencia fiscal y disciplinaria por la realización del pago de facturas omitiendo los preceptos establecidos en la minuta contractual (periodo de pago certificado por el supervisor, soportes de autorización y Cláusula Sexta: Forma de pago), por valor de $5.675.778. Contrato 1672/2019 </t>
  </si>
  <si>
    <t xml:space="preserve">Porque Aunque se encontró la autorización del supervisor, no se tiene comprobante de suministro y se facturó, realizando el respectivo pago.
</t>
  </si>
  <si>
    <t>Realizar el ajuste al instructivo M-MBI-IN-001, en el cual se incluya un formato para seguimiento de suministro de gas propano GLP, para todas las unidades exceptuando aquellas que prestan el servicio 24/7  de las demás unidades</t>
  </si>
  <si>
    <t>Documento ajustado</t>
  </si>
  <si>
    <t xml:space="preserve">
Se adjunta el borrador del formato para Seguimiento de suministro de gas propano GLP, y del seguimiento realizado desde la plataforma de Aranda.
Se evidencia que el estado del formato esta por revisión de a OAP desde el 9 de junio del 2021.
Se evidencia por parte de la OAP que la actividad se encuentra vencida, es importante realizar las actividades que aseguren su cierre o solicitar una ampliacion de la fecha de la actividad</t>
  </si>
  <si>
    <t>Revisión y visto bueno por parte de la OAP y aprobación por el área de Mantenimiento de bienes, para su respectiva socialización</t>
  </si>
  <si>
    <t>PMCB-2020-018</t>
  </si>
  <si>
    <t>Hallazgo Administrativo por incumplimiento de las obligaciones específicas del contratista numerales 1 y 2, originando inconsistencias entre los suministros vs las autorizaciones e incurriendo en la vulneración del procedimiento establecido por la entidad para el control de suministros de combustible. Contrato 1672/2019.</t>
  </si>
  <si>
    <t>Inobservancia al cumplimiento efectivo de obligaciones establecidas en la minuta del contrato, generando inconsistencias en los registros que soportan la debida ejecución del mismo.</t>
  </si>
  <si>
    <t xml:space="preserve">Establecer un formato de control para la  solicitud de suministro de gas a las diferentes dependencias, indicando porcentaje de gas con el que cuenta el tanque de estacionamiento para determinar la cantidad máxima a suminstrar </t>
  </si>
  <si>
    <t xml:space="preserve">Elaboración de formato de control </t>
  </si>
  <si>
    <t xml:space="preserve">
Se adjunta el borrador del formato para Seguimiento de suministro de gas propano GLP, y del seguimiento realizado desde la plataforma de Aranda.
Se evidencia que el estado del formato esta por revisión de a OAP desde el 9 de junio del 2021.
Se evidencia por parte de la OAP que la actividad se encuentra vencida, es importante realizar las actividades que saseguren su cierre o solicitar una ampliacion de la fecha de la actividad</t>
  </si>
  <si>
    <t>PMCB-2020-019</t>
  </si>
  <si>
    <t>Hallazgo Administrativo por cuanto los reportes de suministro aportados por el proveedor TERPEL como soporte de facturación y respectivo pago, refieren la compra de combustible para vehículos, situación que controvierte con el objeto de la Orden de Compra. Orden de Compra 35452/2019.</t>
  </si>
  <si>
    <t>Falencias en la base de datos del proveedor, quien emitió un reporte para la orden de compra que involucró el ITEM vehículo, lo cual conllevó a interpretaciones que lesionan la descripción real de los suministros</t>
  </si>
  <si>
    <t xml:space="preserve">Realizar  mensualmente la verificación  por parte del apoyo a la supervisión, de la base de datos generada por el proveedor de combustible,  emitiendo las respectivas observaciones cuando aplique y anexando estos soportes al certificado de  supervisión e interventoría para el pago. </t>
  </si>
  <si>
    <t>Número de verificaciones realizadas a la base de datos  generadas  por el proveedor/Número total de reportes generados por el proveedor de combustible *100</t>
  </si>
  <si>
    <t xml:space="preserve">De acuerdo con el avance presentado por el proceso en la presente vigencia no se ha contratado el suministro de combustible, </t>
  </si>
  <si>
    <t>Realizar mensualmente la verificación a partir de la contratación</t>
  </si>
  <si>
    <t>PMCB-2020-020</t>
  </si>
  <si>
    <t>Hallazgo Administrativo por deficiencia de controles para la adecuada ejecución de la Orden de Compra 35452/2019.</t>
  </si>
  <si>
    <t xml:space="preserve">Fragilidad de los controles  sobre el combustible adquirido  para las actividades de convenios y el uso final. </t>
  </si>
  <si>
    <t xml:space="preserve">Definir un documento para  realizar el control al combustible adquirido mediante chip maestro y que es usado en convenios, el cual debe contener  los puntos de control que permitan realizar la trazabilidad al uso del combustible.  </t>
  </si>
  <si>
    <t xml:space="preserve">Un (1) Documento creado e implementado </t>
  </si>
  <si>
    <t>Si bien en el avance reportado por el proceso eb la actual vigencia no se ha realizado la contratación de suministro de combustible, sin embargo la Oficina Asesora de Planeación considera que para cumplir con esta actividad no se necesita que se inicie el contrato de combustibles, de  hecho deberia generarse antes de que salga el contrato como herramienta de control
Se deja como porcentaje de cumplimiento  el seguimiento aportado por la OCI</t>
  </si>
  <si>
    <t>PMCB-2020-021</t>
  </si>
  <si>
    <t>Aplicar el formato  AGLOFT-010, entrega de  Elementos  de consumo a servidores, para la administración y control  del combustible utilizado en las actividades de   convenios.</t>
  </si>
  <si>
    <t xml:space="preserve">Un (1) Formato implementado </t>
  </si>
  <si>
    <t>Implementación del formato (es necesario verificar el código del formato establecido en la acción)</t>
  </si>
  <si>
    <t>PMCB-2020-022</t>
  </si>
  <si>
    <t>Hallazgo Administrativo con presunta incidencia disciplinaria por inconsistencias en la información que soporta el seguimiento que IDIPRON realiza al contrato de bolsa No 1272 de 2019 en lo que respecta a algunos grupos de alimentos.</t>
  </si>
  <si>
    <t>Debilidad desde la entrega de documentación por la supervisión del contrato para el ingreso en el aplicativo del área, hasta la fase de entrega de la plantilla "Consolidado de remisiones de Entrega de Proveedores por mes".</t>
  </si>
  <si>
    <t>Realizar la conciliación de los Item Pollo (pechuga, pierna, pernil muslo) y el Item Pescado (Bagre en Rodaja y Mojarra) del CTO 1272/19 mes a mes en las cantidades registradas en el aplicativo SI_CAPITAL  Vs. la plantilla  Consolidado de remisiones de Entrega de Proveedores por mes", remitido mesualmente desde la Supervisión del contrato</t>
  </si>
  <si>
    <t>Conciliación realizada</t>
  </si>
  <si>
    <t>Se evidencia que en el ultimo seguimiento realizado por la Oficina de Control Interno, indica que la información no fue enviada bajo los parámetros de avance dado por la contraloría, no se evidenció cuadro de análisis de cada una de las acciones donde se determina el porcentaje de avance para cada uno de los hallazgos.
Verificando los soportes  se evidencia que:
adjuntas soporte de excel correspondiente a base de datos, no se evidencia acta de reunión quedando pendiente por adjuntar.
Se evidencia por parte de la OAP que la actividad se encuentra vencida , es urgente realizar las actividades y adjuntar los soportes para asegurar su cierre .</t>
  </si>
  <si>
    <t xml:space="preserve">
Acta de reunión de conciliación firmada</t>
  </si>
  <si>
    <t>PMCB-2020-023</t>
  </si>
  <si>
    <t>Realizar conciliación mensual de productos perecederos entregados en sitio  a través  de la remisión de los comprobantes de egreso. La supervisión realizará el cruce (Ingresos, egresos) y remitira dentro de los 3 primeros dias del mes siguiente el resultado al Área de Almacén e Inventarios.</t>
  </si>
  <si>
    <t xml:space="preserve">No. De conciliaciones realizadas / No. Total de conciliaciones programadas *100 </t>
  </si>
  <si>
    <t>Se evidencia que en el ultimo seguimiento realizado por la Oficina de Control Interno, indica que la información no fue enviada bajo los parámetros de avance dado por la contraloría, no se evidenció cuadro de análisis de cada una de las acciones donde se determina el porcentaje de avance para cada uno de los hallazgos.
Verificando los soportes  se evidencia que:
adjuntas soporte de excel correspondiente a base de datos, se solicita adjuntar documento formal como (acta de reunión) en donde se evidencia la realización de conciliaciones mencionadas 
Se Evidencia que la actividad se encuentra vencida.</t>
  </si>
  <si>
    <t>Acta de reunión de conciliación firmada</t>
  </si>
  <si>
    <t>PMCB-2020-024</t>
  </si>
  <si>
    <t>Realizar la revisón y ajustes a la documetación del Economato y del Area de Almacén a fin  de estableceran puntos de control</t>
  </si>
  <si>
    <t>Procedimientos e instructivos ajustados / Procedimientos e instructivo  identificados a ajustar  * 100</t>
  </si>
  <si>
    <t>Se evidencia que en el ultimo seguimiento realizado por la Oficina de Control Interno, indica que la información no fue enviada bajo los parámetros de avance dado por la contraloría, no se evidenció cuadro de análisis de cada una de las acciones donde se determina el porcentaje de avance para cada uno de los hallazgos.
Se verifica soportes, la cual se evidencia caso en Aranda No. 926 , la cual ya se encuentra con el Visto bueno por parte del Lider Sigid, actividad en ejecución
Se Evidencia que la actividad se encuentra vencida.</t>
  </si>
  <si>
    <t>Pendiente adjuntar documento oficializado en la plataforma documental.</t>
  </si>
  <si>
    <t>PMCB-2020-025</t>
  </si>
  <si>
    <t>Hallazgo Administrativo por la incertidumbre presentada por las dos cotizaciones presentadas por el proponente que difieren en el valor presentado en los estudios de mercado y el valor finalmente contratado dentro del Contrato No. 002 de 2019</t>
  </si>
  <si>
    <t xml:space="preserve">Falta de coherencia entre el valor presentado en los estudios de mercado y valor finalmente contratado. </t>
  </si>
  <si>
    <t xml:space="preserve">Realizar capacitaciones sobre estudios del mercado y analisis del sector a los encaragados de la estructuración de los diferentes procesos de contratación.  </t>
  </si>
  <si>
    <t>Capacitciones realizadas/ Capacitaciones programadas (3) *100</t>
  </si>
  <si>
    <t>Se adjuntan actas de reunión 
- Capacitación Comités estructuradores y estudios previos con fecha 26 de abril del 2021
- Capacitación estructuración de un proceso de contratación, los estudios previos con fecha 10 de junio del 2020
-  Capacitación estructuración y publicación de socialización de información a proveedores a través de la plataforma SECOP II de Colombia compra eficiente, con fecha del 1 de febrero del 2021
- Capacitación buenas practicas en contratación con fecha del 18 de septiembre del 2020
De acuerdo a lo anterior se le solicita a la OCI el cierre preliminar de la acción</t>
  </si>
  <si>
    <t>PMCB-2020-026</t>
  </si>
  <si>
    <t>Hallazgo Administrativo por la incertidumbre presentada por las dos cotizaciones presentadas por el proponente que difieren en el valor presentado en los estudios de mercado y el valor finalmente contratado dentro del Contrato No. 002 de 2020</t>
  </si>
  <si>
    <t>Realizar alerta temprana mediante correo electronico al Gerente del proyecto del vencimiento de contrato de la sede Molinos en Octubre y Diciembre</t>
  </si>
  <si>
    <t>Envio de alertas al Gerente de proyecto 971/dos(2) alertas proyectadas*100</t>
  </si>
  <si>
    <t>Se adjuntan los correos electronicos enviado por la OAJ al gerente del proyecto con las alertas en los meses de Octubre y Diciembre.
De acuerdo a lo anterior se le solicita a la OCI el cierre preliminar de la acción</t>
  </si>
  <si>
    <t>PMCB-2020-027</t>
  </si>
  <si>
    <t>3.3.2.1</t>
  </si>
  <si>
    <t>Hallazgo Administrativo por manejo inadecuado de los recursos retenidos por concepto deducciones y/o retenciones</t>
  </si>
  <si>
    <t>Falta de seguimiento y control a los procedimientos establecidos para el manejo de cajas menores</t>
  </si>
  <si>
    <t>Solicitar mesa de trabajo con Secretaría Distrital de Hacienda con el fin de identificar el área responsable de realizar las retenciones originadas de los gastos  de la caja menor</t>
  </si>
  <si>
    <t>Número de mesas de trabajo realizadas / Número de mesas de trabajo solicitadas *100</t>
  </si>
  <si>
    <t>PMCB-2020-028</t>
  </si>
  <si>
    <t xml:space="preserve">Revisión y ajuste del procedimiento "Programación, Apertura y Legalización de Cajas Menores" de acuerdo con los lineamientos establecidos por la Secretaría de Hacienda.
</t>
  </si>
  <si>
    <t>Número de procedimientos revisados y ajustados / Número de procedimientos para revisar y ajustar * 100</t>
  </si>
  <si>
    <t>De acuerdo con la información reportada por el proceso, se evidencia la solicitud del concepto; sin embargo, hace falta la emisión del mismo y el procedimeinto oficializado con los lineamientos de la SDH</t>
  </si>
  <si>
    <t>Concepto emitido por la SDH y el procedimiento oficializado</t>
  </si>
  <si>
    <t>"Se observa existencia de: 
Procedimiento A-GFI-PR-005 ""Programación, Apertura y Legalización de Cajas Menores"" del 4 de noviembre de 2021 (MANIFISETA ESTAR FIRMADO EN ORIGINAL)
Pantallazo de correo de socialización remitido por la Oficina Asesora de Planeación dando a conocer la versión 07 del Procedimiento A-GFI-PR-005 ""Programación, Apertura y Legalización de Cajas Menores"" del 4 de noviembre de 2021 
Concepto Secretaría Distrital de Hacienda - Caja Menor  del 17 de agosto de 2021 Dado lo anterior se evidencia cumplimiento de la actividad conforme a lo propuesto y al indicador establecido, "</t>
  </si>
  <si>
    <t>PMCB-2020-029</t>
  </si>
  <si>
    <t>3.3.2.2</t>
  </si>
  <si>
    <t xml:space="preserve">Hallazgo Administrativo por giro equivocado realizado desde el área de Tesorería a la cuenta de Caja Menor No. 1 </t>
  </si>
  <si>
    <t>Falta de seguimiento y control a la normatividad establecidos para el manejo de cajas menores</t>
  </si>
  <si>
    <t>Revisar y verificar en las planillas de OPGET, el endoso y número de cuenta bancaria de cada una de las cajas menores contra la cuenta registrada en Sysman</t>
  </si>
  <si>
    <t>Número de seguimientos realizados / Número de reembolsos solicitados por el responsables de la caja menor 1 * 100</t>
  </si>
  <si>
    <t>PMCB-2020-030</t>
  </si>
  <si>
    <t>3.3.2.3</t>
  </si>
  <si>
    <t>Hallazgo Administrativo por inoportunidad en la solicitud de reintegros para la Caja Menor No. 1</t>
  </si>
  <si>
    <t xml:space="preserve">Solicitar mesa de trabajo con Secretaría Distrital de Hacienda con el fin de identificar las fechas para la realización de los reintegros </t>
  </si>
  <si>
    <t>Número de mesas de trabajo realizadas / Número de mesas de trabajo programadas * 100</t>
  </si>
  <si>
    <t xml:space="preserve">De acuerdo con los soportes suministrados por el proceso, se evidencia el cumplimiento de las actividades propuestas en un 100%. Sin embargo, se sugiere siempre adjuntar el acta de la reunión y la lista de asistencia. </t>
  </si>
  <si>
    <t>PMCB-2020-031</t>
  </si>
  <si>
    <t>Hallazgo Administrativo por inoportunidad en la solicitud de reintegros para la Caja Menor No. 2</t>
  </si>
  <si>
    <t>PMCB-2020-032</t>
  </si>
  <si>
    <t>3.3.2.4</t>
  </si>
  <si>
    <t>Hallazgo Administrativo por utilizar formatos desactualizados para el registro de información contable de la Caja Menor No. 1</t>
  </si>
  <si>
    <t xml:space="preserve">Revisión  del procedimiento "Programación, Apertura y Legalización de Cajas Menores" para incluir puntos de control que garanticen el uso de las versiones actualizadas de los formatos establecidos
</t>
  </si>
  <si>
    <t>Número de procedimientos revisados y ajustados / Número de procedimientos para revisar y ajustar*100</t>
  </si>
  <si>
    <t>PMCB-2020-033</t>
  </si>
  <si>
    <t>3.3.2.5</t>
  </si>
  <si>
    <t>Hallazgo Administrativo por omisión de información en los formatos utilizados en Caja Menor No. 1 y establecidos por la entidad, de conformidad con la normatividad vigente</t>
  </si>
  <si>
    <t xml:space="preserve">Revisión  del procedimiento "Programación, Apertura y Legalización de Cajas Menores" para incluir puntos de control que garanticen el completo y correcto diligenciamiento de los formatos establecidos
</t>
  </si>
  <si>
    <t>Es importante que el proceso priorice y efectúe la actividad planeada lo antes prosible, dado que la fecha final para su ejecución ya se encuentra vencida; o de lo contrario, se sugiere solicitar ampliación del plazo.</t>
  </si>
  <si>
    <t>Repotar seguimiento y soporte de la actividad</t>
  </si>
  <si>
    <t xml:space="preserve">Se observa existencia de: 
Procedimiento A-GFI-PR-005 "Programación, Apertura y Legalización de Cajas Menores" del 4 de noviembre de 2021 (MANIFISETA ESTAR FIRMADO EN ORIGINAL)
Pantallazo de correo de socialización remitido por la Oficina Asesora de Planeación dando a conocer la versión 07 del Procedimiento A-GFI-PR-005 "Programación, Apertura y Legalización de Cajas Menores" del 4 de noviembre de 2021 
Concepto Secretaría Distrital de Hacienda - Caja Menor  del 17 de agosto de 2021 Dado lo anterior se evidencia cumplimiento de la actividad conforme a lo propuesto y al indicador establecido, </t>
  </si>
  <si>
    <t>PMCB-2020-034</t>
  </si>
  <si>
    <t>3.3.2.6</t>
  </si>
  <si>
    <t>Hallazgo Administrativo por diferencias presentadas en las operaciones recíprocas por falta de conciliación y depuración de saldos, generando incertidumbre por valor de -3.129.707.169,00</t>
  </si>
  <si>
    <t>Falta de mecanismos de control, verificación, validación de la información, por ausencia de las conciliaciones en forma oportuna, y como consecuencia se presenta desinformación sobre los hechos reales que deben ser reflejados en los Estados Financieros</t>
  </si>
  <si>
    <t>Actualizar los procedimientos de las Áreas de Tesorería, Nómina y Servicios Administrativos (Servicios Públicos), con el fin de incluir actividades relacionadas al reporte de los pagos realizados a otras entidades públicas, con ocasión de los pagos de la nómina</t>
  </si>
  <si>
    <t>Número de procedimientos actualizados / Número de procedimientos que requieren de actualización (2) * 100</t>
  </si>
  <si>
    <t xml:space="preserve">De acuerdo con lo reportado por el proceso se evidencia un importante avance en el cumplimiento de las actividades establecidas, sin embargo, aún hace falta oficializar el procedimiento relacionado con los servicios públicos, y no hay soporte de que se encuentre en revisión por al OAP. </t>
  </si>
  <si>
    <t>oficializar el procedimiento de "gestión, control y pago de servicios públicos"</t>
  </si>
  <si>
    <t>PMCB-2020-035</t>
  </si>
  <si>
    <t>Establecer lineamientos para el reporte de las operaciones recíprocas del IDIPRON, a través de una circular interna</t>
  </si>
  <si>
    <t>Circular interna</t>
  </si>
  <si>
    <t>PMCB-2020-036</t>
  </si>
  <si>
    <t>Incluir dentro de los nuevos convenios suscritos por el IDIPRON, una obligación por parte de la otra entidad pública, acerca de los tiempos para la revisión de las cuentas de cobro presentadas por el Instituto y los informes de ejecuciòn</t>
  </si>
  <si>
    <t>Número de convenios suscritos con la obligación específica / Número de convenios suscritos por el IDIPRON * 100</t>
  </si>
  <si>
    <t>Se realiza verifiación de los resultados, cumpliendo con la acción de mejora.</t>
  </si>
  <si>
    <t>PMCB-2020-037</t>
  </si>
  <si>
    <t>REALIZAR MESAS DE TRABAJO TRIMESTRALES ENTRE LAS ÁREAS INVOLUCRADAS EN LAS OPERACIONES RECÍPROCAS, CON EL FIN DE HACER SEGUIMIENTO E IDENTIFICAR NUEVAS DIFERENCIAS O INCONVENIENTES EN ELLAS</t>
  </si>
  <si>
    <t>Número de mesas de trabajo realizadas / Número de mesas de trabajo programadas (4) *100</t>
  </si>
  <si>
    <t>23/11/20211</t>
  </si>
  <si>
    <t>PMCB-2020-038</t>
  </si>
  <si>
    <t>Informar mediante correo electrónico a FONCEP una vez causada la nómina, el valor de los aportes y la comisión que se le van a cancelar en el mes.</t>
  </si>
  <si>
    <t>Número de correos electrónicos enviados a FONCEP confirmando el valor por pagar en el mes/Número de correos electrónicos a enviar a FONCEP de acuerdo a los aportes del mes*100</t>
  </si>
  <si>
    <t>Se evidencia que en el ultimo seguimiento realizado por la Oficina de Control Interno, se indica un avance de cumplimiento del 40%.
Al revisar los soportes, se evidencia que se ha venido realizando el envio del correo del pago relacionados acontinuacion:
Pago Realizados Mayo 2020
Pago Realizados Junio 2020 y prima semestral
Pago Realizados Retroactivo 9 de Junio 2020
Pago Realizados Julio 2020
Pago Realizados Agosto 2020
Pago Realizados Septiembre 2020
Pago Extraordinario Realizados Septiembre 21 de septiembre de 2020  
Pago Realizados Octubre 2020
Pago Realizados Noviembre 2020
Pago Realizados Diciembre 2020
Pago Realizados Enero 2021
Pago Realizados Febrero 2021
Pago Realizados Marzo 2021
Pago Realizados Abril 2021
Pago Realizados Mayo 2021
Conforme a lo anterior se le solicita a la OCI el cierre preliminar de la acción</t>
  </si>
  <si>
    <t>PMCB-2020-039</t>
  </si>
  <si>
    <t>Previa confirmación del pago realizado por el Área de Tesorería, enviar comprobante de pago mediante correo electrónico a FONCEP.</t>
  </si>
  <si>
    <t>Número de correos electrónicos enviados a FONCEP confirmando el valor girado en el mes/Número de giros realizados a FONCEP en el mes*100</t>
  </si>
  <si>
    <t>Se evidencia que en el ultimo seguimiento realizado por la Oficina de Control Interno, se indica  se indica que la información no fue enviada en lo parametros establecidos por la Contraloria, al revisar los soportes se evidencia que se adjunto la documentación del cumplimiento de la actividad,
Al revisar los soportes, se evidencia que se ha venido realizando el envio del correo del pago relacionados acontinuacion:
Pago de aporte y comisión Mayo 2020
Pago de aporte y comisión Junio 2020
Pago de aporte y comisións Julio 2020
Pago de aporte y comisión Agosto 2020
Pago de aporte y comisión Septiembre 2020
Pago de aporte y comisión Realizados Septiembre 21 de septiembre de 2020  
Pago de aporte y comisión Octubre 2020
Pago de aporte y comisión Noviembre 2020
Pago de aporte y comisión Diciembre 2020
Pago de aporte y comisión Enero 2021
Pago de aporte y comisión Febrero 2021
Pago de aporte y comisión Marzo 2021
Pago de aporte y comisión Abril 2021
Pago de aporte y comisión Mayo 2021
Conforme a lo anterior se le solicita a la OCI el cierre preliminar de la acción</t>
  </si>
  <si>
    <t>PMCB-2020-040</t>
  </si>
  <si>
    <t xml:space="preserve">Fragilidad  en los  mecanismos de control, verificación  y  validación de la información que se genera en los recursos administrados , que permitan la realización de  conciliaciones en forma oportuna. </t>
  </si>
  <si>
    <t xml:space="preserve">Crear e implementar un documento para  establecer mecanismos de control y seguimiento a la ejecución de  los recursos administrados, que permitan realizar la validación de la información  que se genera de forma oportuna.  </t>
  </si>
  <si>
    <t>Se cuenta con un documento creado e implemetnado que da muestra del control y seguimiento a la ejecución de recursos.</t>
  </si>
  <si>
    <t>PMCB-2020-041</t>
  </si>
  <si>
    <t>3.3.2.7</t>
  </si>
  <si>
    <t>Hallazgo Administrativo por inconsistencia en la información presentada a través del Sistema de Vigilancia y Control Fiscal – SIVICOF vigencia 2019</t>
  </si>
  <si>
    <t>Falta de controles efectivos para la verificación, consistencia y confiabilidad de la información reportada a la Contraloría de Bogotá, en la cuenta de vigencia 2019 a través del Sistema de Vigilancia y Control Fiscal SIVICOF</t>
  </si>
  <si>
    <t>Elaborar un instructivo referente al reporte de los recursos de la Tesorería en el Sistema de Vigilancia y Control Fiscal - SIVICOF, FORMATO CB - 0115</t>
  </si>
  <si>
    <t>Instructivo emitido</t>
  </si>
  <si>
    <t>PMCB-2020-042</t>
  </si>
  <si>
    <t>Hallazgo Administrativo por inconsistencia en la información presentada a través del Sistema de Vigilancia y Control Fiscal – SIVICOF vigencia 2020</t>
  </si>
  <si>
    <t>Emitir lineamientos acerca de la entrega de información de consignaciones realizadas por concepto de Baños Públicos</t>
  </si>
  <si>
    <t>Documento con lineamientos emitido</t>
  </si>
  <si>
    <t>PMCB-2020-043</t>
  </si>
  <si>
    <t>3.3.2.8</t>
  </si>
  <si>
    <t>Hallazgo Administrativo por falta de criterios definidos para la clasificación de cuentas por cobrar de dudoso o difícil cobro y procedimiento que contemple todas las cuentas por cobrar</t>
  </si>
  <si>
    <t>Incertidumbre en las actividades y responsabilidades generadas a partir de la existencia de una cuenta por cobrar de dudoso o difícil cobro</t>
  </si>
  <si>
    <t>Realizar mesa de trabajo entre las áreas involucradas en lo que respecta a las cuentas por cobrar de dudoso o difícil cobro, con el fin de determinar los ajustes a realizar al procedimiento A-GFI-PR-019 y a los documentos a que haya lugar</t>
  </si>
  <si>
    <t>Número de mesas de trabajo realizadas / Número de mesas de trabajo programadas*100</t>
  </si>
  <si>
    <t>PMCB-2020-044</t>
  </si>
  <si>
    <t>Falta de inclusión o actualización de procedimientos que indiquen una metodología específica para la debida clasificación de cartera e inclusión de todas las cuentas por cobrar diferentes a Convenios</t>
  </si>
  <si>
    <t>Realizar la actualización de los procedimientos de cobro de cartera A-GFI-PR-019 y documentos a que haya lugar, en conjunto con las áreas involucradas de acuerdo a las politicas contables y normatividad vigente.</t>
  </si>
  <si>
    <t>Número de Procedimientos y documentos actualizados / Total de procedimientos y documentos que requieren actualización *100</t>
  </si>
  <si>
    <t>PMCB-2020-045</t>
  </si>
  <si>
    <t>3.3.2.9</t>
  </si>
  <si>
    <t xml:space="preserve">Hallazgo Administrativo por entrega inoportuna o no entrega de información de las diferentes dependencias que reportan al área contable para el registro de sus operaciones </t>
  </si>
  <si>
    <t>Falta de suministro en la entrega de información del área de Infraestructura al área de contabilidad, lo cual puede ocasionar incumplimiento de la normativa vigente</t>
  </si>
  <si>
    <t>Activar en la cuenta de Edificaciones, el valor de la construcción del Conservatorio de Música "Javier de Nicoló"</t>
  </si>
  <si>
    <t>Inclusión del valor de construcción en los estados financieros</t>
  </si>
  <si>
    <t>PMCB-2020-046</t>
  </si>
  <si>
    <t>Emitir y socializar documento referente a las obligaciones de los supervisores de contratos, dentro de las que se encuentra el oportuno reporte de los hechos económicos al Área de Contabilidad en el marco de la ejecución de los contratos</t>
  </si>
  <si>
    <t>Documento emitido y socializado</t>
  </si>
  <si>
    <t>PMCB-2020-047</t>
  </si>
  <si>
    <t>3.3.2.10</t>
  </si>
  <si>
    <t>Hallazgo Administrativo por no cumplir a cabalidad los procedimientos establecidos por la entidad.</t>
  </si>
  <si>
    <t xml:space="preserve">Los comprobantes de Cuentas por Pagar y Comprobantes de Contabilidad no cumplen con el lleno de los requisitos que exigen los procedimientos </t>
  </si>
  <si>
    <t>Realizar mesa de trabajo con el equipo de trabajo del Área de Contabilidad, con el fin de identificar los formatos y procedimientos a actualizar</t>
  </si>
  <si>
    <t>Mesa de trabajo realizada</t>
  </si>
  <si>
    <t>De acuerdo con los soportes aportados por el proceso se evidencia que se realizó la actividad propuesta por el proceso</t>
  </si>
  <si>
    <t>PMCB-2020-048</t>
  </si>
  <si>
    <t>Realizar y formalizar las modificaciones identificadas a los formatos y/o procedimientos del área contable</t>
  </si>
  <si>
    <t>Número de documentos actualizados / Número de documentos identificados para actualizar *100</t>
  </si>
  <si>
    <t>PMCB-2020-049</t>
  </si>
  <si>
    <t>Requerir al Área de Sistemas, los ajustes a los formatos que se utilizan en el aplicativo SYSMAN, con el fin de eliminar campos innecesarios y/o incluir campos necesarios</t>
  </si>
  <si>
    <t>Requerimiento realizado</t>
  </si>
  <si>
    <t>PMCB-2020-051</t>
  </si>
  <si>
    <t>3.3.3.1</t>
  </si>
  <si>
    <t>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t>
  </si>
  <si>
    <t>Con respecto al año 2018, las reservas presupuestales aumentaron, hecho que permite evidenciar un retroceso en la gestión del pago de los compromisos adquiridos en la vigencia 2019.</t>
  </si>
  <si>
    <t>Realizar seguimiento al plan anual de adquisiones y a la ejecución presupuestal, en el Comité de Gestión y Desempeño del Instituto, informando de las alertas a que haya lugar</t>
  </si>
  <si>
    <t>Número de seguimientos al PAA y a la Ejecución Presupuestal presentados al Comité / Número de Comités de Gestión y Desempeño programados (3) * 100</t>
  </si>
  <si>
    <t>Se evidencia por parte de la OAP que la actividad se encuentra vencida.
Se adjunta los memorandos con los seguimientos al PAA de los meses de agosto a diciembre del 2020 y de febreo a mayo del 2021</t>
  </si>
  <si>
    <t>De acuerdo a la actividad de esta acción dice se solicita realizar el seguimiento desde el Comité de Gestión y Desempeño , se solicita que se presente las actas de reunión del Comité de Desempeño en caso de haber presentado alertas de acuerdo a los seguimientos al PAA y a la ejecución presupuestal, para asi poder cerrar la acción</t>
  </si>
  <si>
    <t>PMCB-2020-052</t>
  </si>
  <si>
    <t>Emitir un lineamiento a través de Circular Interna y socializarlos, sobre el trámite de vigencias futuras para contratos que son indispensables para la continuidad en la prestación de los servicios del IDIPRON</t>
  </si>
  <si>
    <t>Lineamiento Trámite de Vigencias Futuras</t>
  </si>
  <si>
    <t>Se evidencia borrador de la circular</t>
  </si>
  <si>
    <t>Circular oficializada</t>
  </si>
  <si>
    <t xml:space="preserve">Accion reportada en noviembre de 2021
</t>
  </si>
  <si>
    <t>PMCB-2020-055</t>
  </si>
  <si>
    <t>3.2.3</t>
  </si>
  <si>
    <t>Hallazgo administrativo con presunta incidencia fiscal y disciplinaria, por mayor valor pagado en las tarifas del servicio de transporte establecidas en el Contrato de Prestación de Servicios 0573 de 2018 en cuantía de $ 7.493.262.</t>
  </si>
  <si>
    <t>No se aplicaron las tarifas establecidas en la oferta presentada por el proponente seleccionado para el pago de los recorridos realizados fuera del perímetro urbano de Bogotá</t>
  </si>
  <si>
    <t>Realizar mesa de trabajo con la Oficina Asesora Jurídica y solicitar la asesoria de la Oficina de Control Interno Disciplinario para definir, si es el caso, las acciones juridicas o disciplinarias a que halla lugar.</t>
  </si>
  <si>
    <t>No. de Mesas de trabajo realizadas/ No. de mesas de trabajo programadas</t>
  </si>
  <si>
    <t xml:space="preserve">De acuerdo con los soportes establecidos por el proceso, se evidencia que se ejcutaron las actividades planeadas. 
</t>
  </si>
  <si>
    <t>PMCB-2020-056</t>
  </si>
  <si>
    <t>Elaborar un documento guía que establezca las  politicas de operación  y buenas prácticas que se deben tener en cuenta en la gestíon de transportes</t>
  </si>
  <si>
    <t>Documento guia políticas de operación</t>
  </si>
  <si>
    <t>PMCB-2020-057</t>
  </si>
  <si>
    <t>3.2.4</t>
  </si>
  <si>
    <t>Hallazgo administrativo con presunta incidencia fiscal y disciplinaria por el pago de servicios sin el cumplimiento de las condiciones establecidas en el Contrato de Prestación de Servicios 1727 de 2019 en cuantía de $ 370.000</t>
  </si>
  <si>
    <t>No existe un punto de control que le indique al supervisor del contrato que debe realizar la verificación de los modelos de las vehículos que prestaron el servicio</t>
  </si>
  <si>
    <t xml:space="preserve">Ajustar el Instructivo   PRESTACIÓN SERVICIO
TRANSPORTE EN CONVENIOS-A-SAD-IN-002, para incluir dos puntos  de control  los numerales 3.2,3.4 y 3.5, para establecer que el proveedor allegue  con los formatos de control de recorridos, las TP de los vehículos, las cuales serán verificadas por el supervisor del contrato   y que informe 8 horas antes de la prestación del servicio las placas del vehículo.  </t>
  </si>
  <si>
    <t xml:space="preserve">Un Instructivo Ajustado </t>
  </si>
  <si>
    <t>Se ajustó el Instructivo PRESTACIÓN SERVICIO
TRANSPORTE EN CONVENIOS-A-SAD-IN-002, para incluir dos puntos  de control  los numerales 3.2,3.4 y 3.5</t>
  </si>
  <si>
    <t>PMCB-2020-058</t>
  </si>
  <si>
    <t>Debilidad en las condiciones técnicas establecidas en los documentos del contrato que permitan realizar  penalidades al contratista por incumplimientos parciales en la prestación del servicio.</t>
  </si>
  <si>
    <t>Establecer en los  estudios previos, pliegos de condiciones y minutas que se generen en la vigencia un acuerdo de servicios, que conduzcan a una penalidad económica en caso de presentarse incumplimientos en las especificaciones técnicas o prestación del servicio.</t>
  </si>
  <si>
    <t>Número de estudios previos en los que establece un  acuerdo de servicios / Número total de estudios previos formulados para contratar servicios de transporte generados en la vigencia * (100)</t>
  </si>
  <si>
    <t>PMCB-2020-059</t>
  </si>
  <si>
    <t xml:space="preserve">En el formato A-SAD-FT-008 – SOLICITUD DE SERVICIO DE TRANSPORTE,  no existe un espacio para realizar la verificación del modelo de los vehículos.    </t>
  </si>
  <si>
    <t xml:space="preserve">Crear e implementar un formato para soportar la prestación del servicio de transporte en Convenio,  para incluir las especificaciones técnicas de los vehículos, de tal manera que se pueda  realizar el registro y verificación  del modelo del vehículo. </t>
  </si>
  <si>
    <t xml:space="preserve">Un Formato creado e implementado </t>
  </si>
  <si>
    <t>Se implementó un formato para soportar la prestación del servicio de transporte en Convenio,  para incluir las especificaciones técnicas de los vehículos</t>
  </si>
  <si>
    <t>PMCB-2020-060</t>
  </si>
  <si>
    <t xml:space="preserve">Debilidad en el seguimiento de los controles implementados  en la ejecución de los contratos </t>
  </si>
  <si>
    <t xml:space="preserve">Realizar una revisión aleatoria del 20% de  los informes de supervisión de la ejecución de los contratos de transporte que reposan en los expedientes contractuales y en el SECOP II, que se evidencie a través de acta por parte del profesional que designe el gerente del proyecto. 
</t>
  </si>
  <si>
    <t>Número de Revisiones aleatorias a los informes de supervisión  /Número de informes de supervisión generados en la ejecución (20%) * (100)</t>
  </si>
  <si>
    <t>PMCB-2020-061</t>
  </si>
  <si>
    <t xml:space="preserve">Definir los lineamientos e implementar un formato para realizar la elaboración y presentación de los informes de  supervisión de conformidad con lo establecido en el Manual de Supervisión e Interventoría de la Entidad.  </t>
  </si>
  <si>
    <t xml:space="preserve">Un lineamiento definido  e implementado para la elaboración y presentación de los informes de supervisión. </t>
  </si>
  <si>
    <t>PMCB-2020-062</t>
  </si>
  <si>
    <t>3.2.5</t>
  </si>
  <si>
    <t>Hallazgo administrativo, por inconsistencias en la información de los registros de control a la prestación del servicio que soportan la certificación del supervisor. Contrato 1109 de 2019</t>
  </si>
  <si>
    <t xml:space="preserve">Fragilidad en los controles que IDIPRON ha diseñado para garantizar que los pagos que realiza, se soporten en registros de manera confiable </t>
  </si>
  <si>
    <t>Ajustar el  formato A-SAD-FT-010 – CONSOLIDADO DE PRESTACIÓN DE SERVICIOS DE TRANSPORTE  - CONVENIOS - para incluir una columna que permita dejar la trazabilidad del servicio  como requisito par tramitar el pago.</t>
  </si>
  <si>
    <t xml:space="preserve"> Un Formato  Ajustado </t>
  </si>
  <si>
    <t>Se ajustó el  formato A-SAD-FT-010 – CONSOLIDADO DE PRESTACIÓN DE SERVICIOS DE TRANSPORTE  - CONVENIOS</t>
  </si>
  <si>
    <t>PMCB-2020-063</t>
  </si>
  <si>
    <t>3.2.6</t>
  </si>
  <si>
    <t xml:space="preserve">Hallazgo administrativo, con presunta incidencia fiscal y disciplinaria por la cancelación de servicios de fechas que no fueron incluidas dentro de la certificación del contratista, la cual se constituye en la factura del servicio prestado. Por valor de DOS MILLONES CIENTO NOVENTA Y TRES MIL PESOS ($2.193.000). Contrato 1009 de 2019. </t>
  </si>
  <si>
    <t xml:space="preserve">
Debilidad en los Anexos técnicos para establecer los soportes que se deben aportar y verificar para el trámite del pago. </t>
  </si>
  <si>
    <t xml:space="preserve">Establecer en los  Anexos  Técnicos  y minuta de los contratos  que se generen durante la vigencia para contratar el servicio de  transporte derivado de la suscripción de los convenios, los soportes que deben acompañar la factura para dar tramite a los pagos. </t>
  </si>
  <si>
    <t>Número Anexos  y minutas de contratos de transporte en los que se definen los soportes de pago / Número total de contratos de transporte generados en la vigencia *100</t>
  </si>
  <si>
    <t>PMCB-2020-064</t>
  </si>
  <si>
    <t>3.2.7</t>
  </si>
  <si>
    <t xml:space="preserve">Hallazgo administrativo, por inconsistencias en la información de los registros de control a la prestación del servicio que soportan la certificación del supervisor. Contrato 1718 de 2019 </t>
  </si>
  <si>
    <t xml:space="preserve">Establecer en los  Anexos  Técnicos  y minuta de los contratos  que se generen durante la vigencia  para contratar el servicio de  transporte derivado de la suscripción de los convenios, los soportes que deben acompañar la factura para dar tramite a los pagos. </t>
  </si>
  <si>
    <t>PMCB-2020-065</t>
  </si>
  <si>
    <t>3.2.8</t>
  </si>
  <si>
    <t xml:space="preserve">Hallazgo administrativo con presunta incidencia fiscal y disciplinaria por cancelación de servicios de fechas que no cuentan con el control de recorridos, siendo este un requisito primario para la cancelación del servicio. Por valor de UN MILLON OCHOCIENTOS CINCO MIL QUINIENTOS SETENTA Y UN PESOS ($1.805.571). Contrato 1718 de 2019 </t>
  </si>
  <si>
    <t>Número Anexos  y minutas de contratos de transporte en los que se definen los soportes de pago/ Número total de contratos de transporte suscritos *100</t>
  </si>
  <si>
    <t>PMCB-2020-066</t>
  </si>
  <si>
    <t>Hallazgo administrativo con presunta incidencia fiscal y disciplinaria por cancelación de servicios de fechas que no cuentan con el control de recorridos, siendo este un requisito primario para la cancelación del servicio. Por valor de UN MILLON OCHOCIENTOS CINCO MIL QUINIENTOS SETENTA Y UN PESOS ($1.805.571). Contrato 1718 de 2019</t>
  </si>
  <si>
    <t xml:space="preserve">Realizar seguimientos periódicos a través de un cuadro de control  a la correcta ejecución de   los contratos  derivados de los convenios que se suscriban en el marco del proyecto de inversión 7726 de conformidad con lo establecido al Manual de Supervisión de Interventoría de la entidad. </t>
  </si>
  <si>
    <t>Número de seguimientos realizados a la ejecución de los contratos/ Número total de contratos de transporte suscritos * (100)</t>
  </si>
  <si>
    <t>Se realizan seguimientos periódicos a través de un cuadro de control  a la correcta ejecución de   los contratos  derivados de los convenios que se suscriban en el marco del proyecto de inversión 7726</t>
  </si>
  <si>
    <t>La fecha de finalización es para junio del 2021, por atnto y al ser el seguimiento ocn corte a mayo, se deja en un 80%.</t>
  </si>
  <si>
    <t>PMCB-2020-067</t>
  </si>
  <si>
    <t>3.2.9</t>
  </si>
  <si>
    <t>Hallazgo administrativo por cuanto las facturas presentadas por el contratista que soportan la prestación del servicio y por ende la certificación del supervisor para pago, no detallan el valor unitario ni la cantidad de servicios facturados. Contrato 1719 de 2019.</t>
  </si>
  <si>
    <t xml:space="preserve">Debilidades en las verificaciones de las facturas y su aceptación.  </t>
  </si>
  <si>
    <t>Emitir una circular en la que se establezcan los requisitos para la facturación  de los servicios de transporte, en la que se indique que los mismos deben ser  cuantificados y valorados conforme a lo establecido en la oferta económica.</t>
  </si>
  <si>
    <t xml:space="preserve">Una circular emitida </t>
  </si>
  <si>
    <t xml:space="preserve">De acuerdo con lo reportado por el proceso se evidencia la circular en borrador, sin embargo, no se ha dado su emisión </t>
  </si>
  <si>
    <t xml:space="preserve">Emitir la circular </t>
  </si>
  <si>
    <t>"Se observa la existencia de:
 1. La Circular 23 - Requisitos para la facturación y pago de servicios de transporte contratados por el IDIPRON emitida el 3 de noviembre de 2021. 
2. Pantallazo de socialización de la cicular con fecha del 3 de noviembre."</t>
  </si>
  <si>
    <t>PMCB-2020-068</t>
  </si>
  <si>
    <t xml:space="preserve">Establecer en las  minutas  de los contratos  que se generen en  durante la vigencia  para contratar el servicio de  transporte derivado de la suscripción de los convenios, la obligación de discriminar en las facturas los servicios prestados conforme a los precios adjudicados de la oferta económica. </t>
  </si>
  <si>
    <t>Número de contratos de transporte en los que se establece obligación / Número total de contratos de transporte generados en la vigencia *100</t>
  </si>
  <si>
    <t>Se estableció en las minutas  de los contratos de servicio de  transporte, la obligación de discriminar en las facturas los servicios prestados</t>
  </si>
  <si>
    <t xml:space="preserve">Accion reportada en noviembre de 2021
Se incluyen  nuevos  soportes </t>
  </si>
  <si>
    <t>PMCB-2020-069</t>
  </si>
  <si>
    <t>3.2.10</t>
  </si>
  <si>
    <t>Hallazgo administrativo con presunta incidencia disciplinaria por afiliación a la Administradora de Riesgos Laborales – ARL – el mismo día de la suscripción del acta de inicio, con ocasión del Contrato de prestación de servicios No. 032 de 2019</t>
  </si>
  <si>
    <t xml:space="preserve">
La inoportuna en la afiliación a la ARL de los contratistas, en relación con los contratos de prestación de servicios</t>
  </si>
  <si>
    <t>Modificar el formato Control de recorridos A-SAD-FT-009  incluyendo punto de control que verifique el  cubrimiento de la ARL para los conductores</t>
  </si>
  <si>
    <t xml:space="preserve">Formato modificado Control de recorridos A-SAD-FT-009  </t>
  </si>
  <si>
    <t>PMCB-2020-070</t>
  </si>
  <si>
    <t>3.2.11</t>
  </si>
  <si>
    <t>Hallazgo administrativo por falta de coherencia en el Informe del supervisor del contrato y la respuesta remitida por el sujeto de control a la solicitud de información con ocasión del Contrato de prestación de servicios No. 1477 de 2018</t>
  </si>
  <si>
    <t xml:space="preserve">Errores involuntarios de digitación en las comunicaciones expedidas por el supervisor del contrato. </t>
  </si>
  <si>
    <t>Realizar una  revisión  por parte de apoyo jurídico de la gerencia del Proyecto 7726, de la documentación que se remite al expediente contractual previa radicación, que se genere en la vigencia</t>
  </si>
  <si>
    <t>Número de documentos revisados por el Apoyo jurídico de  convenios/ Número de documentos generados pro el supervisor del contrato*100</t>
  </si>
  <si>
    <t>Se realizó una revisión  por parte de apoyo jurídico de la gerencia del Proyecto 7726, a la documentación que se remite al expediente contractual previa radicación, que se genere en la vigencia</t>
  </si>
  <si>
    <t>PMCB-2020-071</t>
  </si>
  <si>
    <t>3.2.12</t>
  </si>
  <si>
    <t>Hallazgo Administrativo con presunta incidencia disciplinaria por incumplimiento en las funciones del supervisor en el contrato 001 de 2019.</t>
  </si>
  <si>
    <t xml:space="preserve">El formato actual no contiene las causales de invalidación tales como tachones , enmendaduras, entre otros, </t>
  </si>
  <si>
    <t>Crear un formato para el control de recorrido de transporte de convenios en el que se  incluya  una observación en el que se indiquen los motivos que invalidan los formatos de conformidad con lo establecido en (Ley 962 de 2005 -Articulo 20).</t>
  </si>
  <si>
    <t>Es necesario revisar el soporte subido, no coincide ni en el número del código ni en la fecha de oficialización</t>
  </si>
  <si>
    <t>Presentar soportes revisados y actualizados, que correspondan a la actividad planteada</t>
  </si>
  <si>
    <t>PMCB-2020-072</t>
  </si>
  <si>
    <t xml:space="preserve">Emitir una directriz por parte de Gerente del Proyecto 7726, en la cuál se solicite el debido diligenciamiento, custodia y confiabilidad de la información registrada en los formatos soporte de la prestación de los servicios  de transporte.  </t>
  </si>
  <si>
    <t>Una directriz</t>
  </si>
  <si>
    <t xml:space="preserve">Por favor verificar esta acción, en el seguimiento realizado por la OCI en diciembre del 2020, tienen un porcentaje de 80% aparece que presentaron la directriz.
</t>
  </si>
  <si>
    <t>Verificar las evidencias enviadas de seguimiento pasados a la OCI.</t>
  </si>
  <si>
    <t>PMCB-2020-077</t>
  </si>
  <si>
    <t>3.2.15</t>
  </si>
  <si>
    <t>Hallazgo Administrativo con presunta incidencia disciplinaria por incumplimiento en las funciones del supervisor del contrato 0982 de 2019.</t>
  </si>
  <si>
    <t>El formato actual no contiene las causales que invalidación tales como tachones , enmendaduras, entre otros</t>
  </si>
  <si>
    <t>Si bien se evidencia la creación del formato establecido y dentro del mismo la casilla de observaciones, el usuario no tiene ninguna indicación de que aspectos deben tener en cuenta al momento de diligenciar esta casilla, por lo que se sugiere que se modifique el formato incluyendo el instructivo que les de lineamientos a las personas que usan el formato  para que se registre alli cualquier novedad que surja frente a la prestacion de los servicios</t>
  </si>
  <si>
    <t>Incluir la información en el instructivos del formato</t>
  </si>
  <si>
    <t>PMCB-2020-078</t>
  </si>
  <si>
    <t xml:space="preserve">Emitir una directriz por parte de Gerente del Proyecto 7726, en la cual se solicite el debido diligenciamiento, custodia y confiabilidad de la información registrada en los formatos soporte de la prestación de los servicios  de transporte.  </t>
  </si>
  <si>
    <t>PMCB-2020-079</t>
  </si>
  <si>
    <t>3.2.16</t>
  </si>
  <si>
    <t>Hallazgo Administrativo con presunta incidencia disciplinaria por incumplimiento en las funciones del supervisor del contrato 1781 de 2019.</t>
  </si>
  <si>
    <t>Crear un formato para el control de recorrido de transporte de convenios en el que se  incluya  una observación en el que se indiquen los motivos que invalidan los formatos de conformidad con lo establecido en (Ley 962 de 2005 -Articulo 20)</t>
  </si>
  <si>
    <t>PMCB-2020-080</t>
  </si>
  <si>
    <t>PMCB-2020-081</t>
  </si>
  <si>
    <t>3.2.17</t>
  </si>
  <si>
    <t xml:space="preserve">Hallazgo administrativo por el inadecuado manejo de los documentos soporte que reposan en el expediente del Contrato de Prestación de Servicios No. 1568 de 2018. </t>
  </si>
  <si>
    <t xml:space="preserve">Realizar seguimientos periódicos a través de un cuadro de control  al correcto manejo y diligenciamiento de los soportes de ejecución de  los contratos  derivados de los convenios que se suscriban en el marco del proyecto de inversión 7726 de conformidad con lo establecido en el  Manual de Supervisión de Interventoría de la entidad. </t>
  </si>
  <si>
    <t>Número de seguimientos realizados al manejo y diligenciamiento de los soportes de ejecución de  los contratos/ Número total de contratos de transporte suscritos * (100)</t>
  </si>
  <si>
    <t>Realiza el seguimientos periódicos al diligenciamiento de los soportes de ejecución de  los contratos  derivados de los convenios que se suscriban en el marco del proyecto de inversión 7726</t>
  </si>
  <si>
    <t>PMCB-2020-082</t>
  </si>
  <si>
    <t xml:space="preserve">Debilidad en el manejo y diligenciamiento de los soportes de ejecución de los contratos </t>
  </si>
  <si>
    <t>Emitir una directriz por parte de Gerente del Proyecto 7726 apoyado en los conceptos de la OAJ y administración documental , en la cual se solicite a los supervisores y apoyos a la supervisión  el debido manejo y diligenciamiento de los soportes de ejecución de  los contratos  derivados de los convenios que se suscriban en el marco del proyecto de inversión 7726 de conformidad con lo establecido en el  Manual de Supervisión de Interventoría de la entidad</t>
  </si>
  <si>
    <t>PMCB-2020-083</t>
  </si>
  <si>
    <t>3.2.19</t>
  </si>
  <si>
    <t>Hallazgo administrativo por el inadecuado manejo de los documentos soporte que reposan en el expediente del Contrato de Prestación de Servicios No. 059 de 2019.</t>
  </si>
  <si>
    <t xml:space="preserve">Documentos en desorden, sin firmas y sin su correcto diligenciamiento </t>
  </si>
  <si>
    <t>Realizar revision trimestral de las carpetas contractuales de los contratistas del área de transporte, verificando documentacion y orden de los mismos</t>
  </si>
  <si>
    <t>Revisiones efectuadas / Revisiones a carpetas contractuales programadas (3) *100</t>
  </si>
  <si>
    <t>No se evidencias avances en la actividad programada, se recomienda al proceso llevar a cabo la actividad lo mas pronto posibler pues se encuentra vencida</t>
  </si>
  <si>
    <t xml:space="preserve">Presentar seguimiento del plan de mejoramiento </t>
  </si>
  <si>
    <t>"Accion reportada como incumplida
Reporte realizado en noviembre de 2021"</t>
  </si>
  <si>
    <t>PMCB-2020-084</t>
  </si>
  <si>
    <t>Revisar la carpeta objeto del hallazgo realizando las correcciones a las que haya lugar</t>
  </si>
  <si>
    <t>Carpetas revisadas /No. de carpetas a revisar *100</t>
  </si>
  <si>
    <t>PMCB-2020-085</t>
  </si>
  <si>
    <t>3.2.20</t>
  </si>
  <si>
    <t>Hallazgo administrativo por el inadecuado manejo de los documentos soporte que reposan en el expediente del Contrato de Prestación de Servicios No. 076 de 2019.</t>
  </si>
  <si>
    <t>PMCB-2020-086</t>
  </si>
  <si>
    <t>PMCB-2020-087</t>
  </si>
  <si>
    <t>3.2.21</t>
  </si>
  <si>
    <t>Hallazgo administrativo por el inadecuado manejo de los documentos soporte que reposan en el expediente del Contrato de Prestación de Servicios No. 0558 de 2019.</t>
  </si>
  <si>
    <t>PMCB-2020-088</t>
  </si>
  <si>
    <t>PMCB-2020-091</t>
  </si>
  <si>
    <t>3.2.24</t>
  </si>
  <si>
    <t>Hallazgo administrativo con presunta incidencia fiscal y disciplinaria por valor de catorce millones ochocientos setenta mil doscientos treinta y seis pesos ($14.870.236) correspondiente al mayor valor pagado por algunos conceptos en el marco de la ejecución del contrato de prestación de servicios No 1454 de 2019</t>
  </si>
  <si>
    <t>Algunos servicios solicitados por la Entidad cuyo punto de partida correspondía a Unidades de Protección Integral UPI ubicadas fuera del perímetro urbano presentó diferencias en el cobro del servicio</t>
  </si>
  <si>
    <t>No. de Mesas de trabajo realizadas/ No. de mesas de trabajo programadas*100</t>
  </si>
  <si>
    <t xml:space="preserve">De acuerdo con los soportes establecidos por el proceso, se evidencia que se ejcutaron las actividades planeadas. 
</t>
  </si>
  <si>
    <t>PMCB-2020-092</t>
  </si>
  <si>
    <t>Hallazgo administrativo con presunta incidencia fiscal y disciplinaria por valor de catorce millones ochocientos setenta mil doscientos treinta y seis pesos ($14.870.236) correspondiente al mayor valor pagado por algunos conceptos en el marco de la ejecución del contrato de prestación de servicios No 1454 de 2020</t>
  </si>
  <si>
    <t>Se sugiere que el proceso priorice esta actividad, dado que la fecha final para su ejecución ya se venció.</t>
  </si>
  <si>
    <t>PMCB-2020-093</t>
  </si>
  <si>
    <t xml:space="preserve">3.1.1 </t>
  </si>
  <si>
    <t>Hallazgo administrativo con presunta incidencia disciplinaria por incumplimiento en las fechas acordadas para la entrega de productos y obligaciones adquiridas en los contratos de Consultoría No.1605 de 2019 y Contrato de Interventoría No.1578 de 2019.</t>
  </si>
  <si>
    <t>Incumplimiento en las fechas acordadas para la entrega de productos y obligaciones adquiridas en los
contratos de Consultoría No.1605 de 2019 y Contrato de Interventoría No.1578 de 2019.</t>
  </si>
  <si>
    <t>Crear el procedimiento sancionatorio para el incumplimiento parcial o total de los contratos suscritos por la entidad y hacer su respectiva socialización</t>
  </si>
  <si>
    <t>Documento Procedimiento sancionatorio</t>
  </si>
  <si>
    <t>PMCB-2020-094</t>
  </si>
  <si>
    <t>3.1.2</t>
  </si>
  <si>
    <t>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t>
  </si>
  <si>
    <t>Durante la vigencia 2020, los documentos soporte de los pagos de los contratistas se han entregado de manera tardía por cuanto los mismos se empezaron a recibir inicialmente de manera digital por trabajo en casa</t>
  </si>
  <si>
    <t>Modificar los procedimientos "Cuentas por Pagar" con Código A-GFI-PR-009 y "Ejecución de Pagos" con código A-GFI-PR-013, incluyendo tiempos límite para la entrega de la documentación de los pagos a Tesorería por parte de Contabilidad y de Tesorería a la Oficina Asesora Jurídica</t>
  </si>
  <si>
    <t>No.  de procedimientos actualizados / No. Procedimientos para actualizar (2) *100</t>
  </si>
  <si>
    <t xml:space="preserve">De acuerdo con los soportes aportados por el proceso, se evidencia que se ha avanzado en uno de los dos procedimientos a actualizar, sin embargo, este ya fue retroalimentado por la OAP desde el 30 de mayo. </t>
  </si>
  <si>
    <t>Actualizar los 2 procedimientos establecidos como actividad de mejoramiento</t>
  </si>
  <si>
    <t>"Se observa a existencia de:
1. Procedimiento ""Cuentas por Pagar"" A-GFI-PR-009 emitido el 10/11/2021 y socializado emdiante correo electronica en la misma fecha como consta en el pantallazao. El docuemnto refiere en la descripción al cumplimiento de fechas limites.
2. ""Ejecución de Pagos"" A-GFI-PR-013 emitido el 21/09/2021 con pantallazo de socilización mediante correo electronico de la misma fecha. Se sugiere cierre de la acción por cumplimento de la misma."</t>
  </si>
  <si>
    <t>PMCB-2020-095</t>
  </si>
  <si>
    <t>Falta de revision periodica del estado de los expedientes contractuales con el fin de validar y organizar  la informacion que reposa en los mismos</t>
  </si>
  <si>
    <t>Realizar una (1) mesa de trabajo  semestral con la participación de juridica,  tesoreria y la supervision de contratos  de mantenimiento con el fin de validar el estado de los documentos que reposan en cada expediente</t>
  </si>
  <si>
    <t>Mesas de trabajo realizadas para revision de expedientes / Mesas de trabajo programadas para revision de expedientes (2) *100</t>
  </si>
  <si>
    <t>Se adjunta correos electronicos "Revisión expedientes contractuales", po parte del proceso de Mantenimiento de bienes
Teniendo en cuenta que la actividad se vence en el mes de agosto, es importante que las areas responsables de esta actividad, cumplan con las reuniones de revisión semestrales planteadas como acciones de mejora</t>
  </si>
  <si>
    <t>Esta aun pendiente por realizar las dos mesas de trabajo para la revisión de los espdientes</t>
  </si>
  <si>
    <t>"Se Evidencia que la actividad se encuentra vencida
Se revisan los soportes de adjuntos y se evidencia dos actas de reunión en donde se evidencia dos mesas de trabajo  con la participación de jurídica, tesorería y la supervisión de contratos  de mantenimiento con el fin de validar el estado de los documentos
Se solicia a la OCI el cierre preliminar del Hallazgo, ya que se evidencia que cumple con la actividad propuesta. "</t>
  </si>
  <si>
    <t>PMCB-2020-096</t>
  </si>
  <si>
    <t>Adelantar 1 capacitación semestral en gestión de archivo con el equipo de archivo de la Oficina Asesora Jurídica, supervisores y apoyos a la supervisión</t>
  </si>
  <si>
    <t>No. De capacitaciones en gestión de archivo realizadas/ No. capacitaciones en gestión de archivo programadas (2) *100</t>
  </si>
  <si>
    <t>De acuerdo con la información reportada por el proceso que  adjunta el acta de reunión realizada con gestión documental el dia 9 de abril del 2021.
De acuerdo al denominador del indicador de la acción "No. capacitaciones en gestión de archivo programadas (2) *100" haría falta otra capacitación para cumplir sl 100% con la a actividad</t>
  </si>
  <si>
    <t>Realizar la segunda capacitación en gestión de archivo</t>
  </si>
  <si>
    <t>PMCB-2020-097</t>
  </si>
  <si>
    <t>3.1.3</t>
  </si>
  <si>
    <t>Hallazgo administrativo con presunta incidencia disciplinaria por incumplimiento en los contratos No.1680 y No.1681 de 2019 del plazo establecido, en el procedimiento A-GCO-PR-004 CONCURSO DE MERITOS ABIERTO, para la legalización del contrato.</t>
  </si>
  <si>
    <t>El abogado asignado del grupo de adquisiciones no cumplió con los tiempos de legalización del contrato</t>
  </si>
  <si>
    <t>Realizar jornadas de socialización de procedimientos vigentes según la modalidad de contratación, a los integrantes de la OAJ.</t>
  </si>
  <si>
    <t>No.   de procedimientos de contratación socializados al equipo de la OAJ / No. de procedimientos de contratación vigentes sobre modalidad de contrataciòn * 100</t>
  </si>
  <si>
    <t>El proceso adjunta actas de reunión de las capacitaciones sobre:
- Componente legal funciones y responsabilidades de los supervisores y apoyos a la supervisión, con fecha del 18 de marzo del 2021
- Procedimiento  incumplimientos contractuales, con fecha 6 de mayo del 2021
- Reunión equipo OAJ sobre el Plan anual de adquisicones, con fecha del 14 de diciembre de 2020.
- Manual de contratación versión noviembre 2020, con fecha del 27 de enero del 2021
Anexan tambien el Manual de supervisión e interventoria A-GCO-MA-001 y el Manual de contratación A-GCO-MA-002
Por lo anterior se le solicita a la OCI el cierre preliminar de la acción, ya que cuenta con el 100% de avance de la actividad</t>
  </si>
  <si>
    <t>PMCB-2020-098</t>
  </si>
  <si>
    <t>3.2.1</t>
  </si>
  <si>
    <t xml:space="preserve">Hallazgo administrativo por falta de mantenimiento preventivo, limpieza y revisión a los pozos sépticos de la entidad </t>
  </si>
  <si>
    <t>Falta de mantenimiento preventivo, limpieza y revisión periodica a los pozos sépticos de la entidad.</t>
  </si>
  <si>
    <t>Realizar oportunamente  el mantenimiento preventivo, limpieza y revisión a los pozos sépticos de las unidades de la  entidad</t>
  </si>
  <si>
    <t>No. de pozos septicos con mantenimiento preventivo / No. De pozos septicos programados para mantenimiento*100</t>
  </si>
  <si>
    <t xml:space="preserve">De acuerdo con lo reportado por el proceso se evidencia, tanto el contrato como el informe de ejecución de limpieza de los 22 pozos sépticos con los que cuenta la entidad. </t>
  </si>
  <si>
    <t>"Se evidencia minuta de contrato e informe de ejecucion de actividades
Actividad reportada en primer semestre de 2021, pendiente por evaluar"</t>
  </si>
  <si>
    <t>PMCB-2020-099</t>
  </si>
  <si>
    <t>3.2.2</t>
  </si>
  <si>
    <t>Hallazgo administrativo por incumplimiento en la vigencia 2019 de las condiciones establecidas en la Resolución 2003 de 2014 “Por la cual se definen los procedimientos y condiciones de inscripción de los Prestadores de Servicios de  Salud y de habilitación de servicios de salud” para la habilitación de los servicios de salud que se prestan en las diferentes UPI’s de IDIPRON.</t>
  </si>
  <si>
    <t>No se reunieron la totalidad de requisitos y condiciones establecidas en la resolucion 2003 de 2014 para  la habilitacion de servicios de salud</t>
  </si>
  <si>
    <t>Presentar a la Secretaría Distrita de Salud - SDS, el alcance y programación de las intervenciones de mejoramiento de las condiciones de infraestructura de las áreas de salud en las unidades del IDIPRON para su ejecuciòn, de conformidad con la resolución 3100 de 2019</t>
  </si>
  <si>
    <t xml:space="preserve">Un (1) programa de intervención de mejoras a las àreas de salud de las Upis </t>
  </si>
  <si>
    <t>1. Se adjunta invitación a la reunión Habilitación de Servicios de Salud - IDIPRON con fecha del 18 de mayo del 2021 con la Secretaría de Salud.
2.  Acta de reunión  de la mesa de trabajo realizada el 24 de marzo del 2021 con el área de Salud del IDIPRON, con el fin de revisar las acciones para la habilitación de servicios de salud
No obstante lo anterior y teniendo en cuenta que laa actividad busca elaborar un documento con la programación de las intervenciones se recomienda al proceso que relice las gestiones necesarias para la documentación y formulación del programa que facilite hacer seguimiento a las intervenciones realizadas</t>
  </si>
  <si>
    <t>Se encuentra pendiente el programa de intervención de acuerdo a los compromisos con la secretaria de Salud.</t>
  </si>
  <si>
    <t>"Se Evidencia que la actividad se encuentra vencida
Se evidencia programación de Perfil Sanitarios 
Requerimientos de secretaria de salud 
Cronograma de visitas y actas de visitas de perfiles sanitarios 
La actividad aun se encuentra en ejecución.
Se solicia a la OCI el cierre preliminar del Hallazgo, ya que se evidencia que cumple con la actividad propuesta. "</t>
  </si>
  <si>
    <t>PMCB-2020-100</t>
  </si>
  <si>
    <t>3.2.2.1.1</t>
  </si>
  <si>
    <t>Hallazgo administrativo por las deficiencias presentadas en la identificación de los bienes de la cuenta contable MATERIALES Y SUMINISTROS- MATERIALES PARA EDUCACIÓN (151415) en la UPI La Florida</t>
  </si>
  <si>
    <t>No se reporta de manera oportuna al Área de Almacén e Inventario el faltante o deterioro de etiquetas por parte de los responsables de inventario de las diferentes dependencias del Instituto.</t>
  </si>
  <si>
    <t>Realizar talleres dirigidos a los responsables  que tienen a cargo inventario en la diferentes sedes del Instituto, con el fin de dar claridad sobre la responsabilidad y manejo de los bienes y la normatividad vigente que aplica.</t>
  </si>
  <si>
    <t>Número de Talleres realizados / Total de talleres programados (5) * 100</t>
  </si>
  <si>
    <t>Se evidencia que en el ultimo seguimiento realizado por la Oficina de Control Interno, indica que las acciones establecidas se encuentran en proceso de ejecución.
Se evidencia en los soportes adjuntos acta y lista de asistencia de taller de socialización sobre aspectos relevantes del procedimietno "egresos de bienes devolutivo o de bienes de consumo controlado o de consumo"  desarrollado el 01 de marzo del 2021, se evidencia que la actividad aun se encuentra en ejecución.
Se recomienda al proceso al momento de reportar los avances detallar las upis y sedes administrativas a las que pertenecen los responsables que han recibido los talleres  dictados por el área, toda vez que en la actividad se habla de que se dictarán talleres dirigidos a los responsables  que tienen a cargo inventario en la diferentes sedes del Instituto</t>
  </si>
  <si>
    <t>Acta y lista de talleres de asistencia dirigidos a los responsables que tienen a cargo inventario.</t>
  </si>
  <si>
    <t>"Se Evidencia que la actividad se encuentra vencida.
Se verifica los soportes adjunto en donde se evidencia soporte de actas de talleres convocados a los responsables que tienen a cargo los inventarios en las sedes del instituto.
Se solicia a la OCI el cierre preliminar del Hallazgo, ya que se evidencia que cumple con la actividad propuesta."</t>
  </si>
  <si>
    <t>PMCB-2020-101</t>
  </si>
  <si>
    <t>Deficiencias en el sistema utilizado para plaquetear los bienes por parte de IDIPRON</t>
  </si>
  <si>
    <t>El Área de Sistemas realizará el proceso de adquisición de una impresora de  etiquetas y sus correspondientes suministros como lo son los rótulos autoadhesivos, con el fin de realizar el plaqueteo a los bienes del Instituto.</t>
  </si>
  <si>
    <t>Adquisición de impresora y suministros para plaqueteo</t>
  </si>
  <si>
    <t>Se evidencia con la orden de compra número 60663 de 03-12-2020 emitida a Grupo Empresarial Crear de Colombia S.A.S, la compra de 3 impresoras de transferencia termica etiquetas por $4.025.486, segun se solicta en las actividades del presente hallazgo asi como la celebración del contrato 2529/2020 para la adquisición de suministros, dando asi cumpliminerto al 100% de la actividad propuesta.</t>
  </si>
  <si>
    <t>PMCB-2020-102</t>
  </si>
  <si>
    <t>3.2.2.2.1</t>
  </si>
  <si>
    <t>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t>
  </si>
  <si>
    <t>Ausencia de Placa de Inventario (Etiqueta adhesiva que contiene el número consecutivo que permite identificar un elemento)
Debilidades en el informe de toma física de inventarios al no reportarse en el informe final las novedades de los bienes inservibles, no utilizables u obsoletos</t>
  </si>
  <si>
    <t>Realizar la organización y clasificación de los bienes inservibles, obsoletos, ubicados en el depósito de inservibles (calle 13 Av. 68)  para su fácil identificación</t>
  </si>
  <si>
    <t xml:space="preserve">Número de elementos organizados y clasificación / Total de bienes inservibles u obsoletos acopiados en  el deposito de inservibles * 100
</t>
  </si>
  <si>
    <t>Se evidencia que en el ultimo seguimiento realizado por la Oficina de Control Interno, indica que las acciones establecidas se encuentran en proceso de ejecución.
Al verifcar los soportes de evidencia resgistro fotografico de la clasificación y organización de los bienes inservibles, acta de entrega a batallon del ejercicto No. 21 debidamente organizado y clasificado.
se evidencia que la actividad ya se encuetra finalizada se solicita el cierre preliminar por parte de la OCI del hallazgo en mención</t>
  </si>
  <si>
    <t>"En el primer seguimiento se evidencia que las actividades ya fueron cumplidas las activividades formuladas por el proceso, Se  solicita a la OCI el cierre del hallazgo.
De igual forma, la actividad se reportó al 100% de cumplimiento en el marco de la auditoría 89 de la Contraloría de Bogotá - Requerimiento No. 37
Actividad pendiente por evaluar, seguimiento reportado en la vigencia 2021
"</t>
  </si>
  <si>
    <t>PMCB-2020-103</t>
  </si>
  <si>
    <t>Revisar, ajustar e implementar, el Manual "Manejo y Control Administrativo de los Bienes de Propiedad del IDIPRON" A-GLO-MA-001 y el procedimiento "Control de Bienes en Servicio" A-GLO-PR-009, con el fin de dar claridad frente a la responsabilidad que tienen los servidores con relación de los bienes que tiene a cargo.</t>
  </si>
  <si>
    <t>Número de documentos  actualizados / Número de documentos programados a actualizar (2) * 100</t>
  </si>
  <si>
    <t>Se evidencia que en el ultimo seguimiento realizado por la Oficina de Control Interno, indica que las acciones establecidas se encuentran en proceso de ejecución.
Se verifica soportes, la cual se evidencia caso en Aranda 713 enviado a la Oficina Asesora de Planeaciaón, desde el 1 de junio, la OAP devolvio el documento sin que hasta la fecha el proceso haya realizado los ajustes solicitados.La actividad se encuentra en ejecución.</t>
  </si>
  <si>
    <t>"Se Evidencia que la actividad se encuentra vencida.
Se verifica los soportes adjunto en donde se evidencia la oficialización de los procedimiento A-GLO-PR-009 el 3 de Septiembre de 2021, junto con el soporte de correo de oficialización masivo
 No se evidencia actualización del Manual Manejo y Control Administrativo de los Bienes de Propiedad del IDIPRON A-GLO-MA-001, quedando pendiente"</t>
  </si>
  <si>
    <t xml:space="preserve">Pendiente actualización Manual Manejo y Control Administrativo de los Bienes de Propiedad del IDIPRON A-GLO-MA-001. </t>
  </si>
  <si>
    <t>PMCB-2020-104</t>
  </si>
  <si>
    <t xml:space="preserve">Realizar Toma física aleatoria relativas a la identificación (rotulo de identificación), descripción y ubicación de los bienes </t>
  </si>
  <si>
    <t>Tomas Físicas aleatorias realizadas en el año / Total tomas físicas aleatorias programadas (5) *100</t>
  </si>
  <si>
    <t>Se evidencia que en el ultimo seguimiento realizado por la Oficina de Control Interno, indica que las acciones establecidas se encuentran en proceso de ejecución.
Se evidencia en los soportes adjuntos que se han tomado aleatoriamente verificación del replaqueteo  de los bienes en la sedes del conservatorio acta del 20 de mayo de 2021 y la sede UPI la Rioja 28 de mayo de 2021, se evidencia que la actividad aun se encuentra en ejecución.</t>
  </si>
  <si>
    <t>Tres (3) tomas aleatoria para la verificación del replaqueteo, para la finalización de la actividad.</t>
  </si>
  <si>
    <t>"De igual forma, la actividad se reportó al 100% de cumplimiento en el marco de la auditoría 89 de la Contraloría de Bogotá - Requerimiento No. 37
Se solicia a la OCI el cierre preliminar del Hallazgo, ya que se evidencia que cumple con la actividad propuesta."</t>
  </si>
  <si>
    <t>PMCB-2020-105</t>
  </si>
  <si>
    <t xml:space="preserve">Incluir en el informe final de toma física de inventarios el listado de bienes inservibles, no utilizables, obsoletos y que requieran reparación con base en la información suministrada por los servidores de las diferentes áreas del Instituto.  </t>
  </si>
  <si>
    <t xml:space="preserve">Informe final de Inventarios </t>
  </si>
  <si>
    <t xml:space="preserve">Se evidencia que en el ultimo seguimiento realizado por la Oficina de Control Interno, indica que las actividades se encuentran en ejecución.
Al verificar el proceso no adjunta información de avance, ya que aun se encuentra en ejecución. </t>
  </si>
  <si>
    <t>Enviar información que soporte el avance a la ejecución de la actividad programada.</t>
  </si>
  <si>
    <t>"Al verfificar soportes, se evidencia que informe final de toma fisica, acta de comité institucional de Gestión y desempeño del 18 de mayo de 2021 acta de entrega de bienes inservibles al ejercito nacionalbatallon infantes No. 21 del 17 de febrero de 2021. 
La actividad se reportó al 100% de cumplimiento en el marco de la auditoría 89 de la Contraloría de Bogotá - Requerimiento No. 37
Se solicia a la OCI el cierre preliminar del Hallazgo, ya que se evidencia que cumple con la actividad propuesta."</t>
  </si>
  <si>
    <t>PMCB-2020-107</t>
  </si>
  <si>
    <t>3.2.2.3.1</t>
  </si>
  <si>
    <t>Hallazgo administrativo con presunta incidencia fiscal y disciplinaria por valor de $13´956.464 por la no utilización del equipo de seguridad perimetral (firewall utm-70) identificado con placa # 636146 relacionado en la cuenta #167002</t>
  </si>
  <si>
    <t>No tener dentro del procedimiento establecido la actividad de generar el concepto técnico para dar de baja un software o un hardware inservible y adelantar las acciones con el Área de Almacén e Inventarios la gestión administrativa necesaria para dar de baja dicho bien.</t>
  </si>
  <si>
    <t>Emitir el concepto técnico correspondiente  para que el área de almacén e inventarios realicen las actividades pertinentes para recoger el equipo firewall marca checkpoint modelo CPAP-SG4800-NGTP con placa # 636146 y darlo de baja.</t>
  </si>
  <si>
    <t>Concepto técnico emitido del equipo firewall placa inventario 636146</t>
  </si>
  <si>
    <t>Se evidencia mediante archivos adjuntos, el memorando del 8 de febrero de 2021 donde se solicita al área de almacén e inventarios dal de baja el equipo de seguridad perimetral firewall modelo CPAP-SG4800-NGTP; esta solicitud se emite en tanto el concepto técnico  dice que elequipo en mención no cumple con los requeriminetos actuales de la red de datos de la Entidad. Dando asi cumplimiento a la actividad propuesta al 100 %</t>
  </si>
  <si>
    <t>PMCB-2020-108</t>
  </si>
  <si>
    <t>3.2.2.4.2</t>
  </si>
  <si>
    <t>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t>
  </si>
  <si>
    <t>Deficiencias en la supervisión de los contratos que compete a Transporte.</t>
  </si>
  <si>
    <t>Realizar mesa de trabajo con la Oficina Asesora Jurídica y la Oficina de Control Interno Disciplinario para definir, si es el caso, las acciones jurídicas o disciplinarias a que halla lugar.</t>
  </si>
  <si>
    <t>Mesas de trabajo realizada / Mesa de trabajo convocada y realizada (1) *100</t>
  </si>
  <si>
    <t>El proceso no reporta avance, la actividad vence en el mes de octubre, se recomienda al proceso iniciar con el desarrollo de las acciones necesarias para dar cumplimiento en la fecha establecida</t>
  </si>
  <si>
    <t>Se observa:1. Acta de reunión correspondiente a mesa de trabajo en cumplimineto de la acción prorpuesta y realiada el 2 de septiembre de 2021.En la mesa de trabajo participaron la Oficina Asesora Juridica y el area de Transportes, por su parte mediante correo electronico se observa justificación al Oficina de control interno disciplinario para no asistir a la misma.Lo anterior evidenia el cumplimiento de la acción propuesto y de manera coherente con el indicador para medir la ejecución de la misma.Adicional a lo propuesto el area aporta una factura que argumentan correspo a la reparación del Microbús Hyundai Starex Panel color verde” Placa de inventario No. 625072</t>
  </si>
  <si>
    <t>PMCB-2020-109</t>
  </si>
  <si>
    <t>Ejecutar la reparación total del bien "microbús Hyundai Starex Panel color verde” Placa No. 625072"</t>
  </si>
  <si>
    <t xml:space="preserve">Microbus Hyundai Starex Panel reparado </t>
  </si>
  <si>
    <t>Reportada como cumplida con el 100% en el primer seguimiento.</t>
  </si>
  <si>
    <t>PMCB-2020-110</t>
  </si>
  <si>
    <t>Realizar  socializaciones con el equipo de trabajo del área de transportes, con el fin de socializar de los conceptos descritos en el manual de supervisión e interventoria A-GCO-MA-001 establecido por la Entidad</t>
  </si>
  <si>
    <t>Actas de socialización realizadas  / Reuniones de socialización programadas (2) *100</t>
  </si>
  <si>
    <t>PMCB-2020-111</t>
  </si>
  <si>
    <t>3.2.2.5.1</t>
  </si>
  <si>
    <t>Hallazgo Administrativo con presunta incidencia disciplinaria: Por no mantener actualizada la información en el sistema del inventario físico de los bienes de propiedad del IDIPRON</t>
  </si>
  <si>
    <t xml:space="preserve">Debilidades en la verificación, control y seguimiento en la ubicación de los bienes lo que afecta a la gestión de los inventarios y en la generación de reportes </t>
  </si>
  <si>
    <t>Expedir y socializar 3 directrices por parte de la Subdirección Técnica de Métodos Educativos y Operativa, dirigida a los responsables de los Inventarios de bienes devolutivos en las Unidades de Protección Integral, solicitando el cumplimiento de las actividades  y los tiempos descritas en el o establecido en el Manual para el Manejo y Control Administrativo de los bienes de propiedad del IDIPRON</t>
  </si>
  <si>
    <t>Directrices expedidas y socializadas / Total de directrices programas a formular (3) *100</t>
  </si>
  <si>
    <t>PMCB-2020-112</t>
  </si>
  <si>
    <t>Se evidencia que en el ultimo seguimiento realizado por la Oficina de Control Interno, indica que las acciones establecidas se encuentran en proceso de ejecución.
Se verifica los soportes adjuntos, se evidencia socialización del procedimiento de egresos de bienes devolutivos o bienes de consumo controlado  el 1 de marzo de 2021, se evidencia que la actividad aun se encuentra en ejecución.
Se recomienda al proceso detallar en su reporte los nombres de las upis y sedes administrativas a las que pertenecen los asistentees a los talleres con el fin de evidenciar la cobertura de todas las upis y sedes administrativas como lo sugiere la accion de mejora propuesta.</t>
  </si>
  <si>
    <t>Cuatro (4) talleres  para el cumplimiento de la actividad propuesta.</t>
  </si>
  <si>
    <t>"Se Evidencia que la actividad se encuentra vencida.
Se verifica los soportes adjunto en donde se evidencia 26 actas de talleres dirigidas a los responsables de las upis y sedes administrativas, cumpliendo con el indicador propuesto en la actividad formulada. 
Se solicia a la OCI el cierre preliminar del Hallazgo, ya que se evidencia que cumple con la actividad propuesta."</t>
  </si>
  <si>
    <t>PMCB-2020-113</t>
  </si>
  <si>
    <t>Se evidencia que en el ultimo seguimiento realizado por la Oficina de Control Interno, indica que las acciones establecidas se encuentran en proceso de ejecución.
Se evidencia caso de Aranda No. 713 para la actualización del procedimiento A-GLO-PR-009, enviado a la Oficina Asesora de Planeación, desde el 1 de junio, la OAP devolvio el documento sin que hasta la fecha el proceso haya realizado los ajustes solicitados.La actividad se encuentra en ejecución. 
Queda pendiente actualización del manual  A-GLO-MA-001, se evidencia que la actividad se encuentra en ejecución.</t>
  </si>
  <si>
    <t>oficialización Procedimiento A-GLO-PR-009
Actualización Manual A-GLO-MA-001.</t>
  </si>
  <si>
    <t>PMCB-2020-114</t>
  </si>
  <si>
    <t>3.2.2.5.2</t>
  </si>
  <si>
    <t>Hallazgo administrativo por el inadecuado manejo y control en los bienes de propiedad del IDIPRON con relación a su identificación, descripción, ubicación.</t>
  </si>
  <si>
    <t>Falta de control y seguimiento en la identificación de los bienes mediante etiquetas</t>
  </si>
  <si>
    <t xml:space="preserve">Se evidencia que en el ultimo seguimiento realizado por la Oficina de Control Interno, indica que las acciones establecidas se encuentran en proceso de ejecución.
Verifiando Soportes se evidencia:
Orden de compra No. 60663 del 3 de diciembre de 2020, la cual se evidencia la adquisición de impresoras termicas
Contrato No. 2529 del 15 de diciembre de 2020, la cual se adquiere insumos para el almacen, corrrspondente al funcionamiento de las impresoras adquiridas.
Se evidencia entrega impresoras e insumos a alas oficinas del almacen.
Por lo anterior, se evidencia que la actividad ya se encuentra finalizada por lo anterior se solicita a la OCI el cierre preliminar del hallazgo en mención </t>
  </si>
  <si>
    <t>PMCB-2020-115</t>
  </si>
  <si>
    <t>Se evidencia que en el ultimo seguimiento realizado por la Oficina de Control Interno, indica que las acciones establecidas se encuentran en proceso de ejecución.
Se evidencia en los soportes adjuntos que se han tomado aleatoriamente verificación del replaqueteo de los bienes en la sedes del conservatorio acta del 20 de mayo de 2021 y la sede UPI la Rioja 28 de mayo de 2021, se evidencia que la actividad aun se encuentra en ejecución.</t>
  </si>
  <si>
    <t>"En el primer seguimiento se evidencia que las actividades ya fueron cumplidas las activividades formuladas por el proceso, Se  solicita a la OCI el cierre del hallazgo.
De igual forma, la actividad se reportó al 100% de cumplimiento en el marco de la auditoría 89 de la Contraloría de Bogotá - Requerimiento No. 37
"</t>
  </si>
  <si>
    <t>PMCB-2020-116</t>
  </si>
  <si>
    <t>3.2.2.5.3</t>
  </si>
  <si>
    <t>Hallazgo administrativo con presunta incidencia disciplinaria por falta de seguimiento a los compromisos descritos en las actas de Comité de inventarios.</t>
  </si>
  <si>
    <t>Debilidades en el seguimiento a los compromisos adquridos en los comites de inventario y de Gestión y desempeño</t>
  </si>
  <si>
    <t>Realizar de manera oportuna los seguimientos a los compromisos adquiridos en el comité de Gestión y Desempeño en relación a la instalación de etiquetas que identifican los bienes del Instituto</t>
  </si>
  <si>
    <t>Número de compromisos adquiridos mediante acta relacionados con plaqueteo  / Total de seguimiento realizados a las placas instaladas * 100</t>
  </si>
  <si>
    <t>Se evidencia que en el ultimo seguimiento realizado por la Oficina de Control Interno, indica que las acciones establecidas se encuentran en proceso de ejecución.
Se evidencia en los soportes adjuntos que se han tomado aleatoriamente verificación del replaqueteo de los bienes en la sedes del conservatorio acta del 20 de mayo de 2021 y la sede UPI la Rioja 28 de mayo de 2021,  se evidencia seguimiento al uno de los compromisos por el comite de Gestión y Desempeño, se evidencia que la actividad aun se encuentra en ejecución.</t>
  </si>
  <si>
    <t>Pendiente seguimiento al compromiso faltante para realizar finalización de la actividad.</t>
  </si>
  <si>
    <t>"Se Evidencia que la actividad se encuentra vencida.
Se verifica los soportes adjunto en donde se evidencia actas de tomas aleatorias de inventarios realcionadas, cumpliendo con lo formulación de la actividad y el indicador.
Se solicia a la OCI el cierre preliminar del Hallazgo, ya que se evidencia que cumple con la actividad propuesta."</t>
  </si>
  <si>
    <t>PMCB-2020-117</t>
  </si>
  <si>
    <t>3.2.2.6.1</t>
  </si>
  <si>
    <t>Hallazgo administrativo por no tener archivo en físico del inventario de las respectivas licencias junto con el sticker de identificación y/o placa (número de inventario).</t>
  </si>
  <si>
    <t>Debilidades en establecer los lineamientos para el manejo del licenciamiento de software adquirido a través del servicio de suscripción</t>
  </si>
  <si>
    <t>Realizar una mesa de trabajo junto con la secretaría de hacienda con el fin de definir  la metodología y lineamientos a seguir para el licenciamiento que la entidad adquiera a través de servicio de suscripción (Almacén, sistemas, contabilidad, jurídica,  control interno y planeación).</t>
  </si>
  <si>
    <t>Mesa de trabajo junto con la Secretaria de Hacienda</t>
  </si>
  <si>
    <t>Se evidencia con acta 1 del 11-03-21 adjunta que se realizo mesa de trabajo con la Secretaria Distrital de Hacienda, se concluye frente al presente hallazgo que: la Entidad debe documentar sus políticas contables o en algún procedimiento la forma como debe llevar control de los activos intangibles, dando así cumplimiento a la actividad propuesta al 100%</t>
  </si>
  <si>
    <t>PMCB-2020-118</t>
  </si>
  <si>
    <t>Desarrollar las actividades definidas en la mesa de trabajo</t>
  </si>
  <si>
    <t>Actividades para definir los lineamientos para el manejo del licenciamiento</t>
  </si>
  <si>
    <t>Se evidencia con acta adjunta del 04-05-21 sobre la socilaización de la política contable de activos intangibles y revisión del hallazgo de la contaloria,  y para dar respuesta al presente hallazgo se asigna un código de identificación secuencial, el cua es adherido mediante rótulo o placa segun lo sugiere la mesa de trabajo, dando asi cumplimiento a la actividad propuesta en un 60%. El resultado de avance y cuplimiento determina que la actividad s encuentra en ejecución.</t>
  </si>
  <si>
    <t>Continuar la ejecución de la actividad de identificación secuencial, a los activos intangibles del IDIPRON</t>
  </si>
  <si>
    <t>Se evidencia la realización del comité de sostenibilidad contable en donde se analizo la situaciuón y producto de esto se emitió Resolución 517 de 2021 por la cual se actualizan las politicas contables  y se adopta el manual de politicas contables el cual incluye los lineamientos para el manejo de los intangibles en el IDIPRON</t>
  </si>
  <si>
    <t>PMCB-2020-120</t>
  </si>
  <si>
    <t>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t>
  </si>
  <si>
    <t>Falta de herramientas e insumos para la marcación oportuna y adecuada de los bienes de propiedad del Instituto Distrital para la Protección de la Niñez y la Juventud - IDIPRON con ocasión a la suscripción del Contrato de suministro 1758 de 2019</t>
  </si>
  <si>
    <t>Adquirir impresora de etiquetas e insumos para la marcación oportuna y adecuada de los bienes del contrato 1758/19</t>
  </si>
  <si>
    <t>Adquisicón de impresora de etiquetas e insumos</t>
  </si>
  <si>
    <t>Pendiente por evaluacion. Accion reportada en seguimiento anterior</t>
  </si>
  <si>
    <t>PMCB-2020-121</t>
  </si>
  <si>
    <t>Plaquetear los bienes devolutivos y de control administrativo del contrato 1758 de 2019</t>
  </si>
  <si>
    <t>Numero total de bienes plaqueteados del contrato 1758/19  / Total de bienes plaqueteados del contrato 1758 de 2019 (27) *100</t>
  </si>
  <si>
    <t xml:space="preserve">Se evidencia que en el ultimo seguimiento realizado por la Oficina de Control Interno, indica que las actividades se encuentran en ejecución.
Al verificar el proceso no adjunta información de avance o ejecución de la actividad programada, ya que aun se eencuentra en ejecución. </t>
  </si>
  <si>
    <t>"Se Evidencia que la actividad se encuentra vencida.
Se verifica los soportes adjunto en donde se evidencia el ingreso de contrato 2019 - 1758 y registro fotografico 2019 - 1758
Se solicia a la OCI el cierre preliminar del Hallazgo, ya que se evidencia que cumple con la actividad propuesta."</t>
  </si>
  <si>
    <t>PMCB-2020-122</t>
  </si>
  <si>
    <t>Hallazgo Administrativo con incidencia fiscal al efectuar pagos indebidos por valor de $5.250.000 por concepto de estímulo de corresponsabilidad a los jóvenes vinculados a la estrategia Cultura Ciudadana en el marco de la Resolución No. 093 de 2020.</t>
  </si>
  <si>
    <t>Se entregaron las planillas correspondientes a campo, omitiendo aquellas que soportan las asistencias correspondientes a formación en UPI.</t>
  </si>
  <si>
    <t>Realizar el cargue de planillas de campo y de asistencia a Upi en carpeta drive para su posterior verificación.</t>
  </si>
  <si>
    <t>Numero de planillas cargadas en el drive / Numero total planillas generadas * 100</t>
  </si>
  <si>
    <t>Se realiza el cargue de planillas en el drive tal como se menciona en la acción, dando cumplimiento.</t>
  </si>
  <si>
    <t>La acción finaliza en diciembre, por ende, se deb seguir realizando el seguimiento a esta acción y dar cumplimienot del 100%</t>
  </si>
  <si>
    <t>PMCB-2020-123</t>
  </si>
  <si>
    <t>Realizar seguimiento mensual del cargue de planillas en el drive con el fin de verificar su correcto diligenciamiento</t>
  </si>
  <si>
    <t xml:space="preserve">Numero de seguimientos realizados / Numero de seguimientos a realizar (12) *100 </t>
  </si>
  <si>
    <t>Se realiza el seguimiento del cargue de planillas en el drive tal como se menciona en la acción, dando cumplimiento.</t>
  </si>
  <si>
    <t>La acción finaliza en diciembre, por ende, se debe seguir realizando el seguimiento a esta acción y dar cumplimiento del 100%</t>
  </si>
  <si>
    <t>Se evidencia la realización del control para los meses de junio, julio, agosto, septiembre, octubre, noviembre y diciembre y su cargue en el drive. Es importante que esta actividad se convierta en un punto de control del proceso y se siga ejecutand permanentemente.</t>
  </si>
  <si>
    <t>PMCB-2020-124</t>
  </si>
  <si>
    <t>Hallazgo administrativo por el inadecuado diligenciamiento de los formatos establecidos por el Instituto Distrital para la Protección de la Niñez y la Juventud, que forman parte del expediente del Contrato de Prestación de Servicios No. 0036 de 2019.</t>
  </si>
  <si>
    <t xml:space="preserve">Porque hay debilidades en la revisión de los documentos previo a la firma de los mismos. </t>
  </si>
  <si>
    <t>Realizar comités internos mensuales por parte de la Gerencia del Proyecto de inversión 7726 para revisar la documentacion de los contratos relacionados con convenios</t>
  </si>
  <si>
    <t>Numero de comités internos realizados/ Numero comites programados (12) *100</t>
  </si>
  <si>
    <t>Se evidencia la realización de una reunión de 12 programadas para el año</t>
  </si>
  <si>
    <t xml:space="preserve">11 reuniones y evidencias de las mismas </t>
  </si>
  <si>
    <t>Se evidencian 14 actas de reunion en donde se informan las gestiones realizadas en los convenios en lo cual incluyen los temas relacionados con la contratación dentro de los cuales se revisan documentacion de los mismos.</t>
  </si>
  <si>
    <t>PMCB-2020-125</t>
  </si>
  <si>
    <t>Hallazgo administrativo con presunta incidencia disciplinaria por el inadecuado manejo de los documentos soporte que reposan en el expediente del Contrato de Prestación de Servicios No. 0036 de 2019.</t>
  </si>
  <si>
    <t>Porque hay debilidades en la revisión de los documentos previo a la firma de los mismos</t>
  </si>
  <si>
    <t>Se ha realizado una reunión de 12 programadas para el año</t>
  </si>
  <si>
    <t xml:space="preserve">12 reuniones y evidencias de las mismas </t>
  </si>
  <si>
    <t>PMCB-2020-126</t>
  </si>
  <si>
    <t>Cargar documentación de los contratos relacionados con los covenios en carpeta drive sobre la informacion remitida al expedinte contractual.</t>
  </si>
  <si>
    <t>Cargue de documentación en carpeta drive</t>
  </si>
  <si>
    <t>Se realiza cargue de información planteada en drive</t>
  </si>
  <si>
    <t>PMCB-2020-127</t>
  </si>
  <si>
    <t>Hallazgo administrativo por deficiencias en la información contenida en el formato de certificación de supervisión e interventoría, establecidos por el IDIPRON para realizar los pagos y que conforman el expediente del Contrato de Comisión No.1394 de 2019.</t>
  </si>
  <si>
    <t xml:space="preserve">La entidad no cuenta con un documento formal  que establezca la manera  de realizar el  seguimiento  financiero de la ejecución de los contratos de comisión y las negociaciones que de este se derivan  en las negociaciones con la BMC </t>
  </si>
  <si>
    <t xml:space="preserve">Generar una mesa de trabajo cada dos meses, con la Subdirección financiera y gestión documental para establecer los lineamientos que den cuenta de  la forma en la cual se realiza el seguimiento financiero y orden del expediente de las contrataciones que se llevan a cabo  en el escenario de la BMC </t>
  </si>
  <si>
    <t>Numero de mesas de trabajo  realizadas / Numero de mesas bimestrales a realizar (3)*100</t>
  </si>
  <si>
    <t>Se genera una mesa de trabajo  cumpliendo con lo planteado en cuanto a la acción, en cuánto al número de mesas para la fecha de seguimiento, solamente se anexa una reunión,a la cuál se le da un porcentaje de avance, según el indicador propuesto.</t>
  </si>
  <si>
    <t>Para dar cumplimiento a este seguimiento, queda faltando una mesa de trabajo con sus soportes.
Para el cumplimiento del indicador queda pendiente 1 mesas de trabajo a realizar hasta junio según fecha de finalización.</t>
  </si>
  <si>
    <t>PMCB-2020-128</t>
  </si>
  <si>
    <t>La entidad no cuenta con un documento formal  que establezca la manera  de realizar el  seguimiento  financiero de la ejecución de los contratos de comisión y las negociaciones que de este se derivan  en las negociaciones con la BMC</t>
  </si>
  <si>
    <t>Formular y oficializar un documento para establecer los lineamientos que den cuenta de  la forma en la cual se realiza el seguimiento financiero y orden del expediente de las contrataciones que se llevan a cabo  en el escenario de la BMC .</t>
  </si>
  <si>
    <t xml:space="preserve">Un (1) documento con lineamientos   </t>
  </si>
  <si>
    <t>Si bien se cuenta con la acción propuesta no se presenta avance por parte del proceso.</t>
  </si>
  <si>
    <t xml:space="preserve">Presentar seguimiento al plan de mejoramiento </t>
  </si>
  <si>
    <t>PMCB-2020-129</t>
  </si>
  <si>
    <t>Hallazgo Administrativo con presunta incidencia disciplinaria por incumplimiento en las fechas acordadas para la entrega de productos y obligaciones adquiridas en el Proceso de Contratación No. 1280 de 2019.</t>
  </si>
  <si>
    <t xml:space="preserve">Porque hay debilidades  en la implementación de un procedimiento para el incumplimiento contractual </t>
  </si>
  <si>
    <t xml:space="preserve">Socializar por medio de un taller  a los supervisores y el apoyo a la supervisión el documento -PROCEDIMIENTO PARA INCUMPLIMIENTO CONTRACTUAL y temáticas sobre acuerdos de servicios y herramientas  contractuales que le permitan al supervisor  realizar la ejecución del contrato de conformidad con la necesidad de la entidad.   </t>
  </si>
  <si>
    <t>Un taller con los  supervisores y apoyos a la supervisión</t>
  </si>
  <si>
    <t>Al ser una actividad cargada a Métodos se debe presentar el avance o las actas donde se evidencia la toma del taller.</t>
  </si>
  <si>
    <t>La oficina de planeación indica que la actividad debe ser realizada por el proceso</t>
  </si>
  <si>
    <t>PMCB-2020-130</t>
  </si>
  <si>
    <t>Hallazgo administrativo por inconsistencias y falta de sustento en los días pagados a los jóvenes inscritos en el SIMI con respecto a los días que se les pagaron según listado de Resolución No. 259 de mayo de 2020.</t>
  </si>
  <si>
    <t>Debilidad en la combinación de la operación de las actividades de corresponsabilidad acorde a la emergencia sanitaria</t>
  </si>
  <si>
    <t>Ajustar el procedimiento de concesión de estímulos de corresponsabilidad, teniendo en cuenta la emergencia sanitaria por la propagación del COVID-19</t>
  </si>
  <si>
    <t>Procedimiento ajustado</t>
  </si>
  <si>
    <t>Se realizan ajustes del dpcuemento, sin embargo, estos ajustes aún no se encuentran oficializados</t>
  </si>
  <si>
    <t>Oficialización documento</t>
  </si>
  <si>
    <t>PMCB-2020-131</t>
  </si>
  <si>
    <t>Hallazgo administrativo en el contrato por prestación de servicios No. 0865 de 2020, por falta de control en la verificación de la planilla de seguridad Social del mes de septiembre el cuál configura uno de los documentos requeridos según las condiciones establecidas para los pagos y desembolsos por parte de la entidad.</t>
  </si>
  <si>
    <t>Numero de comités internos realizados/ Numero de comites programados (12) *100</t>
  </si>
  <si>
    <t>PMCB-2020-132</t>
  </si>
  <si>
    <t>Hallazgo administrativo en el Contrato de Suministros N° 1776 de 2019, por falta de gestión en la planificación del control de actividades por parte del supervisor, lo que controvierte lo establecido en el Manual del Supervisor.</t>
  </si>
  <si>
    <t xml:space="preserve">Porque no se establecio cronograma en los plazos y etapas de ejecución y entrega de los productos y resultados esperados
 </t>
  </si>
  <si>
    <t xml:space="preserve">Realizar comité técnico para aprobar cronograma con los plazos y etapas de ejecución y entrega de los productos en el marco del convenio con la Secretaria Distrital de Ambiente FDL San Cristobal. </t>
  </si>
  <si>
    <t>Actas de comité suscritas/ Numero de comités técnicos a realizar con seguimiento *100</t>
  </si>
  <si>
    <t xml:space="preserve">Se evidencia el cronograma, sin embargo, no se evidencia la realización de comités técnicos para esta verificación. </t>
  </si>
  <si>
    <t>Actas  de comité</t>
  </si>
  <si>
    <t>"Se evidencia que en el primer seguimiento se adjunto el cronograma mencionado, para el segundo seguimiento se adjuntan tres actas en donde se presentan avances respecto al estado de los convenios deo instituto.
Se evidencia acta del convenio  1295 de 2019 en el cual se aprueba cronograma"</t>
  </si>
  <si>
    <t>PMCB-2020-133</t>
  </si>
  <si>
    <t>PMCB-2020-134</t>
  </si>
  <si>
    <t>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t>
  </si>
  <si>
    <t>Porque solo se entregaron las planillas correspondientes a campo, omitiendo aquellas que soportan las asistencias correspondientes a formación en UPI.</t>
  </si>
  <si>
    <t>Numero de planillas cargadas en el drive / Total planillas generadas * 100</t>
  </si>
  <si>
    <t>Se evidencia el cargue de planillas de asistencia</t>
  </si>
  <si>
    <t>PMCB-2020-135</t>
  </si>
  <si>
    <t>Se verifica el seguimiento al cargue de planillas de asistencia.</t>
  </si>
  <si>
    <t>Quedan faltando los 7 seguimientos planteados.</t>
  </si>
  <si>
    <t>PMCB-2020-136</t>
  </si>
  <si>
    <t xml:space="preserve"> Hallazgo administrativo con incidencia fiscal, por diferencias encontradas en cuanto a la cantidad de kilos (unidad de medida), según remisiones del proveedor con destino a las UPI Oasis 1, Oasis 2, Rioja y La 32, respecto de los Comprobantes de Egreso Nos. 814 y 817 del Lote cárnicos y sus derivados. Por valor de $24.749.634,11. Contrato No. 851 de 2020.</t>
  </si>
  <si>
    <t xml:space="preserve">Consideramos que no se  tuvo en cuenta la información radicada a través de oficio Número 2020IE8004 del 23/11/2020,  en la cual reposan  los soportes que  dan razón a las diferencias reportadas en el informe preliminar.   </t>
  </si>
  <si>
    <t>Remitir a la Contraloría de Bogotá - Dirección Sector de Integración Social, la información que ya se había aportado mediante oficio 2020IE8004 al Equipo Auditor y que evidencia que no existe diferencias entre las remisiones de cárnicos y los comprobantes de egreso</t>
  </si>
  <si>
    <t xml:space="preserve">Un oficio remitido </t>
  </si>
  <si>
    <t xml:space="preserve">Se anexa el oficio radicado y remitido a Contraloría, cumpliendo la acción porpuesta. </t>
  </si>
  <si>
    <t>PMAI-2020-001</t>
  </si>
  <si>
    <t>Auditoria especial a la prestación del servicio en la unidad de Oasis I y II Vigencia 2019-2020</t>
  </si>
  <si>
    <t xml:space="preserve">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t>
  </si>
  <si>
    <t xml:space="preserve">Los beneficiarios de la UPI OASIS, manifestaron, recibir  un trato inadecuado por parte de los Facilitadores, ya que hace  falta establecer  en un documento que describa el perfil de los facilitadores.     </t>
  </si>
  <si>
    <t xml:space="preserve">Construir  y formalizar un documento por parte del área de Espiritualidad que contenga las  características perfiles y calidades que debe tener un facilitador  en el IDIPRON.   </t>
  </si>
  <si>
    <t>Si bien no se diligencia el espacio de soportes, este se encuentra subido, el borrador del documento que contiene lo lineamientos para los cuidadores y cuidadoras</t>
  </si>
  <si>
    <t>Oficializar el docuemento</t>
  </si>
  <si>
    <t xml:space="preserve">Se evidencia  documento borrador Generalidades de cuidadores- Ras en el Modelo Pedagógico de IDIPRON.  </t>
  </si>
  <si>
    <t>No se reporta avance,  se observa el mismo documento borrador que contiene los lineamientos para los cuidadores y cuidadoras el cual fue presentado en el seguimiento realizado el 19/11/2021</t>
  </si>
  <si>
    <t>PMAI-2020-002</t>
  </si>
  <si>
    <t xml:space="preserve">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t>
  </si>
  <si>
    <t xml:space="preserve">Se presentan debilidades en la aplicación de la normatividad  sobre las leyes de infancia y adolescencia, política de habitabilidad en calle y política Publica del Sector LGBTI, por parte de los facilitadores y cómo actuar ante situaciones que se puedan generar a diario con los Jóvenes en el marco de la protección y el goce efectivo de sus derechos y el de las personas que hacen parte de los sectores sociales LGBTI.   
</t>
  </si>
  <si>
    <t xml:space="preserve">Capacitar a todo el personal de la Unidad en temas relacionados con la misionalidad del Idipron, la Ley 1098 de 2006 Código de Infancia y Adolescencia, la Política Pública Distrital para el Fenómeno de Habitabilidad en Calle y del Decreto 762 de 2018 Política Pública para la garantía del ejercicio efectivo de los derechos de las personas que hacen parte de los sectores sociales LGBTI y de personas con orientaciones sexuales e identidades de género diversas. .  </t>
  </si>
  <si>
    <t>No se cuenta con el debido diligenciamiento en la casilla de soportes, sin embargo se realiza la subida de soportes,donde se evidencia la implementación de la estategia "cerebro que late" la cual aborda los temas mencionados en la acción</t>
  </si>
  <si>
    <t>Se evidencian soportes, el cód de la acción es PMAI-2020-002 pero con concuerda con el de la evidencias.</t>
  </si>
  <si>
    <t>No se reporta avance,  se observan los soportes de la estrategia "cerebro que late" la cual aborda los temas mencionados en la acción, se evidencia un soporte del marco legal para la protección de la niñez, se sugiere realizar las otras capacitaciones propuestas en la acción.</t>
  </si>
  <si>
    <t>PMAI-2020-003</t>
  </si>
  <si>
    <t xml:space="preserve">La capacidad de la unidad en algunos momentos es mucho mayor al número de funcionarios que deben contener las situaciones en la noche. </t>
  </si>
  <si>
    <t xml:space="preserve">Reforzar el equipo del recurso humano que acompaña la operatividad de la UPI, para el desarrollo  de la jornada nocturna y el fin de semana en las  actividades que desarrollan facilitadores y enfermeras.   </t>
  </si>
  <si>
    <t>Se evidencia la implementación de estrategias que refuerzan la atenión de los jóvenes, por temas de pandemia, no se realizó refuerzo de equip de recurso humano.
No se encuentra diligenciado el seguimiento de manera correcta.</t>
  </si>
  <si>
    <t>Se evidencian soportes, el cód de la acción es PMAI-2020-003. El cód no concuerda con el de las evidencias PMAI-2020-106.</t>
  </si>
  <si>
    <t xml:space="preserve">No se reporta avance </t>
  </si>
  <si>
    <t>PMAI-2020-004</t>
  </si>
  <si>
    <t xml:space="preserve">Se observan debilidades en la comunicación y articulación entre el equipo de la noche con el equipo del día ya que no se evidenciaron reuniones formales para socializar las situaciones presentadas durante estas jornadas, dificultando así la toma de decisiones adecuada y pertinente cuando se requiera, como en el caso de expulsiones e inasistencias, lo que genera un riesgo frente a la falta de seguimiento al proceso que lleva con los Jóvenes en la Unidad. </t>
  </si>
  <si>
    <t xml:space="preserve">Falta de directrices claras, que permitan una adecuada comunicación entre las jornadas de atención de la unidad, así como una  herramienta de articulación, que describa las acciones pedagógicas que se realizan en la noche. 
</t>
  </si>
  <si>
    <t xml:space="preserve">Implementar  por parte del ResponsabledeUPI,  una bitácora  en la cual se registren las actuaciones  y situaciones que se generan en la jornada de la noche y fines de semana, reporando a fin de mes las novedades a la Subdirección de Metodos. </t>
  </si>
  <si>
    <t xml:space="preserve">No se encuentra diligenciado de manera correcta el seguimiento (soportes)
Se evidencia la elaboración del formaot y el inicio de la oficialización
</t>
  </si>
  <si>
    <t>Oficialización formato</t>
  </si>
  <si>
    <t>Se observa elaboración del formato, pero queda pendiente la oficialización del formato</t>
  </si>
  <si>
    <t>PMAI-2020-005</t>
  </si>
  <si>
    <t xml:space="preserve">Se evidencian jornadas extensas para el cubrimiento del servicio en la Unidad del Oasis por parte de los contratistas que están en la noche, ya que tienen que permanecer por más de 15 horas continuas realizando sus actividades, y los fines de semana jornadas entre 48 y 72 horas en caso de festivos, esto podría generar un agotamiento físico, emocional y psicológico, lo cual puede llevar a que se materialice el riesgo que por esa fatiga física acumulada descarguen sus emociones con los Jóvenes y directamente afecte el servicio que se presta. </t>
  </si>
  <si>
    <t>No se encuentra diligenciado de manera correcta el seguimiento (soportes)
Se evidencia la elaboración de estrategias,la contratación de personal de enfermería no se pudo evidenciar.</t>
  </si>
  <si>
    <t>Contratos que soporten la información en el seguimiento.</t>
  </si>
  <si>
    <t>Se evidencia elaboración de estrategias, no se puede evidenciar la contratación de  personal de enfermería.</t>
  </si>
  <si>
    <t>PMAI-2020-006</t>
  </si>
  <si>
    <t xml:space="preserve">En las visitas realizadas se pudo observar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de la noche, situación que también expone al Instituto ante posibles sanciones ante entidades reguladoras. </t>
  </si>
  <si>
    <t>Ausencia de auxiliares de enfermería que los asista ante posibles eventos inesperados que puedan afectar su salud durante la jornada de la noche,</t>
  </si>
  <si>
    <t xml:space="preserve">Fortalecer el equipo de auxiliares de enfermería,  para la jornada  noche y fines de semana. </t>
  </si>
  <si>
    <t xml:space="preserve">No se encuentra diligenciado de manera correcta el seguimiento (soportes)
En las evidencias no se encuentran los contratos para la verificación de la contratación de nuevo personal de enfermeria </t>
  </si>
  <si>
    <t>soportes de contratación del nuevo personal de enfemeria</t>
  </si>
  <si>
    <t xml:space="preserve"> No se puede evidenciar la contratación de  personal de enfermería.</t>
  </si>
  <si>
    <t>PMAI-2020-007</t>
  </si>
  <si>
    <r>
      <t>9.1 Valoraciones Iniciales Sicosociales</t>
    </r>
    <r>
      <rPr>
        <sz val="10"/>
        <rFont val="Arial"/>
        <family val="2"/>
      </rPr>
      <t xml:space="preserve">: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t>
    </r>
  </si>
  <si>
    <t>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t>
  </si>
  <si>
    <t xml:space="preserve">Realizar una Mesa de trabajo, en la cual se abordé el lineamiento técnico para la atención a habitantes de calle, por parte del Coordinador de Externados con los  líderes de las áreas de derecho  </t>
  </si>
  <si>
    <t>No se encuentra diligenciado de manera correcta el seguimiento (soportes)
La acción nos habla de una mesa de trabajo, no se evidencia la ejecución de esta acción.</t>
  </si>
  <si>
    <t xml:space="preserve">Mesa de trabajo </t>
  </si>
  <si>
    <t>Falta el soporte de la mesa de trabajo</t>
  </si>
  <si>
    <t>PMAI-2020-008</t>
  </si>
  <si>
    <t xml:space="preserve">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t>
  </si>
  <si>
    <t xml:space="preserve"> Definir por parte del Responsable de UPI ,un plan  con la coordinación de Sicosocial donde se establezcan compromisos operativos específicos de atención a habitante de calle acorde a la política distrital.</t>
  </si>
  <si>
    <t xml:space="preserve">mesa de trabajo </t>
  </si>
  <si>
    <t>PMAI-2020-009</t>
  </si>
  <si>
    <r>
      <t xml:space="preserve">9.2 SIMI: </t>
    </r>
    <r>
      <rPr>
        <sz val="10"/>
        <rFont val="Arial"/>
        <family val="2"/>
      </rPr>
      <t xml:space="preserve">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t>
    </r>
  </si>
  <si>
    <t xml:space="preserve">Debilidad en la clasificación de la información según Unidad de atención entre Oasis I (Hombres) y Oasis II (Mujeres y LGBTI), dado que algunos registros de la base presentan como unidad de atención actual tanto Oasis II como Oasis I, </t>
  </si>
  <si>
    <t xml:space="preserve">Realizar la unificación de servicios en los parametros establecidos en el SIMI, por parte de la Subdirección de Métodos, actualizando la información de los Beneficiarios. </t>
  </si>
  <si>
    <t>No se observa carpeta de evidencias para esta acción.</t>
  </si>
  <si>
    <t>PMAI-2020-010</t>
  </si>
  <si>
    <t>Realizar en conjunto con la OAP mesa de trabajo para la unificación de parámetros en la prestación de servicios, presentar propuesta para validación de la STMEO e implementación.</t>
  </si>
  <si>
    <t>No se cuenta con el debido diligenciamiento del seguimiento (soportes)
Se evidencian algunas solicitudes de cambios en el SIMI, sin emabrgo no se evidencia las mesas de trabajo con SIMI - OAP para la parametrización.</t>
  </si>
  <si>
    <t>soportes de parametrización de mesas de trabajo con SIMI.</t>
  </si>
  <si>
    <t>PMAI-2020-011</t>
  </si>
  <si>
    <r>
      <t xml:space="preserve">9.3 Procedimientos: </t>
    </r>
    <r>
      <rPr>
        <sz val="10"/>
        <rFont val="Arial"/>
        <family val="2"/>
      </rPr>
      <t>Se evidencio la carencia de procedimientos que den alcance y describan las actividades de operación que se realiza desde la unidad del Oasis en el marco del proceso misional Modelo Pedagógico, como es el caso de la estrategia Semáforo utilizada en el proceso de intervención de los Jóvenes y del Manual de Convivencia que oriente las acciones frente a los mecanismos de manejo para regular las normas de comportamiento, incumpliendo lo establecido en la Tercera Dimensión, Gestión con valores para resultados y Séptima Dimensión Actividades de Control del Modelo Integrado de Planeación y Gestión</t>
    </r>
  </si>
  <si>
    <t>No ha sido oficializado la estrategia denominada Semáforo</t>
  </si>
  <si>
    <t>Oficializar la estrategia Semáforo por  parte del  Coordinador de Externados.</t>
  </si>
  <si>
    <t>No se cuenta con el debido diligenciamiento del seguimiento (soportes)
Se evidencia un docuemnto borrador, pero no un docuemento oficializado y las fechas finales ya estan vencidas.</t>
  </si>
  <si>
    <t>Oficialización docuemento</t>
  </si>
  <si>
    <t xml:space="preserve">Se evidencia el manual, pero no la oficialización </t>
  </si>
  <si>
    <t>PMAI-2020-012</t>
  </si>
  <si>
    <r>
      <t>9.4 Planes de Acción</t>
    </r>
    <r>
      <rPr>
        <sz val="10"/>
        <rFont val="Arial"/>
        <family val="2"/>
      </rPr>
      <t>: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t>
    </r>
  </si>
  <si>
    <t>Debilidad en la documentación que hace parte del SIGID relacionada con la implementación de la Política Publica para la garantía del ejercicio efectivo de los derechos de las personas que hacen parte de los sectores sociales LGBTI y de personas con orientaciones sexuales e identidades de género diversas</t>
  </si>
  <si>
    <t xml:space="preserve">Formalizar e implementar por parte de la Subdirección de Métodos y en acompañamiento de la OAP-equipo de enfoque diferencial  la documentación que contenga  los  LINEAMIENTOS TÉCNICOS PARA LA INCORPORACIÓN DEL ENFOQUE DIFERENCIAL Y DE GÉNERO EN EL MODELO PEDAGÓGICO INSTITUCIONAL, en su operatividad.   </t>
  </si>
  <si>
    <t xml:space="preserve">No se cuenta con el debido diligenciamiento del seguimiento (soportes)
Se evidencia un docuemento borrador, pero no un docuemnto oficializado ni la implementación </t>
  </si>
  <si>
    <t>Oficialización e implementación del documento</t>
  </si>
  <si>
    <t xml:space="preserve">Soportan correos con la retroalimentación desde las áreas al documento formulado por el profesional de Políticas Públicas Poblacionales. </t>
  </si>
  <si>
    <t>PMAI-2020-013</t>
  </si>
  <si>
    <t xml:space="preserve">Debilidad en el conocimiento e implementación de la normatividad  por parte de los servidores de las Unidades de Protección Integral y trato a los usuarios que hacen parte del sector LGBTI  . </t>
  </si>
  <si>
    <t>Capacitar a un referente por  UPI  por parte de los profesionales de equipo diferencial de la OAP,  en los  LINEAMIENTOS TÉCNICOS PARA LA INCORPORACIÓN DEL ENFOQUE DIFERENCIAL Y DE GÉNERO EN EL MODELO PEDAGÓGICO INSTITUCIONAL, en su operatividad.   .</t>
  </si>
  <si>
    <t>Si bien el proceso evidencia la realización de actividades enfocadas transversalizacion del enfoque diferencial, sin embargo la actividad habla de capacitar a un referente por cada UPI, en esa medida es necesario que se elabore un plan de capacitación para los referentes de las Unidades</t>
  </si>
  <si>
    <t>Elaborar y desarrollar un plan de capacitación enfocado en los  lineamientos técnicos para la incorporacion del enfoque diferencial y de género en el modelo pedagógico para los referentes de las UPIS.</t>
  </si>
  <si>
    <t>PMAI-2020-014</t>
  </si>
  <si>
    <t xml:space="preserve">Implementar por parte de la Subdirección de Métodos y a través  de los referentes capacitados los LINEAMIENTOS TÉCNICOS PARA LA INCORPORACIÓN DEL ENFOQUE DIFERENCIAL Y DE GÉNERO EN EL MODELO PEDAGÓGICO INSTITUCIONAL en su operatividad.   </t>
  </si>
  <si>
    <t>Se observa borrador de documento de Semaforo, pero la acción propuesta es sobre capacitación de referentes diferenciales.</t>
  </si>
  <si>
    <t>PMAI-2020-015</t>
  </si>
  <si>
    <r>
      <t xml:space="preserve">9.5 Funciones del Área: </t>
    </r>
    <r>
      <rPr>
        <sz val="10"/>
        <rFont val="Arial"/>
        <family val="2"/>
      </rPr>
      <t xml:space="preserve">Se evidenciaron debilidades en el cumplimiento de las funciones por parte del área de las áreas de derecho designadas mediante sus funciones establecidas en Resolución interna 485 de 2018 por medio la cual se modifica la Resolución 322 de 2016 del Instituto Distrital para la Protección de la Niñez y la Juventud, debido a la falta de articulación con la Unidad del Oasis y a situaciones evidenciadas en el desarrollo de la auditoria que afecta directamente la calidad en el servicio y la efectividad de sus funciones, incumpliendo además con el Decreto 1499 de 2017, de acuerdo a lo descrito en la Séptima dimensión Actividades de Control del Modelo Integrado de Planeación y Gestión.   </t>
    </r>
  </si>
  <si>
    <t xml:space="preserve">En los Manuales  Operativos de las Áreas de derecho del modelo pedagógico , no se encuentran otros documentos relacionados que refieran de manera específica particularidades o excepciones en el ejercicio de acciones  a desarrollar con la población habitante de calle, teniendo en cuenta que esta es una UPI de la etapa de Acogida  y que el modelo de operación difiere de los demás externados e internados. </t>
  </si>
  <si>
    <t xml:space="preserve">Realizar una Mesa de trabajo con las áreas de derecho del modelo Pedagógico SE(3) ,  en la cual se abordé estrategias de articulación para la atención de la población beneficiaria de la UPI OASIS.
 </t>
  </si>
  <si>
    <t>La evidencia no se ajusta a la propuesta en la actividad</t>
  </si>
  <si>
    <t>PMAI-2020-018</t>
  </si>
  <si>
    <t>Atención a la ciudadania Auditoria interna I semestre 2020.</t>
  </si>
  <si>
    <t>No conformidad No 1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t>
  </si>
  <si>
    <t xml:space="preserve">
Se observan avances en cuanto a los ajustes razonables que se deben implementar en la entidad. Sin embargo no existe la señalización que establece la norma. </t>
  </si>
  <si>
    <t xml:space="preserve">
Teniendo en cuenta que es un hallazgo que implica a más dependencias se realizarán mesas de trabajo con el area
de salud ocupacional e infraestructura para la formulación de un plan de trabajo y adquisición e instalación de la señalización necesaria en los puntos de atención de la entidad. </t>
  </si>
  <si>
    <t>Se observan ajustes pero se debe trabajar en los ajustes para personas con discapacidad en los puntos de atención.</t>
  </si>
  <si>
    <t>Se deja porcentaje de avance del seguimiento anterior
Se observan ajustes pero se debe trabajar en los ajustes para personas con discapacidad en los puntos de atención.</t>
  </si>
  <si>
    <t xml:space="preserve"> instalación de la señalización necesaria en los puntos de atención de la entidad.</t>
  </si>
  <si>
    <t xml:space="preserve">Revisado las evidencias allegadas, se observa que no se materializan las acciones tendientes a la señalización en los punos de atención de la entidad. </t>
  </si>
  <si>
    <t>PMAI-2020-019</t>
  </si>
  <si>
    <t>Mantenimiento de bienes</t>
  </si>
  <si>
    <r>
      <t xml:space="preserve">El proceso no opera a través de su área funcional “Transportes, Mantenimiento de bienes muebles e inmuebles y Apoyo Logístico”, para centralizar dentro del mismo, la planeación, ejecución y seguimiento de los mantenimientos de todos los bienes muebles e inmuebles, como se encuentra establecido en el objetivo y alcance de la Caracterización del Proceso </t>
    </r>
    <r>
      <rPr>
        <i/>
        <sz val="10"/>
        <rFont val="Arial"/>
        <family val="2"/>
      </rPr>
      <t>Mantenimiento De Bienes, código A-MBI-CP-001</t>
    </r>
    <r>
      <rPr>
        <sz val="10"/>
        <rFont val="Arial"/>
        <family val="2"/>
      </rPr>
      <t>, lo que se evidencia en la dispersión de actividades de mantenimiento de bienes muebles no articuladas con el proceso auditado y que se delegan en otros procesos y áreas. Esta desarticulación va en contra de lo que pretende la “Política de Fortalecimiento organizacional y simplificación de procesos”, que da operatividad  a la dimensión de Gestión con valores para el resultado, en el Manual Operativo del Modelo Integrado de Planeación y Gestión, adoptado por el Distrito, mediante el Decreto 591 de 2018. La situación puede generar duplicidad de esfuerzos o falta de cobertura, así como debilidades en el seguimiento a los servicios de mantenimiento sobre los bienes del Instituto.</t>
    </r>
  </si>
  <si>
    <t>No se evidenció avance ni evidencias para la acción en el sharepoint del tablero de control</t>
  </si>
  <si>
    <t xml:space="preserve">Andrés E. Bejarano B. </t>
  </si>
  <si>
    <t>No presenta avance</t>
  </si>
  <si>
    <t>Soporte de la situacion subsanada</t>
  </si>
  <si>
    <t>PMAI-2020-020</t>
  </si>
  <si>
    <t>10.2 No se evidencia designación de un responsable para el área de “Transportes, Mantenimiento de bienes Muebles e Inmuebles y Apoyo Logístico”, área funcional del Proceso de Mantenimiento de Bienes, lo cual contraviene la Ley 87 de 1993 en su artículo 3, inciso c. La falta de responsable dificulta el control dentro del mismo y la articulación del proceso con los demás procesos de la Entidad.</t>
  </si>
  <si>
    <t>PMAI-2020-021</t>
  </si>
  <si>
    <t xml:space="preserve">10.3 El proceso de Mantenimiento de Bienes, no aborda en la planeación ni en la ejecución de las  intervenciones, la totalidad de los tipos de bienes muebles de la Entidad, sino que se limita a cierto tipo de bienes, delegando en otros procesos algunas categorías y dejando sin mantenimiento otros, tales como muebles de oficina, instrumentos musicales, bienes usados en talleres formativos dirigidos a los NNAJ, bienes de dotación odontológica y de enfermería, entre otros; esto, en perjuicio de la operación por procesos, establecida en la Dimensión de Gestión con Valores para el resultado y la Política asociada  a  esta dimensión: “Política de Fortalecimiento organizacional y simplificación de procesos”, establecida en Manual Operativo MIPG, adoptado por el IDIPRON mediante la Resolución interna No. 284 de 2018; igualmente, en contra de las sugerencias del Manual de Procedimientos Administrativos y Contables para el manejo y control de los bienes en las entidades de Gobierno Distritales y la Ley 87 de 1993, en su artículo 4°, elementos para el Sistema de Control Interno inciso e, sobre protección de los recursos. La no incorporación de todas las categorías de bienes, y la ausencia de criterios objetivos y técnicos de los bienes individualmente considerados, pone en riesgo la protección de los recursos públicos.
</t>
  </si>
  <si>
    <t>PMAI-2020-022</t>
  </si>
  <si>
    <t>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t>
  </si>
  <si>
    <t>PMAI-2020-023</t>
  </si>
  <si>
    <t>10.5 Se observaron formatos de inspección y ejecución de mantenimientos de bienes muebles e infraestructura, código A-MBI- FT-007, sin la firma en el campo del responsable o encargado del lugar o UPI”, lo cual además de quebrantar lo estipulado en el procedimiento A.-MBI-PR-002, invalida dicho formato como soporte en esos casos.</t>
  </si>
  <si>
    <t>PMAI-2020-024</t>
  </si>
  <si>
    <t>10.6 El proceso no cuenta con indicadores de gestión que provean al mismo, elementos de medición de diferentes variables del proceso tales como cumplimiento del objetivo del proceso, oportunidad y calidad  de los servicios de mantenimiento, grado de cumplimiento de planes, entre otros. Este hecho contraviene lo establecido en la Ley 87 de 1993, en su artículo 4, inciso j, referente a la organización de métodos confiables para la evaluación de la gestión, como elemento del sistema de control interno. En la implementación de MIPG, en la dimensión de evaluación de resultados, política de Seguimiento y evaluación del desempeño institucional. La carencia de indicadores dificulta la evaluación objetiva y cuantitativa de las desviaciones en los resultados y de la materialización de riesgos, para toma  de  decisiones que lleven a la mejora y una gestión con mayor eficacia y eficiencia en el manejo de recursos.</t>
  </si>
  <si>
    <t>PMAI-2020-025</t>
  </si>
  <si>
    <t>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t>
  </si>
  <si>
    <t>PMAI-2020-026</t>
  </si>
  <si>
    <t>No se evidenció la ejecución a cabalidad del objeto contractual, acorde con el Anexo técnico, del Contrato 1378 de 2019, celebrado con ILAN ingeniería, en el cual se establecía el mantenimiento y calibración certificada para 78 básculas del instituto, frente a lo cual solo se evidenció el mantenimiento a 54 y la calibración certificada a 49 de ellas. Lo anterior va en contra de lo estipulado por la Ley 80 de 1993 en su artículo 14, “de los medios que pueden utilizar las entidades estatales para el cumplimiento del objeto contractual” e impacta en la consecución del objetivo del proceso de mantenimiento.</t>
  </si>
  <si>
    <t>PMAI-2020-027</t>
  </si>
  <si>
    <t>11.1 No se observa una identificación adecuada y suficiente de los riesgos, que se vean reflejadas en los mapas de riesgo, en relación con el mantenimiento de bienes muebles, exponiéndose a que con la falta de monitoreo se dificulte la detección oportuna de una eventual materialización de los riesgos inherentes al proceso.</t>
  </si>
  <si>
    <t>PMAI-2020-031</t>
  </si>
  <si>
    <t>Proceso gestión financiera – subproceso tesorería</t>
  </si>
  <si>
    <t xml:space="preserve">No se evidencia un procedimiento para la disposición de elementos tales como tokens bancarios o tarjetas prepagadas que ya no tengan utilidad o viabilidad. Estos elementos de seguridad bancaria y elementos que en algunos casos constituyen títulos valor sin utilidad, quedan en custodia de Tesorería de manera indefinida sin que haya claridad sobre la destinación final que deben tener y las condiciones de tiempo y modo en que estas se inhabilitarán o eliminarán. </t>
  </si>
  <si>
    <t xml:space="preserve">El instructivo "solicitud y devolución de tokens" ya se encuentra oficializado en la página web de la entidad, por lo tanto, la actividad planteada se encuentra finalizada. </t>
  </si>
  <si>
    <t>Se evidenció en la página de IDIPRON, el Instructivo A-GFI-IN-010 SOLICITUD Y DEVOLUCIÓN DE TOKENS del 15/06/2021</t>
  </si>
  <si>
    <t>Andrés E. Bejarano B</t>
  </si>
  <si>
    <t>PMAI-2020-032</t>
  </si>
  <si>
    <t xml:space="preserve">Se evidencia que las personas autorizadas para recibir las tarjetas correspondientes al convenio 1104 de Estímulos de Corresponsabilidad, son la profesional Johanna del Pilar Sáenz Torres desde el 30 de marzo del 2020 y la profesional Luz Aida Ramírez Gómez desde el 5 de octubre del 2020; sin embargo, estas tarjetas son recibidas y custodiadas por un funcionario diferente, para el cual el área de Tesorería no aportó soportes de autorización, lo que transgrede los protocolos que buscan garantizar la seguridad en la custodia de las tarjetas. </t>
  </si>
  <si>
    <t xml:space="preserve">De acuerdo con lo reportado por el proceso se evidencia un importante avance en el cumplimiento de las actividades establecidas, sin embargo, aún hace falta oficializar el procedimiento a cargo de convenios. </t>
  </si>
  <si>
    <t>modificación del procedimiento "Concesion de estimulo de corresponsabilidad"</t>
  </si>
  <si>
    <t>Se evidenció en la página de IDIPRON, procedimiento actualizado M-MEM-PR-001 PROCEDIMIENTO CONCESIÓN DE
ESTÍMULOS DE
CORRESPONSABILIDAD del 25/08/2021</t>
  </si>
  <si>
    <t>PMAI-2020-034</t>
  </si>
  <si>
    <t>En lo relacionado con reportes se evidenciaron debilidades en reporte Interno, teniendo en cuenta que, dentro de la información solicitada por el subproceso de Contabilidad, donde se pide proveer la información requerida en los formatos diseñados por la Secretaría de Hacienda Distrital, que hace parte de las revelaciones a los Estados Financieros con corte a diciembre de 2019, no se evidenció reporte de Tesorería con el detalle de los ingresos, para el cierre del período 2019. Esta omisión representa un riesgo relacionado con la calidad de la información financiera a revelar para el cumplimiento del objetivo del proceso de Gestión Financiera. De igual manera, en 2020, se evidenció en los saldos de cuentas bancarias reportados a entes externos, una diferencia de $1.693.250 del mes de marzo, reportada en abril de 2020, debido a errores corregidos posterior al reporte, lo cual expone al Instituto a hallazgos por parte de entes de control externos.</t>
  </si>
  <si>
    <t xml:space="preserve">De acuerdo con lo reportado por el proceso, se presentan algunos avances en la ejecución de las actividades programadas. </t>
  </si>
  <si>
    <t>socializar el instructivo 001 ELABORACIÓN FORMATO CB-0115 INFORME SOBRE RECURSOS DE TESORERÍA A-GFI-IN-001, y presentar listas de asistencias y presentación de la socialización.</t>
  </si>
  <si>
    <t xml:space="preserve">Se evidenció en la página, A-GFI-IN-001 ELABORACIÓN FORMATO CB-0115
INFORME SOBRE RECURSOS DE
TESORERÍA del 02/11/2021 y Cronograma de informes </t>
  </si>
  <si>
    <t>PMAI-2020-035</t>
  </si>
  <si>
    <t>Los valores tomados como referencia para establecer el cumplimiento de los límites de concentración de riesgos en los excedentes del Instituto, por emisor, no corresponden con los saldos de las cuentas bancarias según los extractos, contraviniendo lo establecido en las Resoluciones, en relación con los reportes a la Oficina de Análisis de Riesgo de la Secretaría de Hacienda Distrital. El hecho de no tomar como fuente de información los saldos según extractos bancarios, constituye un riesgo en cuanto a superación de los límites establecidos en las Resoluciones SHD- 0073 de 2019 y SHD – 0315 de 2020.</t>
  </si>
  <si>
    <t xml:space="preserve">Se evidenció consultas a la Secretaría de Hacienda y Contraloría de Bogotá, y sus respectivas respuestas, aclarando  qué saldos se deben reportar </t>
  </si>
  <si>
    <t>PMAI-2020-036</t>
  </si>
  <si>
    <t>Se observa falencias en requisitos de validación y en archivo de soportes de algunos formatos  comprobantes de egreso, encontrándose que no se imprimen y archivan las órdenes de pago, vulnerando procedimientos “EJECUCIÓN DE PAGOS A-GFI-PR-013” que indica “Validar PAC y validar PREDIS; generando la Orden de Pago e imprimiendo únicamente si la Orden de Pago es de proveedores o servicios públicos.” (Subrayado fuera de texto).</t>
  </si>
  <si>
    <t>De acuerdo con los soportes aportados por el proceso, se evidencia que la OAP recibió la solicitud de modificación del procedimiento, sin embargo, este fue retroalimentado desde el 30 de mayo. Por lo tanto, se establece un avance de cumplimiento del 70%</t>
  </si>
  <si>
    <t>Ajuste y oficialización del procedimiento</t>
  </si>
  <si>
    <t xml:space="preserve">Se evidenció en la página de IDIPRON, procedimiento actualizado A-GFI-PR-013 EJECUCIÓN DE PAGOS del 21/09/2021
</t>
  </si>
  <si>
    <t>PMAI-2020-037</t>
  </si>
  <si>
    <t>No se evidenció designación oficial del jefe o responsable del área de Tesorería, lo que afecta negativamente el ambiente de control, como componente del Control Interno, de acuerdo con el Modelo Integrado de Planeación y Gestión, considerando que la estructura, facultades y responsabilidades constituyen un requisito para garantizar el ambiente de control, con el fin de asignar la responsabilidad y autoridad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Adicional a la vulneración a lo indicado en el MIPG, contraviene la Ley 87 de 1993 en su artículo 3, inciso c. La falta de responsable dificulta el control dentro del mismo y la articulación del proceso con los demás procesos de la Entidad.</t>
  </si>
  <si>
    <t>De acuerdo con lo reportado por el proceso, se presenta la ejecución de todas las actividades</t>
  </si>
  <si>
    <t xml:space="preserve"> Comunicar por parte de la Subdirección de Desarrollo Humano a la Dirección que socialice de manera inmediata al Subdirector de Desarrollo Humano los resultados de las pruebas aplicadas externamente a las personas</t>
  </si>
  <si>
    <t>Se evidenció Resolución 238 del 3 de mayo de 2021,  designando responsable para el Área de Tesorería</t>
  </si>
  <si>
    <t>PMAI-2020-038</t>
  </si>
  <si>
    <t>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“PLANEACIÓN, PRODUCCIÓN, GESTIÓN Y TRAMITE DOCUMENTAL, código A-GDO-IN-002 y el procedimiento “Administración de las Comunicaciones Oficiales”, A-GDO-PR-002. El incumplimiento se genera, de manera adicional en el caso de las tarjetas, en el procedimiento “Concesión de Estímulos de corresponsabilidad”, código M-MEM-PR-001. El riesgo de no radicar esta documentación surge frente a la falta de validez y la falta trazabilidad del flujo de información e incluso de títulos valor.</t>
  </si>
  <si>
    <t>Se evidenció en la página procedimiento actualizado A-SAD-PR-004 GESTIÓN, CONTROL Y PAGO DE 
SERVICIOS PÚBLICOS, PRIVADOS E 
IMPUESTOS del 01/11/2021</t>
  </si>
  <si>
    <t>PMAI-2020-039</t>
  </si>
  <si>
    <t>Se evidencia debilidades en el procedimiento “PROGRAMACIÓN, APERTURA Y LEGALIZACIÓN DE CAJAS MENORES A-GFI-PR-005”, considerando que, pese a que la descripción de la función Nº 9 establece “Recibir los documentos, revisar y realizar la transferencia electrónica de los recursos y comunicar vía correo electrónico a los responsables de cajas menores sobre la correspondiente transferencia, lo cual indica que los recursos están disponibles.” no se identifica esta actividad como punto de control, lo que impide reconocerla y asumir la responsabilidad en su aplicación como tal. La falta de demarcado como un punto de control va en contra de lo indicado en el “Manual de Elaboración y Control de Documentos - E-MEJ-MA-002, numeral 10.1.</t>
  </si>
  <si>
    <t>Se reporta memorando 2021IE2676 - plan de mejoramiento aprobado del 18 de mayo de 2021</t>
  </si>
  <si>
    <t>Presentar seguimiento de la actividad</t>
  </si>
  <si>
    <t xml:space="preserve">Se evidenció en la página de IDIPRON, procedimiento actualizado A-GFI-PR-005 PROGRAMACIÓN, APERTURA Y 
LEGALIZACIÓN DE CAJAS 
MENORES del 04/11/2021
</t>
  </si>
  <si>
    <t>PMAI-2020-040</t>
  </si>
  <si>
    <t xml:space="preserve">Se evidencia el incumplimiento de las actividades establecidas en el procedimiento “COBRO DE CARTERA A-GFI-PR-019”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 </t>
  </si>
  <si>
    <t xml:space="preserve">Se evidenció en la página de IDIPRON, procedimiento actualizado A-GFI-PR-019 COBRO DE CARTERA del 12/08/2021
</t>
  </si>
  <si>
    <t>PMAI-2020-042</t>
  </si>
  <si>
    <t>Auditoría de gestión al proceso de apoyo
Gestión ambiental vigencia 2019</t>
  </si>
  <si>
    <t xml:space="preserve">10.1 Plan Institucional de Gestión Ambiental PIGA Se evidencio un bajo nivel de cumplimiento de los objetivos del Plan Institucional de Gestión del Idipron, toda vez que durante la auditoría se identificaron incumplimiento de metas durante la vigencia evaluada y falencias en las etapas de planeación, ejecución y seguimiento con el fin de asegurar el cumplimiento de los Programas de Gestión Ambiental en el Instituto. Se identifica también desactualización de la información y debilidades en el diseño de herramientas de medición que permitan monitorear su operación en las sedes y Unidades de protección Integral y así poder evaluar los avances en cada uno de sus programas. Por lo anterior, se incumple con lo establecido en los literales b, e, del artículo 2 de la Ley 87 de 1993, la Resolución interna 067 de 2012 y la Resolución 242 de 2014, “Por la cual se adoptan los lineamientos para la formulación, concertación, implementación, evaluación, control y seguimiento del Plan Institucional de Gestión Ambiental –PIGA” </t>
  </si>
  <si>
    <t>PMAI-2020-043</t>
  </si>
  <si>
    <t>Auditoría de gestión al proceso de apoyo
Gestión ambiental vigencia 2020</t>
  </si>
  <si>
    <t xml:space="preserve">10.2 Política Ambiental La entidad no cuenta con una Política de Gestión Ambiental que brinde los lineamientos para el desarrollo del PIGA en el Instituto, su seguimiento y el responsable de su implementación, que describa además los compromisos hacia la prevención de la contaminación, la mitigación o compensación de los impactos ambientales significativos en las sedes de la Entidad, el cumplimiento de la normativa aplicable y la mejora continua para su socialización y cumplimiento. De la misma manera sucede con la Política de compras verdes, no está constituida como política interna, si no como un documento interno del proceso, lo que va en contravía con lo dispuesto en el procedimiento de Administración del Sistema Integrado de Gestión con código E-MEJ-PR-005 que menciona en el numeral 3.2, Responsabilidades Establecidas, establecer y actualizar las políticas de la Entidad por parte de la Alta Dirección, situación que no se cumple y que a su vez tampoco presenta evidencia de aprobación bajo ningún comité, se incumple también con lo establecido en la Resolución 242 de 2014, “Por la cual se adoptan los lineamientos para la formulación, concertación, implementación, evaluación, control y seguimiento del Plan Institucional de Gestión Ambiental –PIGA” y lo mencionado en el literal b, del artículo 4 de la Ley 87 de 1993. </t>
  </si>
  <si>
    <t>PMAI-2020-044</t>
  </si>
  <si>
    <t>Auditoría de gestión al proceso de apoyo
Gestión ambiental vigencia 2021</t>
  </si>
  <si>
    <t xml:space="preserve">10.3 Funciones del área Se evidenció falta de gestión e incumplimiento de las funciones por parte del área de Gestión Ambiental designadas mediante la Resolución interna 067 de 2012 “Por la cual se modifica el Artículo quinto de la Resolución No. 159 del 12 de septiembre de 2005 del Instituto Distrital para la Protección de la Niñez y la Juventud IDIPRON”, debido a que, una vez verificados los soportes de las actividades realizadas en la vigencia auditada, no responden de manera efectiva a sus funciones. </t>
  </si>
  <si>
    <t>PMAI-2020-045</t>
  </si>
  <si>
    <t>Auditoría de gestión al proceso de apoyo
Gestión ambiental vigencia 2022</t>
  </si>
  <si>
    <t>10.4 Plan de Mejoramiento Se incumple con el procedimiento de seguimiento y control de la mejora código S-SEG-PR-003 y con lo mencionado en la dimensión de Evaluación de Resultados del Modelo Integrado de Planeación y Gestión MIPG, al no cumplir y reportar de manera oportuna las acciones de mejora diseñadas para eliminar las causas que originaron las no conformidades en las auditorías internas y externas con el propósito de prevenir que estas situaciones originadas se presentaran nuevamente, situación que afecta la eficacia, eficiencia y efectividad del proceso, lo que evidencia también una falta de gestión por parte del proceso que dificulta la planeación y el desempeño en su operación para generar avances.</t>
  </si>
  <si>
    <t>PMAI-2020-046</t>
  </si>
  <si>
    <t>Auditoría de gestión al proceso de apoyo
Gestión ambiental vigencia 2023</t>
  </si>
  <si>
    <t xml:space="preserve">10.5 Administración del Riesgo Se evidenciaron debilidades en la identificación de los riesgos atribuibles al proceso de Gestión Ambiental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 </t>
  </si>
  <si>
    <t>PMAI-2020-047</t>
  </si>
  <si>
    <t>Auditoría de gestión al proceso de apoyo
Gestión ambiental vigencia 2024</t>
  </si>
  <si>
    <t xml:space="preserve">10.6 Indicadores de Gestión Luego de verificar la caracterización del proceso y el informe de gestión presentado para la vigencia evaluada mediante el cual se da cuenta de los resultados de su gestión, se identifica falencias en la implementación de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las dimensiones de Direccionamiento Estratégico y de Control Interno del Modelo Integrado de Planeación y Gestión MIPG para la medición de los resultados en el Idipron y lo mencionado en el literal d, del artículo 2 de la Ley 87 de 1993. </t>
  </si>
  <si>
    <t>PMAI-2020-048</t>
  </si>
  <si>
    <t>Auditoría de gestión al proceso de apoyo
Gestión ambiental vigencia 2025</t>
  </si>
  <si>
    <t>10.7 Puntos de control en procedimientos Los procedimientos de Identificación de Aspectos y Valoración de Impactos Ambientales, Actualización Normatividad Ambiental, Seguimiento Ambiental, Préstamo de Bicicletas y Biciusuarios Movilidad Urbana Sostenible, presentan debilidades en la identificación de puntos de control y sus mecanismos de verificación, ya que se evidencian actividades relevantes que implican acciones de verificación, revisión o toma de decisiones y que no cuentan con puntos de control, por lo anterior se incumplen los lineamientos establecidos en el Manual para la Elaboración de Documentos código EMEJ-MA-002, numeral 10.1. Puntos de control</t>
  </si>
  <si>
    <t>PMAI-2020-049</t>
  </si>
  <si>
    <t>Auditoría de gestión al proceso de apoyo
Gestión ambiental vigencia 2026</t>
  </si>
  <si>
    <t xml:space="preserve">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del PIGA, lo que no permite visibilizar acciones tendientes al mejoramiento del mismo proceso y su aporte a la misionalidad del Idipron. </t>
  </si>
  <si>
    <t>PMAI-2020-050</t>
  </si>
  <si>
    <t>Auditoría de gestión al proceso de apoyo
Gestión ambiental vigencia 2027</t>
  </si>
  <si>
    <t>Se observa que el proceso de Gestión Ambiental no cuenta con un procedimiento o documento interno que de lineamientos frente a la formulación, seguimiento y actualización del Plan Institucional de Gestión Ambiental PIGA, en cumplimiento de la Resolución 242 de 2014 y con el propósito de dar cumplimiento a los programas de Gestión Ambiental, situación que puede generar sanciones por parte de los entes reguladores por posibles incumplimientos.</t>
  </si>
  <si>
    <t>Comunicación entre areas y dependencias</t>
  </si>
  <si>
    <t>PMAI-2020-016</t>
  </si>
  <si>
    <t xml:space="preserve">Seguimiento al sistema de gestión de seguridad y salud en el trabajo
2019
</t>
  </si>
  <si>
    <t xml:space="preserve">Observación 1: Debilidad en la comunicación Interna entre el SG-SST y las diferentes dependencias y unidades del Instituto ya que este es un sistema que debe ir engranado entre las diferentes áreas para poder prevenir los posibles los riesgos en seguridad y salud en el trabajo que puede darse en el día a día; el no contar con una
comunicación de doble vía puede acarrear que no se tengan en cuenta los requisitos normativos establecidos por el Ministerio del Trabajo generando posibles riesgos de sobrecostos y reprocesos; es importante contar
con el Área de Seguridad y Salud en el Trabajo como un área asesora para mitigar los riesgos.
No conformidad 1: Se corroboró falta de mecanismos de comunicación o auto reportes en Sistema de Gestión de Seguridad y Salud en el Trabajo SG-SST internas o externas, lo cual puede generar un riesgo de no contar con mecanismos eficaces de comunicación, Incumpliendo lo establecido en la Resolución 0312 de 2019, Articulo 16 en lo relacionado con “Constatar la existencia de mecanismos eficaces de comunicación interna y externa que tiene el Instituto en materia de Seguridad y Salud en el Trabajo. </t>
  </si>
  <si>
    <t xml:space="preserve">Para la fecha la auditoría el Área de SST no cuenta con una matriz o documento de comunicaciones. </t>
  </si>
  <si>
    <t xml:space="preserve">Crear una Matriz de Comunicaciones de SST alineada con el Programa SST de Funciones y Responsabilidades </t>
  </si>
  <si>
    <t xml:space="preserve">Se revisan soportes, donde se observa  el tramite correspondiente para la creación de "Matriz de Comunicaciones de SST alineada con el Programa SST de Funciones y Responsabilidades" Se verifican las evidencias, las cuales estan acorde con lo registrado.  </t>
  </si>
  <si>
    <t>Oficialización y socialización del documento</t>
  </si>
  <si>
    <t>Se evidencia la creación de la Matriz de Comunicaciones de SST alineada con el Programa SST de Funciones y Responsabilidades. Acción vencida.</t>
  </si>
  <si>
    <t>"Se Evidencia que la actividad se encuentra vencida.
Se verifica los soportes adjunto en donde se evidencia la oficialización de la Documento Interno A-GDH-DI-003  Matriz de comunicación interna y externa del , junto con el soporte de publicación en la pagina Web el 03 de noviembre de 2021
Se solicia a la OCI el cierre preliminar del Hallazgo, ya que se evidencia que cumple con la actividad propuesta."</t>
  </si>
  <si>
    <t xml:space="preserve">Se observa la oficialización del documento interno A-GDH-DI-003 Matriz de Comunicaciones de SST alineada con el Programa SST de Funciones y Responsabilidades, también fue soportado el formato de publicación en la página web. Acción vencida </t>
  </si>
  <si>
    <t>PMAI-2020-017</t>
  </si>
  <si>
    <t>Expedir la Resolución de Gestores SST cuyo fin es lograr una comunicación oportuna entre las diferentes dependencias del Instituto y el Área de Seguridad y Salud en el Trabajo.</t>
  </si>
  <si>
    <t>Se revisan soportes, donde se observa Resolución 537 de 2020 " Por la cual se conforma el grupo de Gestores de Seguridad y Salud en el Trabajo del Instituto Distrital para la Protección de la Niñez y Juventud - IDIPRON para las diferentes Sedes y Áreas de la Entidad" con las respectivas evidencias.</t>
  </si>
  <si>
    <t>Se crea la Resolución 537 de 2020 por la cual se conforma el grupo de Gestores de Seguridad y Salud en el Trabajo en el IDIPRON. Acción vencida.</t>
  </si>
  <si>
    <t>No conformidad 2 Se evidenció falta del procedimiento para la identificación y evaluación de las especificaciones en Seguridad y Salud en el Trabajo para la adquisición de productos y servicios, teniendo en cuenta la revisión de la página web del Instituto en el manual de procesos y procedimientos donde se validaron los documentos y formatos referentes a los procesos de Talento Humano y Gestión Contractual, esta falta del procedimiento puede ocasionar un riesgo de realizar adquisiones de productos y servicios sin especificaciones sustentadas en la normatividad generándose un Incumplimiento a la Resolución 0312 de 2019, en el Articulo 16 en lo  elacionado con la identificación y evaluación de las especificaciones en Seguridad y Salud en el Trabajo de 
las adquisiciones de productos y servicios “Establecer un procedimiento para la identificación y evaluación de
las especificaciones en SST de las compras y adquisición de productos y servicios” e igualmente a lo 
establecido en el artículo 2.2.4.6.27 del Decreto 1072 de 2015.</t>
  </si>
  <si>
    <t>Actualmente el Área de Seguridad y Salud en el Trabajo, incluye las especificaciones en materia de SST de las que trata la resolución 0312 de 2019, directamente en las fichas técnicas de cada uno de los procesos, razón por la cual a la fecha de  la auditoría, no había adelantado un procedimiento especifico.</t>
  </si>
  <si>
    <t xml:space="preserve">"Elaborar un procedimiento para la identificación y evaluación de
las especificaciones en SST de las compras y adquisición de productos y servicios.
</t>
  </si>
  <si>
    <t xml:space="preserve">Se revisan soportes con la explicacion del estado actual de la  "Elaborar un procedimiento para la identificación y evaluación de las especificaciones en SST de las compras y adquisición de productos y servicios" con los respectivos soportes.                                                         Nota: Si bien es cierto  se envío documento con las modificaciones correspondientes en el Manual de Contratación, a la Oficina Asesora Jurídica, esto no quiere decir que la actividad ya este cumplida, se sugiere hacer seguimiento y verificación a la modificación y aprobación del documento.                                                                                                                         </t>
  </si>
  <si>
    <t>Seguimiento y verificación por parte del proceso, para la modificación y aprobación por parte de la OAJ.</t>
  </si>
  <si>
    <t>Se evidencia la elaboración del procedimiento pero es importante realizar seguimiento y verificar la aprobación por parte de la OAJ. Acción vencida.</t>
  </si>
  <si>
    <t>"Se evidencia que la actividad se encuentra vencida.
Al verificar soportes adjunto se evidencia que fue actualizado en Manual de contratación A-GCO-MA-002  a la versión 09 el 17 de diciembre de 2021,   el cual establece en el numeral  7.1.4.24 (página 67), los Criterios del Sistema de Gestión de Seguridad y Salud en el Trabajo (SG – SST) 
Se solicia a la OCI el cierre preliminar del Hallazgo, ya que se evidencia que cumple con la actividad propuesta.
"</t>
  </si>
  <si>
    <t>Se corroboraron los soportes adjuntados evidenciandose la actualización de Manual de contratación A-GCO-MA-002  versión 09 el 17 de diciembre de 2021,   el cual establece en el numeral  7.1.4.24 (página 67), los Criterios del Sistema de Gestión de Seguridad y Salud en el Trabajo (SG – SST). Acción vencida</t>
  </si>
  <si>
    <t xml:space="preserve">
Gestionar ante la OAJ la modificación del procedimiento de gestión contractual para incluir los requerimientos de SST"</t>
  </si>
  <si>
    <t xml:space="preserve">Se revisan los soportes para la gestión, en la  modificación del procedimiento de gestión contractual para incluir los requerimientos de SST"  ante la  Oficina Asesora Jurídica. con las respectivos soportes.                                                                          Nota: Si bien es cierto  se envío documento con las modificaciones correspondientes en el Manual de Contratación, a la Oficina Asesora Jurídica, esto no quiere decir que la actividad ya este cumplida, se sugiere hacer seguimiento y verificación a la modificación y aprobación del documento.   </t>
  </si>
  <si>
    <t>"Se evidencia que la actividad se encuentra vencida.
Al verificar soportes adjunto se evidencia que fue actualizado en Manual de contratación A-GCO-MA-002  a la versión 09 el 17 de diciembre de 2021,   el cual establece en el numeral  7.1.4.24 (página 67), los Criterios del Sistema de Gestión de Seguridad y Salud en el Trabajo (SG – SST)
Se solicia a la OCI el cierre preliminar del Hallazgo, ya que se evidencia que cumple con la actividad propuesta.
"</t>
  </si>
  <si>
    <t xml:space="preserve">No conformidad  3  Se pudo observar que el Instituto no cuenta con un procedimiento que evalué el impacto de los cambios internos y externos en el Sistema de Gestión de Seguridad y Salud en el Trabajo, esto puede llevar  a que el Instituto no mida el impacto que pueda generarse por cambios internos y externos que surjan en el  IDIPRON, por esto se está Incumpliendo a la Resolución 0312 de 2019 en el Articulo 16, en lo relacionado  con “Disponer de un procedimiento para evaluar el impacto sobre la Seguridad y Salud en el Trabajo que se  pueda generar por cambios internos o externos.”
</t>
  </si>
  <si>
    <t>No hay lineamientos claros desde la Oficina Asesora de Planeación para efectuar una adecuada Gestión del Conocimiento respecto del Sistema de Seguridad y Salud en el Trabajo.</t>
  </si>
  <si>
    <t xml:space="preserve">Elaborar un procedimiento referente a gestión del cambio en el Sistema de SST
</t>
  </si>
  <si>
    <t xml:space="preserve">Se revisan los soportes para la elaboración de un procedimiento, referente  a la  "GESTIÓN DEL CAMBIO SEGURIDAD Y SALUD EN EL TRABAJO"  Se verifican las evidencias, las cuales estan acorde con lo registrado.     Es de tener en cuenta que el día 02/06/2021 se envío a la dependecia la  revisión y ajustes por parte de la OAP.          </t>
  </si>
  <si>
    <t>Ajustes de la dependencia y aprobación de la OAP</t>
  </si>
  <si>
    <t>Se observa la creación del procedimiento de Gestión del cambio,  falta aprobación por parte de la OAP. Acción vencida.</t>
  </si>
  <si>
    <t>"Se evidencia que la actividad se encuentra vencida.
Se verifica el los soportes adjuntos la cual se evidencia la creación de la Gestión del cambio de seguridad y salud en el trabajo A-GDH-PR-019 el 11 de agosto de 2021
Se solicia a la OCI el cierre preliminar del Hallazgo, ya que se evidencia que cumple con la actividad propuesta."</t>
  </si>
  <si>
    <t>Se verifica el los soportes adjuntos la cual se evidencia la creación de la Gestión del cambio de seguridad y salud en el trabajo A-GDH-PR-019 el 11 de agosto de 2021.
Se evidencia que la actividad se encuentra vencida.</t>
  </si>
  <si>
    <t xml:space="preserve">"No conformidad 4 No se pudo corroborar el mantenimiento periódico de instalaciones, equipos, máquinas,  herramientas, esto porque el área de Seguridad y Salud en el Trabajo no suministró evidencias de las  mismas, lo cual puede establecer un riesgo para el Instituto si no se realizan mantenimientos periódicos a los  equipos o herramientas, lo que podría conllevar a que se generen accidentes laborales; por lo tanto se está 
Incumplimiento a la Resolución 0312 de 2019 en el Articulo 16, en lo relacionado con “Realizar el 
mantenimiento periódico de las instalaciones, equipos, máquinas y herramientas, de acuerdo con los 
informes de las visitas de inspección o reportes de condiciones inseguras y los manuales y/o las fichas 
técnicas de los mismos.”"
</t>
  </si>
  <si>
    <t xml:space="preserve">No se cuenta con un lineamiento claro  respecto del cómo el Área de Infraestructura debe hacer la entrega de los soportes de mantenimientos efectuados en las diferentes sedes del Instituto, al Área de SST. </t>
  </si>
  <si>
    <t xml:space="preserve">Gestionar ante el Área de Infraestructura la modificación del procedimiento de mantenimiento para el reporte oportuno al Área de SST de los mantenimientos efecuados a partir de las inspecciones o visitas. 
</t>
  </si>
  <si>
    <t>Revision por la direccion</t>
  </si>
  <si>
    <t xml:space="preserve">"No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
Articulo 16, en referencia a “Cuando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lo detectado."
</t>
  </si>
  <si>
    <t>La Oficina Asesora de Planeación no emitió un lineamiento claro frente al cómo se realizaría la revisión por la alta Dirección para la vigencia auditada. 
Sí bien el proceso de manera autonoma diseñó una herramienta que permitiera hacer una revisión del Sistema por parte de la Alta Dirección, su diligenciamiento no se llevó a cabo para la vigencia auditada.</t>
  </si>
  <si>
    <t xml:space="preserve">"Modificación de la Resolución 926 de 2019 del Comité Institucional de Gestión y Desempeño, a fin de citar el Sistema de Seguridad y Salud en el Trabajo 
</t>
  </si>
  <si>
    <t>Frente a lo que reportaron como avance no se evidencia que se haya adelantado la modificación de la resolución, teniendo en cuenta que es la actividad propuesta por el proceso. Es importante que el proceso lidere la modificación de la resolución con el fin de dar cumplimiento con la actividad.</t>
  </si>
  <si>
    <t>Modificación de la resolución y aprobación (Desarrollo Humano)</t>
  </si>
  <si>
    <t>"Se evidencia que la actividad se encuentra vencida.
Se verifica el los soportes adjuntos la cual se evidencia correo de solicitud a la OAP, referente a la modificación de la resolución 926 de 2019
La actividad aun se encuentra en ejecución"</t>
  </si>
  <si>
    <t>Pendiente modificación de la Modificación de la Resolución 926 de 2019 del Comité Institucional de Gestión y Desempeño, a fin de citar el Sistema de Seguridad y Salud en el Trabajo</t>
  </si>
  <si>
    <t>La evidencia aportada es la solicitud por medio de correo electronico de la modificación al Comité Institucional de Gestión y Desempeño, a fin de citar el Sistema de Seguridad y Salud en el Trabajo</t>
  </si>
  <si>
    <t xml:space="preserve">
Presentación del formato ""EVALUACIÓN POR LA DIRECCIÓN DEL SISTEMA DE GESTIÓN DE SEGURIDAD Y SALUD EN EL TRABAJO (SG-SST)"" para realizar la presentación a la Alta Dirección de estado del SGSS"</t>
  </si>
  <si>
    <t>Teniendo en cuenta que el resultado del avance es el resultado de las acciones, que se han adelantado para dar cumplimiuento a la actividad, se observa que lo registrado por el proceso establecen actividades que se realizaran a futuro, lo cual evidencia que no se ha avanzado en la actividad planteada.</t>
  </si>
  <si>
    <t> Elaborar y presentar el formato (desarrollo humano)</t>
  </si>
  <si>
    <t>La acción esta vencida, no se observan soportes para la acción establecida.</t>
  </si>
  <si>
    <t>"Se evidencia que la actividad se encuentra vencida.
Se verifica el los soportes adjuntos la cual se evidencia diligenciamiento por parte de seguridad y salud en el trabajo, quedando pendiente en el formato el diligenciamiento del analisis de resultados espacio la cual debe ser diligenciado por la Dirección, en el cual selecciona el concepto del resultado 
La actividad aun se encuentra en ejecución"</t>
  </si>
  <si>
    <t>Pendiente diligenciamiento total del Formato  EVALUACIÓN POR LA DIRECCIÓN DEL SISTEMA DE GESTIÓN DE SEGURIDAD Y SALUD EN EL TRABAJO (SG-SST) Codigo A-GDH-FT-038, como resultado de la presentación en el comité de desempeño instutucional.</t>
  </si>
  <si>
    <t>Se verifica el los soportes adjuntos la cual se evidencia diligenciamiento por parte de seguridad y salud en el trabajo, queda pendiente en el formato el diligenciamiento del analisis de resultados espacio la cual debe ser diligenciado por la Dirección, en el cual selecciona el concepto del resultado, acción vencida.</t>
  </si>
  <si>
    <t>PMAI-2020-024-1</t>
  </si>
  <si>
    <t>Gestión contractual vigencia 2019-2 y 2020-1</t>
  </si>
  <si>
    <t>11.1.-Se incumplen las funciones del supervisor en el contrato en cuanto al seguimiento administrativo, técnico, financiero y jurídico.</t>
  </si>
  <si>
    <t>deficiencia en la liquidacion de
contratos</t>
  </si>
  <si>
    <t>Socialización a los
supervisores y apoyos a la
supervisión del
procedimiento de
incumplimientos</t>
  </si>
  <si>
    <t xml:space="preserve">Una vez verificado el plan de mejoramiento y el seguimiento se observa: que el plan inicia el 1 de marzo y termina el 7 de junio de 2021. 
Se evidencia cumplimiento de la acción de la siguiente manera: 
Capacitación procedimiento incumplimiento contractual realizada el 6/5/21. 
En consecuencia, el estado del hallazgo es: CERRADO </t>
  </si>
  <si>
    <t>PMAI-2020-024-2</t>
  </si>
  <si>
    <t>Los contratos 1143 de 2015 y 1146 de 2015
no fueron liquidados dentro del termino.</t>
  </si>
  <si>
    <t>Falta de control y seguimiento por parte del
supervisor.</t>
  </si>
  <si>
    <t>Envío de 3 tips de supervisión en el
semestre recordando a los supervisores la
gestión de la liquidación.
Incluir clausula de pago sujetando un
porcentaje del mismo a la firma del acta
de liquidación del contrato</t>
  </si>
  <si>
    <t>Una vez verificado el plan de mejoramiento y el seguimiento se observa: que el plan inicia el 1 de marzo y termina el 7 de junio de 2021. 
Se evidencia cumplimiento de la acción de la siguiente manera: 
Tip de supervisión del 16/04/21; 23/06/21; 23/08/21. 
En el contrato 1406/2021, cuyo objeto es la prestación de servicios de fumigación, control de plagas y lavado de tanques de almacenamiento de agua para consumo humano en las sedes de propiedad del Idipron se evidencia, la cláusula de pago sujetando un porcentaje de este a la firma del acta de liquidación del contrato. 
En consecuencia, el estado del hallazgo es: CERRADO</t>
  </si>
  <si>
    <t>PMAI-2020-024-3</t>
  </si>
  <si>
    <t>Las garantías deben ajustarse con el acta de inicio contrato 1749 de 2019.</t>
  </si>
  <si>
    <t>Falta de actualización del expediente contractual
físico</t>
  </si>
  <si>
    <t>Actualización del expediente físico con la
garantía que reposa en el SECOP II la
cual cumple con el requisito según el
estudio previo.</t>
  </si>
  <si>
    <t>Una vez verificado el plan de mejoramiento y el seguimiento se observa: que el plan inicia el 1 de marzo y termina el 7 de junio de 2021. 
Se evidencia cumplimiento de la acción de la siguiente manera: 
Se actualiza la garantía del contratista Anascol, en cuanto a la póliza de seguridad responsabilidad civil extracontractual y la póliza de seguro de cumplimiento.  
En consecuencia, el estado del hallazgo es: CERRADO</t>
  </si>
  <si>
    <t>PMAI-2020-024-4</t>
  </si>
  <si>
    <t>Se vulnera el articulo 14 del la ley 1755 de
2015 como quiera que en el contrato 1248 no
obra respuesta al derecho de petición de
fecha 16 de julio de 2020</t>
  </si>
  <si>
    <t>Falta de control por parte del supervisor al
momento de la ejecución</t>
  </si>
  <si>
    <t>Realizar 2 capacitaciones en gestión
documental y archivo de expedientes
contractuales.</t>
  </si>
  <si>
    <t>Una vez verificado el plan de mejoramiento y el seguimiento se observa: que el plan inicia el 1 de marzo y termina el 30 de septiembre de 2021. 
Se evidencia cumplimiento de la acción de la siguiente manera: 
Acta capacitación gestión expediente contractual a supervisores y apoyo a la supervisión del 28/7/21 y acta capacitación gestión documental del 09/04/21. 
En consecuencia, el estado del hallazgo es: CERRADO</t>
  </si>
  <si>
    <t>PMAI-2020-024-5</t>
  </si>
  <si>
    <t>El contrato 2019 - 1787 en el contrato no
corresponden las placas a las reportadas en
los documentos obligatorios por parte del
contratista</t>
  </si>
  <si>
    <t xml:space="preserve">Falta de control por parte del supervisor al
momento de la ejecución. </t>
  </si>
  <si>
    <t>Realizar 1 capacitación a supervisores y
apoyos a la supervisión en cuanto a sus
obligaciones y deberes.</t>
  </si>
  <si>
    <t xml:space="preserve">Una vez verificado el plan de mejoramiento y el seguimiento se observa: que el plan inicia el 1 de marzo y termina el 7 de junio de 2021. 
Se evidencia cumplimiento de la acción de la siguiente manera: 
 Acta capacitación componente legal funciones y responsabilidades de los supervisores y apoyo a la supervisión. 
En consecuencia, el estado del hallazgo es: CERRADO </t>
  </si>
  <si>
    <t>PMAI-2020-024-6</t>
  </si>
  <si>
    <t>El contrato 2020 0240 el RUT ESTA
DESACTULIZADO</t>
  </si>
  <si>
    <t>Según la Dian La actualización del RUT es el
procedimiento que permite efectuar
modificaciones o adiciones a la información
contenida en el Registro Único Tributario (RUT),
acreditando los mismos documentos exigidos para
la inscripción. La actualización del Registro Único
Tributario procede cuando se modifiquen o
adicionen los datos consignados originalmente en
este registro en cualquiera de sus elementos
constitutivos identificación, ubicación o
clasificación.
Tenga en cuenta que es responsabilidad de los
obligados, actualizar la información contenida en
el Registro Único Tributario (RUT), a más tardar
dentro del mes siguiente al hecho q</t>
  </si>
  <si>
    <t xml:space="preserve">Socialización en la capacitación de
estructuración de estudios previos de
prestación de servicios frente cambio del
formato del RUT por parte de DIAN
haciendo modificando el régimen del
contratista, dicho formato fue actualizado
en el segundo semestre de 2019 </t>
  </si>
  <si>
    <t xml:space="preserve">Una vez verificado el plan de mejoramiento y el seguimiento se observa: que el plan inicia el 1 de marzo y termina el 30 de julio de 2021. 
Se evidencia cumplimiento de la acción de la siguiente manera: 
 Acta de capacitación ley de garantías y daño antijurídico proyecto 7726, realizada el 27/08/21.  
En consecuencia, el estado del hallazgo es: CERRADO </t>
  </si>
  <si>
    <t>PMAI-2020-024-7</t>
  </si>
  <si>
    <t>La fecha del acta de inicio debe ser posterior
a la fecha de la radicación de la afiliación a la
ARL para los contratistas de prestación de
servicios</t>
  </si>
  <si>
    <t>El formato permite que la suscripción de la fecha del acta de inicio se haga antes de la afiliación a la ARL, sin embargo el inicio no puede ser anterior a la fecha de afiliación de ARL</t>
  </si>
  <si>
    <t>Ajustar el formato de acta de inicio para
que la fecha de suscripción del acta no
sea anterior a la fecha de afiliación a la
ARL</t>
  </si>
  <si>
    <t xml:space="preserve">Una vez verificado el plan de mejoramiento y el seguimiento se observa: que el plan inicia el 1 de marzo y termina el 7 de junio de 2021. 
Se evidencia cumplimiento de la acción de la siguiente manera: 
 Actualización formato acta de inicio vigente desde el 11/10/21, se ajusta en cuanto a la fecha inicio ARL.  
En consecuencia, el estado del hallazgo es: CERRADO </t>
  </si>
  <si>
    <t>PMAI-2020-024-8</t>
  </si>
  <si>
    <t>En el Secop no obran los pagos en la
ejecución del contrato contratos 1014 de
2020 y 1749 de 2019</t>
  </si>
  <si>
    <t>Envío de 3 tips de supervisión enfocados
en la actualización del expediente virtual
en el SECOP II</t>
  </si>
  <si>
    <t>Una vez verificado el plan de mejoramiento y el seguimiento se observa: que el plan inicia el 1 de marzo y termina el 7 de junio de 2021. 
Se evidencia cumplimiento de la acción de la siguiente manera: 
 Tips sobre actualización expediente virtual del 9/03/2021, 13/10/2021 y 12/05/2021. 
En consecuencia, el estado del hallazgo es: CERRADO</t>
  </si>
  <si>
    <t>PMAI-2020-024-9</t>
  </si>
  <si>
    <t>No se aportaron las actas de comité asesor de
contratación del 2019 incumpliendo el
articulo 7 de la resolución 214 de 2018</t>
  </si>
  <si>
    <t>En el año 2019 no se atendió el lineamiento de la
resolución 214 de 2018 frente a la frecuencia de
las reuniones del comité asesor de contratación</t>
  </si>
  <si>
    <t>Cumplimiento de la resolución 096
relacionando actas de reunión del comité
asesor de contratación evidenciando que
este se reúne por lo menos una vez al
mes desde el segundo semestre de 2020
hasta el primer semestre de 2021.</t>
  </si>
  <si>
    <t>Una vez verificado el plan de mejoramiento y el seguimiento se observa: que el plan inicia el 1 de marzo y termina el 7 de junio de 2021. 
Se evidencia cumplimiento de la acción de la siguiente manera: 
 Se da cumplimiento a la resolución 096 de 2020. Se aportan actas del comité asesor de contratación del 01/12/20, 16/09/20, 06/10/20, 30/11/20,  19/01/21 y 08/02/21. 
En consecuencia, el estado del hallazgo es: CERRADO</t>
  </si>
  <si>
    <t>PMAI-2020-024-10</t>
  </si>
  <si>
    <t>En las ordenes de compra del contrato 39109
- 39110 - 39111 de 2019 en el expediente
físico no obra el estudio previo, ni las pólizas,
el acta de aprobación de la póliza, orden de
compra ni el acta de inicio</t>
  </si>
  <si>
    <t xml:space="preserve">Incumplimiento en la normas de archivo </t>
  </si>
  <si>
    <t>Creación de la lista de verificación
documental para los ordenes de compra
donde se pueda indicar los documentos
que aplican según el proceso adelantado</t>
  </si>
  <si>
    <t>Una vez verificado el plan de mejoramiento y
el seguimiento se observa: que el plan inicia el
1 de marzo y termina el 30 de septiembre de
2021.
Se evidencia cumplimiento de la acción de la
siguiente manera:
Creación del formato verificación documental
de contratación tienda virtual.
El 17 de diciembre de 2021 se publicó el
formato en la página web de Idipron, proceso
apoyo, gestión contractual.
En consecuencia, el estado del hallazgo es:
CERRADO.</t>
  </si>
  <si>
    <t>Auditoría regular Estrategia Participación Ciudadana, vigencias 2018-2019</t>
  </si>
  <si>
    <t xml:space="preserve">Los planes de acción del Proceso Estratégico Planeación, no fueron publicados en la página web de la Entidad conforme a lo previsto en el artículo 74 de la Ley 1474 de 2011, que indica que su publicación debe efectuarse a 31 de Enero de cada vigencia. </t>
  </si>
  <si>
    <t>1. Porque en la página web solo queda registro de la última fecha de publicación del instrumento sin tener en cuenta el historial de los alcances publicados por la persona encargada de realizar la actividad en la OAP.
2. Porque cuando se realiza la publicación de un alcance, se solicitaba el cambio del instrumento anterior (lo que no permite establecer las fechas correspondientes).
3. Porque es el procedimiento a seguir para la publicación de los respectivos alcances.
4. Porque la solicitud realizada por el responsable de publicación del Plan de Acción de la OAP siguió el conducto regular establecido en el proceso de comunicaciones.
5. Porque en las evidencias del Área de Comunicaciones no da cuenta de ese historial sino del registro del último documento publicado.</t>
  </si>
  <si>
    <t>Definir estrategia para el reporte eficaz de la informacion a cargo de la oficina asesora de planeacion</t>
  </si>
  <si>
    <t>Aprobación plan de mejoramiento radicado 2021IE3067 del 11/06/2021. Pendiente presentar avances en próximo seguimiento.</t>
  </si>
  <si>
    <t>Se evidencia el correo de seguimiento a instacias Distritales y locaes, así como la matriz de seguimiento de instacias Distritales y Locales</t>
  </si>
  <si>
    <t>Revisadas las evidencias no existe elemento que permita establecer que se definió la estrategia para el reporte eficaz de la informacion a cargo de la oficina asesora de planeacion</t>
  </si>
  <si>
    <t>No se elaboraron los informes de gestión con periodicidad trimestre acumulado que permitieran la difusión permanente de la gestión realizada en instancias de participación y el Plan Institucional de Participación Ciudadana, y que suministraran información oportuna a la ciudadanía, pues tampoco se evidenció su publicación en la página web del Instituto, a  excepción del informe de gestión consolidado de cada vigencia. .</t>
  </si>
  <si>
    <t>1.Porque el proceso de participación en instancias locales y distritales no generó la información necesaria.
2.. Porque la información suministrada por los delegados a las instancias no fue entregada en tiempo real.
3. Porque la estrategia presentó dificultades en la implementación de la Matriz de diligenciamiento.
4. Porque los delegados a las instancias interpretaron de manera errónea el tema del diligencimaiento de la Matriz.
5. Porque se evidencia situaciones con relación a los delegados que inciden en el cumplimiento de los compromisos y obligaciones al respecto.</t>
  </si>
  <si>
    <t>1.Se realizará actualización  del procedimiento E-PLA-PR-002 clarificando la frecuencia de publicacion y elaboracion de informes en el numeral 3.10</t>
  </si>
  <si>
    <t>"Se evidencia la publicación de un formulario de recolección de impresiones y opiniones de la ciudadania sobre el Plan Institucional de Participación Ciudadana. Asi mismo se evidencia la solicitud de la pieza comunicativa a comunicaciones.
Se evidencia procedimiento actualizado
Se adjuntan soportes de informes"</t>
  </si>
  <si>
    <t xml:space="preserve">se observó en el marco de las evidencias que en el año 2021 se llevó a cabo una actualización del formato E-PLA-PR-002 cumpliendo así con la acción a realizar. </t>
  </si>
  <si>
    <t>PMAI-2020-026-1</t>
  </si>
  <si>
    <t>2. Se realizara la Estrategia de instancias de Coordinación y Participación donde se estipularán las acciones y su seguimiento.</t>
  </si>
  <si>
    <t>20-12-2021: Se incluye formulacion al tablero de control</t>
  </si>
  <si>
    <t>"Se evidencia la publicación de un formulario de recolección de impresiones y opiniones de la ciudadania sobre el Plan Institucional de Participación Ciudadana. Asi mismo se evidencia la solicitud de la pieza comunicativa a comunicaciones.
Finalmente se observa procedimiento actualizado
Se adjunta plan institucional de participacion en el que se establecen acciones "</t>
  </si>
  <si>
    <t xml:space="preserve">Se observa en las evidencias, que existen elementos que muestran el cumplimiento de acción en lo que se refiere a los informes de difusión.  </t>
  </si>
  <si>
    <t>Formulacion plan de participacion ciuddadana</t>
  </si>
  <si>
    <t>Según Instructivo Plan Institucional de Participación Ciudadana - E-PLAIN-014, en el que se relacionan los elementos a tener en cuenta para la elaboración del Plan Anual de Participación Ciudadana, se encuentra que no se da cumplimiento a las actividades de los numerales: 3.1.10 Toda capacitación al interior del IDIPRON relacionada con Participación Ciudadana y Control Social debe articularse en el Plan Institucional de Capacitaciones PIC del área de Carrera Administrativa, Bienestar Social y Capacitación.</t>
  </si>
  <si>
    <t>1. Porque no se había establecido el respectivo ejercicio desde el Plan Institucional de Capacitaciones.
2. Porque solo se establecieron estas actividades desde el Plan Institucional de Participación Ciudadana.
3. Porque no se había coordinado con las personas responsables encargadas del Plan de Capacitaciones.
4. Porque el proceso de participación y rendición de cuentas se ha venido implementando y fortaleciendo, tomando como referencia el 2018 con la implementación de los lineamientos e instrumentos a utilizar con el análisis de la situación.
5. Porque en el IDIPRON no se contemplaban las acciones en los instrumentos de planeación ni en el Manual del Procesos y Procedimientos, pero normativamente si se realizan.</t>
  </si>
  <si>
    <t xml:space="preserve">1.Programar las capacitaciones en materia de participacion ciudadana y rendicion de cuentas que se realizara en la vigencia con el Plan de Capacitaciones.
</t>
  </si>
  <si>
    <t>No presento seguimiento
20-12-2021: Se incluye formulacion al tablero de control</t>
  </si>
  <si>
    <t>Se evidencia listas de asistencia y presentacion de las capacitaciones</t>
  </si>
  <si>
    <t>No se observan evidencias que indiquen o muestren que se programaron capacitaciones en materia de participacion ciudadana y rendicion de cuentas que se realizara en la vigencia con el Plan de Capacitaciones.</t>
  </si>
  <si>
    <t>PMAI-2020-027-1</t>
  </si>
  <si>
    <t xml:space="preserve">
2. Realizar las capacticaciones con relación a rendición de cuentas y participación ciudadana que esten estipuladas en el Plan de Capacitaciones.</t>
  </si>
  <si>
    <t xml:space="preserve">De las evidencias aportadas,  se verifican listas de asistencia a capacitaciones virtuales referidas con la presente acción. </t>
  </si>
  <si>
    <t>PMAI-2020-028</t>
  </si>
  <si>
    <t>Según Instructivo Plan Institucional de Participación Ciudadana - E-PLA-IN-014, en el que se relacionan los elementos a tener en cuenta para la elaboración del Plan Anual de Participación Ciudadana, se encuentra que no se da cumplimiento a las actividades de los numerales: 3.2.2 Socializar propuesta ante el Equipo Operativo del Sistema Integrado de Gestión del IDIPRON (SIGID) e incorporar la retroalimentación recibida.</t>
  </si>
  <si>
    <t xml:space="preserve">1. Porque no se actualizó el instructivo en mención con relación a los lineamientos y normatividad respectiva.
2. Porque hay actividades que se vienen realizando que deben ser analizadas para seguir fortaleciendo el proceso y, en ocasioens, requiere la actualzaición de la docuemtnación.
3. Porque en el marco de los lineamientos, se realizó el trabajo con el equipo del MIPG con relación al autodiagnóstico y el Plan de Adecuaciones producto del FURAG.
4. Porque el trabajo realizado con el equipo del MIPG de la OAP, el autodiagnóstico y el Plan de Adecuaciones, es lo que permite para de la elaboración del Plan Anual de Participación Ciudadana.
5. Porque este proceso venía en etapa inicial y de consolidación del proceso que implica el análisis, estudio y adopción de medidas de mejoramiento (entre los que implica, actualziación de documentación para que estén acordes a los lineamientos distritales y nacionales):  </t>
  </si>
  <si>
    <t xml:space="preserve">1. Revision de procedimientos, formatos e instructivos que se derivan de participacion ciudadana y ajustarlos y actualizarlos a la realidad operativa.
</t>
  </si>
  <si>
    <t>Aprobación plan de mejoramiento radicado 2021IE3067 del 11/06/2021. Pendiente presentar avances en próximo seguimiento.
20-12-2021: Se incluye formulacion al tablero de control</t>
  </si>
  <si>
    <t>Documentos actualizados</t>
  </si>
  <si>
    <t>Finalizar la actualizacion de dos documentos</t>
  </si>
  <si>
    <t xml:space="preserve">DE las evidencias se observa que se realizaron actualizaciones a los formatos y procedimientos asociados con la presente acción. </t>
  </si>
  <si>
    <t>PMAI-2020-028-1</t>
  </si>
  <si>
    <t xml:space="preserve">
2. Realizar articulación con el equipo SIGID para socializarles el plan de participacion ciudadana.</t>
  </si>
  <si>
    <t>"Se evidencia la publicación del Plan de Acción 2021 en la pagina web 
Se evidencia documentacion actualizada"</t>
  </si>
  <si>
    <t>Revisados las evidencias se observa que la entidad procedio a realizar las socializaciones correspondiente y pendientes en el marco de la presente acción.</t>
  </si>
  <si>
    <t>PMAI-2020-029</t>
  </si>
  <si>
    <t xml:space="preserve">Según Instructivo Plan Institucional de Participación Ciudadana - E-PLAIN-014, en el que se relacionan los elementos a tener en cuenta para la elaboración del Plan Anual de Participación Ciudadana, se encuentra que no se da cumplimiento a las actividades de los numerales: 3.2.16 Comunicar de manera formal a los actores sociales involucrados en el PIPC las acciones de mejora adoptadas en la gestión del IDIPRON producto de los ejercicios de participación ciudadana realizados (a través de oficio externo). </t>
  </si>
  <si>
    <t xml:space="preserve">
1. Porque no se actualizó el instructivo en mención con relación a los lineamientos y normatividad respectiva.
2. Porque hay actividades que se vienen realizando que deben ser analizadas para seguir fortaleciendo el proceso y, en ocasioens, requiere la actualzaición de la documentación.
3. Porque en el marco de los lineamientos, se realizó la comunicación con actores sociales pero no por medio de oficio externo
4. Porque se utilizaron otros medios de divulgación y comunicación como canales virtuales y presenciales.
5. Porque no solo se da cumplimiento a la Política de cero papel que busca reducir su utilización sino porque la facilidad y pertinencia que adquiere todo el tema de virtualidad y, por ende, la promoción de las estrategias de Gobierno Abierto y uso de las TIC.</t>
  </si>
  <si>
    <t xml:space="preserve">1. Realizar la actualizacion del instructivo E-PLA-IN-014 en el numeral 3.2.16 donde se elimina el oficio externo como medio único de divulgación de resultados y se complementará todo lo relacionado con temas de Gobierno Abierto y uso de las TIC.
</t>
  </si>
  <si>
    <t>Se evidencia i nstructivo actualizado</t>
  </si>
  <si>
    <t xml:space="preserve">Se observó que  en el marco del plan institucional del Participación ciudadana, se dio cumplimiento a la acicón aquí propuesta. </t>
  </si>
  <si>
    <t>PMAI-2020-029-1</t>
  </si>
  <si>
    <t xml:space="preserve">
2. Realizar la divulgación de los resultados producto de los ejercicios de participacion ciudadana </t>
  </si>
  <si>
    <t xml:space="preserve"> divulgación de los resultados producto de los ejercicios de participacion ciudadana </t>
  </si>
  <si>
    <t>PMAI-2020-030</t>
  </si>
  <si>
    <t>Se realiza entrega de evidencia extemporánemante a la vigencia del Plan de Acción sobre el seguimiento a las instancias de coordinación y participación.</t>
  </si>
  <si>
    <t>1.Porque se siguió el procedimiento con relación a la consolidación de información y realización del informe de Instancias locales y distritales.
2. Porque el último seguimiento de las instancias de participacion se realiza con base al corte de 31 de diciembre
3. Porque los referentes tienen plazo de enviar las evidencias de las instancias los tres primeros días hábiles de la fecha de corte.
4. La consolidación de información y elaboración del informe se realiza después de surtir el respectivo procedimiento.
5. Las evidencias dan respuesta a las actividades, pero se realizan posterior al 31 de diciembre, no por incumplimiento sino por el procedimiento establecido.</t>
  </si>
  <si>
    <t>1.Se realizará  la presición de la entrega de los informes, teniendo en cuenta la periodicidad de entrega de evidencias mediante la elaboración de la Estrategia de instancias de coordianción y participación.</t>
  </si>
  <si>
    <t>No presento seguimiento
20-12-2021: Se incluye formulacion al tablero de control</t>
  </si>
  <si>
    <t>Aprobación plan de mejoramiento radicado 2021IE3067 del 11/06/2021. Pendiente presentar avances en próximo seguimiento.
20-12-2021: Se incluye formulacion al tablero de control</t>
  </si>
  <si>
    <t>"Se evidencia procedimiento e instructivo actualizado y publicacion de informes en la pagina web
publicacion de  informes en la pagina web conforme a la periocidad establecida en los links:
https://www.idipron.gov.co/informes-de-rendicion-de-cuentas
https://www.idipron.gov.co/transparencia-y-acceso-la-informaci%C3%B3n-publica-resolucion-1519-mintic-2020   (numeral 6)"</t>
  </si>
  <si>
    <t xml:space="preserve"> Revisadas las evidencias no se observa que haya elementos que permitan identificar que se cumplio con la entrega de los informes, teniendo en cuenta la periodicidad de entrega de evidencias mediante la elaboración de la Estrategia de instancias de coordianción y participación.</t>
  </si>
  <si>
    <t>El Plan Anual de Participación Ciudadana presenta algunas inconsistencias en la definición de metas, indicadores y acciones.</t>
  </si>
  <si>
    <t xml:space="preserve">1. Porque la meta quedó mal redactada y no guardó la coherencia que se tenía propuesta con los indicadores y las accioense plantadas.
2. Porque se quería realizar la formulación premiliminar del Plan Institucional de Participación Ciudadana y se estableció como meta la Construcción del Plan de Mejoramiento.
3. Porque el premliminar Plan institucional de Participación Ciudadana es resultdo del diagnóstivo y autodiagnóstico que incluyen las acciones de mejoramiento que se deben tener en cuenta para la siguiente vigencia.
4. Porque el Plan Institucional de Participación Ciudadana da respuesta a todas las acciones que se realizan en la respectiva vigencia (contando las acciones de mejoramiento que deban incluirse).
5. Porque anualmente se debe realizar el Plan Institucional de Participación Ciudadana y su seguimeinto y evaluación del proceso. </t>
  </si>
  <si>
    <t xml:space="preserve">1. Relacionar las metas, indicadores y acciones propuestas con el cumplimiento de la Gestión de la Estrategia de Participación.
</t>
  </si>
  <si>
    <t xml:space="preserve">Revisadas las evidencias no se observa que se haya dado cumplimiento al deber de relacionar metas indicadores de la presenta acción. </t>
  </si>
  <si>
    <t xml:space="preserve">El Plan Anual de Participación Ciudadana no cuenta con el documento que evidencie la consolidación de los resultados de la recopilación de información de los instrumentos utilizados. </t>
  </si>
  <si>
    <t>1. Porque en las acciones se planteo la publicación y divigulación de encuestas.
2. Porque no se planteo una acción que diera cuenta de la recopilación de información de los instrumentos utilizados.
3. Porque las acciones planteadas daban cuenta, de una de las etapas, del proceso de rendición de cuentas y participación ciudadana
4. Porque la etapa hace referencia a la publicación y divulgación de los instrumentos a utilizar en la página web del Instituto.
5. Porque es lineamiento distrital y el Gobierno Nacional en torno a función pública.</t>
  </si>
  <si>
    <t>1. Relacionar específicamente el tipo de evidencias solicitadas en el cumplimientos de las acciones planteadas en los isntrumentos de planeación de la Estrategia de Participación.</t>
  </si>
  <si>
    <t xml:space="preserve">Revisados las evidencias no se observa la recopilación de la información con el fin de cumplir con la acción pendiente. </t>
  </si>
  <si>
    <t>PMAI-2020-032 - 1</t>
  </si>
  <si>
    <t>La formalización del Plan Anual de Participación Ciudadana se realizó "tardíamente".</t>
  </si>
  <si>
    <t>1.  Porque no se tiene tiempo estipulado para la publicación del Plan Institucional de Participación Ciudadana.
2. Porque la normatividad no da lineamiento sobre el tiempo de publicación.
3. Porque el Plan se "formalizó" mediante la publicación en la página web en meses posteriores al mes de enero.
4. Porque las acciones contempladas en el Plan Institucional de Participación están articuladas con los instrumentos de planeación como el Plan Anticorrupción y Atención a la Ciudadanía (PAAC), el Plan de Acción de la Oficina Asesora de Planeación  y otras dependencias que son elaborados y publicados en el mes de enero por normatividad.
5. Porque el Plan Institucional es articulado al interior del Instituto y no solo del Equipo de Participación Ciudadana.</t>
  </si>
  <si>
    <t>1. Realizar publicación en la página web de la socialización del Plan Anual de Participación Ciudadana en el mes de enero.</t>
  </si>
  <si>
    <t xml:space="preserve">Revisadas las evidencias no se observa que se haya dado cumplimiento a la publicación referida en la preenta acción. </t>
  </si>
  <si>
    <t>PMAI-2020-032 - 2</t>
  </si>
  <si>
    <t>Rendicion de cuentas</t>
  </si>
  <si>
    <t>El informe de la Estrategia de Rendición de Cuentas 2018 "no se ecuentra publicado" en la página web de la Entidad.</t>
  </si>
  <si>
    <t>1. Porque su publicación se realizó desde el Informe de Gestión 2018.
2. Porque el Informe de Gestión de Participación Ciudadana da cuenta de las actividades y proceso con relación al Plan Institucional de Participación Ciudadana.
3. Porque el Plan Institucional de Participación Ciudadana incluye todo lo relacionado a la Estrategia Integral de Rendición de Cuentas.
4. Porque las actividades y resultados generados de la Estrategia Integral de Rendición de Cuentas son actividades que dan cuenta de la gestión del Equipo de Participación Ciudadana.
5. Porque el Equipo de Participación Ciudadana y el Instituto se encontraba en la etapa de iniciación del proceso propio de las metodologías de rendición de cuentas según los lineamientos distritales y nacionales.</t>
  </si>
  <si>
    <t>1. Realizar informe de la Estartegia Integral de Rendición de Cuentas y publicarlo en la página web.</t>
  </si>
  <si>
    <t>"Se evidencia publiocacion de informes en los links https://www.idipron.gov.co/informes-de-rendicion-de-cuentas
https://www.idipron.gov.co/transparencia-y-acceso-la-informaci%C3%B3n-publica-resolucion-1519-mintic-2020   (numeral 6)"</t>
  </si>
  <si>
    <t>De las evidencias se observa que se ha procedido a la publicación a que se refiere la presente acción.</t>
  </si>
  <si>
    <t>PMAI-2020-032 - 3</t>
  </si>
  <si>
    <t>Los indicadores de la Gestión de la Estrategia de Participación Ciudadana no cuentan con "seguimiento y medición".</t>
  </si>
  <si>
    <t xml:space="preserve">1. Porque la Estrategia de Participación Ciudadana solo contaba con los indicadores propuestos en el Plan Institucional de Participación Ciudadana y el Plan de Acción de la Oficina Asesora de Planeación.
2. Porque el Estrategia de Participación no contaba con indicadores propuestos en la caracterización del proceso de la Oficina Asesora de Planeación.
3. Porque se comenzó el proceso de elaboración, formulación y formalización de los indicadores con el equipo respectivo del MIPG.
4. Porque en su proceso de formalización se realizó a mediados del mes de diciembre.
5. Porque se da cuenta del seguimiento y medición en el marco del Plan de Acción de la OAP y del Plan Institucional de Participación Ciudadana pero no de la caracterización de la OAP porque hasta diciembre fueron formalizados. </t>
  </si>
  <si>
    <t>1. Realizar seguimiento y medición de los indicadores propuestos en la caracterización de la Oficina Asesora de Planeación en cuanto a la Estrategia de Participación Ciudadana.</t>
  </si>
  <si>
    <t>Se evidencia caracterizacion</t>
  </si>
  <si>
    <t>Medicion de indicadores</t>
  </si>
  <si>
    <t>Se observa que la caracterización pendiente fue debidamente expedida incluyendo indicadores de seguimiento y medición</t>
  </si>
  <si>
    <t>PMAI-2020-033</t>
  </si>
  <si>
    <t>Informe Auditoría Interna de gestión al proceso de estratégico de Gestión del Mejoramiento vigencia 2018 Primer semestre 2019</t>
  </si>
  <si>
    <t>No se identificó un documento que brinde directrices claras en cuanto a la metodología utilizada por el Instituto, para la identificación de la causa raíz en los Planes mejoramiento, razón por la cual existen debilidades en la formulación de los Planes de mejoramiento donde las acciones correctivas o preventivas no son coherentes con la causa raíz y dificulta tener un resultado efectivo, situación que evidencia también falta de asesoramiento y acompañamiento por parte del proceso para garantizar la mejora Institucional.</t>
  </si>
  <si>
    <t>Porque no se habia proyectado en el plan de accion
Porque no se habia analizado desde las lineas de defensa
Porque  no se habia construido documentacion y formatos para los planes de mejoramiento</t>
  </si>
  <si>
    <t>Formular manual para la administracion de planes de mejoramiento que incluya el establecimiento de lineas de defensa y analisis de causas</t>
  </si>
  <si>
    <t>Manual oficializado</t>
  </si>
  <si>
    <t>Manual oficializado/ (1) Manual</t>
  </si>
  <si>
    <t>1 manual</t>
  </si>
  <si>
    <t>05-01-2022: Se incluye formulacion al tablero de control</t>
  </si>
  <si>
    <t>No hay formulacion del plan de mejoramiento, sin avance</t>
  </si>
  <si>
    <t>Se evidencia la formulación del documento propuesto</t>
  </si>
  <si>
    <t>Se comprobó que el documento formulado , cumple con lo requerido en la actividad propuesta, respecto del establecimiento de líneas de defensa y análisis de causas.</t>
  </si>
  <si>
    <t>FRANKLIN AUGUSTO SERRANO ROJAS</t>
  </si>
  <si>
    <t>Se observa que el proceso de Gestión de Mejoramiento no cuenta con un procedimiento que brinde lineamientos frente a las actividades que se deben tener en cuenta para identificar, analizar, hacer seguimiento y los plazos establecidos para eliminar las causas de las no conformidades potenciales y/o detectadas en el Sistema Integrado de Gestión del IDIPRON, esto con el fin de prevenir que estas situaciones no se presenten o si ya sucedieron, no vuelvan a presentarse de nuevo. De otra parte, no se identificó en los formatos del proceso, una herramienta que recopile o administre las acciones de mejora que dan respuesta a los hallazgos derivados de los ejercicios de auditoría interna detectados durante el seguimiento a los diferentes procesos, auditorías externas, auditorias de calidad, incumplimientos o debilidades presentadas en las valoraciones finales de gestión</t>
  </si>
  <si>
    <t>Construir tablero de control para la administracion de planes de mejoramiento en la entidad</t>
  </si>
  <si>
    <t>Tablero de control</t>
  </si>
  <si>
    <t>Tablero de control implementado / (1) Tablero de control</t>
  </si>
  <si>
    <t xml:space="preserve">1 matriz de excel </t>
  </si>
  <si>
    <t>Se evidencia la implementación del tablero de control de brechas</t>
  </si>
  <si>
    <t>Se evidenció la implementación del tablero de control de Planes de Mejoramiento para el IDIPRÓN.</t>
  </si>
  <si>
    <t>Se evidencian debilidades en el acompañamiento que realiza la Oficina Asesora de Planeación a la formulación de los mapas de riesgos de los procesos del Instituto, toda vez que existen errores en el diseño de controles, su periodicidad, acciones de control que no tienen relación con el riesgo formulado en los mapas evaluados, como también mapas de riesgos de corrupción con riesgos bajo impacto durante las vigencias 2018 y 2019 en los procesos de Gestión ambiental, Gestión financiera, Gestión de mejoramiento y Planeación, lo que dificulta el monitoreo y deja expuesto a la materialización de los riesgos, situación que puede llegar a afectan la gestión y los objetivos del Instituto.</t>
  </si>
  <si>
    <t>Desconocimiento de la metodología y los lineamientos establecidos por el DAFP frente a la administración del riesgo
Documento metodolgógico que no contempla los lineamientos establecidos por el dafp</t>
  </si>
  <si>
    <t>Actualizar el documento metodológico que establece los lineamientos para la administración del riesgo en el IDIPRON</t>
  </si>
  <si>
    <t>Documento actualizado</t>
  </si>
  <si>
    <t>Documento metodológico actualizado / (1) Documento</t>
  </si>
  <si>
    <t xml:space="preserve"> 1 Documento metodológico actualizaco</t>
  </si>
  <si>
    <t>Se pudo evidenciar la actualización del documento y su adopción en el Sistema Integrado de Gestión del IDIPRON</t>
  </si>
  <si>
    <t>Se evidenció la actualización del Manual para la Administración de los Riesgos y su incorporación al Sistema Integrado de Gestión del IDIPRON.</t>
  </si>
  <si>
    <t>Se observa en el procedimiento interno, Administración del Riesgo con código E-MEJ-PR-003, responsabilidades atribuidas a la Oficina de Control Interno, que están dentro de las funciones de acompañamiento de la Oficina Asesora de Planeación como segunda línea de defensa, como es el “Apoyar en la definición de si se produce cambio en el mapa de riesgos, dentro de los riesgos residuales, realizar el ajuste y añadirlo a la descripción de cambios”, y el “Realizar Plan de Mejoramiento con el fin de fortalecer las acciones hacia dicho riesgo y aplicar los lineamientos del procedimiento”</t>
  </si>
  <si>
    <t>Se identificó la falta de un formato establecido en el proceso de Gestión de Mejoramiento, que logre dar a conocer el resultado del análisis de los seguimientos y observaciones efectuadas por parte de la Oficina de Control Interno a los mapas de riesgos de gestión y corrupción, lo cual es significativo para la Oficina Asesora de Planeación y los líderes de procesos al momento de realizar el seguimiento a la matriz de riesgos del instituto.</t>
  </si>
  <si>
    <t>Desconocimiento de la metodología y los lineamientos establecidos por el DAFP frente a la administración del riesgo
Documentos desactualizados</t>
  </si>
  <si>
    <t>Realizar la actualización del formato del mapa de riesgos a la nueva metodología establecida por el DAFP incluyendo espacios para que la Oficina de Control Interno diligencie el análisis de los seguimientos y observaciones efectuadas a los mapas de riesgos</t>
  </si>
  <si>
    <t>Formatos actualizado</t>
  </si>
  <si>
    <t>Formato actualizado / (2) Formatos de mapas de riesgo</t>
  </si>
  <si>
    <t>2 Formatos actualizados</t>
  </si>
  <si>
    <t>Se evidencia la adopción del formato mapa de riesgos de corrupción en el SIGID y el formato cuenta con espacios para que la OAP y OCI puedan reportar el monitoreo y evaluación independiente</t>
  </si>
  <si>
    <t>Falta por actualizar el formato de mapa de riesgo de gestión</t>
  </si>
  <si>
    <t>Se verificó la incorporación al SIGID, del Mapa de Riesgos de Corrupción, actualizado con campos para el análisis y observaciones por parte de la OCI.</t>
  </si>
  <si>
    <t>Las obligaciones específicas establecidas en los contratos de prestación de servicios son generales y no abarca las funciones establecidas en la Resolución 001 de 2001 y 322 de 2016, (Ver contratos 2019-1574; 2019-1446; 2019-0068, y 2019-0400). Lo anterior, crea un riesgo en la gestión de la Oficina Asesora de Planeación.</t>
  </si>
  <si>
    <t>Inexistencia de ejercicios de revisión de las funciones otorgadas por la normatividad a la Oficina Asesora de Planeación al momento de elaborar los contratos de prestación de serivicios de los contratistas que apoyarán la labor de la oficina</t>
  </si>
  <si>
    <t>Realizar un ejercicio de revision de las funciones de la Oficina Asesora de Planeación para establecer las obligacaiones contractuales de los contratistas que apoyarán la labor de los grupos de trabajo que forman parte de la OAP</t>
  </si>
  <si>
    <t>Archivo con el analisis realizado
Contratos de Prestación de Servicios</t>
  </si>
  <si>
    <t>Un analisis realizado/Un analisis propuesto</t>
  </si>
  <si>
    <t>1 archivo con el analisis realizado</t>
  </si>
  <si>
    <t>Se evidencia la realización del ejercicio y el criuce entre las funciones que tiene establecida la oficina y los objetos contractuales de los CPS</t>
  </si>
  <si>
    <t>Se evidenció la realización del ejercicio y el cruce entre las funciones que tiene establecida la oficina y los objetos contractuales de los CPS, mediante la utilización de una herramienta en Excel.</t>
  </si>
  <si>
    <t>Lineamientos y seguimiento a la documentacion del SIG</t>
  </si>
  <si>
    <t>En el procedimiento “Control de Documentos -E-MEJ-PR-001” no se identifica de forma clara cómo se desarrolla el trámite en la solicitud de documentos por obsolescencia, generando un riesgo en la identificación y trazabilidad de los documentos para este tipo de solicitud, en contravía con el objetivo del procedimiento</t>
  </si>
  <si>
    <t>Porque no se revisado el procedimiento de control de documentos.
Porque no se contaba con los lineamientos para definir el tramite de obsolescencia.
Porque no se contaba con un personal capacitado e idoneo para dar lineamiento sobre procedimiento.</t>
  </si>
  <si>
    <t xml:space="preserve">Ajustar el Procedimiento "Oficialización y Socialización de Documentos – E-MEJ-IN-001”,  revisando e incluyendo las actividades que se deben realizar para la solicitud de obsolescencia. </t>
  </si>
  <si>
    <t>Procedimiento Actualizado</t>
  </si>
  <si>
    <t>Procedimiento oficializado/ (1) Procedimiento</t>
  </si>
  <si>
    <t>1 Procedimiento</t>
  </si>
  <si>
    <t>se evidencia el ajuste realizado al documento y su oficialización</t>
  </si>
  <si>
    <t>No se aplica el instructivo “Oficialización y Socialización de Documentos – E-MEJ-IN-001, versión 01” en lo concerniente al numeral 3.4 Archivo de la Documentación en Físico, dado que la documentación física generada a partir de la aplicación del procedimiento “Control de Documentos – E-MEJ-PR-001”, se archiva en una sola carpeta teniendo como criterio de organización el orden cronológico del más antiguo al más reciente, además no se incluyen los documentos que se determinan como obsoletos; lo que no se ajusta a lo indicado en el instructivo señalado</t>
  </si>
  <si>
    <t>Porque las actividades no estan en concordancia con la ejecución del proceso.
Porque no se ha revisado el documento.
Porque no se ha revisado la pertinencia del documento.</t>
  </si>
  <si>
    <t>Verificar pertinencia del documento “Oficialización y Socialización de Documentos – E-MEJ-IN-001"</t>
  </si>
  <si>
    <t>Acta de verificación del instructivo</t>
  </si>
  <si>
    <t>Acta de verificación Instructivo/ (1) Acta</t>
  </si>
  <si>
    <t>1 Acta</t>
  </si>
  <si>
    <t>PMAI-2020-041</t>
  </si>
  <si>
    <t>En las actividades descritas en el procedimiento “Administración del Sistema Integrado de Gestión -E-MEJ-PR-005” en su versión 03, se suprime la divulgación de la plataforma estratégica a través de capacitaciones o socializaciones diferentes a la publicación en el Manual de Procesos y Procedimientos y los correos institucionales masivos, generando el riesgo de que sus elementos constitutivos (misión, visión, objetivos, políticas y estrategias) no sean conocidos y entendidos por todos los niveles de la Entidad, más aún, cuando desde el Modelo Integrado de Gestión y Planeación, en su segunda dimensión, se reconoce en el plan estratégico una herramienta que tiene como propósito orientar y direccionar la gestión institucional</t>
  </si>
  <si>
    <t>Ubicación de las actividades de divulgación de la plataforma estratégica en unn proceso errado</t>
  </si>
  <si>
    <t>Ajustar la caracterización del proceso de Planeación de la Entidad incluyendo la capacitación y divulgación de la plataforma estratégica como un producto del proceso</t>
  </si>
  <si>
    <t>Caracterizcion del proceso ajustada</t>
  </si>
  <si>
    <t>Una caracterización ajustada /una caracterizacion de proceso</t>
  </si>
  <si>
    <t>1 documento actualizado</t>
  </si>
  <si>
    <t>Se evidenció la actualización de la caracterización y la inclusión de la socialización de la plataforma estratégica</t>
  </si>
  <si>
    <t>Se evidenció la actualización de la caracterización y la inclusión de la socialización de la plataforma estratégica, como producto de la caracterización del proceso.</t>
  </si>
  <si>
    <t>No se evidencia seguimiento por parte de la Oficina Asesora de Planeación del despliegue de la información impartida en reuniones y capacitaciones al Equipo Operativo SIGID hacia las áreas o dependencias que estos representan, lo que no que permite tener certeza del conocimiento de dicha información y participación de todos los colaboradores de la Entidad que tienen incidencia directa en la operación de los procesos</t>
  </si>
  <si>
    <t>Falta de un plan de trabajo que permita articular las acciones lideradas por la OAP con el equipo SIGID  para avanzar en la implementación del MIPG en el Instituto</t>
  </si>
  <si>
    <t>Elaborar un plan de trabajo que permita articular al equipo SIGID con las actividades lideradas por la OAP para la implementación del MIPG en el Instituto</t>
  </si>
  <si>
    <t>Plan de trabajo formulado y ejecutado</t>
  </si>
  <si>
    <t xml:space="preserve">Un plan de trabajao formulado y ejecutado / Un plan de trabajo </t>
  </si>
  <si>
    <t>Informes de seguimiento del plan formulado</t>
  </si>
  <si>
    <t>Se evidencia la elaboración del plan de trabajo</t>
  </si>
  <si>
    <t>Se evidenció el cumplimiento de la actividad, mediante la formulación del Plan de Capacitación, para la articulación del Equipo SIGID y las actividades de Planeación para la implementación de MIPG</t>
  </si>
  <si>
    <t>Teniendo en cuenta que ya no se aplica el procedimiento “Revisión por la Dirección – código E-MEJ-PR-006”, de acuerdo a lo manifestado por el proceso evaluado, al momento de la auditoria no se evidencia otro documento de referencia en el Manual de Procesos y Procedimientos que describa en lo operativo, el desarrollo de las funciones del Comité Institucional de Gestión y Desempeño, así como el seguimiento y evaluación a la implementación del Modelo Integrado de Planeación y Gestión, como insumos que aportan para la toma de decisiones en pro de la mejora continua de la gestión de la Entidad, cabe mencionar que este procedimiento aún continua publicado en la página del instituto, situación que también evidencia debilidades en el control de documentos.</t>
  </si>
  <si>
    <t>Ausencia de documentos metodológicos que establezcan los lineamientos para la implementación de herramientas de gestión que brinden información para hacer seguimiento y evaluación a la implementación del MIPG</t>
  </si>
  <si>
    <t>Elaborar documentos metodológicos que establezcan los lineamientos necesarios para implementar herramientas de gestión que brinden información al Comité Institucional de Gestión y Desempeño para hacer seguimiento y evaluación a la implementación del MIPG</t>
  </si>
  <si>
    <t>Documentos metodológicos elaborados</t>
  </si>
  <si>
    <t>Numero de documentos metodológicos elaborados / 5 documentos metodológicos (Plan de acción, plan de mejoramiento, riesgos, indicadores, documentos del SIGID)</t>
  </si>
  <si>
    <t>cinco (5) documentos metodológicos elaborados</t>
  </si>
  <si>
    <t>Se evidencia la elaboración de los documentos mencionados en el monitoreo</t>
  </si>
  <si>
    <t xml:space="preserve">Elaborar y adoptar los documentos metodologicos del Plan de Acción </t>
  </si>
  <si>
    <t>Se evidenció la formulación de cuatro (4) de los cinco (5) documentos propuestos para  facilitar el seguimiento y la evalución a la implementación del MIPG.</t>
  </si>
  <si>
    <t>Lineamientos y seguimiento a la documentacion del SIGID</t>
  </si>
  <si>
    <t>En promedio el tiempo real que tarda la gestión de creación, modificación u obsolescencia de un documento es de 50 días aproximadamente, desde el momento de la solicitud hasta su oficialización, superando ampliamente el tiempo estimado en el procedimiento “Control de Documentos -E-MEJ-PR-001”, que es alrededor de 10 días. El retraso en el trámite de los documentos no permite contar oportunamente con los instrumentos que orientan y dan línea para la ejecución de las actividades, en los diferentes procesos del Instituto, afectando así el adecuado desempeño de estos</t>
  </si>
  <si>
    <t xml:space="preserve">Porque los tiempos no concordaban con la realidad del procesos de tramites de documentos.
Porque no se contaba con lineamiento claros para el tramite.
Porque no se analizado el tiempo real desde el inicio de la solicitud hasta la oficilizacion.
Porque no se contaba con un personal capacitado e idoneo para analizar el tiempo real del tramite
Por qué no se analizado el tiempo real desde el inicio de la solicitud hasta la oficilizacion.
</t>
  </si>
  <si>
    <t xml:space="preserve">Ajustar el Procedimiento "Oficialización y Socialización de Documentos – E-MEJ-IN-001”,  incluyendo el ajuste al analisis de tiempos de tramites de documentos desde la solicitud hasta la oficialización </t>
  </si>
  <si>
    <t>La actividad se encuentra en ejecución</t>
  </si>
  <si>
    <t>Oficializar el documento con los ajustes realizados</t>
  </si>
  <si>
    <t>Una vez verificados los contratos 2019-1736, 2019-1574 y 2019-1446, se encuentra que no se realizar una verificación periódica por parte del supervisor, debido a que los contratos están sin legajar, a su vez, el contrato 2019-1736 en el momento de la revisión se encontraba sin foliar. Lo anterior, representa un riesgo de incumplimiento por parte de supervisor y por parte de la Entidad a la Ley de archivos 594 de 2000, como quiera que no existe organización en los documentos físicos de los expedientes contractuales.</t>
  </si>
  <si>
    <t>Falta de revisión periodica de los expedientes contractuales de los contratos de la OAP</t>
  </si>
  <si>
    <t>Realizar revisiones a los expedientes contractuales de la OAP para garantizar que se encuentren completos y ordenados</t>
  </si>
  <si>
    <t>Expedientes contractuales revisados</t>
  </si>
  <si>
    <t># revisiones realizadas a los expedientes de contratos vigentes / Dos revisiones a los expedientes de contratos vigentes</t>
  </si>
  <si>
    <t>Carpetas organizadas.</t>
  </si>
  <si>
    <t>Sin soporte de actividades</t>
  </si>
  <si>
    <t>Soportes de revision de expedientes contrtactuales</t>
  </si>
  <si>
    <t>No se encontraron avances de la actividad propuesta.</t>
  </si>
  <si>
    <t>No se observa de manera clara y precisa el cumplimiento de las funciones de Oficina Asesora de Planeación, teniendo en cuenta que no se emiten evidencias suficientes en el marco del proceso que se audita, tales como la evaluación y recomendación de los procedimientos administrativos; las asesorías a las distintas dependencias en cuanto a los planes, programas y proyectos de IDIPRON; el registro de proyectos de inversión en el Banco de Proyectos Distrital. Lo anterior, demuestra falta de planeación en la ejecución de las funciones y puede repercutir en la administración del Sistema Integrado de Gestión, en la gestión institucional y en la prestación de los servicios.</t>
  </si>
  <si>
    <t>Porque no se revisa el seguimiento de los planes contra las evidencias
 no se han revisado los procedimientos</t>
  </si>
  <si>
    <t>Crear procedimiento que incluya puntos de control para el seguimiento a los planes de mejoramiento</t>
  </si>
  <si>
    <t>Procedimiento creado</t>
  </si>
  <si>
    <t>Procedimiento oficializado/ (1) Un procedimiento a revisar</t>
  </si>
  <si>
    <t>Procedimiento oficializado</t>
  </si>
  <si>
    <t>Se evidencia la adopción del documento Manual para la Administración del Documento</t>
  </si>
  <si>
    <t>No se evidenció avance en la formulación de un procedimiento que incluya puntos de control para el seguimiento de los planes de mejoramiento, en su lugar se encontró el Manual para la Administración de Planes de Mejoramiento.</t>
  </si>
  <si>
    <t>El Proceso de Gestión de Mejoramiento durante las vigencias auditadas, no realizó de manera oportuna el acompañamiento a los procesos del Instituto, para la formulación de Planes de mejoramiento, con el fin de asesorar en la identificación de causas y el diseño de acciones preventivas y correctivas, lo que resulta en falta de seguimiento por parte de la Oficina Asesora de Planeación en cuanto a las acciones de mejora formuladas por la Entidad para subsanar debilidades o incumplimientos evidenciados por la Oficina de Control Interno y los entes externos de control</t>
  </si>
  <si>
    <t>PMAI-2020-048-1</t>
  </si>
  <si>
    <t>Se evidencio un bajo nivel de implementación del Modelo Integrado de Planeación y Gestión MIPG en el Idipron, toda vez que durante la auditoría se identificaron debilidades durante las vigencias evaluadas, en las fases de planeación, adecuación normativa, formulación y seguimientos de los Planes de Acción como resultado de los autodiagnósticos, la inexistencia de Políticas para la operación del Modelo en el Idipron, debilidades en la formulación y seguimiento de los Planes de Adecuación y Sostenibilidad del Modelo como herramienta de adecuación, actualización y mejora para su implementación y en el diseño de herramientas de medición diferentes al FURAG, que permitan monitorear su operación por parte de las áreas líderes de política</t>
  </si>
  <si>
    <t xml:space="preserve">Por desconocimiento de la circular 001 de 2018 lineamientos planeacion estrategica e institucional
</t>
  </si>
  <si>
    <t>Incluir dentro de los objetivos estrategica el MIPG</t>
  </si>
  <si>
    <t>Objetivo estrategico formalizado</t>
  </si>
  <si>
    <t xml:space="preserve">Objetivo estrategico formalizado/ (1) Un  Objetivo estrategico </t>
  </si>
  <si>
    <t xml:space="preserve">Resolucion </t>
  </si>
  <si>
    <t>Se evidencia la adopción de la plataforma estratégica la cual incluye el objetivo estratégico relacionado con el MIPG</t>
  </si>
  <si>
    <t>Revisadas la evidencias aportadas, no se pudo establecer la inclusión del MIPG en los objetivos estratégicos del IDIPRON.</t>
  </si>
  <si>
    <t>PMAI-2020-048-2</t>
  </si>
  <si>
    <t>Porque  el Plan de Adecuación y Sostenibilidad no se encuentra incluido en el plan de accion</t>
  </si>
  <si>
    <t>Incluir dentro del plan de accion institucional el Plan de Adecuación y Sostenibilidad</t>
  </si>
  <si>
    <t>Planes de accion aprobados</t>
  </si>
  <si>
    <t>Planes de accion publicados</t>
  </si>
  <si>
    <t>Planes de accion publicados en la pagina web</t>
  </si>
  <si>
    <t>Se evidencia la inclusión del plan de mejormaiento en el plan de acción institucional</t>
  </si>
  <si>
    <t>Se evidenció la inclución del Plan de Adecuación y Sostenibilidad, dentro del Plan de Acción Institucional del Decreto 612</t>
  </si>
  <si>
    <t>Comité Institucional de Gestión y desemepeño,  Autodiagnósticos y Plan de Adecuación y Sostenibilidad</t>
  </si>
  <si>
    <t>Se evidenció incumplimiento del Decreto 1499 de 2017, el Decreto Distrital 591 de 2018 por medio del cual se adopta el MIPG Nacional y se dictan otras disposiciones y del artículo 21 de la Resolución interna 284 de 2018, por medio de la cual se adopta el Modelo Integrado de Planeación y Gestión y se integra y establece el reglamento de funcionamiento del Comité Institucional de Gestión del Idipron durante las vigencias evaluadas, puesto que no se cumplió con la periodicidad señalada para su reunión, por otra parte, se observó que el Comité Institucional de Gestión y Desempeño realizó aprobación de acciones de mejora para el MIPG sin conocimiento de los resultados de los Autodiagnósticos, ni un análisis de la viabilidad de recursos y metodologías para la construcción de los Planes de Adecuación y Sostenibilidad</t>
  </si>
  <si>
    <t xml:space="preserve">No se cuenta con documentos metodologicos que establezcan lineamientos para la formulación y seguimiento de los planes en la entidad 
</t>
  </si>
  <si>
    <t>Elaborar una metodología que permita hacer un seguimiento efectivo al plan de adecuación y sostenibilidad</t>
  </si>
  <si>
    <t>Documento elaborado</t>
  </si>
  <si>
    <t>Documento metodológico elaborado / (1) Documento</t>
  </si>
  <si>
    <t xml:space="preserve"> 1 Documento metodológico elaborado</t>
  </si>
  <si>
    <t>No se evidencia el documento metodológico</t>
  </si>
  <si>
    <t>Metodologia</t>
  </si>
  <si>
    <t>No se evidenció el avance en la elaboración de una Metodología que permita hacer seguimiento efectivo al plan de adecuación y sotenibilidad.</t>
  </si>
  <si>
    <t>Al momento de la auditoria, la Resolución interna vigente 284 de 2018, no describe las funciones del presidente y secretaría técnica del Comité Institucional de Gestión del Idipron, donde se establezcan responsabilidades en cuanto al avance en su adopción y las herramientas o metodologías utilizadas por la entidad para medir la sostenibilidad del sistema de gestión, así mismo, el modelo por estar basado en una metodología de líneas de defensa para asegurar la efectividad de su estructura de control, la resolución no describe las responsabilidades en relación a las líneas de defensa, el rol de cada una de las instancias que participan en la definición y ejecución de las acciones, métodos y procedimientos de control y de gestión del riesgo.</t>
  </si>
  <si>
    <t>Desactualización de la resolución que crea el comité institucional de gestión y desempeño en el Instituto</t>
  </si>
  <si>
    <t>Actualizar la resolución 248 de 2018 por medio de la cual se crea el comité institucional de gestión y desempeño.</t>
  </si>
  <si>
    <t>Resolución actualizada</t>
  </si>
  <si>
    <t xml:space="preserve">Resoljución actualizada / (1) Una Resolución </t>
  </si>
  <si>
    <t>(1) una resolución actualizada</t>
  </si>
  <si>
    <t>Se evidenció que en la resolución 926 del 30 de diciembre de 2019 derogó la Resolución 248 de 2018.</t>
  </si>
  <si>
    <t>PMAI-2020-051</t>
  </si>
  <si>
    <t>Se identificaron publicaciones en el mes de mayo del 2019 respecto a la formulación de los mapas de riesgos de gestión, que debieron ser publicados a más tardar el 31 de enero de la vigencia respectiva, lo que evidencia un incumplimiento a lo mencionado en la Guía para la Administración del Riesgo y el Diseño de Controles en Entidades Públicas, la Política para la Administración del Riesgo del Idipron y lo establecido en el artículo 2.1.1.2.1.4 del Decreto 1081 de 2015.</t>
  </si>
  <si>
    <t xml:space="preserve"> 1 Documento metodológico actualizado</t>
  </si>
  <si>
    <t>Se evidenció la actualización del Manual para la Administración de los Riesgos del IDIPRON, a partir del 15/09-2021</t>
  </si>
  <si>
    <t>PMAI-2020-052</t>
  </si>
  <si>
    <t>El proceso evaluado, no realizó de manera periódica el monitoreo a los riesgos identificados en el Instituto, lo que va en contravía con establecido en la Guía para la Administración del Riesgo, la cual señala que se debe elaborar una matriz de riesgos, mediante la cual se evalúen de manera periódica los cambios en el direccionamiento estratégico o en el entorno y como estos puedan generar nuevos riesgos o modificar los que ya se tienen identificados por los procesos, situaciones que se identificaron en el desarrollo de esta auditoría, al tener procesos con riesgos que no responden a posibles incumplimientos de la normatividad vigente</t>
  </si>
  <si>
    <t>PMAI-2020-053</t>
  </si>
  <si>
    <t>Los procedimientos verificados presentan debilidades en la identificación de puntos de control y sus mecanismos de verificación, ya que se evidencian actividades relevantes que implican acciones de verificación, revisión o toma de decisiones y que no tienen puntos de control; y aquellas que los tienen, no especifican la fuente de información con la cual se hace la verificación o análisis, ni la evidencia de la ejecución del control. No contar con puntos de control adecuados y efectivos expone a los procesos a riesgos en su operatividad y a afectar el desempeño institucional</t>
  </si>
  <si>
    <t xml:space="preserve">Por que no se contaba con el lineamientos identificar puntos de control.
Porque no se contaba con el conocimiento para identificar puntos de control.
 Porque no se contaba con un personal capacitado e idoneo
</t>
  </si>
  <si>
    <t>Revisar los procedimientos y fortalecer los puntos de control</t>
  </si>
  <si>
    <t>Procedimientos revisados</t>
  </si>
  <si>
    <t>Numero de documentos revisados/numero de documentos a revisar</t>
  </si>
  <si>
    <t>Procedimientos Revisados</t>
  </si>
  <si>
    <t>Se evidenció la actualización de todos los prcedimientos e instructivos en el instituto</t>
  </si>
  <si>
    <t>Se revisó la evidencia aportada, consistente en un Listado Maestro de Documentos actualizados en 2021.</t>
  </si>
  <si>
    <t>PMAI-2020-054</t>
  </si>
  <si>
    <t>En el Instructivo “Oficialización y Socialización de Documentos – E-MEJ-IN-001, versión 01”, para el momento de su verificación, no evidencia información relacionada con Responsable y Registro, a pesar de que operativamente se tiene asignada una persona para el desarrollo de las actividades de oficialización, publicación y socialización de los documentos y que existen registros que aplican al mismo y que en la práctica se diligencian. Se incumple el numeral 5.10.3 Descripción del instructivo del Manual de Elaboración y Control de Documentos – E-MEJ-MA-002”, pues no tener definido quién debe asumir la responsabilidad de realizar las actividades no permite tener certeza que la persona que las realiza es la idónea para garantizar el cumplimiento de las mismas,</t>
  </si>
  <si>
    <t>Por que no se encuentra actualizado el documento según los lineamientos.
Porque no se ha revisado la pertinencia del documento.
Porque no se contaba con un personal capacitado e idoneo</t>
  </si>
  <si>
    <t>PMAI-2020-055</t>
  </si>
  <si>
    <t>Los documentos en obsolescencia no son debidamente identificados y gestionados tanto en el archivo digital como físico, ya que se encontraron documentos en la carpeta digital que estaban obsoletos y no habían sido reubicados a la carpeta denominada con el mismo nombre, es decir, que aún permanecían vigentes en la carpeta del proceso; tampoco se ajusta el nombre del archivo al que debe añadírsele al final la versión que queda obsoleta; no se realiza la actividad de rotular con marca de agua “Obsoleto desde…” a este tipo de documentos en su copia digital, ni se pone el sello “Obsoleto” en la copia física.</t>
  </si>
  <si>
    <t>Porque no se cuenta con los lineamientos para el repositorio documental.
Porque no se tiene estipulado en el Manual de elaboración de Documento E-MEJ-MA-002 y el procedimiento E-MEJ-PR-001 como condicion general.
Porque no se contaba con un personal capacitado e idoneo.
Porque no se han actualizado los documentos.</t>
  </si>
  <si>
    <t>Ajustar el Manual de elaboración de Documento E-MEJ-MA-002 y el procedimiento E-MEJ-PR-001, dejando anotación del repositorio documental de los documentos "Obsoletos"</t>
  </si>
  <si>
    <t>Procedimiento y Manual revisado</t>
  </si>
  <si>
    <t>Documentos actualizados/(2) Documentos</t>
  </si>
  <si>
    <t>1 Procedimiento
1 Manual</t>
  </si>
  <si>
    <t>PMAI-2020-056</t>
  </si>
  <si>
    <t>Se observan debilidades en el rol de acompañamiento y/o asesoría por parte de los profesionales de la OAP, pues se identifican diferentes documentos que se encuentran aprobados y publicados en el Manual de Procesos y Procedimientos con falencias de contenido, especialmente en puntos de control, pues de 13 procedimientos revisados, 8 no tienen identificados puntos de control; y de forma (alineación de flujogramas, coherencia de los símbolos respecto a lo que representan, redacción de actividades, entre otros), que ponen en riesgo la fiabilidad de la información consignada en los documentos.</t>
  </si>
  <si>
    <t>Ausencia de documentos metodológicos que establezcan los lineamientos para la correcta elaboración de los documentos que forman parte del Manual de Procesos y Procedimientos</t>
  </si>
  <si>
    <t>Actualizar el documento metodológico que establece los lineamientos para la elaboración de los documentos que forman parte del Manual de Procesos y Procedimientos</t>
  </si>
  <si>
    <t>Se evidencia la actualización del documento y a inclusión de los temas que se formualron en la accion de mejoramiento</t>
  </si>
  <si>
    <t>Se evidenció la actualización del Manual para la Elaboración de Documentos, vigente desde 26/06-20</t>
  </si>
  <si>
    <t>PMAI-2020-057</t>
  </si>
  <si>
    <t>El procedimiento “Revisión por la Dirección -E-MEJ-PR-006” se mantiene publicado en la página web de la Entidad en el Manual de Procesos y Procedimientos a pesar de que ya no se aplica, incumpliéndose el procedimiento “Control de Documentos” y el numeral 3.1.2 Obsolescencia de Documento del Instructivo “Oficialización y Socialización de Documentos E-MEJ-IN-001”. No darle el tratamiento por obsolescencia a un documento que ya no se aplica genera debilidades en el control de la documentación que circula y que no se ajusta a la realidad de los procesos.</t>
  </si>
  <si>
    <t>Inexistencia de lineamientos actualizados frente a la necesidad de actualización permanente de los documentos que forman parte del SIGID.</t>
  </si>
  <si>
    <t>Actualizar el documento metodológico que establece los lineamientos para la elaboración de los documentos que forman parte del Manual de Procesos y Procedimientos estableciendo tiempos mínimos de revisión de los documentos que forman parte del SIGID</t>
  </si>
  <si>
    <t>PMAI-2020-058</t>
  </si>
  <si>
    <t>En los procesos verificados, sólo fue posible evidenciar la formulación de los indicadores de gestión en la caracterización de cada proceso, no se evidenció seguimiento y monitoreo por parte de la Oficina Asesora de Planeación a estas herramientas de medición ya que no se observa registro en “Hojas de vida de indicadores - E-MEJ-FT-003”, ni se relacionan en el “Listado Maestro de Indicadores E-MEJ-FT-004” o informes de gestión de las áreas, lo que no permite dejar trazabilidad de la medición y seguimiento a los indicadores de gestión que puedan dar cuenta del cumplimiento de los objetivos</t>
  </si>
  <si>
    <t xml:space="preserve">Porque no se hay lineamientos
Porque no se encuentra establecida un metodologia
Porque no se contaba con un personal capacitado e idoneo
</t>
  </si>
  <si>
    <t>Ajustar Documento Interno Administración de Indicadores E-MEJ-DI-005 y Listado Maestro de Indicadore E-MEJ-FT-004</t>
  </si>
  <si>
    <t>Documento Interno Administración de Indicadores E-MEJ-DI-005, modificado</t>
  </si>
  <si>
    <t>1 Documento Interno
1 Formato</t>
  </si>
  <si>
    <t>Se evidencia Manual para la formulación, monitoreo y seguimiento de Indicadores con fecha 10/02/2022</t>
  </si>
  <si>
    <t>Actualizacion del listado maestro de documentos</t>
  </si>
  <si>
    <t>PMAI-2020-059</t>
  </si>
  <si>
    <t>El proceso de Gestión de Mejoramiento como responsable de implementar, mantener y mejorar continuamente el Sistema Integrado Gestión mediante la aplicación de estrategias de seguimiento, medición y análisis a los procesos del IDIPRON, no realiza la administración, seguimiento y reporte de resultados producto de la medición y análisis de los indicadores de gestión definidos en la caracterización de los procesos, lo que genera incumplimiento tanto del procedimiento “Administración del Sistema Integrado de Gestión – E-MEJ-PR-005”,</t>
  </si>
  <si>
    <t xml:space="preserve">Adherencia del conocimiento generado por el Área de Investigación </t>
  </si>
  <si>
    <t>PMAI-2020-060</t>
  </si>
  <si>
    <t>Informe Auditoría Interna de Gestión, al proceso estratégico de investigación  vigencia 2019</t>
  </si>
  <si>
    <t>De acuerdo con la caracterización del proceso y el artículo 7º de la Resolución 322 de 2016, se requiere mayor adherencia del conocimiento generado por el Área de Investigación en los procesos misionales, en aras de contribuir al mejoramiento de los NNAJ y la comprensión de las problemáticas relacionadas con la vida en calle.</t>
  </si>
  <si>
    <t xml:space="preserve">
Porque requiere que las diferentes Áreas tomen en cuenta las recomendaciones</t>
  </si>
  <si>
    <t>Presentar mínimo dos resultados de los procesos de investigación en el Comité directivo del Intituto para la toma de decisiones. 
Se entregará el acta como evidencia.</t>
  </si>
  <si>
    <t>Se evidencia listado de asistencia y presentaciones ante cominte directivo del dia 18/09/19
teniendo en cuenta que la activiadad implica presentacion de actas y que se evidencia las presenaciones estan soportadas y de les da un peso del 10% quedandon un 90% por las actas.
Por otra parte, las evidencias adjuntadas por el proceso dan cuenta de presentaciones realizadas en el año 2019, mientras que en el presente año no se evidencian preentaciones realizadas</t>
  </si>
  <si>
    <t>Actas de comité directivo listado de asitencia y presentaciones.</t>
  </si>
  <si>
    <t>Se evidencia la lista de asistencia al comité directivo del 4 de noviembre del 2021</t>
  </si>
  <si>
    <t>Queda pendiente el Acta de reunión del comité, ya que hace parte de la actividad establecida para cerrar el  hallazgo</t>
  </si>
  <si>
    <t>Accion pendiente de cumplimiento</t>
  </si>
  <si>
    <t>Desarrollo y resultados de los estudios del area de investigaciones</t>
  </si>
  <si>
    <t>PMAI-2020-061</t>
  </si>
  <si>
    <t>Aunque el proyecto de equitación es una herramienta para el desarrollo de procesos educativos de NNAJ con
dificultades en las áreas motora, sensorial, cognitiva y emocional. Se encuentra poca planeación, falta de capacitación y
lineamientos claros en la forma experimental por parte del Área de Investigación como director del convenio y en el
desarrollo de este, de acuerdo con el propósito de la equinoterapia (en las unidades escogidas como muestra). Además,
mayor articulación en el proceso de equinoterapia entre los responsables de las unidades, el área de Salud, Pedagogía,
Psicosocial, el área de Investigación y Cabalgando. Lo anterior, de conformidad con el artículo 7º de la Resolución 322 de
2016. 
El informe acerca de la equinoterapia realiza la descripción y análisis de las acciones desarrolladas con los NNAJ como parte del proceso. Sin embargo, por parte del área de Investigación no se observa concretamente una postura frente al interrogante: ¿cuál es el impacto de la equinoterapia en el desarrollo integral de NNAJ con discapacidad, necesidades educativas especiales y/o consumo problemático de sustancias psicoactivas (SPA) vinculados al IDIPRON?, como
consecuencia de la investigación efectuada. Lo anterior, refleja falta de cooperación entre la Subdirección de Métodos e Investigación.</t>
  </si>
  <si>
    <t>El convenio se inició sin generar la debida articulación con el area de Investigaciones. 
Porque no se tuvo en cuenta al Área de Investigación en la elaboración de los estudios previos y las modificaciones al contrato. 
Porque faltó comunicación entre la Subdirección de Métodos Educativos y Operativos y el Área de Investigación.</t>
  </si>
  <si>
    <t>Realizar dos mesas de trabajo, durante la vigencia, en la cual se definan los lineamientos para la planeación de los convenios con base en los estudios que se encuentre adelantando el Área de Investigación. 
Se entregará el acta como evidencia.</t>
  </si>
  <si>
    <t>No se evidencia avances en las actividades propuestas
Es importante avanzar en la realización de las  mesas de trabajao toda vez que ya ha pasado el 50% del tiempo estimado para la actividad</t>
  </si>
  <si>
    <t>Realizar dos mesas de trabajo para definir los lineamientos para la planeación de los convenios y sus respectivas  actas como evidencia.</t>
  </si>
  <si>
    <t>SIN AVANCE SIN EVIDENCIAS</t>
  </si>
  <si>
    <t>Se adjuntan 5 actas de reunión entre el mes de septiembre y ooctubre sobre Catedra para la paz</t>
  </si>
  <si>
    <t>Se cierra por cumplimiento del 100%, se aportan 5 actas de la cátedra de la paz</t>
  </si>
  <si>
    <t>PMAI-2020-062</t>
  </si>
  <si>
    <t xml:space="preserve">
En el Procedimiento Conformación Grupos de Investigación se considera, que el tiempo promedio establecido, 45 meses, desde los lineamientos aportados por el director hasta la publicación del producto es muy extenso. Por lo tanto, se recomienda verificar y ajustar los tiempos, en aras de alcanzar eficazmente en la transformación de las condiciones de vida de las Niñas, Niños, Adolescentes y Jóvenes que se encuentran en situación de calle, o en riesgo de calle o fragilidad social. Así mismo, en el procedimiento no se encuentran puntos de control, representados mediante una lupa, ni se menciona la
verificación de estos.
En el Procedimiento Alianzas estratégicas de investigación, una vez verificado el flujograma, la descripción, responsable, documento registro y tiempo, no se evidencian puntos de control, ni se indica cómo será el control y los mecanismos de verificación en cuanto al cumplimiento del control.</t>
  </si>
  <si>
    <t xml:space="preserve">Porque falta la actualización de los procedimientos e inclusión de puntos de control
</t>
  </si>
  <si>
    <t xml:space="preserve"> 
Actualizar los procedimiento y definir los puntos de control</t>
  </si>
  <si>
    <t>Se evidencia los documentos dos documentos con procedimiento, uno para construir redes de conocimiento y otro para producir conocimiento por medio del desarrollo de invesrtigaciones. Se dan 90% por la actividad realizada y queda para la segunda revisión un 10% al subir los procedimientos para formalización</t>
  </si>
  <si>
    <t>Pasarlos a Aranda para formalización y posterior aprobación</t>
  </si>
  <si>
    <t>SE EVIDENCIA AVANCE. ESTÁ PENDIENTE LA PUBLICACIÓN EN LA PÁGINA WEB DE LA ENTIDAD</t>
  </si>
  <si>
    <t>De acuerdo a los documentos adjuntados se observa como condicion general  el uso y Tratamiento de datos personales, atendiendo a la obsevación del pasado seguimiento.</t>
  </si>
  <si>
    <t>Se cierra por cumplimiento del 100%, se aporta la actualización de los procedimientos: Desarrollo investigaciones y Alianzas estrategicas de investigación.</t>
  </si>
  <si>
    <t>PMAI-2020-063</t>
  </si>
  <si>
    <t xml:space="preserve">De acuerdo con la segunda acta de adición y prórroga suscrita el 12 de julio de 2019, visible a folio 57, la nueva fecha de terminación del convenio de Cabalgando correspondía al 31 de mayo de 2019. Aunado a lo anterior, el segundo cambio de plazo se realizó mediante acta y no por medio de otro sí modificatorio. En ese orden de ideas y si bien  corresponde a un
error de digitación, como se manifestó durante la reunión de cierre de auditoría, el segundo semestre del año 2019 el
convenio se continuó ejecutando sin marco legal, lo que va en contra de la normatividad de contratación estatal.
</t>
  </si>
  <si>
    <t xml:space="preserve">
No se llevo un control adecuado a la ejecución del contrato  </t>
  </si>
  <si>
    <t xml:space="preserve">Formalizar un cuadro de control para relacionar los convenios que se suscriben desde la STMEO.
</t>
  </si>
  <si>
    <t>No se cuenta con seguimiento reportado por parte de Métodos, porque no se han celebrado contratos.</t>
  </si>
  <si>
    <t>Presentar seguimiento al plan de mejoramiento una vez se celebre un contrato</t>
  </si>
  <si>
    <t>Está vencida y sin seguimiento</t>
  </si>
  <si>
    <t>PMAI-2020-064</t>
  </si>
  <si>
    <t>A la fecha el convenio Cabalgando se encuentra sin liquidar. En efecto, no se ha dado cumplimiento a la cláusula vigésima
del convenio sobre liquidación ni a lo dispuesto en la Ley 1150 de 2007. En el convenio se estableció como término de
liquidación, cuatro meses</t>
  </si>
  <si>
    <t xml:space="preserve">No se llevo un control adecuado a la ejecución del contrato  </t>
  </si>
  <si>
    <t>Liquidar el contrato</t>
  </si>
  <si>
    <t>No se cuenta con seguimiento reportado por parte de Métodos, la fecha final esta estipulada para abril del 2021, por lo que se debió presemtar avance.</t>
  </si>
  <si>
    <t>PMAI-2020-065</t>
  </si>
  <si>
    <t xml:space="preserve">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
IDIPRON y el cumplimiento de las acciones desarrolladas con el propósito de optimizar la prestación de los servicios en los procesos estratégicos, misionales y de apoyo del Instituto. </t>
  </si>
  <si>
    <t xml:space="preserve">Porque falta especificar dentro de la Resolución en acuerdo de confidencialidad frente a las investigaciones </t>
  </si>
  <si>
    <t xml:space="preserve">Revisar la Resolución 318 y realizar los ajustes necesarios
</t>
  </si>
  <si>
    <t>Se evidencia en la resolución  318 de 2018 el ajusate solicitado, ubicado en el resuelve, artículo octavo;
EL acuerdo de confidencialidad frente a las investigaciones .</t>
  </si>
  <si>
    <t>ACCIÓN CERRADA</t>
  </si>
  <si>
    <t>PMAI-2020-066</t>
  </si>
  <si>
    <t>No hay un formato oficial</t>
  </si>
  <si>
    <t xml:space="preserve">
Oficializar el formato de indagaciones externas.
</t>
  </si>
  <si>
    <t>Se evidencia formato de indagaciones externas en archivo Word, es importante que el documento tenga el parrafo de protección de datos personales y posterior formalización. Se da un 70% al avance, quedando pendiente revisar el parrafo de protección de datos personales y formalizar el documento.</t>
  </si>
  <si>
    <t>Colocar el parrafo de protección de datos personales y pasar a formalización.</t>
  </si>
  <si>
    <t>ACCIÓN CON AVANCE</t>
  </si>
  <si>
    <t>Adjuntan el formato Procesos de indagación externos. Pero al verificar el formato no se encuentra aprobado y oficializado en pagina web.</t>
  </si>
  <si>
    <t>Aprobar y Oficiliazar el Formato Procesos de indagación externos</t>
  </si>
  <si>
    <t xml:space="preserve"> Está vencida, pendiente de cumplimiento, oficialización del formato indagaciones externas.</t>
  </si>
  <si>
    <t>PMAI-2020-067</t>
  </si>
  <si>
    <t>No hay un procedimiento establecido para las indagaciones externas</t>
  </si>
  <si>
    <t xml:space="preserve">
Crear el procedimiento para indagaciones externas.</t>
  </si>
  <si>
    <t>Se evidencia documento con el procedimiento, esta en la ultima versión de formato, y quedaria para revisión y aprobación en ARANDA</t>
  </si>
  <si>
    <t>Cargar en ARANDA, el procedimiento para formalización y legalización.</t>
  </si>
  <si>
    <t>PMAI-2020-068</t>
  </si>
  <si>
    <t>Respecto al plan de acción, se tiene que las acciones estratégicas no materializan los objetivos estratégicos del
IDIPRON. Hecho que se deberá tener presente a la hora de plantear un nuevo plan de acción para el proceso. Sobre la meta establecida en las acciones estratégicas, no se establece un plazo para lograrlo, de acuerdo con el instructivo de
programación y seguimiento al plan de acción.
Igulmente, frente a los indicadores plasmados en las acciones estratégicas, se encuentra que el instrumento permite medir el
resultado de la meta. Sin embargo, no se menciona los indicadores establecidos en la caracterización. En relación con los
productos, es importante establecer concretamente cual es la evidencia que se aporta para demostrar el cumplimiento de la
acción estratégica.</t>
  </si>
  <si>
    <t>Falta de alineación estratégica de los productos de investigación frente al Plan de Acción y Plan Estratégico</t>
  </si>
  <si>
    <t xml:space="preserve">Realizar una mesa de trabajo para formulación del Plan de Acción.
 La evidencia es la agenda de la reunión por la aplicación de teams y el archivo en el cual se formula el Plan de Acción. 
</t>
  </si>
  <si>
    <t>08/06/21
Se evidencia la formulación del plan de acción del área de investigación con sus soportes</t>
  </si>
  <si>
    <t>PMAI-2020-070</t>
  </si>
  <si>
    <t>Auditoría  especial a la UPI La Rioja participación jóvenes de la unidad en convenios</t>
  </si>
  <si>
    <t>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t>
  </si>
  <si>
    <t xml:space="preserve">Falta sensibilización al personal que diligencia los formatos por cuanto , no reconocen la importancia del correcto y completo diligenciamiento de todos los formatos que involucran los procesos misionales. </t>
  </si>
  <si>
    <t xml:space="preserve">Realizar dos capacitaciones al año al personal de la UPI, que diligencia los formatos de talleres en cuanto a la importancia del correcto y completo diligenciamiento de los formatos misionales por parte de Gestión Documental </t>
  </si>
  <si>
    <t>Se esta a la espera de respuesta de la OCI para la aprobación del Plan de Mejoramiento, ya se realizó la primera mesa de trabajo para el planteamiento.</t>
  </si>
  <si>
    <t>Aprobacion plan de mejoramiento</t>
  </si>
  <si>
    <t>Aprobación plan de mejoramiento radicado 2021IE3239. Pendiente soportes de evidencias para este seguimiento.</t>
  </si>
  <si>
    <t>Para este seguimiento no fueron aportadas evidencias, se observaron los documentos: el plan de mejoramiento y el radicado del memorando de aprobación del plan No 2021IE3239 los cuales fueron los mismos documentos que se evidenciaron para el seguimiento del 19/11/2021.</t>
  </si>
  <si>
    <t>PMAI-2020-071</t>
  </si>
  <si>
    <t xml:space="preserve">Realizar por parte del Responsable de UPI, sensibilización de la importancia  del  diligenciamiento correcto y completo diligenciamiento de los formatos misionales cuando se presente nuevo personal en la UPI. </t>
  </si>
  <si>
    <t>PMAI-2020-072</t>
  </si>
  <si>
    <t xml:space="preserve">Debilidad por parte de la persona que recibe la documentación para archivo, en cuanto a las revisiones que debe hacer al formato Talleres y Acciones Formativas M-MEX-FT-007 </t>
  </si>
  <si>
    <t xml:space="preserve">Realizar revisiones por parte del responsable de UPI cada dos meses de los formatos y registro en SIMI  de los talleres que se realizan en la UPI . </t>
  </si>
  <si>
    <t>PMAI-2020-073</t>
  </si>
  <si>
    <t>Debilidad en los puntos  de control  y seguimiento a las actividades que garantizan la transferencia oportuna de folios (acuerdos de corresponsabilidad a las historias sociales de los jóvenes)</t>
  </si>
  <si>
    <t xml:space="preserve">Realizar seguimiento  mensual de manera articulada, entre el/la Coordinador/a de convenios y el /la Responsable de UPI, para garantizar la transferencia oportuna de los documentos que se generan en las actividades de corresponsabilidad  a las historias sociales de cada Joven vinculado. </t>
  </si>
  <si>
    <t>PMAI-2020-074</t>
  </si>
  <si>
    <t>En la descripción de las acciones de acompañamiento y seguimiento del proceso que se adelanta con  los jóvenes que participan en las actividades de corresponsabilidad, no se identifica con claridad el  análisis y evaluación final, que de manera articulada entre el equipo profesional de la UPI y de  convenios, se realice a los logros alcanzados en la integralidad del proceso de cada joven; situación que dificulta conocer su evolución respecto a la etapa pedagógica por la que transita y la superación de las condiciones iniciales con las que ingresó al Instituto.</t>
  </si>
  <si>
    <t xml:space="preserve">Debilidad en la articulación entre el equipo de la UPI, con el equipo Sicosocial de convenios, ya que no es claro el lineamiento técnico frente  a esta articulación.  </t>
  </si>
  <si>
    <r>
      <t>Ajustar el Procedimiento PERMANENCIA EN ACTIVIDADES DE CORRESPONSABILIDAD  MODALIDAD ESTIMULO- MEM-PR007</t>
    </r>
    <r>
      <rPr>
        <sz val="10"/>
        <color indexed="10"/>
        <rFont val="Arial"/>
        <family val="2"/>
      </rPr>
      <t xml:space="preserve"> </t>
    </r>
    <r>
      <rPr>
        <sz val="10"/>
        <rFont val="Arial"/>
        <family val="2"/>
      </rPr>
      <t xml:space="preserve">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t>
    </r>
  </si>
  <si>
    <t>Aprobaciíon plan de mejoramiento</t>
  </si>
  <si>
    <t>Se evidencia actualizacion y socializacion del procedimiento</t>
  </si>
  <si>
    <t>PMAI-2020-075</t>
  </si>
  <si>
    <t xml:space="preserve">Se observó que el formato de los procedimientos se encuentra en la plantilla antigua teniendo en cuenta que se realizó la actualización de ella en el mes de junio del 2020.
</t>
  </si>
  <si>
    <t xml:space="preserve">Dado que el cambio en la vigencia anterior,   se están realizando los ajustes a la documentación del proceso.   </t>
  </si>
  <si>
    <t xml:space="preserve">Actualizar los procedimientos de actividades de corresponsabilidad a la versión Número 6 de 26/06/2020. </t>
  </si>
  <si>
    <t>Se evidencia actualizacion y socializacion de documentacion relacionada con corresponsabilidad</t>
  </si>
  <si>
    <t xml:space="preserve">egreso </t>
  </si>
  <si>
    <t>PMAI-2020-076</t>
  </si>
  <si>
    <t>Se evidenciaron debilidades en el acompañamiento del equipo sicosocial de la UPI La Rioja por la demanda de actividades administrativas que dificultan realizar el refuerzo y la preparación para el 
egreso de los jóvenes.</t>
  </si>
  <si>
    <t xml:space="preserve">Debilidad  en la preparación del egreso para lo jóvenes,  ya que no es claro el lineamiento técnico frente  a esta actividad en el proceso. </t>
  </si>
  <si>
    <t xml:space="preserve">Diseñar, documentar, oficializar e implementar una estrategia de preparación para el egreso por parte del equipo de las UPI, y las áreas de derecho del modelo pedagógico. </t>
  </si>
  <si>
    <t>PMAI-2020-077</t>
  </si>
  <si>
    <t xml:space="preserve">Se observó dificultad en la comunicación entre Convenios y el equipo sicosocial para que se genere un proceso más articulado en pro del desarrollo de estrategias para el egreso de los jóvenes.
</t>
  </si>
  <si>
    <r>
      <t>Ajustar el Procedimiento PERMANENCIA EN ACTIVIDADES DE CORRESPONSABILIDAD  MODALIDAD ESTIMULO- MEM-PR007</t>
    </r>
    <r>
      <rPr>
        <sz val="10"/>
        <color indexed="10"/>
        <rFont val="Arial"/>
        <family val="2"/>
      </rPr>
      <t xml:space="preserve"> </t>
    </r>
    <r>
      <rPr>
        <sz val="10"/>
        <rFont val="Arial"/>
        <family val="2"/>
      </rPr>
      <t xml:space="preserve">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t>
    </r>
  </si>
  <si>
    <t>PMAI-2020-078</t>
  </si>
  <si>
    <t>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artículo segundo literal f), y las actividades 22 y 24 del procedimiento Postulación y Vinculación a Actividades de Corresponsabilidad M-MEM-PR-003.</t>
  </si>
  <si>
    <t xml:space="preserve">Realizar seguimiento  mensual de manera articulada, entre el/la Coordinador/a de convenios y Coordinador del equipo social y la /el  Responsable de UPI, para garantizar la transferencia oportuna de los documentos que se generan en las actividades de corresponsabilidad  a las historias sociales de cada Joven vinculado. </t>
  </si>
  <si>
    <t>PMAI-2020-079</t>
  </si>
  <si>
    <t xml:space="preserve">Realizar una mesa de trabajo entre la  Oficina Asesora Jurídica,  el equipo de Convenios y la STMEO para establecer los tiempos de formalización de los acuerdos de corresponsabilidad y revisión de los procedimientos.  </t>
  </si>
  <si>
    <t xml:space="preserve">Se evidencia acta de reunion entre convenios y la STMEO </t>
  </si>
  <si>
    <t xml:space="preserve">Pendiente evidenciar acta de reunion entre convanios, STMEO y juridica para establecer los tiempos de formalización de los acuerdos de corresponsabilidad y revisión de los procedimientos.  </t>
  </si>
  <si>
    <t>PMAI-2020-080</t>
  </si>
  <si>
    <t xml:space="preserve">Se evidenciaron falencias en la identificación e implementación de controles en actividades relevantes como la formalización de la vinculación de los jóvenes a través de la firma del acuerdo de corresponsabilidad, la custodia de la documentación, el cargue de la información y soportes en SIMI, además de la falta de puntos de control en el procedimiento Permanencia en Actividades de Corresponsabilidad Modalidad Estímulo M-MEM-PR-007, lo que genera riesgos en la gestión del 
proceso e incumplimiento de los lineamientos establecidos en el Manual para la Elaboración de Documentos código E-MEJ-MA-002, numeral 10.1. Puntos de control.
</t>
  </si>
  <si>
    <t>Ajustar el Procedimiento  Permanencia en Actividades de Corresponsabilidad Modalidad Estímulo M-MEM-PR-007 y el procedimiento de Postulación y vinculación M-MEM-PR-003, para establecer puntos de control  en el cual se identifiquen actividades y responsables de  la formalización de la vinculación de los jóvenes a través de la firma del acuerdo  de corresponsabilidad, la custodia de la documentación, el cargue de la información y soportes en SIMI</t>
  </si>
  <si>
    <t>PMAI-2020-081</t>
  </si>
  <si>
    <t>Se encontraron debilidades en la implementación del procedimiento Postulación y Vinculación a 
actividades de corresponsabilidad M-MEM-PR-003, en la actividad 22 porque no se está realizando una inducción completa a los jóvenes, generando un riesgo en el fortalecimiento de sus competencias en el momento de su egreso.</t>
  </si>
  <si>
    <t xml:space="preserve">No se realizaron las actividades completas de inducción  porque el procedimiento esta desactualizado . </t>
  </si>
  <si>
    <t xml:space="preserve">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t>
  </si>
  <si>
    <t>cumplimiento</t>
  </si>
  <si>
    <t>PMAI-2020-082</t>
  </si>
  <si>
    <t>Se identificaron debilidades en el cumplimiento en la realización de las capacitaciones propuestas
en los documentos internos Capacitación Economía Personal M-MEM-DI-005, Capacitación seguridad, orden y limpieza M-MEM-DI-006 y Capacitación en seguridad y salud en el trabajo M MEM-DI-007, lo que genera un riesgo en el proceso integral de formación en el fortalecimiento delas capacidades y habilidades para el desarrollo del proceso de los jóvenes al momento de su egreso.</t>
  </si>
  <si>
    <t>falencias en los conceptos de gasto revelados en los auxiliares contables</t>
  </si>
  <si>
    <t>PMAI-2020-094</t>
  </si>
  <si>
    <t>Auditoría especial al proceso misional modelo
Pedagógico – estrategia baños públicos vigencia 2019</t>
  </si>
  <si>
    <t xml:space="preserve">11.1 Seguimiento Financiero 
Se identificaron falencias en los conceptos de gasto revelados en los auxiliares contables códigos 1503 (Baños administración directa) - 1505 (Transmilenio) -1506 (Secretaria General) y 1507 (DADEP) al no ajustarse a la realidad del gasto, así mismo, se evidenció que se registraron gastos al auxiliar contable 1507 (DADEP) durante la vigencia 2019, sin tener convenio vigente con esta entidad. De otra parte, se observa que existen elementos adquiridos para la operación de estos convenios que al momento de su salida o afectación del auxiliar se registra por conceptos diferentes como es el caso del contrato con Superior de Dotaciones. Lo anterior va en contravía con lo expresado en el marco conceptual para la preparación y presentación de información financiera en cuanto a sus características fundamentales como lo es la Representación Fiel que hace mención a revelar la fielmente los hechos económicos libre de errores y con el instructivo Seguimiento financiero a Convenios Interadministrativos Código A-GFI-IN-009 que tiene como objetivo el establecer los lineamientos que permitan la trazabilidad de aspectos de tipo contable, presupuestal y financiero al seguimiento de los convenios interadministrativos celebrados por el IDIPRON, a fin de lograr la articulación de información entre dependencias. </t>
  </si>
  <si>
    <t>No presenta avance, es importante definir los responsables en la formulacion del plan.</t>
  </si>
  <si>
    <t>PMAI-2020-095</t>
  </si>
  <si>
    <t xml:space="preserve">11.2 Supervisión de Contratos
Se identificaron debilidades en la labor de supervisión a cargo de la Gerencia del Proyecto de Inversión
1104 Distrito Joven, respecto a la ejecución de los convenios interadministrativos suscritos con la Secretaria General y Transmilenio S.A. en la vigencia 2019, debido a que una vez se verificaron sus
obligaciones contractuales y acuerdos de niveles de servicio se encontraron imprecisiones a la hora de
reportar novedades y documentos a estas entidades. De la misma manera se evidencian situaciones de
especial cuidado al relacionarse con diferencias en el recaudo, falta de confiabilidad de la información y
adecuada financiación con los recursos propios de cada uno de los convenios. Lo anterior evidencia la
falta de un seguimiento adecuado al cumplimiento de las obligaciones contractuales y la omisión de las
funciones el seguimiento técnico, administrativo, financiero, contable, y jurídico sobre el cumplimiento
del objeto del contrato por parte de esta supervisión lo que además incumple con lo señalado en el
artículo 83 de la Ley 1474 de 2011 por la cual se dictan normas orientadas a fortalecer los
mecanismos de prevención, investigación y sanción de actos de corrupción y la efectividad del control
de la gestión pública y lo establecido en el Manual de Supervisión e Interventoría A-GCO-MA-001
del Instituto. </t>
  </si>
  <si>
    <t>El proceso Indica  El proceso de baños públicos se encuentra en el Proyecto 7726, por tanto las acciones no son desarrolladas por la STMEO 
Sin embargo es importante indicar que el reporte de la STMEO se realiza al finalizar el seguimiento</t>
  </si>
  <si>
    <t>PMAI-2020-096</t>
  </si>
  <si>
    <t>11.3 Sistema de Información Misional SIMI
Se pudo identificar falencias en el reporte de información relacionada con las asistencias de los Jóvenes vinculados a los convenios evaluados, de 65 Jóvenes que se contrataron para la operación de los Baños públicos, 50 de ellos que corresponde a un 77%, presentan inconsistencias en el reporte de asistencias en SIMI y 18 de ellos que corresponden al 28% no se registraron, lo que evidencia debilidades en el seguimiento y control de parte del convenio y del área de Emprender, quienes deben tener conocimiento
en el desarrollo de procesos y procedimientos enfocados a la empleabilidad y las actividades de corresponsabilidad, situación que dificulta la obtención de datos actualizados para la toma de decisiones y confiabilidad de la información respecto a los reportes que arroja el sistema de información misional del Instituto, lo que incumple con las generalidades del mismo sistema de información misional del Idipron descritas en el instructivo ADMINISTRACIÓN DEL SISTEMA DE  INFORMACIÓN MISIONAL con código E-PLA-IN-002.</t>
  </si>
  <si>
    <t>PMAI-2020-097</t>
  </si>
  <si>
    <t>11.4 Postulación de Jóvenes a convenios
Existen debilidades como la falta de seguimiento y articulación por parte de Área de Emprender con las Unidades del Instituto y con el área de Convenios, a fin de garantizar el cumplimiento de las directrices para la postulación de los Jóvenes a las actividades de corresponsabilidad en el marco del proceso misional Modelo Pedagógico y el modelo de atención SE3, al evidenciar Jóvenes que no cuentan con egreso en el SIMI y otros que reportaron esta novedad tiempo después de haber iniciado sus actividades de corresponsabilidad CPS. De otra parte, se observaron acuerdos de corresponsabilidad CPS que se suscribieron tiempo después del inicio de las actividades en cada uno de los convenios, como resultado de la falta de planeación y seguimiento por parte de estas áreas del Idipron, por lo anterior y teniendo en cuenta las falencias detectadas en el desarrollo de la auditoría, se determina un incumplimiento de las directrices dadas en documento Manual Operativo Àrea de Emprender código M-MEM-MA-001, criterios para postulación.</t>
  </si>
  <si>
    <t>PMAI-2020-098</t>
  </si>
  <si>
    <t>11.5 Administración del Riesgo
Se pudo evidenciar debilidades en la identificación de los riesgos atribuibles al Proceso misional
Modelo Pedagógico desde el área de Emprender, en tanto no se evidenció la valoración de estos, así
como la aplicación y seguimientos de los controles. En tal sentido, no existe un monitoreo a los riesgos
que garanticen la eficiencia, eficacia y efectividad del proceso misional y de las estrategias de
Emprendimiento para el cumplimiento de metas y objetivos Institucionales. Lo anterior incumpliendo
con el numeral 1.3 Componente Administración de Riesgo del MECI y lo contemplado en el numeral
4.2.2 Planificación de la Gestión del Riesgo de la NTD: SIG 001:2011, así mismo con la Política para
la administración del Riesgo del Idipron.</t>
  </si>
  <si>
    <t>PMAI-2020-099</t>
  </si>
  <si>
    <t xml:space="preserve">11.6 Indicadores de Gestión
El área de convenios no cuenta con indicadores de gestión que permitan medir la eficiencia y
efectividad de sus estrategias y/o operaciones y que le permitan evaluar el impacto de la gestión para la
toma de decisiones y realizar el seguimiento y mejora continua para el cumplimiento de objetivos y
metas previstas, lo anterior incumpliendo con lo establecido en el documento interno Administración de
Indicadores con código E-MEJ-DI-005, las dimensiones de Direccionamiento Estratégico y de Control
Interno del Modelo Integrado de Planeación y Gestión MIPG para la medición de los resultados en el
Idipron y lo mencionado en el literal d, del artículo 2 de la Ley 87 de 1993. </t>
  </si>
  <si>
    <t>PMAI-2020-100</t>
  </si>
  <si>
    <t>11.7 Puntos de control en procedimientos
Los procedimientos de Estrategia de Empleabilidad con código M-MEM-PR-004 y Permanencia en
Actividades de Corresponsabilidad Modalidad Estimulo código M-MEM-PR-007 presentan debilidades
en la identificación de puntos de control y sus mecanismos de verificación, ya que se evidencian
actividades relevantes que implican acciones de verificación, revisión o toma de decisiones y que no
cuentan con puntos de control, por lo anterior se incumplen los lineamientos establecidos en el Manual
para la Elaboración de Documentos código E-MEJ-MA-002, numeral 10.1. Puntos de control.</t>
  </si>
  <si>
    <t xml:space="preserve"> Afiliaciones a ARL Para la Prestación de Servicios</t>
  </si>
  <si>
    <t>PMAI-2020-101</t>
  </si>
  <si>
    <t xml:space="preserve">11.8 Afiliaciones a ARL Para la Prestación de Servicios
Se evidenció que no se cumple con los términos establecidos en el artículo 2.2.4.2.2.5 de la Ley 1072
de 2015, en lo pertinente a la cobertura de los Riesgos Laborales, toda vez que esta señala que el
contratante debe afiliar al Sistema General de Riesgos Laborales a los contratistas objeto de la presente
sección, de conformidad con lo establecido en el parágrafo 3° del artículo 2° de la Ley 1562 de 2012, el
incumplimiento de esta obligación, hará responsable al contratante de las prestaciones económicas y
asistenciales a que haya lugar. El incumplimiento se da cuando los contratistas firman el acta de inicio
sin la debida afiliación a la Administradora de Riesgos Laborales – ARL, quedando esté desprotegido
ante la materialización de algún riesgo desde el inicio de sus labores hasta que inicia la cobertura con la
ARL. </t>
  </si>
  <si>
    <t xml:space="preserve">baños públicos </t>
  </si>
  <si>
    <t xml:space="preserve"> planeación para la operación</t>
  </si>
  <si>
    <t>PMAI-2020-102</t>
  </si>
  <si>
    <t xml:space="preserve">10.1 Se observó falta de planeación para la operación de los baños públicos con administración
directa, toda vez que no se evidencian procedimientos documentados que den claridad en relación a los
criterios o protocolos para su atención, como lo son el horario, personal para su apoyo, los relacionado
con el Plan Institucional de Gestión Ambiental, entre otro necesarios para garantizar la adecuada
prestación del servicio, su recaudo efectivo y el cumplimiento de normas para su funcionamiento, lo
que puede afectar su buen funcionamiento, su financiación y el cumplimiento de directrices claras por
parte de los Jóvenes vinculados. </t>
  </si>
  <si>
    <t>PMAI-2020-103</t>
  </si>
  <si>
    <t xml:space="preserve">10.2 Se identificó un bajo nivel de aplicación de las buenas prácticas de gestión documental en los
documentos aportados a esta auditoría, debido a que no se encontró una adecuada organización de la
información, se aportaron planillas ilegibles y mal diligenciadas, lo que impacta en la ejecución
contractual y en el cumplimiento de los lineamientos establecidos en la política archivística del
Instituto. </t>
  </si>
  <si>
    <t>Gestion de alimentos</t>
  </si>
  <si>
    <t>PMCB-2021-001</t>
  </si>
  <si>
    <t>3.2.1 Hallazgo Administrativo por cuanto los registros que soportan la gestión de alimentos en los lotes o grupos Cárnicos y sus derivados, Pollo y Pescado, en las unidades de servicio con modalidad de atención internado, presentan vacíos o inconsistencias que limitan la evaluación con trazabilidad.</t>
  </si>
  <si>
    <t>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tanto es la remisión que da cuenta de las cantidades recibidas por UPI, y no se requiere su inclusión en el comprobante de egreso.</t>
  </si>
  <si>
    <t xml:space="preserve">Formular e implementar  un documento  en el cual se  establezcan las actividades para hacer el  seguimiento a los pagos a través de la BMC,  aclarando que el número de la remisión no se requiere para la elaboración del comprobante de egreso.  </t>
  </si>
  <si>
    <t xml:space="preserve">Documento formulado e implementado  </t>
  </si>
  <si>
    <t>Se evidencia un documento borrador.</t>
  </si>
  <si>
    <t>PMCB-2021-002</t>
  </si>
  <si>
    <t>3.2.3 Hallazgo Administrativo con incidencia fiscal y presunta disciplinaria por diferencias encontradas, entre la cantidad de alimentos según remisiones del proveedor a las UPI y la cantidad de alimentos comprados según los comprobantes de egreso. Por valor de $2.974.581</t>
  </si>
  <si>
    <t xml:space="preserve">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lo cual se configura el Hallazgo toda vez que en  algunos comprobantes  de egreso no se encontró el numero de la remisión. </t>
  </si>
  <si>
    <t>PMCB-2021-003</t>
  </si>
  <si>
    <t>3.2.4 Hallazgo Administrativo por incumplimiento en la cantidad de gramos por ración según servicio (Desayuno, almuerzo, cena) suministrada a los beneficiarios de la UPI (Internado), de conformidad con el gramaje estimado por preparación en los ciclos de menú.</t>
  </si>
  <si>
    <t xml:space="preserve">El cálculo de las coberturas para cada UPI, se realizó haciendo la  sumatoria del número de personas por cada semana,  lo cual arrojó una sobrevaloración de las cantidades del alimentos  a entregar por UPI. </t>
  </si>
  <si>
    <t xml:space="preserve">Formalizar un cuadro de control que de cuenta de la gestión de los alimentos en las Unidades  de Protección Integral   </t>
  </si>
  <si>
    <t xml:space="preserve">Cuadro de control formalizado </t>
  </si>
  <si>
    <t>PMCB-2021-004</t>
  </si>
  <si>
    <t>3.2.5 Hallazgo administrativo por deficiencias en la gestión documental del expediente contractual, así como en el diligenciamiento de la información que hace parte de los formatos soporte del Contrato de Prestación de Servicios No.526 de 2020.</t>
  </si>
  <si>
    <t>Falta de  socialización sobre la importancia de actualizar procedimientos y documentos en el área de financiera</t>
  </si>
  <si>
    <t>Realizar una capacitación sobre la  importancia de mantener actualizados los procedimientos y documentos que hacen parte del Manual de Procesos</t>
  </si>
  <si>
    <t>Capacitación realizada</t>
  </si>
  <si>
    <t>Se evidenció la realización de la capacitación de los gestores de la Oficina Asesora de Planeación, sin embargo la actividad esta enfocada a los funcionarios y contratistas del proceso Gestión Financiera, por lo cual es necesario que se adelnaten las gestiones necesarias para socializar con este proceso a  importancia de mantener actualizados los procedimientos y documentos que hacen parte del Manual de Procesos</t>
  </si>
  <si>
    <t>Realización de la capacitacion con los funcionarios y contratostas del proceso gestion financiera</t>
  </si>
  <si>
    <t>Se evidencia actas de capacitacion en relacion al tema de actualizacion de documentos</t>
  </si>
  <si>
    <t>PMCB-2021-005</t>
  </si>
  <si>
    <t>No ha habido la suficiente socialización sobre la importancia de actualizar procedimientos y documentos en el área de financiera</t>
  </si>
  <si>
    <t>Formalizar los formatos dentro del Manual de Procesos de la entidad</t>
  </si>
  <si>
    <t>Formatos actualizados</t>
  </si>
  <si>
    <t xml:space="preserve"> El proceso reportó la siguiente evidencia: 
1. actualización de los procedimientos:
 Resumen de ingresos CUD A-GFI-FT-005 del 2 de diciembre de 2021.
Planilla entrega de tarjetas prepagadas o SITP"" A-GFI-FT-007 del 18 de noviembre de 2021
Reprogramación PAC A-GFI-FT-019 de 11/10/2021
Todos con evidencia de socialización a través de correos electronicos de la misma fecha. 
</t>
  </si>
  <si>
    <t>PMCB-2021-006</t>
  </si>
  <si>
    <t>La  redacción  del formato A-GCO-FT-009 correspondiente a los estudios previos de los Contratos de Prestación de Servicios Profesionales y/o de Apoyo a la Gestión en el numeral 5 JUSTIFICACIÓN DE LOS FACTORES DE SELECCIÓN se redactó de manera general de forma que fuera igual para todos los EP</t>
  </si>
  <si>
    <t>Ajustar el formato A-GCO-FT-009 correspondiente a los estudios previos de los Contratos de Prestación de Servicios Profesionales y/o de Apoyo a la Gestión en el numeral 5 JUSTIFICACIÓN DE LOS FACTORES DE SELECCIÓN para que se de claridad de los factores de selección que aplican para ese contrato de prestación de servicios profesionales y apoyo a la gestión en particular.</t>
  </si>
  <si>
    <t>Formato A-GCO-FT-009 Estudios previos ajustado</t>
  </si>
  <si>
    <t xml:space="preserve">Adjuntan el borrador del Formato Estudios previos prestación de servicios profesionales y/o de apoyo a la gestión -A-GCO-FT-009
</t>
  </si>
  <si>
    <t>Revisión del documento por parte de la OAP y aprobación y socialización por parte de la Oficina Asesora Jurídica.</t>
  </si>
  <si>
    <t>PMCB-2021-007</t>
  </si>
  <si>
    <t>La  redacción  el formato A-GCO-FT-009 correspondiente a los estudios previos de los Contratos de Prestación de Servicios Profesionales y/o de Apoyo a la Gestión en el numeral 5 JUSTIFICACIÓN DE LOS FACTORES DE SELECCIÓNl se redacto de manera general de forma que fuera igual para todos los EP</t>
  </si>
  <si>
    <t>Divulgar con las respectivas áreas a través de un medio visual el ajuste hecho al formato A-GCO-FT-009 para que los estudios previos que allegan las áreas para la contratación de prestación de servicios profesionales y apoyo  a la gestión se incluya la justificación de los factores de selección dependiendo de la necesidad del área</t>
  </si>
  <si>
    <t>Envío de medio visual en tres (3) ocasiones</t>
  </si>
  <si>
    <t>No se adjunta videncias de esta acción ya que depende de la aporbación del Formato Estudios previos prestación de servicios profesionales y/o de apoyo a la gestión. - A-GCO-FT-009</t>
  </si>
  <si>
    <t xml:space="preserve">Socializar el Formato Estudios previos prestación de servicios profesionales y/o de apoyo a la gestión. - A-GCO-FT-009, posterior a su publicación en pagina web </t>
  </si>
  <si>
    <t>PMCB-2021-008</t>
  </si>
  <si>
    <t>3.2.6 Hallazgo administrativo por deficiencias en la gestión documental del expediente del Contrato de Prestación de Servicios No.1328 de 2020.</t>
  </si>
  <si>
    <t xml:space="preserve">Inobservancia de los documentos que dan cuenta de la ejecución del contrato en el expediente contractual  </t>
  </si>
  <si>
    <t xml:space="preserve">Realizar por parte del supervisor y/o apoyo a la supervisión  de cada contrato de bienes y servicios  que se suscriba con recursos  provenientes del proyecto de inversión 7720, revisiones trimestrales al expediente contractual, garantizando que en el mismo reposen todos los documentos que dan cuenta de su ejecución, lo cual quedará evidenciado mediante acta . </t>
  </si>
  <si>
    <t>Número de contratos de bienes y servicios suscritos en la vigencia 
Número de contratos revisados trimestralmente (Actas)</t>
  </si>
  <si>
    <t xml:space="preserve">No se reporta seguimiento por parte de Métodos, ya que se encuentra en etapa de estudios previos y aún no se han ejecutado. </t>
  </si>
  <si>
    <t>Revisiones trimestrales al expediente contractual cuando se ejecuten los contratos.</t>
  </si>
  <si>
    <t>PMCB-2021-009</t>
  </si>
  <si>
    <t>Procedimientos revisados y actualizados</t>
  </si>
  <si>
    <t>PMCB-2021-010</t>
  </si>
  <si>
    <t>Adelantar una (1) capacitación dirigida a supervisores y apoyos a la supervisión en cuanto a la forma del archivo del expediente contractual.</t>
  </si>
  <si>
    <t>Capacitación en archivo contractual</t>
  </si>
  <si>
    <t>Se adjunta la capacitación realizada por la OAJ sobre archivistica y conservación documental, a supervisores y apoyo a la supervisión, el dpia 9 de abril del 2021
De acuerdo a lo anterior se le solicita a la OCI el cierre preliminar de la acción, ya que cuenta con el 100% de avace de la actividad.</t>
  </si>
  <si>
    <t>PMCB-2021-011</t>
  </si>
  <si>
    <t>3.2.7 Hallazgo administrativo por debilidades observadas en el diligenciamiento en los formatos requeridos dentro de los procedimientos establecidos por el IDIPRON y que reposan en el expediente del Contrato de Prestación de Servicios No.1328 de 2020.</t>
  </si>
  <si>
    <t>PMCB-2021-012</t>
  </si>
  <si>
    <t> Hallazgo administrativo por debilidades observadas en el diligenciamiento en los formatos requeridos dentro de los procedimientos establecidos por el IDIPRON y que reposan en el expediente del Contrato de Prestación de Servicios No.1328 de 2020. </t>
  </si>
  <si>
    <t>Se evidencia mediante acta del 09-04-21 que en el adutorio de la sede calle 61 se realizo una capacitación a los supervisores y apoyos a la supervisión sobre CPS, segun la actividad propuesta en el presente hallazgo; en la asistencia firman 15 personas. Esta actividad cumple con lo propuesto en un 100%.</t>
  </si>
  <si>
    <t>N</t>
  </si>
  <si>
    <t>condiciones sanitarias</t>
  </si>
  <si>
    <t>PMCB-2021-013</t>
  </si>
  <si>
    <t>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t>
  </si>
  <si>
    <t xml:space="preserve">
Faltó capacitar el 26% del personal manipulador de alimentos ubicado en las UPI para el año 2020.</t>
  </si>
  <si>
    <t xml:space="preserve">Realizar seguimientos bimestrales  a la implementación del  Plan de capacitación del personal manipulador de alimentos, para garantizar  la capacitación al 100% del personal.    </t>
  </si>
  <si>
    <t>Número de seguimientos realizados  a la implementación del plan de capacitación al personal manipulador de alimentos</t>
  </si>
  <si>
    <t>Se evidencia cronograma con nombres especificos del personal y fechas para verificación del seguimiento bimensual.</t>
  </si>
  <si>
    <t xml:space="preserve">Seguimientos bimensuales del personal faltante </t>
  </si>
  <si>
    <t>PMCB-2021-014</t>
  </si>
  <si>
    <t xml:space="preserve">No se aplicó el formato ENCUESTA DE SATISFACCIÓN DE LA CAPACITACIÓN A-GDH-FT-022, al personal manipulador de planta, capacitado por un tercero contratado por el IDIPRON. </t>
  </si>
  <si>
    <t xml:space="preserve">Solicitar de manera formal al contratista que presta el servicio médico ocupacional que incluya en las capacitaciones que realice al personal manipulador de alimentos la aplicación del formato  ENCUESTA DE SATISFACCIÓN DE LA CAPACITACIÓN A-GDH-FT-022, y se allegue a la supervisión del contrato.  </t>
  </si>
  <si>
    <t xml:space="preserve">Comunicación formal enviada al contratista </t>
  </si>
  <si>
    <t xml:space="preserve">Se revisan soportes donde se realiza el analisis dando el cumplimiento a la actividad "Solicitar de manera formal al contratista que presta el servicio médico ocupacional que incluya en las capacitaciones que realice al personal manipulador de alimentos la aplicación del formato  ENCUESTA DE SATISFACCIÓN DE LA CAPACITACIÓN A-GDH-FT-022"            Se revisan soportes, los cuales estan acorde con lo registrado.       </t>
  </si>
  <si>
    <t>Seguimiento reportado en primer trismestre de 2021</t>
  </si>
  <si>
    <t>PMCB-2021-015</t>
  </si>
  <si>
    <t xml:space="preserve">Solicitar por parte del supervisor del contrato de manera formal a los contratistas que realizan capacitaciones al personal manipulador de alimentos la aplicación del formato ENCUESTA DE SATISFACCIÓN DE LA CAPACITACIÓN A-GDH-FT-022, cuando realicen capacitaciones en cumplimiento de su objeto contractual. </t>
  </si>
  <si>
    <t>Número de contratistas a los cuales se requiere de manera formal la aplicación del formato  ENCUESTA DE SATISFACCIÓN DE LA CAPACITACIÓN A-GDH-FT-022</t>
  </si>
  <si>
    <t>Se evidencia en los soportes la solicitud del supervisor de contrato, el diligenciamiento  de la  ENCUESTA DE SATISFACCIÓN DE LA CAPACITACIÓN A-GDH-FT-022</t>
  </si>
  <si>
    <t>PMCB-2021-016</t>
  </si>
  <si>
    <t xml:space="preserve">En la vigencia  2020 las UPI San Francisco y Vega no cuentan con conceptos sanitarios vigentes, en la vigencia 2021 la UPI vega no se encuentra en funcionamiento. </t>
  </si>
  <si>
    <t xml:space="preserve">Realizar las actividades y gestiones para solicitar la visita de la autoridad competentes a las sedes  que están en funcionamiento y  no tienen concepto Sanitario Vigente.   </t>
  </si>
  <si>
    <t xml:space="preserve">Número de sedes para las cuales se solicita la visita de la autoridad competente </t>
  </si>
  <si>
    <t>Se evidencia la solicitud de la visita d el autoridad compentente a la UPI San Francisco</t>
  </si>
  <si>
    <t>especialización presupuestal</t>
  </si>
  <si>
    <t>PMCB-2021-017</t>
  </si>
  <si>
    <t>3.2.10 Hallazgo administrativo con presunta incidencia disciplinaria por inobservancia del principio de especialización presupuestal en el Contrato de Suministro 1158 de 2020</t>
  </si>
  <si>
    <t>No se observaron de manera específica los componentes de los Proyectos de inversión</t>
  </si>
  <si>
    <t>Realizar Mesa de Trabajo conjunta entre los Gerentes -y/o sus representantes- con la Oficina Asesora de Planeación, Oficina Asesora Jurídica y el área Financiera, para aclarar la asignación presupuestal de los Proyectos de Inversión de la Entidad</t>
  </si>
  <si>
    <t>Acta de mesas realizadas</t>
  </si>
  <si>
    <t>Presentar seguimiento</t>
  </si>
  <si>
    <t>"Se presenta como evidencia el acta del comité directivo de fecha 29 de julio de 2021 en el que se presenta la ejecución de los convenios, el avance en las metas, el presupuesto administrado y los convenios a suscribir.
Se observa acta del 13-10-2021 donde se presenta el seguimiento a la ejecucion presupuestal con su correspondiente distribucion presupuestal"</t>
  </si>
  <si>
    <t>Planeacion de estrategias</t>
  </si>
  <si>
    <t>PMCB-2021-018</t>
  </si>
  <si>
    <t>3.2.13</t>
  </si>
  <si>
    <t>3.2.13 Hallazgo administrativo por deficiencias en la planeación de la estrategia “Aliméntate en casa” respecto a la definición de beneficiarios para la entrega de canastas alimentarias.</t>
  </si>
  <si>
    <t xml:space="preserve">La definición de los criterios para la entrega de las canastas alimentarias durante la vigencia 2020 se definió en concordancia con las medidas de aislamiento decretadas por el nivel nacional </t>
  </si>
  <si>
    <t xml:space="preserve">Establecer un punto de control en el Instructivo Aliméntate en casa  para que se defina en acta de reunión los criterios a tener en cuenta para la entrega de cada canasta alimentaria. </t>
  </si>
  <si>
    <t xml:space="preserve">Instructivo ajustado </t>
  </si>
  <si>
    <t>canasta alimentaria</t>
  </si>
  <si>
    <t>PMCB-2021-019</t>
  </si>
  <si>
    <t>3.2.14</t>
  </si>
  <si>
    <t>3.2.14 Hallazgo administrativo por simultaneidad de seis (6) beneficiarios que recibieron canasta alimentaria durante el mes de abril de 2020 en dos (2) UPI diferentes.</t>
  </si>
  <si>
    <t xml:space="preserve">Para la entrega de  las canastas, no se estableció al inicio de la estrategia un punto de control que permitiera identificar los NNAJ que se encontraban compartidos  con dos UPI . </t>
  </si>
  <si>
    <t xml:space="preserve">Establecer un punto de control en el Instructivo Aliméntate en casa, para validar con el Sistema Misional de Información la base  de datos definitiva  antes de realizar  la entrega de las canastas evitando la duplicidad de beneficiarios.    </t>
  </si>
  <si>
    <t>PMCB-2021-020</t>
  </si>
  <si>
    <t>3.2.16 Hallazgo administrativo por inconsistencias en la información entregada por IDIPRON respecto a los beneficiarios de canasta alimentaria del mes de noviembre de 2020</t>
  </si>
  <si>
    <t>Debilidad en la respuesta a los requerimientos de órganos de control en términos de integralidad y pertinencia</t>
  </si>
  <si>
    <t>Establecer protocolo de atención a órganos de control</t>
  </si>
  <si>
    <t>Protocolo</t>
  </si>
  <si>
    <t>Se evidenció la elaboración del documento mencionado, sin embargo es neceario que se termine la oficialización y su posterior socialización con todos los procesos de la entidad</t>
  </si>
  <si>
    <t>Se evidencia protocolo con codigo de ofiacializacion</t>
  </si>
  <si>
    <t>PMCB-2021-021</t>
  </si>
  <si>
    <t>3.1.1</t>
  </si>
  <si>
    <t>3.1.1 Hallazgo administrativo por incumplimiento de las disposiciones contenidas en la Ley 1581 de 2012 en materia de consentimiento previo e informado para el tratamiento de datos personales</t>
  </si>
  <si>
    <t xml:space="preserve">Por las condiciones de cuarentenas estrictas que se presentaron en las diferentes localidades durante la vigencia 2020, se presentó dificultad en la aplicación del formato  M-ficha de Ingreso - MTE-FT-012 en el cual se realiza la autorización del tratamiento de datos de igual manera esta se aplica una vez el NNAJ registre 3 asistencias.  </t>
  </si>
  <si>
    <t>Ajustar  el formato ASISTENCIA A ENCUENTRO M-MTE-FT-003 y el procedimiento  001 OPERACIÓN AMISTAD, RECORRIDOS Y CONTACTO M-MTE-PR-001, para incluir la autorización por parte del NNAJ para el tratamiento de datos desde el primer contacto que se realiza en territorio, garantizando así el cumplimiento de los establecido  en la Ley 1581 de 2012 en materia de consentimiento previo e informado para el tratamiento de datos personales.</t>
  </si>
  <si>
    <t xml:space="preserve">Dos  (2) documentos  ajustados e implementados/ dos documentos a ajustar   </t>
  </si>
  <si>
    <t>12-09-2021: Se actualiza tablero de control, se incluyen hallazgos</t>
  </si>
  <si>
    <t>PMCB-2021-022</t>
  </si>
  <si>
    <t>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t>
  </si>
  <si>
    <t>Porque falta claridad en el alcance de los procedimientos y formatos establecidos por la entidad</t>
  </si>
  <si>
    <t>Realizar mesa de trabajo con la Oficina Asesora Jurídica para definir el alcance y responsabilidades respecto a las obligaciones de los supervisores y el manejo documental de los expedientes</t>
  </si>
  <si>
    <t>No. De actas de mesas de trabajo realizadas/ No. de mesas de trabajo programadas</t>
  </si>
  <si>
    <t>Se evidencia acta  de mesa de trabajo realizado con con las áreas de Gestión Financiera, Administración Documental y la Oficina Asesora Jurídica, con el fin de tratar los temas puntualizados en el hallazgo</t>
  </si>
  <si>
    <t>PMCB-2021-023</t>
  </si>
  <si>
    <t>Verificar los documentos generados por SYSMAN e identificar y solicitar al área de Sistemas los ajustes requeridos en los mismos</t>
  </si>
  <si>
    <t>No. de documentos verificados / No. de documentos que requieren ser ajustados</t>
  </si>
  <si>
    <t>En cuanto a la acción 2 (PMCB 2021-023) se observó acta con asunto "Identificaciónde formatos y solitudde cambios en el diseño de los comprobantes contables generados por el aplicativo SYSMAN" de mayo de 2020. allí se revisaron el comprobante de cuentas por pagar y comprobantes de contabilidad. Así mismo se observan correos que eveidcnacia la solicitud de ajustes a los formatos y respuesta con numero de radicado e inicio de revisión a las solicitud.Se sugiere cierre de acción ya que se cuenta con evidencia suficiente de ejecución de la misma</t>
  </si>
  <si>
    <t>PMCB-2021-024</t>
  </si>
  <si>
    <t>Solicitar al proveedor que se realicen los ajustes a los documentos identificados en el SYSMAN y verificar que éstos se realicen</t>
  </si>
  <si>
    <t>No. de documentos ajustados / No. de documentos que requieren ser ajustados</t>
  </si>
  <si>
    <t>Se evidencia la solicitud realizada a SYSMAN para el ajuste en el formato y se adjunta como evidencia el formato ya corregido.</t>
  </si>
  <si>
    <t>PMCB-2021-025</t>
  </si>
  <si>
    <t>Enviar correo electrónico a los contratistas indicando que, en los casos en que no se tengan asignados elementos de consumo en el formato certificación de entrega de elementos a cargo del contratista;  especificar en las observaciones que el contratista no tiene asignados elementos de consumo</t>
  </si>
  <si>
    <t>Correo electrónico</t>
  </si>
  <si>
    <t>"Se verifica los soportes adjuntos en donde se evidencia en envio masivo del correo la cual contiene información de casos en que no se tengan asignados elementos de consumo en el formato certificación de entrega de elementos a cargo del contratista;  especificar en las observaciones que el contratista no tiene asignados elementos de consumo.
Se solicia a la OCI el cierre preliminar del Hallazgo, ya que se evidencia que cumple con la actividad propuesta."</t>
  </si>
  <si>
    <t>PMCB-2021-026</t>
  </si>
  <si>
    <t xml:space="preserve">Porque de acuerdo al órgano de control la debilidad se presenta en el contenido del formato certificación de entrega de elementos a cargo del contratista
</t>
  </si>
  <si>
    <t xml:space="preserve">Realizar verificación de los expedientes contractuales al terminar los contratos del SIMI </t>
  </si>
  <si>
    <t>Actas de verificación/expedientes contractuales SIMI</t>
  </si>
  <si>
    <t>Se evidencia acta del 21  octubre del 2021, donde se revisan las carpetas contractuales del quipo SIMI junto con la Auxiliar Administrativa de la OAP, de acuerdo con la lista de verificación documental para contratos de prestación de servicios profesionaes - A-GCO-FT-014</t>
  </si>
  <si>
    <t>PMCB-2021-027</t>
  </si>
  <si>
    <t>3.2.2 Hallazgo administrativo por incumplimiento de las condiciones establecidas para la instalación de hardware en el procedimiento - Código A-TIC-PR-001 y diferencias en la información de los formatos hoja de vida A-TIC-FT-002, Registro de Capacitación (A-GH-FT-010) y en registro de soporte (A-TIC.FT.005)</t>
  </si>
  <si>
    <t>Porque los procedimientos y formatos se encuentran desactualizados</t>
  </si>
  <si>
    <t>Actualizar y socializar los procedimientos (A-TIC-PR-001) y los formatos establecidos (A-TIC-FT-002); (A-GH-FT-010); (A-TIC.FT.005)</t>
  </si>
  <si>
    <t xml:space="preserve">No.  de procedimientos y formatos actualizados / No. Procedimientos y formatos para actualizar </t>
  </si>
  <si>
    <t>Se evidencia la actualización de los documentos programados y su socialización.</t>
  </si>
  <si>
    <t>Falta de resultados SIMI</t>
  </si>
  <si>
    <t>PMCB-2021-028</t>
  </si>
  <si>
    <t>3.2.3 Hallazgo administrativo, por cuanto los recursos destinados por la entidad para la suscripción de contratos de prestación de servicios profesionales, cuyo objeto era el desarrollo y actividades del SIMI para la vigencia 2019, no arrojaron un resultado tangible</t>
  </si>
  <si>
    <t>Porque en su momento no se definió un cronograma de proyecto, no se realizaron seguimientos, no se documentaron las modificaciones al sistema así como también los resultados de las pruebas no fueron las esperadas</t>
  </si>
  <si>
    <t>Definir y oficializar  documento de roles y responsabilidades para el cargue de la información en el SIMI</t>
  </si>
  <si>
    <t>Documento de roles y responsabilidades oficializado</t>
  </si>
  <si>
    <t>"Se adjunta el documento ROL Y PERMISOS DE USUARIOS EN EL NUEVO SIMI - E-PLA-DI-006 
Tambien se adjuntan a tas realizadas en el mes de noviembre del 2021"</t>
  </si>
  <si>
    <t>PMCB-2021-029</t>
  </si>
  <si>
    <t>Documentar los cambios y/o modificaciones realizados al SIMI en matriz historial de cambios</t>
  </si>
  <si>
    <t>cambios y/o modificaciones realizadas al SIMI/cambios y/o modificaciones ingresadas a la matriz</t>
  </si>
  <si>
    <t>Se adjunta la Matriz historial de cambios actualizada</t>
  </si>
  <si>
    <t>PMCB-2021-030</t>
  </si>
  <si>
    <t>Definir  e implementar indicadores al proyecto y a la administración  del SIMI</t>
  </si>
  <si>
    <t>Indicadores implementados al proyecto y a la administración del SIMI /indicadores al proyecto y a la administración del SIMI</t>
  </si>
  <si>
    <t>Se evidencia hoja de vida de indicadores y actas de seguimiento a los mismos.</t>
  </si>
  <si>
    <t>PMCB-2021-031</t>
  </si>
  <si>
    <t>Realizar seguimientos mensuales a la ejecución del cronograma y presentarlos ante comité institucional de gestión y desempeño</t>
  </si>
  <si>
    <t>Seguimientos mensuales/7 seguimientos</t>
  </si>
  <si>
    <t>"Se adjuntan los 7 seguimientos al proyecto con las siguientes fechas:
- Primer seguimiento 24062021
- Segundo seguimiento 28072021
- Tercer seguimiento 22072021
- Cuarto seguimiento 19082021
- Quinto seguimiento 09092021
- Sexto seguimiento 04102021
- Septimo seguimiento 18112021"</t>
  </si>
  <si>
    <t>PMCB-2021-032</t>
  </si>
  <si>
    <t>Establecer cronograma para el cargue de información al nuevo SIMI</t>
  </si>
  <si>
    <t>Memorando enviado</t>
  </si>
  <si>
    <t>"Se evidencia los 7 seguimientos al cronograma, un acta de reunión con fecha del 11 de agosto del 2021.
Ademas se adjunta el cronograma de seguimiento cargue de información 2021"</t>
  </si>
  <si>
    <t>PMCB-2021-033</t>
  </si>
  <si>
    <t>Presentar avance de cargue de información ante comité institucional de gestión y desempeño</t>
  </si>
  <si>
    <t>Seguimientos presentados ante comité institucional de gestión y desempeño/3 seguimientos</t>
  </si>
  <si>
    <t>Soporte de cumplimiento de actividades</t>
  </si>
  <si>
    <t>PMCB-2021-034</t>
  </si>
  <si>
    <t>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t>
  </si>
  <si>
    <t>Realizar mesa de trabajo con la Oficina Asesora Jurídica para definir el alcance y responsabilidades respecto a las obligaciones de los supervisores y del manejo documental de los expedientes</t>
  </si>
  <si>
    <t>No. De actas de mesas de trabajo realizadas/ No. de mesas de trabajo programadas (1)</t>
  </si>
  <si>
    <t>Actividad 1: Se observa evidencia de acta de mesa de trabajo de julio de 2021 con asunto "Definirelalcanceyresponsabilidadesrespectoalasobligacionesdelossupervisoresyelmanejodocumentalde losexpedientes" en la que  las áreas de Gestión Financiera, Administración Documental y la Oficina Asesora Jurídica emitiendo  el concepto del alcance y responsabilidad de los supervisores de contratos. Allí establecieron también realizar la difusión de tips informativos con el fin de socializar los conceptos definidos y las responsabilidades de los supervisores e interventores.Así mismo se observa eviedncia de difusión de los tips identificados.Se da por cumplida la acción, se sugiere el cierre de la misma.</t>
  </si>
  <si>
    <t>PMCB-2021-035</t>
  </si>
  <si>
    <t>Emitir lineamiento sobre el número de días o periodo de pago a incluir dentro del formato de certificación de supervisión</t>
  </si>
  <si>
    <t>Un memorando con lineamientos emitidos</t>
  </si>
  <si>
    <t xml:space="preserve"> 2:Se observa memorando emitido en enero de 2022 con asunto "Lineamiento para el registro del periodo certificado para pago" que indica el número de días o periodo facturado para pago dentro del formato "Certificado de Supervisión e Interventoría", tanto para contratos de prestación de servicios como para los contratos de bienes y servicios. Se da por cumplida la acción y se sugiere cierre de la misma.</t>
  </si>
  <si>
    <t>Debilidades en la ejecucion presupuestal</t>
  </si>
  <si>
    <t>PMCB-2021-036</t>
  </si>
  <si>
    <t>3.2.6 Hallazgo administrativo con presunta incidencia disciplinaria, por inejecución de los recursos comprometidos por la entidad mediante la suscripción del contrato 1146/2020</t>
  </si>
  <si>
    <t>Porque no existen lineamientos claros frente al principio de anualidad en los procesos contractuales</t>
  </si>
  <si>
    <t>Realizar mesa de trabajo con Gestión Financiera y la Oficina Asesora Jurídica para aclarar el principio de anualidad en los procesos contractuales, así como socializar y difundir en la entidad, las conclusiones de la misma</t>
  </si>
  <si>
    <t>"Se evidencia acta de julio de 2021 donde se trata el tema de anualidad, memorando 2021IE6401 mediante el cual se envia a los supervisores y apoyos a la supervision el documento de buenas practicas en contratacion 
Se evidencian actas de capacitacion en los cuales se trata el principio de anualidad"</t>
  </si>
  <si>
    <t>PMCB-2021-037</t>
  </si>
  <si>
    <t xml:space="preserve">3.1.3.1 </t>
  </si>
  <si>
    <t>Hallazgo administrativo por cuanto en los contratos de Consultoría 0536/2018 e interventoría 0644/2018 y Consultoría 1605/2019 e Interventoría 1578/2019, la entidad desatendió la finalidad del Gasto Público y el Principio de Planeación.</t>
  </si>
  <si>
    <t>El Manual de Contratación, no cuenta con lineamientos claros para procesos de contratación de Consultoría e Interventoría</t>
  </si>
  <si>
    <t>Incluir lineamientos frente a la planeación y estructuración de procesos de contratación de Consultoría e Interventoría y Obras  dentro del Manual de Contratación, según la modalidad de contratación que aplique</t>
  </si>
  <si>
    <t>Lineamientos contratación Consultoría e Interventoría</t>
  </si>
  <si>
    <t>Manual de Contratación ajustado</t>
  </si>
  <si>
    <t>PMCB-2021-038</t>
  </si>
  <si>
    <t>Hallazgo administrativo, por la adquisición y suministro de elementos de
protección personal para el personal de IDIPRON con vinculación contratistas
Contrato 2584/2020</t>
  </si>
  <si>
    <t>Porque se generó un proceso de contratación para adquirir EPP para contratistas y también para los funcionarios de la Entidad.</t>
  </si>
  <si>
    <t xml:space="preserve">
Solicitar por parte del IDIPRON concepto al Ministerio del Trabajo frente al decreto 676 de 2020 y el artículo 4 de dicho decreto que modifica el decreto 1072 de 2015 en el cual indica que los contratantes deben suministrar elementos de protección personal a los contratistas.
</t>
  </si>
  <si>
    <t>Concepto solicitado a MINTRABAJO</t>
  </si>
  <si>
    <t xml:space="preserve">(Número conceptos solicitados a MINTRABAJO / Un concepto a solicitar a MinTrabajo (1))* 100
</t>
  </si>
  <si>
    <t>"Se verifica los soportes adjuntos la cual se evidencia solicitud al misterio de trabajo mediante oficio 2021EE3101 del 18 de noviembre de 2021.
Se solicia a la OCI el cierre preliminar del Hallazgo, ya que se evidencia que cumple con la actividad propuesta."</t>
  </si>
  <si>
    <t>PMCB-2021-039</t>
  </si>
  <si>
    <t>Realizar dos seguimientos por parte del Área de SST a la ARL frente a la solicitud de Elementos de Protección Personal para los colaboradores (funcionarios y contratistas), en el marco de la emergencia sanitaria y registrarlos en Acta A-GDH-FT-004.</t>
  </si>
  <si>
    <t>Seguimiento a la entrega de EPP por parte de la ARL</t>
  </si>
  <si>
    <t>(Número seguimientos realizados/ Dos seguimientos a realizar en el marco de la emergencia sanitaria) x 100</t>
  </si>
  <si>
    <t>Cumplimiento de acciones formuladas</t>
  </si>
  <si>
    <t>PMCB-2021-040</t>
  </si>
  <si>
    <t>Hallazgo administrativo por faltas al principio de planeación contractual.</t>
  </si>
  <si>
    <t>Incluir lineamientos frente a la   planeación y estructuración de procesos de contratación de Consultoría e Interventoría y Obras, dentro del Manual de Contratación, según la modalidad de contratación que aplique</t>
  </si>
  <si>
    <t>PMCB-2021-041</t>
  </si>
  <si>
    <t>Hallazgo administrativo por el reiterado incumplimiento de las recomendaciones técnicas realizadas por el contratista y los plazos legales establecidos en la Norma Técnica I.S. 020 TANQUES SÉPTICOS en materia de limpieza y mantenimiento de los pozos sépticos de IDIPRON</t>
  </si>
  <si>
    <t>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t>
  </si>
  <si>
    <t xml:space="preserve">Crear la Matriz de aspectos e impactos ambientales, Matriz Legal Ambiental y actualizar el Manual de Saneamiento Básico, en donde se definan las gestiones necesarias para el manejo de los pozos sépticos en las Unidades donde cuenten con este tipo de infraestructura. </t>
  </si>
  <si>
    <t>Documentos creados y /o actualizados para el manejo de pozos sépticos</t>
  </si>
  <si>
    <t>(Número documentos creados y actualizados para manejo de pozos sépticos / Número de documentos requeridos para el manejo de pozos sépticos (3))*100</t>
  </si>
  <si>
    <t xml:space="preserve">Se adjunta acta de reunión de fecha 23/11/2021 en la que se realiza seguimiento  a  las  actividades  establecidas  en  el  plan  de  acción  del  proceso  de  gestión  ambiental  y establecer las fechas de cumplimiento y presentación de los soportes para el IV Trimestre de 2021.
Sin embargo no se evidencia la elaboración de la Matriz de aspectos e impactos ambientales, Matriz Legal Ambiental y actualización del Manual de Saneamiento Básico, en donde se definan las gestiones necesarias para le manejo de los pozos sépticos en las Unidades donde cuenten con este tipo de infraestructura. 
</t>
  </si>
  <si>
    <t>Evidenciar la realización de las actividades propuestas</t>
  </si>
  <si>
    <t>PMCB-2021-042</t>
  </si>
  <si>
    <t xml:space="preserve">Realizar el diagnóstico de acuerdo a la matriz de aspectos e impactos ambientales y matriz legal ambiental en las Unidades de Protección Integral de tipo rural. </t>
  </si>
  <si>
    <t xml:space="preserve">Diagnósticos ambientales </t>
  </si>
  <si>
    <t>Número de diagnósticos realizados / Número diagnósticos programados (4)*100</t>
  </si>
  <si>
    <t>Se adjunta acta de reunión de fecha 23/11/2021 en la que se realiza seguimiento  a  las  actividades  establecidas  en  el  plan  de  acción  del  proceso  de  gestión  ambiental  y establecer las fechas de cumplimiento y presentación de los soportes para el IV Trimestre de 2021.
No se evidencia la realización del diagnóstico de acuerdo a la matriz de aspectos e impactos ambientales y matriz legal ambiental en las Unidades de Protección Integral de tipo rural no la realizaciónde la inspección técnica de los pozos sépticos de las Unidades de Protección Integral rurales. 
La actividad continua en ejecución</t>
  </si>
  <si>
    <t>PMCB-2021-043</t>
  </si>
  <si>
    <t xml:space="preserve">Realizar la inspección técnica de los pozos sépticos de las Unidades de Protección Integral rurales. </t>
  </si>
  <si>
    <t xml:space="preserve">Inspección técnica a los pozos sépticos </t>
  </si>
  <si>
    <t>(Número inspecciones técnicas realizadas a los pozos sépticos / Número de inspecciones técnicas programadas a los pozos sépticos (4)) *100</t>
  </si>
  <si>
    <t>Se adjunta acta de reunión de fecha 23/11/2021 en la que se realiza seguimiento  a  las  actividades  establecidas  en  el  plan  de  acción  del  proceso  de  gestión  ambiental  y establecer las fechas de cumplimiento y presentación de los soportes para el IV Trimestre de 2021.
Sin embargo no se evidencia la inspección técnica de los pozos sépticos de las Unidades de Protección Integral rurales. 
La actividad continua en ejecución</t>
  </si>
  <si>
    <t>PMCB-2021-044</t>
  </si>
  <si>
    <t>Hallazgo administrativo por incumplimiento del supervisor del Contrato de Suministro 2039/2020 de las funciones a su cargo.</t>
  </si>
  <si>
    <t xml:space="preserve">Falta de seguimiento y validación de obligaciones establecidas en los procesos de contratación. </t>
  </si>
  <si>
    <t xml:space="preserve">
Capacitar a los supervisores y apoyos a la supervisión del equipo de convenios, en: (I) las diferentes etapas asociadas a los procesos contractuales (II) en la gestión documental, contable, de ingreso y egresos de elementos, asociados a los procesos contractuales. 
</t>
  </si>
  <si>
    <t>Capacitaciones  realizadas</t>
  </si>
  <si>
    <t>(Número capacitaciones realizadas / Número de capacitaciones solicitadas (4))*100</t>
  </si>
  <si>
    <t>"Respecto a la actividad No. 1 se evidencia la realización de dos (2) capacitaciones respecto a las diferentes etapas asociadas a los procesos contractuales dictada por la Oficina Jurídica y  en la gestión documental, contable, de ingreso y egresos de elementos, asociados a los procesos contractuales dictada por el proceso de Gestión Documental
"</t>
  </si>
  <si>
    <t>"Actividad No. 1: Realizar dos capacitaciones adicionales para completr las 4 programadas
"</t>
  </si>
  <si>
    <t>PMCB-2021-045</t>
  </si>
  <si>
    <t xml:space="preserve">Realizar seguimientos periódicos con los supervisores y/o apoyo a la supervisión para verificar el estado de ejecución de los contratos asociados a la estrategia de convenios. </t>
  </si>
  <si>
    <t xml:space="preserve">Seguimientos de verificación estado de ejecución de los contratos </t>
  </si>
  <si>
    <t>Número de seguimientos realizados / Número de seguimientos programados (3)*100</t>
  </si>
  <si>
    <t>"
Actividad No. 2 se evidencia la realización de una (1) reunion en la que se realiza el seguimeinto al estado "</t>
  </si>
  <si>
    <t>"
Actividad No. 2: Realizar dos reuniones de seguimiento mas para completar las programadas"</t>
  </si>
  <si>
    <t>PMCB-2021-046</t>
  </si>
  <si>
    <t xml:space="preserve">Falta de seguimiento y validación de obligaciones establecidas en los procesos de contratación. 
</t>
  </si>
  <si>
    <t>Incluir dentro del Manual o Política de Buenas prácticas en Contratación lineamientos para el seguimiento de las obligaciones específicas establecidas en los contratos suscritos por la entidad</t>
  </si>
  <si>
    <t>Manual o política con lineamiento incluido</t>
  </si>
  <si>
    <t>Un (1) Manual o política con lineamiento incluido</t>
  </si>
  <si>
    <t>PMCB-2021-047</t>
  </si>
  <si>
    <t xml:space="preserve">3.1.3.8 </t>
  </si>
  <si>
    <t xml:space="preserve">Hallazgo administrativo por cuanto las facturas presentadas por el contratista en el Contrato de Prestación de Servicios 1433/2020 no contienen la descripción detallada de los servicios prestados, el valor unitario ni la cantidad de servicios facturados. </t>
  </si>
  <si>
    <t>No se ha brindado una capacitación específica de los requisitos que deben cumplir las facturas electrónicas que presentan los contratistas.</t>
  </si>
  <si>
    <t xml:space="preserve">*Emitir lineamientos frente a como se debe realizar la facturación de los procesos contractuales de la entidad. </t>
  </si>
  <si>
    <t>Lineamientos en facturación</t>
  </si>
  <si>
    <t>1 lineamiento emitido en facturación</t>
  </si>
  <si>
    <t xml:space="preserve">Se evidencia memorando de Lineamientos para el registro del periodo certificado para pago. </t>
  </si>
  <si>
    <t>PMCB-2021-048</t>
  </si>
  <si>
    <t xml:space="preserve">Socialización de los lineamientos frente a como se debe realizar la facturación de los procesos contractuales de la entidad. </t>
  </si>
  <si>
    <t>Socialización de lineamientos frente a facturación</t>
  </si>
  <si>
    <t>(Número de socializaciones realizadas / Una socialización programada)*100</t>
  </si>
  <si>
    <t>PMCB-2021-049</t>
  </si>
  <si>
    <t>Hallazgo administrativo por inobservancia en el Contrato de Suministro 1014/2020, de las disposiciones contenidas en el Decreto 492 expedido por la Alcaldía Mayor de Bogotá el 15 de agosto de 2019 “Por el cual se expiden lineamientos generales sobre austeridad y transparencia del gasto público en las entidades y organismos del orden distrital y se dictan otras disposiciones”.</t>
  </si>
  <si>
    <t>Ausencia de documentos que confirmen que la Entidad cumplió con lo ordenado en el artículo 24 de Decreto 492/19 solicitando a la Imprenta Distrital los bienes y servicios contratados</t>
  </si>
  <si>
    <t>Incluir como condición general dentro del procedimiento realización de piezas comunicacionales y el manual operativo de comunicaciones el requisito de solicitar en primera instancia a la imprenta distrital la necesidad de la edición, impresión y reproducción de piezas de comunicación, tales como avisos, folletos, cuadernillos, entre otros, a dos tintas (en blanco y negro) antes de realizar cualquier proceso contractual</t>
  </si>
  <si>
    <t>procedimientos modificados</t>
  </si>
  <si>
    <t>Procedimiento y manual modificado/ Procedimiento y manual programado a modificar</t>
  </si>
  <si>
    <t>Se evidencia el procedimiento Realización de piezas comunicativas E-COM-PR-001 con fecha de vigencia del 17-11-2021
Tambien se adjunta el documento Word del Manual operativo comunicaciones E-COM-MA-001</t>
  </si>
  <si>
    <t>Aprobar y oficializar el Manual Operativo de Comunicaciones E-COM-MA-001</t>
  </si>
  <si>
    <t>PMCB-2021-050</t>
  </si>
  <si>
    <t>Hallazgo administrativo con incidencia fiscal en cuantía de $139.830.255 y presunta disciplinaria porque se identifican diferencias en la entrega de los elementos adquiridos mediante Contrato de Suministro 1014/2020</t>
  </si>
  <si>
    <t xml:space="preserve">El expediente contractual aportado por IDIPRON no contiene los informes de supervisión ni los de ejecución presentados por el contratista
</t>
  </si>
  <si>
    <t>Realizar modificación de formato informe de supervisión de bienes y servicios A-GCO-FT-052, incluyendo la firma del contratista y del supervisor dando fe del cumplimiento de todas las obligaciones especificas</t>
  </si>
  <si>
    <t>Formato informe de Supervisión Bienes y Servicios A-GCO-FT-052 modificado</t>
  </si>
  <si>
    <t>FormatoA-GCO-FT-052 modificado</t>
  </si>
  <si>
    <t>PMCB-2021-051</t>
  </si>
  <si>
    <t>No se proporcionó al Equipo Auditor evidencia de saldo, uso, destinación y/o entrega del total de los artículos adquiridos en el marco del Contrato de Suministro 1014/2020.</t>
  </si>
  <si>
    <t xml:space="preserve">Establecer punto de control para la entrega de elementos del área de comunicaciones </t>
  </si>
  <si>
    <t>Punto de control</t>
  </si>
  <si>
    <t>Punto de control establecido/Punto de control (1)*100</t>
  </si>
  <si>
    <t>En el procedimiento realización de piezas de comunicación se estableció en las condiciones generales Solicitar, en primera instancia, a la Imprenta Distrital la necesidad de la edición, impresión y producción de piezas de comunicación, tales como avisos, folletos, volantes, entre otros, a dos tintas (en blanco y negro) antes de realizar cualquier proceso contractual para realizar piezas de comunicación impresas</t>
  </si>
  <si>
    <t>PMCB-2021-052</t>
  </si>
  <si>
    <t>Hallazgo administrativo por deficiencias en la gestión documental y debilidades observadas en el diligenciamiento de los formatos de los expedientes de los Contratos de Suministro Nos.1755 de 2019, 2525 de 2020 y Contratos de Prestación de Servicios Nos.1074, 1327, 2137, 2373, 2414, 2533 de 2020</t>
  </si>
  <si>
    <t>No se realizan revisiones periódicas a los expedientes contractuales de las áreas</t>
  </si>
  <si>
    <t>Realizar revisión de una muestra aleatoria del 20% de las carpetas contractuales de los procesos de contratación de bienes y servicios, tanto en  físico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t>
  </si>
  <si>
    <t xml:space="preserve">Revisión expedientes contractuales </t>
  </si>
  <si>
    <t>Número de revisiones a las carpetas contractuales  realizadas / Número de revisiones a las carpetas contractuales programadas (3)*100</t>
  </si>
  <si>
    <t>PMCB-2021-053</t>
  </si>
  <si>
    <t>Hallazgo administrativo por deficiencias en la planeación del Contrato de Prestación de Servicios No.2137 de 2020.</t>
  </si>
  <si>
    <t>En la planeación inicial del contrato de Prestación de Servicios No.2137 de 2020, no se previeron las mayores cantidades del servicio que surgieron con ocasión a la pandemia por Covid-19</t>
  </si>
  <si>
    <t>Capacitar a los supervisores y/o apoyos a la supervisión del proceso Servicios Administrativos, respecto al Principio de Planeación en la contratación en referencia a  tener en cuenta los consumos históricos para el alcance de los nuevos procesos contractuales</t>
  </si>
  <si>
    <t>Capacitación principio de Planeación en la Contratación</t>
  </si>
  <si>
    <t>Número de capacitaciones realizadas /  Número de capacitaciones solicitadas (1)*100</t>
  </si>
  <si>
    <t>"Se evidencia la solicitud de la capacitación por parte del proceso de Servicios Administrativos a la Oficina Asesora Jurídica enviado el 25 de noviembre y la respuesta de la Oficina Asesora Jurídica, de fecha 26 de noviembre en la que solicita que a finales del mes de enero se reitere la solicitud. No obstante, no se evidencia que la capacitación se haya realizado aun. 
La actividad aun se encuentra en ejecución"</t>
  </si>
  <si>
    <t>Realizar la capacitación</t>
  </si>
  <si>
    <t>PMCB-2021-054</t>
  </si>
  <si>
    <t>Hallazgo Administrativo por evidenciarse una inefectiva gestión en el cumplimiento del cronograma general del contrato de consultoría No. 1680-19, suscrito con la firma Consorcio Alfa, para el desarrollo del objeto contractual de “Adelantar los planes, estudios, diseños, tramites y consecución de las licencias necesarias de las Unidades de Protección Integral: UPI Perdomo, UPI Oasis, UPI San Francisco para el cumplimiento de la normatividad urbanística, arquitectónica y estructural vigente”</t>
  </si>
  <si>
    <t>El Manual de Contratación, no cuenta con lineamientos claros para procesos de contratación de Consultoría e Interventoría y Obra</t>
  </si>
  <si>
    <t>Incluir lineamientos frente a la planeación  y estructuración de procesos de contratación de Consultoría e Interventoría y Obras, dentro del Manual de Contratación, según la modalidad de contratación que aplique</t>
  </si>
  <si>
    <t>PMCB-2021-055</t>
  </si>
  <si>
    <t>Hallazgo administrativo por no evidenciarse en los respectivos comprobantes de pago y de egresos de acuerdo con la distribución de los centros de costos; la prestación de los servicios objeto del contrato interadministrativo No.2561-20 suscrito con la ETB, correspondiente a las UPI de Ruralidad y Comedores Comunitarios contemplados en la Oferta Comercial OF-14447</t>
  </si>
  <si>
    <t>Falta de socialización de la operatividad y funcionamiento de las sedes y/o Unidades de Protección Integral</t>
  </si>
  <si>
    <t>Incluir punto de control  dentro del formato de REQUERIMIENTOS TÉCNICOS CONTRATACIÓN DE BIENES, PRODUCTOS, OBRAS Y/O SERVICIOS A-GCO-FT-023 donde se solicite a la Subdirección de Métodos, para que se defina el número de unidades operativas con una anterioridad no mayor a 30 días, lo anterior también se debe evidenciar en la justificación den el formato ya relacionado.</t>
  </si>
  <si>
    <t xml:space="preserve"> Formato A-GCO-FT-023 con punto de control</t>
  </si>
  <si>
    <t>Formato de REQUERIMIENTOS TÉCNICOS CONTRATACIÓN DE BIENES, PRODUCTOS, OBRAS Y/O SERVICIOS A-GCO-FT-023 actualizado</t>
  </si>
  <si>
    <t>PMCB-2021-056</t>
  </si>
  <si>
    <t>Hallazgo administrativo por cuanto una vez evaluada la evidencia resultado de la ejecución de la acción correctiva #1 Hallazgo 3.2.22 Auditoría de Desempeño Código 98 PAD 2020 fue calificada como cumplida inefectiva</t>
  </si>
  <si>
    <t xml:space="preserve">El punto de control no se estableció de manera clara y con responsables en los documentos del área de transporte </t>
  </si>
  <si>
    <t>Establecer en el procedimiento PARQUE AUTOMOTOR A-SAD-PR-003, una actividad que garantice la verificación de la descripción detallada de las actividades realizadas en el período por parte de los contratistas</t>
  </si>
  <si>
    <t>Procedimiento PARQUE AUTOMOTOR A-SAD-PR-003 ajustado</t>
  </si>
  <si>
    <t xml:space="preserve">Procedimiento ajustado </t>
  </si>
  <si>
    <t>Se evidencia procedimiento actualizado</t>
  </si>
  <si>
    <t>PMCB-2021-057</t>
  </si>
  <si>
    <t>Actualizar el formato "INFORME DE ACTIVIDADES A-GCO-FT-002" incluyendo el Visto Bueno del apoyo a la supervisión</t>
  </si>
  <si>
    <t xml:space="preserve">Actualización formato "INFORME DE ACTIVIDADES A-GCO-FT-002" </t>
  </si>
  <si>
    <t>Formato actualizado</t>
  </si>
  <si>
    <t>PMCB-2021-058</t>
  </si>
  <si>
    <t>Hallazgo administrativo por el Incumplimiento a lo establecido por la Contraloría de Bogotá, D.C., a través de la Resolución Reglamentaria No.036 del 20 de septiembre de 2019, “Por la cual se reglamenta el trámite del Plan de Mejoramiento que presentan los Sujetos de Vigilancia y Control Fiscal a la Contraloría de Bogotá, D.C.”.</t>
  </si>
  <si>
    <t>Realizar revisión trimestral de una muestra aleatoria del 20% de las carpetas contractuales de los procesos de contratación de bienes y servicios físicas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t>
  </si>
  <si>
    <t>PMCB-2021-059</t>
  </si>
  <si>
    <t>Hallazgo administrativo por el incumplimiento del principio de efectividad, debido a que los actos realizados para el cumplimiento de las acciones correctivas, no subsanaron la causa de los hallazgos, 3.2.1, 3.2.13 y 3.2.14 de la Auditoría de Desempeño Código 98 respectivamente</t>
  </si>
  <si>
    <t>PMCB-2021-060</t>
  </si>
  <si>
    <t>PMCB-2021-061</t>
  </si>
  <si>
    <t xml:space="preserve">Hallazgo administrativo por incumplimiento a los lineamientos de la Secretaría Distrital de Planeación sobre la Formulación de las metas 1 y 3 del Proyecto 7720. </t>
  </si>
  <si>
    <t>Porque la Formulación de las metas 1 y 3 del proyecto de inversión 7720 se proyectó en términos de unidad de medida porcentaje y no magnitudes en número de personas (NNAJ)</t>
  </si>
  <si>
    <t>Solicitar a la Secretaria Distrital de Planeación concepto sobre la formulación de las metas del proyecto de inversión 7720; y si se ratifica su no cumplimiento, proceder a gestionar con DNP y Secretaría Distrital de Planeación las indicaciones por ellos formuladas.</t>
  </si>
  <si>
    <t>Solicitud de concepto</t>
  </si>
  <si>
    <t>No. Conceptos solicitados recibidos/No. De conceptos solicitados*100</t>
  </si>
  <si>
    <t>Se evidencia el concepto tecnico enviado por la Secretaria de Planeación con fecha del 4 de enero del 2022 sobre la Solicitud concepto acerca a la metas del Proyeccto 7720, en ejecución en el IDIPRON</t>
  </si>
  <si>
    <t>PMCB-2021-062</t>
  </si>
  <si>
    <t xml:space="preserve">3.2.1.2 </t>
  </si>
  <si>
    <t>Hallazgo administrativo por inadecuado seguimiento a indicadores de efectividad en la transgrediendo los principios del proceso planeación</t>
  </si>
  <si>
    <t>Porque el seguimiento a los indicadores de efectividad no son analizados y tomados como herramienta aportante en la toma de decisiones de la entidad</t>
  </si>
  <si>
    <t>Realizar la actualización e implementación de la metodología para la construcción, seguimiento y evaluación de los indicadores de la Entidad a la luz de los lineamientos establecidos por el DAFP.</t>
  </si>
  <si>
    <t>Metodología actualizada e implementada</t>
  </si>
  <si>
    <t>Documento metodológico actualizado e implementado/1 Documento Metodológico para actualizar e implementar*100</t>
  </si>
  <si>
    <t>implementacion de metodologia</t>
  </si>
  <si>
    <t>PMCB-2021-063</t>
  </si>
  <si>
    <t>3.2.1.3</t>
  </si>
  <si>
    <t xml:space="preserve">Hallazgo administrativo por incumplimiento a los principios de planeación al no contar con un Plan Estratégico Institucional aprobado. </t>
  </si>
  <si>
    <t>Porque se encontraba pendiente por actualizar información que era parte del documento del plan estratégico</t>
  </si>
  <si>
    <t>Publicar documento plan estratégico de la entidad</t>
  </si>
  <si>
    <t>Publicación de documento</t>
  </si>
  <si>
    <t>Documento publicado/1 Documento proyectado a publicar</t>
  </si>
  <si>
    <t>Se evidencia correo y formato de solicitud de diagramacion</t>
  </si>
  <si>
    <t>Documento publicado</t>
  </si>
  <si>
    <t>PMCB-2021-064</t>
  </si>
  <si>
    <t>3.2.1.4</t>
  </si>
  <si>
    <t>Hallazgo administrativo por la inefectividad e Ineficacia de la Acción # 1 del Hallazgo 3.1.1 de la Auditoria de Desempeño Código 105 - PAD 2020.</t>
  </si>
  <si>
    <t>Porque, la proyección de la meta fue sub programada atendiendo  el histórico de atención</t>
  </si>
  <si>
    <t>Construir herramienta metodológica que permita proyectar con una mayor precisión la población que atenderá el IDIPRON</t>
  </si>
  <si>
    <t>Herramienta de proyección metas poblacionales</t>
  </si>
  <si>
    <t>No. De Herramientas construidas/No. De Herramientas proyectadas (1)*100</t>
  </si>
  <si>
    <t>Se adjunta el primer borrador de la proyección de la formula proyección metas proyecto 7720</t>
  </si>
  <si>
    <t>Herramienta proyectada y aprobada</t>
  </si>
  <si>
    <t>PMCB-2021-065</t>
  </si>
  <si>
    <t>Hallazgo administrativo por omisión de revisión periódica de la vida útil de la propiedad, planta y equipo del IDIPRON</t>
  </si>
  <si>
    <t>Incumplimiento de lo dispuesto en la normatividad vigente afectando el proceso contable en detrimento de la calidad y oportunidad de la información</t>
  </si>
  <si>
    <t>Actualizar el avalúo de bienes inmuebles de la entidad</t>
  </si>
  <si>
    <t>Avalúo</t>
  </si>
  <si>
    <t>Avalúo actualizado</t>
  </si>
  <si>
    <t>El proceso no aporta evidencia de avance en la actividad, dado que inicia en febrero de 2022</t>
  </si>
  <si>
    <t>Pendiente actualizar el avalúo de bienes inmuebles de la entidad</t>
  </si>
  <si>
    <t>PMCB-2021-066</t>
  </si>
  <si>
    <t>Crear y socializar lineamientos  que faciliten el flujo de información de hechos económicos hacia el área contable, en términos de tiempo, responsabilidad, forma y tipo de información con relación a la propiedad, planta y equipo de bienes inmuebles del IDIPRON.</t>
  </si>
  <si>
    <t xml:space="preserve">Creación y socialización de lineamientos </t>
  </si>
  <si>
    <t>Lineamientos creados y socializados</t>
  </si>
  <si>
    <t>PMCB-2021-067</t>
  </si>
  <si>
    <t>Hallazgo administrativo por falta de revisión del deterioro en Propiedad, Planta y Equipo del IDIPRON.</t>
  </si>
  <si>
    <t>Los criterios respecto al reporte de la vida útil y el valor residual de los bienes muebles, no se encuentran actualizados.</t>
  </si>
  <si>
    <t>Incluir en el informe final de toma física el informe de indicios de deterioro de bienes muebles</t>
  </si>
  <si>
    <t xml:space="preserve">Informe de indicios de deterioro de bienes muebles </t>
  </si>
  <si>
    <t>Informe de indicios de deterioro de bienes muebles incluido en el informe final de toma física</t>
  </si>
  <si>
    <t xml:space="preserve">Al verificar el proceso no adjunta información de avance o ejecución de la actividad programada, ya que aun se encuentra en ejecución. </t>
  </si>
  <si>
    <t>PMCB-2021-068</t>
  </si>
  <si>
    <t>Actualizar la Política Contable de Propiedad, Planta y Equipo</t>
  </si>
  <si>
    <t>Actualización Política Contable</t>
  </si>
  <si>
    <t>Política Contable actualizada</t>
  </si>
  <si>
    <t>PMCB-2021-069</t>
  </si>
  <si>
    <t>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t>
  </si>
  <si>
    <t>Las acciones formuladas no facilitan el flujo de información de hechos económicos hacia el área contable y otras áreas</t>
  </si>
  <si>
    <t>Elaborar y remitir al área de almacén los conceptos técnicos de baja de los equipos tecnológicos que se encuentren inservibles y que sean solicitados por las diferentes sedes y/o unidades o de acuerdo a la ejecución de la actividad 5 del procedimiento MANTENIMIENTO PREVENTIVO DE SOFTWARE Y HARDWARE A-TIC-PR-004</t>
  </si>
  <si>
    <t>Conceptos de Baja emitidos</t>
  </si>
  <si>
    <t>Número de conceptos técnicos de baja emitidos / Número de Conceptos técnicos de baja solicitados*100</t>
  </si>
  <si>
    <t>Se evidencia que se han remitido al área de almacén 6 conceptos técnicos de baja de los equipos tecnológicos 
La actividad continua en desarrollo</t>
  </si>
  <si>
    <t xml:space="preserve">Seguir remitiendo  los coneptos técnicos de baja de los equipos </t>
  </si>
  <si>
    <t>PMCB-2021-070</t>
  </si>
  <si>
    <t>Aprobar el manual de políticas contables de la entidad</t>
  </si>
  <si>
    <t>Aprobación Manual de políticas contables</t>
  </si>
  <si>
    <t>Manual aprobado</t>
  </si>
  <si>
    <t>Se evidencia Resolución 517 de 2021 - Actualización de políticas contables y 001 MANUAL DE POLÍTICAS CONTABLES IDIPRON A-GFI-MA-001</t>
  </si>
  <si>
    <t>PMCB-2021-071</t>
  </si>
  <si>
    <t>Socializar el Manual de Políticas Contables</t>
  </si>
  <si>
    <t>Socialización del Manual de Políticas Contables</t>
  </si>
  <si>
    <t>Número de socializaciones realizadas / Número de socializaciones programadas (1)*100</t>
  </si>
  <si>
    <t>Se evidencia correo de socializacion del dia 03-01-2022 mediante el cual se realiza la socializacion del manual de politicas contables</t>
  </si>
  <si>
    <t>PMCB-2021-072</t>
  </si>
  <si>
    <t>Debilidad de conocimiento en la relevancia por parte de los supervisores y apoyos a la supervisión, de la causación de los hechos económicos que  faciliten el flujo de información de hechos económicos hacia el área contable y otras áreas</t>
  </si>
  <si>
    <t xml:space="preserve">Crear el Manual de Operaciones Contables en el que se indique que  los hechos económicos se deben causar durante el periodo en el cual ocurren
</t>
  </si>
  <si>
    <t>Creación del Manual de Operaciones Contables</t>
  </si>
  <si>
    <t>Manual de Operaciones Contables</t>
  </si>
  <si>
    <t>Manual de Operaciones Contables en el que se indique que  los hechos económicos se deben causar durante el periodo en el cual ocurren</t>
  </si>
  <si>
    <t>PMCB-2021-073</t>
  </si>
  <si>
    <r>
      <t>Incluir dentro del manual de supervisión lineamiento frente a  "</t>
    </r>
    <r>
      <rPr>
        <i/>
        <sz val="10"/>
        <color rgb="FF000000"/>
        <rFont val="Arial"/>
        <family val="2"/>
      </rPr>
      <t>que  los hechos económicos se deben causar durante el periodo en el cual ocurren"</t>
    </r>
    <r>
      <rPr>
        <sz val="10"/>
        <color rgb="FF000000"/>
        <rFont val="Arial"/>
        <family val="2"/>
      </rPr>
      <t xml:space="preserve"> </t>
    </r>
  </si>
  <si>
    <t>Manual de supervisión con lineamiento de los hechos económicos</t>
  </si>
  <si>
    <t>PMCB-2021-074</t>
  </si>
  <si>
    <t>Hallazgo administrativo por deficiente gestión en la depuración de pasivos exigibles al cierre de la vigencia fiscal 2020.</t>
  </si>
  <si>
    <t>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t>
  </si>
  <si>
    <t>Crear un instructivo para la liberación y/o reconocimiento y pago de pasivos exigibles</t>
  </si>
  <si>
    <t>Instructivo pasivos exigibles</t>
  </si>
  <si>
    <t>Instructivo creado</t>
  </si>
  <si>
    <t>" instructivo para la liberación y/o reconocimiento y pago de pasivos exigibles.
"</t>
  </si>
  <si>
    <t>PMCB-2021-075</t>
  </si>
  <si>
    <t>Realizar seguimiento bimestral a la ejecución de las reservas presupuestales</t>
  </si>
  <si>
    <t>Acta y/o memorando</t>
  </si>
  <si>
    <t>Número de seguimientos realizados / Número de seguimientos programados (4)*100</t>
  </si>
  <si>
    <t>"
 seguimiento bimestral a la ejecución de las reservas presupuestales"</t>
  </si>
  <si>
    <t>PMCB-2021-076</t>
  </si>
  <si>
    <t>Incluir en el Manual de buenas prácticas en Contratación los lineamientos para la liberación y/o reconocimiento y pago de pasivos exigibles</t>
  </si>
  <si>
    <t>Documento pasivos exigibles</t>
  </si>
  <si>
    <t>Documento creado</t>
  </si>
  <si>
    <t>PMCB-2021-077</t>
  </si>
  <si>
    <t>Socializar el documento de buenas prácticas en Contratación con los lineamientos para la liberación y/o reconocimiento y pago de pasivos exigibles</t>
  </si>
  <si>
    <t>Socialización del documento de buenas prácticas en contratación</t>
  </si>
  <si>
    <t>PMCB-2021-078</t>
  </si>
  <si>
    <t>Hallazgo administrativo por incumplimiento de la fecha establecida en el Decreto 1978 de 1989 para la entrega de la primera y la segunda dotación de la vigencia 2021 a los funcionarios que desempeñan funciones administrativas o de conducción</t>
  </si>
  <si>
    <t xml:space="preserve">Porque la solicitud del inicio del proceso no se realizó oportunamente.  </t>
  </si>
  <si>
    <t>Radicar en enero  a la Oficina Asesora Jurídica el proceso de dotación año 2022, adjuntando memorando de solicitud que informe:
1.  Las fechas de entrega de cada una de las dotaciones.
2. Aclarando los tiempos que requiere el proceso una vez adjudicado, los cuales deben ser incluidos para que las fechas se puedan cumplir.
En caso que el proceso de dotación vigencia 2022 se realice en diferentes compras  la radicación sería:
1ra radicación: Enero
2da radicación: Mayo
3ra radicación: Septiembre</t>
  </si>
  <si>
    <t>Entrega oportuna de dotaciones</t>
  </si>
  <si>
    <t># De dotaciones entregadas oportunamente /  (3) dotaciones a entregar</t>
  </si>
  <si>
    <t>Registro A-GDH-FT- 036 "Entrega de dotación de Ley" firmada por los funcionarios</t>
  </si>
  <si>
    <t>03-01-2022:Se incluye formulacion al tablero de control</t>
  </si>
  <si>
    <t>PMCB-2021-079</t>
  </si>
  <si>
    <t>Hallazgo administrativo, por diferencias entre los valores de ejecución en el Rubro Factores Salariales Especiales, pago de Prima Técnica, según los soportes de información suministrados por la entidad</t>
  </si>
  <si>
    <t>La información solicitada era muy extensa y no se realizó una verificación de lo enviado contra lo solicitado.</t>
  </si>
  <si>
    <t>Elaborar semestralmente informe sobre las variaciones de las primas técnicas.</t>
  </si>
  <si>
    <t>Informes de variación de primas técnicas</t>
  </si>
  <si>
    <t># De informes presentados/ (2) informes proyectados</t>
  </si>
  <si>
    <t>Memorandos</t>
  </si>
  <si>
    <t>PMCB-2021-080</t>
  </si>
  <si>
    <t>Hallazgo administrativo por la falta de coherencia en la información suministrada por el IDIPRON al Organismo de Control Fiscal, contenida tanto en el archivo de información general como en el archivo de información detallada; así como la no entrega de información adicional solicitada, referente a la ejecución del presupuesto para el Rubro de Servicios Públicos de Gobierno (Energía, acueducto y alcantarillado y aseo).</t>
  </si>
  <si>
    <t>Se manejan dos bases de datos, una base de datos es de ejecución y la otra de seguimiento a las facturas de servicios públicos.</t>
  </si>
  <si>
    <t>Realizar mesas de trabajo trimestralmente entre el proceso Servicios Administrativos y el área de contabilidad, para conciliar la información de las dos bases de datos de seguimiento a los servicios públicos.</t>
  </si>
  <si>
    <t>Conciliaciones de servicios públicos</t>
  </si>
  <si>
    <t>Mesas de trabajo realizadas / Mesas de trabajo programadas (4)*100</t>
  </si>
  <si>
    <t xml:space="preserve">Actas de reunión 
Registro de asistencia </t>
  </si>
  <si>
    <t>PMCB-2021-081</t>
  </si>
  <si>
    <t>Hallazgo administrativo por faltas al Artículo 2.2.1.2.1.4.1. del Decreto 1082 de 2015, en la suscripción del contrato 1033 de 2021</t>
  </si>
  <si>
    <t>Porque el artículo 2.2.1.2.1.4.9 del Decreto 1082 de 2015 establece que el acto administrativo no es necesario cuando el contrato a celebrar es de prestación de servicios profesionales y de apoyo a la gestión y este argumento no es válido para la Contraloría.</t>
  </si>
  <si>
    <t>Elaborar una mesa de trabajo Técnica y Jurídica  liderada por la Oficina Asesora Jurídica, para determinar la modalidad de contratación de cara a la Ley de garantías y a las necesidades propias del Área.</t>
  </si>
  <si>
    <t xml:space="preserve">Una mesa de trabajo técnica y jurídica </t>
  </si>
  <si>
    <t>Listado de asistencia A-GDH-FT-010 y Acta A-GDO-FT-004</t>
  </si>
  <si>
    <t>PMCB-2021-082</t>
  </si>
  <si>
    <t>Hallazgo administrativo por fallas en los estudios previos artículo 2.2.1.1.1.6.1. del decreto 1082 de 2015 y manual de supervisión e interventoría de la entidad.</t>
  </si>
  <si>
    <t>Porque el Plan de Bienestar contempla actividades con costo que al momento de ser cotizadas en el mercado, se reciben diferentes propuestas de ejecución contempladas a nivel global.</t>
  </si>
  <si>
    <t>Al momento de adelantar las cotizaciones, solicitar que se discriminen los precios requeridos para la ejecución de la actividad con costo contemplados en el Plan de Bienestar e Incentivos.</t>
  </si>
  <si>
    <t>Cotizaciones detalladas</t>
  </si>
  <si>
    <t># De cotizaciones en las que se discriminan los precios en las actividades con costo de bienestar/Total de cotizaciones recibidas de las actividades con costo de bienestar</t>
  </si>
  <si>
    <t xml:space="preserve">Requerimiento de cotizaciones
Cotizaciones recibidas </t>
  </si>
  <si>
    <t>PMCB-2021-083</t>
  </si>
  <si>
    <t>Hallazgo administrativo por falta al principio de planeación en el contrato 1494 de 2021</t>
  </si>
  <si>
    <t>En la planeación inicial de la suscripción de los convenios, no se tuvieron en cuenta los consumos históricos para el alcance de los nuevos procesos contractuales.</t>
  </si>
  <si>
    <t>Capacitar a los supervisores y/o apoyos a la supervisión del proceso Servicios Administrativos, respecto al Principio de Planeación que permita tener en cuenta los consumos históricos para el alcance de los nuevos procesos contractuales.</t>
  </si>
  <si>
    <t>PMCB-2021-084</t>
  </si>
  <si>
    <t xml:space="preserve">Hallazgo administrativo por faltas al Artículo 2.2.1.2.1.4.1. del decreto 1082 de 2015, faltas al manual de supervisión e interventoría de la entidad. </t>
  </si>
  <si>
    <t>Una mesa de trabajo técnica y jurídica</t>
  </si>
  <si>
    <t>PMVD-2021-001</t>
  </si>
  <si>
    <t>5.8</t>
  </si>
  <si>
    <t>Seguimiento a la meta del Sector Gestión Pública</t>
  </si>
  <si>
    <t>Monitorear y evaluar la exposición al riesgo relacionadas con tecnología nueva y emergente,
por parte de los cargos que lideran de manera transversal temas estratégicos de gestión (tales como jefe de planeación, financiero, contratación, TI, servicio al ciudadano y líderes de otros sistemas de gestión.</t>
  </si>
  <si>
    <t>La entidad no había identificado por separado los riesgos de seguridad digital</t>
  </si>
  <si>
    <t>Definir la metodología para la identificación de los riesgos de seguridad digital</t>
  </si>
  <si>
    <t>Metodología identificación de  riesgos de seguridad digital</t>
  </si>
  <si>
    <t>Metodología para la identificación de los riesgos de seguridad digital realizada / Metodología para la identificación de los riesgos de seguridad digital programada (1)*100</t>
  </si>
  <si>
    <t>Metodología para la identificación de los riesgos de seguridad digital</t>
  </si>
  <si>
    <t>Actividad finaliza en junio de 2022, se encuentra en estado de ejecución</t>
  </si>
  <si>
    <t>PMVD-2021-002</t>
  </si>
  <si>
    <t>Seguimiento a la meta del Sector Gestión Pública)</t>
  </si>
  <si>
    <t>Realizar el monitoreo y control (con equipos de medición) de las condiciones ambientales, en los sitios donde se conservan los soportes físicos de la gestión de la entidad.</t>
  </si>
  <si>
    <t>No se efectuaba control de las condiciones ambientales de los sitios donde se conservan los soportes físicos de la gestión de la entidad.</t>
  </si>
  <si>
    <t>Realizar reporte mensual de los sistemas de monitoreo y control de las condiciones ambientales de los sitios donde se conserva la documentación de la entidad</t>
  </si>
  <si>
    <t>Reporte de los sistemas de monitoreo y control</t>
  </si>
  <si>
    <t>Reportes de los sistemas de monitoreo y control realizados / Reportes de los sistemas de monitoreo y control programados (12)*100</t>
  </si>
  <si>
    <t xml:space="preserve">Reporte de los sistemas de monitoreo y control </t>
  </si>
  <si>
    <t>PMVD-2021-003</t>
  </si>
  <si>
    <t xml:space="preserve">Realizar la socialización de la metodología para la identificación de riesgos de seguridad digital </t>
  </si>
  <si>
    <t>Metodología socializada</t>
  </si>
  <si>
    <t>Socialización de metodología realizada / Socialización de metodología programada (1)*100</t>
  </si>
  <si>
    <t xml:space="preserve">Correo electrónico de socialización  de la metodología para la identificación de riesgos de seguridad digital </t>
  </si>
  <si>
    <t>PMVD-2021-004</t>
  </si>
  <si>
    <t>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t>
  </si>
  <si>
    <t>PMVD-2021-005</t>
  </si>
  <si>
    <t>Monitorear desde le CICCI, el estado de los riesgos aceptados (apetito por el riesgo), con el fin de identificar cambios sustantivos que afecten el funcionamiento de la entidad.</t>
  </si>
  <si>
    <t>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t>
  </si>
  <si>
    <t>Realizar la implementación de la metodologa para la administración del riesgo  y realizar la presentación de los resultados al CICCI luego de los seguimientos realizados.</t>
  </si>
  <si>
    <t>Presentación de resultados al CICCI</t>
  </si>
  <si>
    <t xml:space="preserve">Numero de presentaciones al CICCI realizadas / 2 presentaciones de resultados del seguimiento a riesgos al CICCI </t>
  </si>
  <si>
    <t>2 actas de reunion del CICCI con la presentación realizada.</t>
  </si>
  <si>
    <t>Se evidencia la formulacion de los mapas de riesgo de corrupción</t>
  </si>
  <si>
    <t>Formular los mapas de riesgo de gestión de los procesos</t>
  </si>
  <si>
    <t>Falta realizar la formulacion del  mapa de riesgos de gestion y sus correspondientes seguimientos , asi como la presentación de los resultados al CICCI luego de los seguimientos realizados.</t>
  </si>
  <si>
    <t>PMVD-2021-007</t>
  </si>
  <si>
    <t>Realizar seguimiento a los indicadores de gestión y utilizar los resultados para llevar a cabo mejoras a los procesos y procedimientos de la entidad. </t>
  </si>
  <si>
    <t xml:space="preserve">Falta de formulación e implementación de una metodología que establezca los lineamientos frente a la formulación, medición y seguimiento a los indicadores de gestión del IDIPRON </t>
  </si>
  <si>
    <t>PMVD-2021-008</t>
  </si>
  <si>
    <t>Fomentar la generación de acciones para apoyar la segunda línea de defensa frente al seguimiento del riesgo, por parte del CICCI.</t>
  </si>
  <si>
    <t>PMVD-2021-009</t>
  </si>
  <si>
    <t>Aumentar los mecanismos y controles para evitar la materialización de posibles riesgos de corrupción, mediante las acciones de racionalización de trámites y de otros procedimientos administrativos implementados por la entidad.</t>
  </si>
  <si>
    <t>PMVD-2021-010</t>
  </si>
  <si>
    <t>Incluir el propósito del control y el manejo de las desviaciones del control en los controles definidos por la entidad para mitigar los riesgos de corrupción.</t>
  </si>
  <si>
    <t>PMVD-2021-011</t>
  </si>
  <si>
    <t>Establecer posibles actos de corrupción en el Instituto Distrital para la Protección de la Niñez y la Juventud-IDIPRON.</t>
  </si>
  <si>
    <t>1.	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t>
  </si>
  <si>
    <t>No hay claridad en los lineamientos. 
No se socializan los tiempos para subir la documentación a SECOP II.</t>
  </si>
  <si>
    <t>Dar línea a través del envio bimestral (agosto - octubre y diciembre) de medios visuales a todo el IDIPRON haciendo referencia a la actualización del expediente virtual en el SECOP II.</t>
  </si>
  <si>
    <t xml:space="preserve">No. envíos realizados/ 3 envíos programados </t>
  </si>
  <si>
    <t>3 envíos de medio audiovisual a todos los correos institucionales del Instituto.</t>
  </si>
  <si>
    <t>No se encuentran evidencias que permitan establecer el envío de medios audiovisuales al todo el IDIPRON, haciendo referencia a la actualización del expediente virtual en el SECOP II.</t>
  </si>
  <si>
    <t>PMVD-2021-012</t>
  </si>
  <si>
    <t>Diseñar un instrumento de comunicación didáctica donde se de claridad a los contratistas del cómo cargar el informe con sus respetivos soportes en el SECOP II y divulgarlo de manera trimestral vía correo electrónico y página Web institucional.</t>
  </si>
  <si>
    <t>1 Instrumento de comunicación didáctica divulgado a todos los correos institucionales del Instituto y en la página Web del Instituto.</t>
  </si>
  <si>
    <t>No se encuetran evidencias que permitan establecer cumplimiento de la accion por ende no hay claridad en los lineamientos, ni observa  socialización de los tiempos para subir la documentación a SECOP II.</t>
  </si>
  <si>
    <t>PMVD-2021-013</t>
  </si>
  <si>
    <t>"2.	Establecer puntos de control para la verificación de la publicación de los informes de ejecución de los contratos que suscriba el instituto."</t>
  </si>
  <si>
    <t xml:space="preserve">Los contratistas omiten el cargue de los informes de ejecución mensual de los contratos de SECOP II </t>
  </si>
  <si>
    <t xml:space="preserve">Expedir memorando dirigido a los Supervisores y Apoyos a la supervisión donde se indique que es requisito para la aprobación de la respectiva cuenta de cobro que el informe del periodo anterior se encuentre debidamente publicado en el SECOP II en la sección de ejecución. </t>
  </si>
  <si>
    <t>1 Memorando elaborado y divulgado</t>
  </si>
  <si>
    <t>1 Memorando o circular</t>
  </si>
  <si>
    <t>Se observa en las evidencias que no hay sustento documental que permita identificar la expdición del 1 memorando dirigido a suervisores para efectos de cumplir con la presente acción</t>
  </si>
  <si>
    <t>PMVD-2021-014</t>
  </si>
  <si>
    <t xml:space="preserve">"3.	Instruir a los servidores públicos y contratistas responsables de la revisión de los documentos precontractuales para que den aplicación estricta a las resoluciones de fijación de honorarios profesionales, para que se apliquen en su integridad cada de los requisitos o cuando sea necesario invocar las excepciones que existen en la misma."
</t>
  </si>
  <si>
    <t xml:space="preserve">La resolución esta redactada con un lenguaje que da lugar a la ambigüedad_  En la resolución 025 de 2020 resolución, parágrafo 2 se menciona que los honorarios se aplican  como referencia. Información aclaratoria frente a la interpretación correcta que se debe hacer.
</t>
  </si>
  <si>
    <t xml:space="preserve">Expecificar en la resolución de honorarios vigencia 2022 donde se debe especificar el tema de rangos </t>
  </si>
  <si>
    <t>1 Resolución de honorarios 2022</t>
  </si>
  <si>
    <t>1 Resolución de Honorarios</t>
  </si>
  <si>
    <t xml:space="preserve">se observa la expedición de la resolución 01 de 2022 en la cual se especifican rangos para establecer honorarios dependiendo escala del contratista (experiencia y estudios). </t>
  </si>
  <si>
    <t>PMVD-2021-015</t>
  </si>
  <si>
    <t>Publicar cápsulas de información aclarando la interpretación correcta de la resolucion de honorarios.</t>
  </si>
  <si>
    <t>Capsula de información/ 3 envíos realizados</t>
  </si>
  <si>
    <t xml:space="preserve">1 cápsula de información bimestral divulgada </t>
  </si>
  <si>
    <t>No se encontró evidencia de Publicación de cápsulas de información aclarando la interpretación correcta de la resolucion de honorarios.</t>
  </si>
  <si>
    <t>PMVD-2021-016</t>
  </si>
  <si>
    <t>4. Impartir instrucciones a los centros de gestión para que al momento de iniciar los procesos de contratación de personal se verifique con estricto cumplimiento a las normas vigentes, la revisión y verificación de los documentos soporte de los futuros contratistas</t>
  </si>
  <si>
    <t>Faltan más puntos de control para la verificación de documentos</t>
  </si>
  <si>
    <t>Revisión de manera aleatoria del 10% de los expedientes contractuales de los contratos  de prestación de servicios suscritos por la entidad para el primer semestre de 2022</t>
  </si>
  <si>
    <t>(Numero de expedientes revisados de contratos de prestación de servicios suscritos en el primer semestre de 2022/Numero de expedientes  de contratos de prestación de servicios suscritos en el primer semestre de 2022)*100</t>
  </si>
  <si>
    <t>Revisar de manera aleatoria del 10% de los expedientes contractuales de los contratos  de prestación de servicios suscritos por la entidad para el primer semestre de 2022</t>
  </si>
  <si>
    <t>5. Establecer puntos de control previos a la contratación para verificación de las revisiones efectuadas por los centros de gestión a los documentos contractuales.</t>
  </si>
  <si>
    <t>Los documentos de los contratistas vienen con falencias.</t>
  </si>
  <si>
    <t>Revisión por parte del Grupo Precontractual de los documentos y reportar las novedades (observaciones, devoluciones) que se encuentren en la documentación del futuro contratista aportada por cada Proyecto de Inversión.</t>
  </si>
  <si>
    <t>Contratos revisados/ contratos allegados al área precontratuales</t>
  </si>
  <si>
    <t>100% de los contratos</t>
  </si>
  <si>
    <t>No se hallaron evidencias que comprueben la realización de la actividad</t>
  </si>
  <si>
    <t>INFORME EVALUACIÓN DE ACCESIBILIDAD DEL PUNTO DE SERVICIO A LACIUDADANÍA DEL INSTITUTO DISTRITAL PARA LA PROTECCIÓN DE LA NIÑEZ Y LA JUVENTUD - IDIPRON</t>
  </si>
  <si>
    <t>El punto no es fácil de identificar, carece de señalización adecuada.</t>
  </si>
  <si>
    <t xml:space="preserve">El punto de atención a la ciudadanía se encuentra  dentro de la oficina de gestión documental </t>
  </si>
  <si>
    <t xml:space="preserve">Instalar en la entrada del punto de atención a la ciudadanía un pendón que visibilice el área. </t>
  </si>
  <si>
    <t>Se evidencia registro fotografico del pendón de atención a la ciudadanía en el punto de atención de la calle 63</t>
  </si>
  <si>
    <t>De las evidencias se observa cumplimiento de la acción en lo que corresponde al punto de atención al ciudadano</t>
  </si>
  <si>
    <t>No cuenta con un sistema de bucle magnético, para el uso de personas con discapacidad auditiva que usen implante coclear o audífonos medicados.</t>
  </si>
  <si>
    <t xml:space="preserve">No existen puntos de atención a la ciudadanía </t>
  </si>
  <si>
    <t>Realizar dos talleres de lengua de señas con el fin de fortalecer las competencias del grupo de atencion a la ciudadania, para la atencion de personas con discapacidad auditiva.</t>
  </si>
  <si>
    <t>Se evidencia lista de asistencia  de talleres de lenguas de señas</t>
  </si>
  <si>
    <t>La altura del mesón no garantiza la aproximación frontal a una persona usuaria  de silla de ruedas o el uso adecuado de una persona de talla baja o niño. Actualmente posee una altura de 113 cm</t>
  </si>
  <si>
    <t>La oficina en donde se encuentra el punto de atención a la ciudadanía en la calle 63 era compartida con el área de gestión documental, junto con su mobiliario</t>
  </si>
  <si>
    <t xml:space="preserve">Dotar con mobiliario los puntos de atención a la ciudadanía con el fin de generar una aproximación frontal a una persona usuaria de silla de ruedas o que posibilite la atención correcta a personas de talla baja. </t>
  </si>
  <si>
    <t>El mobiliario de la sala de espera no cumple con las especificaciones técnicas de la normativa vigente.</t>
  </si>
  <si>
    <t>No existe sala de espera en las sedes administrativas</t>
  </si>
  <si>
    <t xml:space="preserve">Dotar con mobiliario las salas de espera de los puntos de atención a la ciudadanía, de acuerdo al espacio de los mismos. </t>
  </si>
  <si>
    <t>De la evidencia fotografica, se observa la existencia de mobiliario de espera</t>
  </si>
  <si>
    <t>No existen zonas destinadas para la ubicación de personas  usuarias de silla de ruedas, la espera se realiza sobre circulaciones o independiente al área general de la sala, siendo no accesible.</t>
  </si>
  <si>
    <t xml:space="preserve">Establecer zonas de ubicación de personas usuarias de silla de ruedas en el punto principal de atención a la ciudadanía en la Calle 61, en la calle 15 y Distrito joven. </t>
  </si>
  <si>
    <t>"Se Evidencia que la actividad se encuentra vencida
Se verifica los soportes adjuntos en donde se evidencia registro fotografico de mobiliarioa de adecuación en los punto principal de atención a la ciudadanía en la Calle 61, en la calle 15 y Distrito joven. 
Se solicia a la OCI el cierre preliminar del Hallazgo, ya que se evidencia que cumple con la actividad propuesta. "</t>
  </si>
  <si>
    <t>NO existe información para verificar el avance de la acción</t>
  </si>
  <si>
    <t>En algunas dependencias, el ancho de las circulaciones es inadecuado, porque se presentan obstáculos y en otros espacios porque el ancho de libre de paso es de 50 cm.</t>
  </si>
  <si>
    <t>Poco espacio para la circulación entre dependencias en  el punto de atención de atención a la ciudadanía</t>
  </si>
  <si>
    <t>1. Realizar un diagnóstico de las condiciones actuales de accesibilidad y circulación de la sede administrativa calle 63.
2. Realizar una propuesta de las condiciones de accesibilidad requeridas para la sede administrativa calle 63. 
3. Socializar la propuesta de las condiciones de accesibilidad requeridas para la sede administrativa calle 63.</t>
  </si>
  <si>
    <t>Se Evidencia que la actividad se encuentra vencida
Se revisan los soportes de adjuntos y se evidencia correo enviado desde la STAF solicitando información sobre el hallazgo a la Subdireeción de Métodos 
La actividad aun se encuentra en ejecución.</t>
  </si>
  <si>
    <t>La altura libre por debajo del mesón es inadecuada, imposibilitando su uso de manera adecuada a todas las personas, principalmente con usuarias de ayudas técnicas para el desplazamiento.</t>
  </si>
  <si>
    <t xml:space="preserve">Dotar con mobiliario los puntos de atención a la ciudadanía, con el fin de generar una aproximación frontal a una persona usuaria de silla de ruedas o que posibilite la atención correcta a personas de talla baja. </t>
  </si>
  <si>
    <t>Las circulaciones no cuentan con un ancho de paso adecuado. No se garantizan zonas donde se puedan realizar giros y maniobras por parte de las personas con discapacidad física.</t>
  </si>
  <si>
    <t>Poco espacio para la circulación entre dependencias en la sede de la calle 63</t>
  </si>
  <si>
    <t>Se Evidencia que la actividad se encuentra vencida
Se verifica los soportes adjuntos en donde se evidencia acta de reunión en donde se realiza un diagnostico de las condiciones actuales de accesibilidad, asi mismo se realiza propuesta de requerimientos de calle 63 dando cumplimiento a la accesibilidad y circulación.
Se solicia a la OCI el cierre preliminar del Hallazgo, ya que se evidencia que cumple con la actividad propuesta. 
Mediante acta se socializa a las partes que intervienen entre seguridad y salud en el trabajo y mantenimiento de bienes  
Se solicia a la OCI el cierre preliminar del Hallazgo, ya que se evidencia que cumple con la actividad propuesta.</t>
  </si>
  <si>
    <t>No cuenta con una señalética accesible, ya que el material es reflectivo y la información no se encuentra de manera audible y visual (en sistema braille, lengua de señas, macro carácter y alto relieve).</t>
  </si>
  <si>
    <t xml:space="preserve">La señalética existente en la entidad no es accesible </t>
  </si>
  <si>
    <t xml:space="preserve">1. Realizar una  mesa de trabajo con el Área de Seguridad y Salud en el Trabajo para identificar conjuntamente las necesidades de señalética en los puntos de atención a la ciudadanía. 
2. Realizar la instalación de la señalética accesible en los puntos de atención a la ciudadanía, de acuerdo con las necesidades identificadas y lo señalado en el norma NTC 6047. </t>
  </si>
  <si>
    <t>Se evidencia correo electronico de informe de avance  del proceso contractual</t>
  </si>
  <si>
    <t xml:space="preserve">Acta de reunion de coordinacion de mesa de trabajo con el Área de Seguridad y Salud en el Trabajo para identificar conjuntamente las necesidades de señalética en los puntos de atención a la ciudadanía
Registro fotografico de la instalación de la señalética accesible en los puntos de atención a la ciudadanía
</t>
  </si>
  <si>
    <t>PMAI-2021-001</t>
  </si>
  <si>
    <t xml:space="preserve">AUDITORÍA DE SEGUIMIENTO AL PROCESO ATENCIÓN AL CIUDADANO VIGENCIA 1 DE ENERO 2020 AL 30 DE JUNIO DE 2020 </t>
  </si>
  <si>
    <r>
      <rPr>
        <b/>
        <sz val="10"/>
        <rFont val="Arial"/>
        <family val="2"/>
      </rPr>
      <t>OBSERVACIÓN</t>
    </r>
    <r>
      <rPr>
        <sz val="10"/>
        <rFont val="Arial"/>
        <family val="2"/>
      </rPr>
      <t>: Con lo identificado en las visitas a las unidades respecto a la apertura de buzón de sugerencias, el trámite de los requerimientos y el seguimiento a las respuestas, se evidencian vacíos en el procedimiento y su socialización,  que pueden estar impactando en los criterios de oportunidad, claridad y coherencia en cuanto al proceso de PQRS.   Por lo anterior no se está dando cumplimiento a cabalidad al procedimiento de Atención a Requerimientos Ciudadanos y Denuncias por Actos de Corrupción a través del aplicativo Bogotá Te Escucha–SDQS – ACI-PR-001</t>
    </r>
  </si>
  <si>
    <t>Para el momento en que se realiza la auditoioría, el procedimiento de Atención a Requerimientos Ciudadanos y Denuncias por Actos de Corrupción a través del aplicativo Bogotá Te Escucha–SDQS – ACI-PR-001, acababa de ser aprobado por lo que no se habia realizado la socialización pertinente a los coordinadores de las unidades.</t>
  </si>
  <si>
    <t xml:space="preserve">Socialización del procedimiento  de Atención a Requerimientos Ciudadanos y Denuncias por Actos de Corrupción a través del aplicativo Bogotá Te Escucha–SDQS – ACI-PR-001 al personal administrativo de las unidades de protección integral. </t>
  </si>
  <si>
    <t>Se evidencian socializaciones en algunas unidades, sin embargo falta abarcar gran parte de la entidad, por lo cual se sugiere realizar las capacitaciones virtualmente y ejercer algún tipo de evaluación o seguimiento, para verificar el impacto de estas. 
Se recomienda al proceso que incluya en su reporte de avancce de la actividaad, los nombres de las upis y sedes administrativas a las que le ha realizado la socialización del procedimiento.</t>
  </si>
  <si>
    <t xml:space="preserve">Realizar socialización del documento con las upis y sedes faltantes.  </t>
  </si>
  <si>
    <t xml:space="preserve">La acción esta repetida es igual  a la acción  asociada con el cód. PMAI-2020016. </t>
  </si>
  <si>
    <t>PMAI-2021-085</t>
  </si>
  <si>
    <t>Se deja porcentaje de avance del seguimiento anterior
Se evidencian listados de asistencia de capacitaciones</t>
  </si>
  <si>
    <t xml:space="preserve">Pendiente capacitacion en:
Administración calle 61
Administración calle 63
Centro acopio san Blas
UNIDADES DE PROTECCIÓN INTEGRAL (UPI):
• Bosa
• La 27
• La 32
• Conservatorio javier de nicoló
• La rioja
• Lunapark
• Oasis i - oasis ii
• Perdomo
• Santa lucía
• Servitá
• Casa belén
• Liberia
• Molinos
UNIDADES DE PROTECCIÓN INTEGRAL (UPI) RURALIDAD:
• Arcadia
• Edén
• San francisco
• florida
• Carmen de Apicalá
• la calera
</t>
  </si>
  <si>
    <t xml:space="preserve">Revisadas las evidencias se observa que se atendieron los requerimientos relacionados con la realización de las capacitaciones pendientes. </t>
  </si>
  <si>
    <t>PMAI-2021-002</t>
  </si>
  <si>
    <r>
      <rPr>
        <b/>
        <sz val="10"/>
        <rFont val="Arial"/>
        <family val="2"/>
      </rPr>
      <t>OBSERVACIÓN:</t>
    </r>
    <r>
      <rPr>
        <sz val="10"/>
        <rFont val="Arial"/>
        <family val="2"/>
      </rPr>
      <t xml:space="preserve"> Se evidenció 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esto porque se evidenció respuesta fuera de términos durante la vigencia auditada. Cómo se puede evidenciar en el punto 15.1.2 Requerimientos Fuera de Términos.</t>
    </r>
  </si>
  <si>
    <t xml:space="preserve">La respuesta de las peticiones ciudadanas está acargo de cada depedencia. Por tal razón, atención a la ciudadanía no puede garantizar el cierre oportuno de las peticiones ciudadanas.  </t>
  </si>
  <si>
    <t>Atención a la ciudadanía enviará de forma mensual al área de control interno disciplinario la información de las dependencias que cerras por fuera de términos. Así mismo realizará capacitaciones al personal administrativo sobre los términos para dar respuestas según la ley 1755 y las implicaciones según el código único disciplinario.</t>
  </si>
  <si>
    <t xml:space="preserve">N/A </t>
  </si>
  <si>
    <t>La acción esta repetida es igual a la acción asociada con el cód. PMAI-2020017</t>
  </si>
  <si>
    <t>En el primer seguimiento se reporta por parte de la OAP: De acuerdo con los soportes suministrados por el proceso, se evidencia un cumplimiento del 100%, en las actividades propuestas.</t>
  </si>
  <si>
    <t>carpetas primer seguimiento</t>
  </si>
  <si>
    <t>Verificadas las evidencias no se observa que se integren documentos que den cuenta del envio de forma mensual al área de control interno disciplinario de la información de las dependencias de la entidad para identificar peticiones que se resuelven  por fuera de términos. No hay eviedncia de capacitaciones al personal administrativo sobre los términos para dar respuestas según la ley 1755 y las implicaciones según el código único disciplinario.</t>
  </si>
  <si>
    <t>PMAI-2021-003</t>
  </si>
  <si>
    <t>HALLAZGO: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t>
  </si>
  <si>
    <t xml:space="preserve">Se observan avances en cuanto a los ajustes razonables que se deben implementar en la entidad. Sin embargo no existe la señalización que establece la norma. </t>
  </si>
  <si>
    <t xml:space="preserve">Teniendo en cuenta que es un hallazgo que implica a más dependencias se realizarán mesas de trabajo con el area de salud ocupacional e infraestructura para la formulación de un plan de trabajo y adquisición e instalación  de la señalización necesaria en los puntos de atención de la entidad. </t>
  </si>
  <si>
    <t xml:space="preserve"> Teniendo en cuenta que los productos de la actividad son un plan de trabajo, la adquisición e instalación de la señalización necesaria en los puntos de atención de la entidad, el avance reportado no evidencia progreso en la actividad planteada.         
En el acta se definen unos compromisos, pero no un Plan de Trabajo, donde se establezcan fechas y responsables para la adquisición e instalación de señalización en todos los puntos de atención al ciudadano y no solo en la sede de la calle 63, como lo mencionan. se revisan soportes, los cuales estan acorde con lo registrado.                                                              Nota: Es importante señalar que la fecha final de la actividad es el 30/06/2021.          </t>
  </si>
  <si>
    <t>Formulación de un plan de trabajo y adquisición e instalación  de la señalización necesaria en los puntos de atención de la entidad. (Desarrollo Humano)</t>
  </si>
  <si>
    <t>La acción se encuentra vencida. No se observan avances de esta.</t>
  </si>
  <si>
    <t>"Se evidencia que la actividad se encuentra vencida.
Se verifica el los soportes adjuntos la cual se evidencia designación de supervisión de la adquisición de la señalitica para sedes de la entidad
La actividad aun se encuentra en ejecución"</t>
  </si>
  <si>
    <t>Pendiente instalación de la Señalitica en las diferentes sedes de la entidad</t>
  </si>
  <si>
    <t>Revisado archivo de evidencias se observa que no hay elementos que permitan establecer que se realizaron las mesas de trabajo con el area de salud ocupacional e infraestructura para la formulación de un plan de trabajo y la adquisición e instalación  de la señalización necesaria en los puntos de atención de la entidad.</t>
  </si>
  <si>
    <t>PMAI-2021-004</t>
  </si>
  <si>
    <t>AUDITORÍA DE GESTIÓN AL PROCESO RESTITUCIÓN DE DERECHOS, 2017. HALLAZGOS Y ACCIONES DE MEJORA, INCORPORADAS PARA VERIFICACIÓN EN AUDITORÍA DE GESTIÓN AL PROCESO MISIONAL, 2019.</t>
  </si>
  <si>
    <t xml:space="preserve">9.9.2 Indicadores de Gestión  : 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y el numeral 5.4 Mecanismos de Medición y Seguimiento de la NTD: SIG 001:2011.   </t>
  </si>
  <si>
    <t xml:space="preserve">Formalizar  e implementar a través documento en el SIGID los indicadores de gestión de las áreas de derecho  y contextos pedagogicos   </t>
  </si>
  <si>
    <t>12-09-2021: Se actualiza tablero de control , se incluye hallazgo nuevo</t>
  </si>
  <si>
    <t>No se observan evidencias</t>
  </si>
  <si>
    <t xml:space="preserve"> NO SE REPORTA AVANCE NI EVIDENCIAS</t>
  </si>
  <si>
    <t>PMAI-2021-005</t>
  </si>
  <si>
    <t>Los procedimientos que se evaluaron para las tres Áreas de Derecho presentan debilidades o ausencia de identificación de puntos de control y mecanismos de verificación en actividades de revisión y/o toma de decisiones, o tienen puntos de control sin enunciar cuál es la fuente de información con la que se hace la verificación o análisis. El no contar con puntos de control adecuados compromete a los procesos a riesgos en su gestión afectando así el desempeño de la Institución. Por lo anterior, se está incumpliendo el Manual de Elaboración y Control de Documentos E-MEJ-MA-002”, numeral 10.1, que refiere la importancia de la materialización de los controles en los procedimientos.</t>
  </si>
  <si>
    <t xml:space="preserve">Para el momento en cual fueron creados los documentos no se tuevieron en cueta los aspectos relacionados en la observación </t>
  </si>
  <si>
    <t>Ajsutar por parte del los líderes   de los componentes de las áreas de Sociolegal, Salud  y psicosocial   los procedimientos  e instructivos para inlcuir los puntos de control.</t>
  </si>
  <si>
    <t>PMAI-2021-006</t>
  </si>
  <si>
    <t>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t>
  </si>
  <si>
    <t xml:space="preserve">El personal  que atiende los turnos de la noche en los internados no tiene capacitación para atender conductas relacionadas con la asistencia de Primeros Auxilios. </t>
  </si>
  <si>
    <t xml:space="preserve">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t>
  </si>
  <si>
    <t>20-12-2021: Se incluye formulacion al tablero de contro
No se evidencian soportes de avance en la acción. Vencimiento a noviembre de 2021l</t>
  </si>
  <si>
    <t>PMAI-2021-007</t>
  </si>
  <si>
    <t>Falta claridad en el Manual de Salud, e instructivo de enfermería,  para establecer las Unidades de Protección Integral en las cuales se requiere atención 24 horas, por parte de el/la auxiliar de enfermería.</t>
  </si>
  <si>
    <t>Ajustar el Manual de Salud y  el Instructivo de Acciones de Enfermería para establecer las necesidades del Servicio de Enfermería las 24 horas, así como la forma en cual se prestará dicho servicio.</t>
  </si>
  <si>
    <t>PMAI-2021-008</t>
  </si>
  <si>
    <r>
      <t>NO CONFORMIDAD:</t>
    </r>
    <r>
      <rPr>
        <sz val="8"/>
        <rFont val="Times New Roman"/>
        <family val="1"/>
      </rPr>
      <t xml:space="preserve">
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t>
    </r>
  </si>
  <si>
    <t xml:space="preserve">Realizar la formalización del documento     RUTA PARA LA ATENCIÓN AL COMPONENTE MITIGACIÓN. </t>
  </si>
  <si>
    <t>PMAI-2021-009</t>
  </si>
  <si>
    <t xml:space="preserve">Si bien se  realizan los seguimientos a los NNAJ por parte de los profesionales del componente de mitigación y se consignan en FICHA FOS, se requiere del desarrollo especifico de parametros en el Sistema Misional de Información de la entidad  que permitan medir los resultados y hacer seguimiento a las intervenciones realizadas por los profesionales del componente de Mitigación.  </t>
  </si>
  <si>
    <t xml:space="preserve">Diseñar y desarrollar un plan de trabajo para la construcción y desarrollo en el SIMI
 del  los parametros que permitan evidenciar   seguimientos y controles para medir la disminución del consumo como resultado de las  intervenciones. Ya que actualmente la  infriomación se registra a través de ficha FOS. </t>
  </si>
  <si>
    <t>PMAI-2021-010</t>
  </si>
  <si>
    <t>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lo que genera un riesgo para el Instituto en cuanto a falta de recurso humano para el cumplimiento de su objeto misional por cuanto conlleva a la atención exclusiva de situaciones cotidianas, dejando a un lado procesos que requieren de la intervención constante y compleja</t>
  </si>
  <si>
    <t xml:space="preserve">Desde la documentación del área no se encuentra establecido un estándar de atención diferenciado para internados, externados y  externado habitante, que establezca los tanto las condiciones de la población como las necesidades de atención diferenciadas . 
2. El IDIPRON no atiende con estándar de ICBF, por lo cual es necesario definir un estándar de atención diferenciado.  
</t>
  </si>
  <si>
    <t>PMAI-2021-011</t>
  </si>
  <si>
    <t xml:space="preserve">Valoraciones Iniciales :Existen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así como de generar recomendaciones necesarias para el autocuidado y la prevención en salud en el marco de la restitución de derechos, incumpliendo con las funciones establecidas en la Resolución 322 de 2016 de la entidad, con el numeral  7.5.1 Control de la producción y de la prestación del servicio de la NTCGP 1000:2009 y lo mencionado en el Art. 52 de la Ley 1098 de 2006 del Código de la infancia y adolescencia. </t>
  </si>
  <si>
    <t xml:space="preserve">Ajustar por parte  de los Coordinadores de las areas de Salud y Psicosocial , los manuales operativos a  fin de establecer el numero de asistencias en las cuales se debe realizar la valoración inicial.   Aplicando un indicador de gestión, que de cuenta del cumplimiento de los crietrios de asisitencia  para la aplicación de las valoraciones iniciales. </t>
  </si>
  <si>
    <t>PMAI-2021-012</t>
  </si>
  <si>
    <t xml:space="preserve">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lo que pone en riesgo en aspectos post contractuales al Instituto.
</t>
  </si>
  <si>
    <t>PMAI-2021-013</t>
  </si>
  <si>
    <t xml:space="preserve">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y fomentar la toma efectiva de decisiones de tipo misional y administrativo. Lo que genera un desplazamiento de la función en cuanto al poder decisivo en los responsables de unidad frente a los procesos pedagógicos y psicosociales de los NNAJ.
</t>
  </si>
  <si>
    <t>PMAI-2021-014</t>
  </si>
  <si>
    <t xml:space="preserve">De acuerdo con el lineamiento técnico del modelo para la atención de los niños, las niñas y adolescentes, con derechos inobservados, amenazados o vulnerados, vigencia 2017, establecido por el ICBF, y el riesgo que representa para los NNAJ, la falta de enfermeras en Upis las 24 horas. En las UPIS visitadas, en términos generales el horario de atención de enfermería es: de lunes a viernes durante todo el día y los sábados hasta medio día. Es del caso advertir, la importancia del servicio de enfermería durante las 24 horas, para la modalidad internado, como quiera que la población de los NNAJ que atiende el Idipron lo amerita, pues tienen tendencia a auto lesionarse y suelen ser agresivos entre ellos generando peleas, como se pudo evidenciar en algunas unidades.
</t>
  </si>
  <si>
    <t xml:space="preserve">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t>
  </si>
  <si>
    <t>PMAI-2021-015</t>
  </si>
  <si>
    <t xml:space="preserve">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
</t>
  </si>
  <si>
    <t xml:space="preserve">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
Se realizara una visita para diagnostico y una visita  al cumplimiento del cronograma de mejoras propuesto por el Area de infaestructura. </t>
  </si>
  <si>
    <t>PMAI-2021-016</t>
  </si>
  <si>
    <t xml:space="preserve">Se evidencia un reproceso en la elaboración de valoraciones iniciales y consultas sociales en domicilio al ser diligenciadas en físico y posteriormente en una base de datos, lo que además de tiempos, representa un desgate administrativo para los equipos sicosociales y un riesgo inminente frente a la posible pérdida de información digitada.
</t>
  </si>
  <si>
    <t xml:space="preserve">A la fecha se encuentran en desarrollo en el SIMI  los formatos del Area psicosocial par el registro sus acciones </t>
  </si>
  <si>
    <t>Desarrollar y grarantizar  por parte de la OAP  el desarrollo e implementación  de  los formatos del área psicosocial en el Sistema de Información misional – SIMI.</t>
  </si>
  <si>
    <t>20-12-2021: Se incluye formulacion al tablero de control
 Se evidencia la creación formularios en SIMI valoración inicial y consulta social en domicilio</t>
  </si>
  <si>
    <t>PMAI-2021-017</t>
  </si>
  <si>
    <t xml:space="preserve">Los Planes de Atención Individual y Familiar no responden a una estructura parametrizada y generalizada en físico o en SIMI, por tanto, el criterio de desarrollo es diferente en cada una de las unidades visitadas, lo que conlleva a omitir información relevante asociada a situación encontrada, logros propuestos o situación deseada.
</t>
  </si>
  <si>
    <t xml:space="preserve">A la fecha se encuentra pendiente la Oficialización de documento en el cual se estabelcen los criterios e instructivos  de diligenciamientodel PAIF . </t>
  </si>
  <si>
    <t>Oficializar, socializar e implementar  por parte del coordinador del área de sicosocial el  instructivo de diligenciamiento PAIF.</t>
  </si>
  <si>
    <t>20-12-2021: Se incluye formulacion al tablero de control
Se observa construcción instructivo PAIF, se encuentra en proceso de oficialización.</t>
  </si>
  <si>
    <t>PMAI-2021-018</t>
  </si>
  <si>
    <t xml:space="preserve">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
</t>
  </si>
  <si>
    <t>20-12-2021: Se incluye formulacion al tablero de control
Se avanza en la creación de los formatos del Área Sicosocial en SIMI, pero no en su totalidad</t>
  </si>
  <si>
    <t>Se evidencia correo electronioco de incio de actvidades ene l SIMI</t>
  </si>
  <si>
    <t>PMAI-2021-019</t>
  </si>
  <si>
    <t>Realizar  por parte del profesional asignado del area de Psicosocial un seguimiento mensual  de manera aleatoria a la realización de las diferentes acciones del área a través del SIMI,  una  vez se realicen los desarrollos   por parte de la OAP  de  los formatos del área psicosocial en el Sistema de Información misional – SIMI, .</t>
  </si>
  <si>
    <t>PMAI-2021-020</t>
  </si>
  <si>
    <t xml:space="preserve">No se evidencia oportunidad en las remisiones interinstitucionales ni seguimiento e impulso de estas, delegando de esta manera, la integralidad de la atención y la restitución de derechos a terceros. Cabe mencionar que, de acuerdo con el Código de la Infancia y la Adolescencia, la corresponsabilidad se refiere a “la concurrencia de actores y acciones conducentes a garantizar el ejercicio de los derechos de los niños, las niñas y los adolescentes.
</t>
  </si>
  <si>
    <t xml:space="preserve">Ausencia de puntos de control en las actividades del Instructivo COMITÉS MISIONALES- M-MEX-IN-003, que indiquen la necesidad de seguimiento a los casos que se presentan en comite y que requeiren remisiones inter e intrainstitucuonales. </t>
  </si>
  <si>
    <t xml:space="preserve">Ajustar  por parte de los Coordinadores de lo contextos pedagogicos internados , externados y Territortio el  instructivo  COMITÉS MISIONALES M-MEX-IN-003, para inlcuir puntos de control, que indiquen actividades encaminadas a realizar los seguimientos de las acciones propuestas para los casos en los cuales se requiera remisión institucional de una NNAJ,  hasta que se cierre el caso. </t>
  </si>
  <si>
    <t>No se presentan evidencias de ajustes al instructivo  COMITÉS MISIONALES M-MEX-IN-003
20-12-2021: Se incluye formulacion al tablero de control</t>
  </si>
  <si>
    <t>PMAI-2021-021</t>
  </si>
  <si>
    <t xml:space="preserve">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
</t>
  </si>
  <si>
    <t>PMAI-2021-022</t>
  </si>
  <si>
    <t>Auditoría Interna Proceso Gestión Financiera - Subproceso Tesorería</t>
  </si>
  <si>
    <t xml:space="preserve">OBSERVACION 10.1 No se evidencia  un procedimiento  para  la disposición  de elementos  tales como tokens  bancarios  o tarjetas  prepagadas   que  ya  no  tengan  utilidad  o  viabilidad. </t>
  </si>
  <si>
    <t>1. No se solicito información a los bancos sobre que hacer en caso de desactivación o vencimiento de los tokens y en el caso de las tarjetas nunca se realizo la devolución al proyecto
2. Se creia que eran desechos electrónicos que no serian recibidos por los bancos y las tarjetas se espero a que la subdirección las solicitara
3. No se ideo un instructivo que diera claridad al interior de la entidad sobre el tratamiento final para estos dispositivos y para las tarjetas que se dejen en custodia por parte de otras áreas</t>
  </si>
  <si>
    <t xml:space="preserve">Crear un Instructivo para indicar la disposición  de elementos  tales como tokens  bancarios  o tarjetas  prepagadas   que  ya  no  tengan  utilidad  o  viabilidad. </t>
  </si>
  <si>
    <t>No se aportan evidencias - Sin avance</t>
  </si>
  <si>
    <t>PMAI-2021-023</t>
  </si>
  <si>
    <t>OBSERVACION 10.2 Las tarjetas correspondientes al convenio de estímulos de corresponsabilidad  son custodiadas por un funcionario diferente al autorizado</t>
  </si>
  <si>
    <t>1. No hay una carpeta fisica con las autorizaciones de las personas que pueden custodiar las tarjetas
2. Se creia que con el correo electrónico era suficiente soporte
3. No se solicito información directamente a los bancos sobre quienes son los autorizados</t>
  </si>
  <si>
    <t>Modificar procedimiento "Concesion de estimulo de corresponsabilidad" (M-MEM-PR-001)  en que se incluya solicitar a los bancos información sobre quienes son las personas autorizadas para custodiar las tarjetas. Así como crear una carpeta digital en que se archiven dichas autorizaciones</t>
  </si>
  <si>
    <t>PMAI-2021-024</t>
  </si>
  <si>
    <t>OBSERVACION 10.3 Debilidades en el formato de conciliaciones, con errores en la señalización de las
partidas que quedaron en conciliación; las partidas reales son “CHEQUES SIN COBRAR”, sin
embargo, en las conciliaciones oficiales quedaron con el nombre de “ABONOS PENDIENTES POR
REGISTRAR EN LIBROS”,</t>
  </si>
  <si>
    <t>Porque no aplico  las actividades de los procedimiento de conciliación bancaria A-GFI-PR-010</t>
  </si>
  <si>
    <t>Realizar la socialización del procedimiento de la conciliación bancaria A-GFI-PR-010</t>
  </si>
  <si>
    <t>Se evidencia correo de socializacion</t>
  </si>
  <si>
    <t>Se evidencia la socializacion del nuevo procedimiento, para las conciliaciones bancarias</t>
  </si>
  <si>
    <t>PMAI-2021-025</t>
  </si>
  <si>
    <t xml:space="preserve">OBSERVACION 10.4 Se evidenciaron debilidades en el reporte interno de información y diferencias en los saldos reportados a entidades externas </t>
  </si>
  <si>
    <t>1. No se organizaron las fechas de entrega para informes anuales y no se definieron las actividades para presentar el informe de SIVICOF
2. Hace falta determinar los tiempos y fechas de entrega de los informes del área y hace falta crear el instructivo del informe
3. No se cuenta con un cronograma que genere las alertas correspondientes a los informes y no se cumple con el instructivo</t>
  </si>
  <si>
    <t>Elaborar un cronograma de alertas correspondientes a los informes del área de Tesorería y socializar el instructivo 001 ELABORACIÓN FORMATO CB-0115 INFORME SOBRE RECURSOS DE TESORERÍA A-GFI-IN-001</t>
  </si>
  <si>
    <t>PMAI-2021-026</t>
  </si>
  <si>
    <t>OBSERVACION 10.5 Los  valores   tomados   como  referencia   para  establecer   el   cumplimiento   de  los  límites  de concentración  de riesgos en los excedentes del Instituto,  por emisor,  no corresponden  con los saldos de las cuentas bancarias según los extractos</t>
  </si>
  <si>
    <t>1. Aunque existe una resolución sobre el tema, no es clara sobre qué saldos son los que se deben reportar
2. Los saldo se reportan según la interpretación del que envía la información
3. No se ha solicitado a Secretaria de Hacienda que de claridad sobre qué saldos son los que se deben reportar</t>
  </si>
  <si>
    <t>Solicitar concepto a la Secretaria de Hacienda y a la Contraloría que den claridad sobre qué saldos son los que se deben reportar</t>
  </si>
  <si>
    <t>PMAI-2021-027</t>
  </si>
  <si>
    <t xml:space="preserve">OBSERVACION 10.6 Se observa  falencias  en requisitos de validación  y en archivo  de soportes  de algunos  formatos comprobantes de egreso, encontrándose  que no se imprimen y archivan las órdenes de pago, vulnerando procedimientos  "EJECUCIÓN  DE PAGOS A-GFI-PR-013" </t>
  </si>
  <si>
    <t>1. Al cambiar de plataforma se hace necesario cambiar de actividades según la adaptabilidad del sistema
2. Las actividades no se documentan de acuerdo a la realidad del área 
3. No se ha actualizado el procedimiento EJECUCION DE PAGOS A-GFI-PR-013</t>
  </si>
  <si>
    <t>Actualizar el procedimiento EJECUCION DE PAGOS A-GFI-PR-013</t>
  </si>
  <si>
    <t>PMAI-2021-028</t>
  </si>
  <si>
    <t xml:space="preserve">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t>
  </si>
  <si>
    <t>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t>
  </si>
  <si>
    <t>1. Comunicar por parte de la Subdirección de Desarrollo Humano a la Dirección que socialice de manera inmediata al Subdirector de Desarrollo Humano los resultados de las pruebas aplicadas externamente a las personas.</t>
  </si>
  <si>
    <t>"Se verifica los soportes adjuntos la cual se evidencia mediante memorando 2021IE3008
La actividad formulada aun se encuentra en ejecución"</t>
  </si>
  <si>
    <t>Pendiente socialización de aplicación de los resultados de las pruebas aplicadas externamente a las personas.</t>
  </si>
  <si>
    <t>Se evidencia memorandos entre la STDH Y STAF, y se observa designación formal de un responsable del área de tesorería.</t>
  </si>
  <si>
    <t>PMAI-2021-029</t>
  </si>
  <si>
    <t>2. Comunicar por parte de la Subdirección de Desarrollo Humano  a la Subdirección Administrativa y Financiera la Designación oficial del Responsable del Área de Tesorería.</t>
  </si>
  <si>
    <t>"Se verifica los soportes adjuntos la cual se evidencia mediante memorando 2021IE3008 solicitando desiganción del responsable del area de de tesoreria se oficializa mediante acto administrativo resolución No. 238 de 3 de mayo de 2021 
Se solicia a la OCI el cierre preliminar del Hallazgo, ya que se evidencia que cumple con la actividad propuesta."</t>
  </si>
  <si>
    <t>PMAI-2021-030</t>
  </si>
  <si>
    <t xml:space="preserve">
3. Realizar la designación del Responsable del área de Tesorería por parte del Subdirector Financiero.</t>
  </si>
  <si>
    <t>PMAI-2021-031</t>
  </si>
  <si>
    <t xml:space="preserve">
4. Elaborar por parte de la Subdirección de Desarrollo Humano el acto administrativo de designación de Responsable.</t>
  </si>
  <si>
    <t>PMAI-2021-032</t>
  </si>
  <si>
    <t>5.  En caso de que se genere una falta de responsabilidad en algunas de las Áreas, solicitar apor parte de la Subdirección de Desarrollo Humano mediante comunicación a los Subdirectores la designación del responsable del área.</t>
  </si>
  <si>
    <t>"Se verifica los soportes adjuntos la cual se evidencia mediante memorando 2021IE3008 solicitando desiganción del responsable del area de de tesoreria y del area del almacen e inventarios se oficializa mediante acto administrativo resolución No. 238 de 3 de mayo de 2021 
Se solicia a la OCI el cierre preliminar del Hallazgo, ya que se evidencia que cumple con la actividad propuesta."</t>
  </si>
  <si>
    <t>PMAI-2021-033</t>
  </si>
  <si>
    <t xml:space="preserve">NO CONFORMIDAD 11.2 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"PLANEACIÓN, PRODUCCIÓN, GESTIÓN Y TRAMITE DOCUMENTAL,  código  A-GDO-IN-002  y  el  procedimiento   "Administración  de  las Comunicaciones Oficiales",  A-GDO-PR-002.  </t>
  </si>
  <si>
    <t>1. En el área no tenia se tenía la cultura de radicar todas la comunicaciones
2. No se le indico al auxiliar como debía hacerse el tramite correspondiente
3. No se ha realizado una sensibilización sobre los procedimientos en los que el área interviene.</t>
  </si>
  <si>
    <t>Modificar procedimiento  Gestión, Control y Pago de Servicios Públicos, Privados e Impuestos (A-SAD-PR-004) para fijar tiempos de entrega de las facturas en formato digital desde el área de Servicios Administrativos al área de Gestión Documental (3 días hábiles contados a partir del momento en que la factura  sea recibida por el área de Servicios Administrativos) y tiempos de entrega desde el área de  Gestión Documental a las áreas de Presupuesto, Contabilidad y Tesorería (1 día hábil).</t>
  </si>
  <si>
    <t>PMAI-2021-034</t>
  </si>
  <si>
    <t>NO CONFORMIDAD 11.3 Se evidencian debilidades en el procedimiento Programación, apertura y legalización de Cajas Menores A-GFI-PR-005 ya que la actividad 9 no se identifica como punto de control.</t>
  </si>
  <si>
    <t>1. En el área no realiza revisión, la revisión la efectúan las áreas de presupuesto y contabilidad
2. El área de contabilidad es la encargada de causar y elaborar el comprobante de cuentas por pagar y el área de presupuesto es quien expide el registro presupuestal por tanto, no se revisa.
3. No se ha realizado no se ha realizado una actualización del procedimiento .</t>
  </si>
  <si>
    <t>Realizar modificación al procedimiento Programación, apertura y legalización de Cajas Menores A-GFI-PR-005</t>
  </si>
  <si>
    <t>PMAI-2021-035</t>
  </si>
  <si>
    <t>NO CONFORMIDAD 11.4 Se evidencia  el  incumplimiento de las actividades establecidas  en el procedimiento  "COBRO  DE CARTERA   A-GFI-PR-019"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t>
  </si>
  <si>
    <t>1. En el área no hay una persona encargada de hacerle seguimiento a la edad de la cartera y generar las alertas
2. No existe un cronograma de seguimiento para las actividades del procedimiento de cobro de cartera
3. El procedimiento no indica la periodicidad en que se debe realizar la verificación de la edad de la cartera y la remisión de la misma.</t>
  </si>
  <si>
    <t>Actualizar el procedimiento "Cobro de cartera" con Código A-GFI-PR-019, indicando la periodicidad en que se debe realizar la verificación de la edad de la cartera y la remisión de la misma.</t>
  </si>
  <si>
    <t>PMAI-2021-036</t>
  </si>
  <si>
    <t xml:space="preserve">NO CONFORMIDAD 11.5 Se  evidencian   en  el  mes  de  febrero  y  marzo  del  afio  2020,  en  la  carpeta  del  Programa  Anual Mensualizado  de Caja  (PAC),  formatos  de solicitud  de reprogramación del  PAC sin firma por parte del   Gerente   de   proyecto,   Administrador   del   proyecto   o   persona   que   elaboró   el   formato   de reprogramación  al PAC. Esta situación describe un incumplimiento del procedimiento "PROGRAMACION  ANUAL   DE  CAJA  PAC  A-GFI-PR-015",  </t>
  </si>
  <si>
    <t>1. No se conocen las actividades del procedimiento Programacion Anual de Caja PAC.
2. No se ha realizado una sensibilizacion sobre los procedimientos en los que el área interviene.
3. No se han organizado jornadas de socialización de los procedimientos.</t>
  </si>
  <si>
    <t>Realizar una capacitación a los funcionarios del área, sobre la  importancia de cumplir con las actividades establecidas en los procedimientos e instructivos que hacen parte del Proceso</t>
  </si>
  <si>
    <t>Se evidencia soporte de convocatoria, lista de asistencia y presentacion power point</t>
  </si>
  <si>
    <t>Se evidencia convocaría, presentación y lista de asistencia a la capacitación programación PAC</t>
  </si>
  <si>
    <t>PMAI-2021-037</t>
  </si>
  <si>
    <t>Segundo Seguimiento Vigencia 2020 a Caja Menor No 1</t>
  </si>
  <si>
    <t>Se evidencia que la caja menor continúa realizando consignaciones de devolución a Tesorería a titulo de retenciones por compras realizadas; se hizo compra por concepto de "Mantenimiento Impresora DataCard", el neto cancelado por la caja menor de $ 399,717, así mismo la caja menor realiza una devolución a Tesorería mediante consignación por la diferencia $ 3,245, a concepto de devolución de impuestos, generando un reproceso y movimiento de dinero innecesario.</t>
  </si>
  <si>
    <t>No se encuentra plenamente definido el Procedimiento a seguir en caso de practicar retenciones.</t>
  </si>
  <si>
    <t>Realizar revisión y modificación del procedimiento "PROGRAMACIÓN, APERTURA Y
LEGALIZACIÓN DE CAJAS MENORES - A-GFI-PR-005"</t>
  </si>
  <si>
    <t>Se evidenció la actualización del documento de Programación, Apertura y Legalización de Cajas Menores, con vigencia a partir del 04/11-2021, sin embargo se debe actualizar lal versión y la fecha a pié de págine del documento.</t>
  </si>
  <si>
    <t>PMAI-2021-038</t>
  </si>
  <si>
    <t>Se observa en el reintegro del mes de octubre, recibos de pago de PEAJE LOS PATIOS, de las camionetas con placa OCK355, OCK310, OCK307, OCK310, si bien estos viajes fueron realizados en misionalidad del Instituto y dirigidos a la UPI la Calera, es importante recordar que el pago de peajes reiterativos por parte de la caja menor no están permitidos, toda vez que el área de transportes debe contar con un contrato de concesión de peajes.</t>
  </si>
  <si>
    <t>Situación fortuita en el mes de octubre por traslado de  bienes y servicios entre UPIS</t>
  </si>
  <si>
    <t>Realizar el contrato con la concesión de peajes.</t>
  </si>
  <si>
    <t xml:space="preserve">Actividades en ejecucion </t>
  </si>
  <si>
    <t xml:space="preserve"> contrato con la concesión de peajes</t>
  </si>
  <si>
    <t>No se evidenció avance en el desarrollo de la actividad</t>
  </si>
  <si>
    <t>PMAI-2021-039</t>
  </si>
  <si>
    <t xml:space="preserve">Se observa que la Caja Menor No. 1 en el primer semestre del 2021, para el mes de abril todos los gastos fueron para la compra de alimentos, incumpliendo lo establecido en el Decreto 492 de 2019, capitulo IV, Articulo 20 “Las entidades y organismos distritales deberán abstenerse de efectuar contrataciones o realizar gastos con los recursos de caja menor, para atender servicios de alimentación con destino a reuniones de trabajo.” </t>
  </si>
  <si>
    <t>1. Porque se creo de acuerdo al Decreto 328 de 2020, por el cual se liquida el Presupuesto Anual de Rentas e Ingresos y de Gastos e Inversiones de Bogotá.
2. Porque se requería solventar los gastos administrativos gerenciales de ultimo momento 
3. Porque de acuerdo al Manual Para Manejo y Control de Cajas Menores de la Dirección Distrital de Contabilidad, se presentaron erogaciones de menor cuantía para atender situaciones de carácter urgente, imprescindible, imprevisto e inaplazables.</t>
  </si>
  <si>
    <t>Efectuar una mesa de trabajo entre el Responsable de la Caja Menor I y el Ordenador del Gasto, en la cual se socialicen los lineamientos del Decreto 492 de 2019 y del Decreto 192 de 2021</t>
  </si>
  <si>
    <t>Se evidencia acta de reunion y listado de asistencia</t>
  </si>
  <si>
    <t>Las evidencias verificadas satisfacen el cumplimiento de la actividad</t>
  </si>
  <si>
    <t>PMAI-2021-040</t>
  </si>
  <si>
    <t>INFORME VISITA DE SEGUIMIENTO AL
CUMPLIMIENTO DE LA NORMATIVA ARCHIVÍSTICA</t>
  </si>
  <si>
    <t>Mediante radicado 2-2020-27531 de fecha 11/09/2020 de la Subdirección del Sistema Distrital de Archivos se convocó a mesa de trabajo para el día 16 septiembre de 2020 con el fin de brindar asistencia técnica sobre la actualización del Instrumento Archivístico- Programa de Gestión Documental-PGD. De acuerdo con la evidencia de reunión, el Instituto indicó que el PGD estaba en actualización y que se tenía previsto la aprobación para diciembre 2020 e implementación en 2021. Sin embargo, durante la visita, el IDIPRON señala que se determinó realizar la revisión integral de los instrumentos archivísticos para validar su actualización, previendo la actualización del PGD para septiembre de 2021.</t>
  </si>
  <si>
    <t>Obsolescencia en el documento y por tanto, en la planeación estratégica de la gestión documental de la entidad</t>
  </si>
  <si>
    <t>Actualizar, aprobar, adoptar y publicar el Programa de Gestión Documental - PGD, conforme a los procesos archivísticos contemplados</t>
  </si>
  <si>
    <t>Programa de Gestión Documental actualizado, aprobado, adoptado y publicado (1) *100</t>
  </si>
  <si>
    <t>NO SE REPORTA AVANCE NI EVIDENCIAS</t>
  </si>
  <si>
    <t>PMAI-2021-041</t>
  </si>
  <si>
    <t>Identificar las nuevas tipologías documentales en virtud de lo establecido en la Directiva 003 de fecha 03 de mayo de 2021 emitida por la Secretaría General de la Alcaldía Mayor de Bogotá, acerca de los lineamientos para la protección de los documentos de archivo
relacionados con la emergencia económica, social y ecológica declarada por el Gobierno Nacional, con ocasión del COVID-19.</t>
  </si>
  <si>
    <t>Se deben identificar los documentos que se constituyen en registros con valores secundarios de tipo histórico, cultural , científico e investigativo para el Distrito y la Nación, que deben ser conservados permanentemente y ésta labor no se ha realizado</t>
  </si>
  <si>
    <t xml:space="preserve">Identificar formatos y nuevas tipologías documentales producidas a raíz la emergencia económica, social y ecológica declarada por el Gobierno Nacional, con ocasión del COVID-19, mediante mesa de trabajo con la Oficina Asesora de Planeación </t>
  </si>
  <si>
    <t xml:space="preserve">Formatos y nuevas tipologías documentales </t>
  </si>
  <si>
    <t>Relación de documentos producidos a raíz la emergencia económica, social y ecológica declarada por el Gobierno Nacional, con ocasión del COVID-19 (1) *100</t>
  </si>
  <si>
    <t>Gestión Documental / Oficina Asesora de Planeación</t>
  </si>
  <si>
    <t>PMAI-2021-042</t>
  </si>
  <si>
    <t>En los soportes allegados por la entidad, no se evidencian transferencias secundarias realizadas durante la vigencia 2020.</t>
  </si>
  <si>
    <t>Para realizar las transferencias secundarias, primero se deben hacer las transferencias primarias y éstas no se habían realizado.</t>
  </si>
  <si>
    <t>Elaborar el Plan de Transferencias Secundarias conforme a los lineamientos establecidos por la Dirección Distrital de Archivo de Bogotá</t>
  </si>
  <si>
    <t>Plan de Transferencias Secundarias formulado</t>
  </si>
  <si>
    <t>Plan de Transferencias Secundarias formulado/ Plan de Transferencias Secundarias programado (1) *100</t>
  </si>
  <si>
    <t>PMAI-2021-043</t>
  </si>
  <si>
    <t>En el enlace https://www.idipron.gov.co/transparencia-y-acceso-a-informacion-publica, se encuentra  el archivo "Inventarios documentales de documentación a eliminar". Durante el desarrollo de la visita,  la entidad manifiesta que los documentos a eliminar corresponden a documentos de apoyo del Área 
de Almacén, y que aún no han surtido proceso de eliminación.</t>
  </si>
  <si>
    <t>No se contaba con Plan de Trabajo de Eliminación Documental</t>
  </si>
  <si>
    <t>Elaborar e implementar el Plan de Trabajo de Eliminación Documental</t>
  </si>
  <si>
    <t>Plan de Trabajo de Eliminación Documental</t>
  </si>
  <si>
    <t>Plan de Trabajo de Eliminación Documental elaborado e implementado (1) *100</t>
  </si>
  <si>
    <t>PMAI-2021-044</t>
  </si>
  <si>
    <t>Actualizar el Banco Terminológico para las series, subseries y tipos documentales de la Tabla de Retención Documental, según lo establece el Decreto 1080 de 2015, artículo 2.8.2.5.8, literal g. y el Acuerdo AGN 004 de 2019, artículo 5.</t>
  </si>
  <si>
    <t>No se había recibido suficiente capacitación sobre normatividad documental</t>
  </si>
  <si>
    <t xml:space="preserve"> Actualizar y presentar el Banco Terminológico ante el Comité Institucional de Gestión y Desempeño para su aprobación. </t>
  </si>
  <si>
    <t>Banco Terminológico</t>
  </si>
  <si>
    <t>Banco Terminológico actualizado y aprobado (1) *100</t>
  </si>
  <si>
    <t>PMAI-2021-045</t>
  </si>
  <si>
    <t>Solicitar al área encargada, realizar capacitaciones sobre Gestión Documental</t>
  </si>
  <si>
    <t>Solicitud capacitaciones</t>
  </si>
  <si>
    <t>Solicitud capacitaciones (1) *100</t>
  </si>
  <si>
    <t>PMAI-2021-046</t>
  </si>
  <si>
    <t>Una vez revisada la Tabla Control de Acceso, se informa que este instrumento cumple con algunos requerimientos normativos y técnicos vigentes para este tipo de documentos</t>
  </si>
  <si>
    <t>Las Tablas de Control de Acceso no se encontraban actualizadas</t>
  </si>
  <si>
    <t xml:space="preserve"> Actualizar, aprobar, adoptar y publicar las Tablas de Control de Acceso. </t>
  </si>
  <si>
    <t>Tablas de Control de Acceso</t>
  </si>
  <si>
    <t>Tablas de Control de Acceso actualizadas, aprobadas, adoptadas y publicadas / Tablas de Control de Acceso a actualizar, aprobar, adoptar y publicar *100</t>
  </si>
  <si>
    <t>PMAI-2021-047</t>
  </si>
  <si>
    <t>Revisar y actualizar el documento, debido a la producción documental electrónica generada por la modalidad de teletrabajo durante la emergencia sanitaria del COVID 19.</t>
  </si>
  <si>
    <t>Se deben identificar los documentos electrónicos que se constituyen en registros con valores secundarios de tipo histórico, cultural , científico e investigativo para el Distrito y la Nación, que deben ser conservados permanentemente y ésta labor no se ha realizado</t>
  </si>
  <si>
    <t xml:space="preserve">Identificar formatos y nuevas tipologías documentales generadas de forma electrónica, producidas a raíz la emergencia económica, social y ecológica declarada por el Gobierno Nacional, con ocasión del COVID-19, mediante mesa de trabajo con la Oficina Asesora de Planeación </t>
  </si>
  <si>
    <t>Formatos y nuevas tipologías documentales generadas de forma electrónica</t>
  </si>
  <si>
    <t>Relación de documentos electrónicos producidos a raíz la emergencia económica, social y ecológica declarada por el Gobierno Nacional, con ocasión del COVID-19 (1) *100</t>
  </si>
  <si>
    <t>PMAI-2021-048</t>
  </si>
  <si>
    <t>Implementar el modelo en el Sistema de Gestión de Documentos Electrónicos de Archivo (SGDEA), con el fin de que el SGDEA cumpla con los procesos de la gestión documental y garantice entre otras cosas la preservación a largo plazo de la información producida por la entidad.</t>
  </si>
  <si>
    <t>No se cuenta con un sistema de información que implemente las funcionalidades de un Sistema para Gestión de Documentos Electrónicos de Archivo</t>
  </si>
  <si>
    <t>Establecer un mapa de ruta para llevar a cabo el proyecto del SGDEA, en el que se incluya la implementación del Modelo de Requisitos</t>
  </si>
  <si>
    <t>Mapa de ruta SGDEA</t>
  </si>
  <si>
    <t>Mapa de ruta para la implementación del Sistema de Gestión de Documentos Electrónicos de Archivo (SGDEA) (1) *100</t>
  </si>
  <si>
    <t>PMAI-2021-049</t>
  </si>
  <si>
    <t>Continuar con la actualización de los procedimientos que se encuentran pendientes, contemplando además los procedimientos de preservación y valoración de documentos.</t>
  </si>
  <si>
    <t>Los procedimientos no reflejan la realidad del área</t>
  </si>
  <si>
    <t>Revisar y actualizar los procedimientos que hacen parte del proceso de Gestión Documental</t>
  </si>
  <si>
    <t>Mesas de trabajo para revisión de procedimientos que hacen parte del proceso Gestión Documental (3) *100</t>
  </si>
  <si>
    <t>PMAI-2021-050</t>
  </si>
  <si>
    <t>Definir estrategias para la gestión y organización de los documentos electrónicos producidos en el marco de la emergencia sanitaria COVID 19, como lo sugiere la guía; 
http://archivobogota.secretariageneral.gov.co/sites/default/files/documentacion_x0002_archivo/0_Gu%C3%ADa%20Documento%20Electr%C3%B3nico%202020.pd</t>
  </si>
  <si>
    <t>No se había implementado la guía del Archivo Distrital</t>
  </si>
  <si>
    <t>Elaborar mapa de ruta para la implementación del SGDEA con las estrategias para la gestión y organización de los documentos electrónicos</t>
  </si>
  <si>
    <t>Mapa de ruta para la implementación del SGDEA con las estrategias para la gestión y organización de los documentos electrónicos (1)*100</t>
  </si>
  <si>
    <t>PMAI-2021-051</t>
  </si>
  <si>
    <t xml:space="preserve"> La producción documental electrónica, se puede producir y/o capturarse en cualquier formato electrónico, por lo anterior, se debe asegurar que se trate de formatos sin obsolescencia 
tecnológica o que estén en desuso. Dado lo anterior es importante implementar estrategias de Preservación Digital a Largo Plazo.</t>
  </si>
  <si>
    <t>No se implementó el Plan de Preservación Digital</t>
  </si>
  <si>
    <t xml:space="preserve"> Elaborar mapa de ruta para la implementación del SGDEA con la estrategia 3 del Plan de Preservación Digital</t>
  </si>
  <si>
    <t>Mapa de ruta para la implementación del SGDEA con la estrategia del Plan de Preservación Digital e implementarla (1)*100</t>
  </si>
  <si>
    <t>PMAI-2021-052</t>
  </si>
  <si>
    <t>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t>
  </si>
  <si>
    <t>La información se consolida en el informe general presentado por la STAF</t>
  </si>
  <si>
    <t>Realizar solicitud a la Oficina Asesora de Planeación para la inclusión de la información correspondiente al área de Gestión Documental dentro del Informe de Rendición de cuentas.</t>
  </si>
  <si>
    <t>Solicitud inclusión de información en Informe Rendición de Cuentas</t>
  </si>
  <si>
    <t>Solicitud realizada / Solicitud programada (1) *100</t>
  </si>
  <si>
    <t>PMAI-2021-053</t>
  </si>
  <si>
    <t>Realizar mesa de trabajo con la STAF en la cual se solicite incluir en los informes de gestión el ítem asociado con la gestión documental</t>
  </si>
  <si>
    <t>Mesa de trabajo</t>
  </si>
  <si>
    <t>Mesa de trabajo realizada / Mesa de Trabajo programada (1) *100</t>
  </si>
  <si>
    <t>PMAI-2021-054</t>
  </si>
  <si>
    <t>Implementación del Plan de Conservación Documental: Detectores de humo</t>
  </si>
  <si>
    <t>No se había identificado con claridad el área que debía realizar la adquisición de los detectores de humo</t>
  </si>
  <si>
    <t>Solicitar al área de Seguridad y Salud en el Trabajo la adquisición de detectores de humo para el archivo central y misional</t>
  </si>
  <si>
    <t>Memorando solicitud instalación detectores de humo</t>
  </si>
  <si>
    <t>Memorando instalación detectores de humo realizado / Memorando solicitud detectores de humo programado (1) *100</t>
  </si>
  <si>
    <t>Ejecución Presupuesto</t>
  </si>
  <si>
    <t>PMAI-2021-055</t>
  </si>
  <si>
    <t>9.1</t>
  </si>
  <si>
    <t>AUDITORÍA REGULAR DE GESTIÓN – PROCESO DE
GESTIÓN FINANCIERA</t>
  </si>
  <si>
    <t>Se pudo verificar que la Entidad en la vigencia 2020 no ejecutó la totalidad del presupuesto proyectado en ingresos y gastos bajo el contexto de la entrega real de bienes y servicios en términos anuales.</t>
  </si>
  <si>
    <t xml:space="preserve"> Algunos Convenios fueron suspendidos y otros fueron prorrogados dificultando la ejecución y gestión presupuestal de los mismos</t>
  </si>
  <si>
    <t>Realizar mesa de trabajo trimestral para el seguimiento a la ejecución presupuestal a cargo de los gerentes y administradores de
proyectos</t>
  </si>
  <si>
    <t>Seguimiento a la ejecución presupuestal</t>
  </si>
  <si>
    <t>Actas de reunión</t>
  </si>
  <si>
    <t>No se evidencio las capetas en drive. si embargo, las acciones se encuentran dentro de los tiempos establecidos de ejecución.</t>
  </si>
  <si>
    <t>PMAI-2021-056</t>
  </si>
  <si>
    <t>Realizar mesa de trabajo 
Formulacion Plan de Adquisiciones de tal forma que para septiembre de 2022 se garantize una ejecucion presupuestal del 85% (Recursos Distrito)</t>
  </si>
  <si>
    <t>Formulacion Plan de Adquisiciones</t>
  </si>
  <si>
    <t>Mesas de trabajo realizadas / Mesas de trabajo programadas (3)*100</t>
  </si>
  <si>
    <t>No se evidencio las capetas en drive. la accion se encuentra vencida</t>
  </si>
  <si>
    <t>PMAI-2021-057</t>
  </si>
  <si>
    <t>9.2</t>
  </si>
  <si>
    <t>El proceso de Gestión Financiera tiene implementado el formato “Solicitud Certificado de Disponibilidad Presupuestal” código A-GFI-FT-02 para la creación de los CDPs, si bien el formato pide ser claro, preciso y concreto en el objeto del contrato, se evidencia objetos de contratos extensos. Es importante indicar que el aplicativo SYSMAN, solo permite el ingreso de 254 caracteres, lo que genera reproceso en el área de Presupuesto toda vez que deben modificar el objeto de los contratos con el fin de llegar a 254 caracteres, generando un posible riesgo en transcripción o corrección manual.</t>
  </si>
  <si>
    <t xml:space="preserve">Existe limitación en el número de caracteres del objeto de la disponibilidad </t>
  </si>
  <si>
    <t>Realizar seguimiento bimensual a la ampliación del número de caracteres para el objeto de disponibilidad en la creación del aplicativo SYSMAN WEB módulo de presupuesto</t>
  </si>
  <si>
    <t>Seguimiento módulo presupuesto SYSMAN WEB</t>
  </si>
  <si>
    <t>Seguimientos realizados / Seguimientos programados  (3)*100</t>
  </si>
  <si>
    <t>Informe de seguimiento</t>
  </si>
  <si>
    <t>PMAI-2021-058</t>
  </si>
  <si>
    <t>9.3</t>
  </si>
  <si>
    <t xml:space="preserve">Se observó que en el procedimiento para la Expedición de Registros Presupuestales A-GFI-PR-002; el paso 2 del flujograma contiene el símbolo de decisión con la pregunta “2. ¿Los datos de la disponibilidad corresponden?”; y que para el evento en que la respuesta al interrogante sea “SI”, el siguiente paso del procedimiento es enviarlo nuevamente a: “1. Solicitar registro presupuestal”, cuando lo correcto es continuar con la siguiente actividad, es decir con la “3. Digitar la información en el aplicativo”. Lo anterior obedece a que la conexión de las respuestas “SI” o “NO”, están invertidas en el
flujograma del procedimiento. </t>
  </si>
  <si>
    <t>Se presentó error de digitación en el diagrama</t>
  </si>
  <si>
    <t>Revisar y actualizar (si es el caso) los procedimientos que hacen parte del proceso Gestión Financiera área de Presupuesto</t>
  </si>
  <si>
    <t>Revisión y actualización de procedimientos</t>
  </si>
  <si>
    <t>Revisiones realizadas / revisiones programadas (1) *100</t>
  </si>
  <si>
    <t>Acta de reunión y procedimientos oficializados (si se requiere)</t>
  </si>
  <si>
    <t>PMAI-2021-059</t>
  </si>
  <si>
    <t>9.4</t>
  </si>
  <si>
    <t>Se observó que, de manera general que, en los flujogramas de los procedimientos del Área de Presupuesto, el campo destinado para el diligenciamiento de “DOCUMENTO/REGISTRO”, en algunos casos se encuentra en blanco. En dicho campo se debe relacionar la evidencia de los resultados que se obtiene en la ejecución de las actividades, y en el evento de no identificar registros, se sugiere marcar como no aplica (NA), así mismo, se observó que en los procedimientos del Área de Presupuesto, en
diferentes actividades se hace referencia del registro de la información en el Sistema de Presupuesto Distrital PREDIS de la Secretaria Distrital de Hacienda, aplicativo que ya no se está utilizando desde el 1 de octubre de 2020, debido a que entró en vigencia la aplicación BOGDATA; por lo tanto, la
información se captura en los aplicativos SYSMAN y BOGDATA, y no en PREDIS ya que no está vigente.</t>
  </si>
  <si>
    <t>No se tenían los procedimientos actualizados</t>
  </si>
  <si>
    <t>PMAI-2021-060</t>
  </si>
  <si>
    <t>10.1</t>
  </si>
  <si>
    <t>Se verificó que no existe una Política en la entidad para la constitución de reservas, que considere las situaciones excepcionales o imprevisibles que de manera sustancial afecten el ejercicio básico de la PROCESO SEGUIMIENTO Y EVALUACIÓN A LA GESTIÓN CÓDIGO S-SEG-FT-007 VERSIÓN 02 FORMATO INFORME DE AUDITORIA PÁGINA: 5 de 27 VIGENTE DESDE 21/12/2018 función pública en el ejercicio normal de la Entidad, así como las medidas de seguimiento y control estricto a desarrollar por el área encargada a fin de lograr el 100% de giros planificados por concepto de reservas presupuestales.</t>
  </si>
  <si>
    <t>Se consideró que bastaba con la Ley de Presupuesto ya que ésta contempla la constitución de reservas</t>
  </si>
  <si>
    <t>Realizar mesa de trabajo con la Oficina Asesora Jurídica y la Oficina Asesora de Planeación para formular lineamientos de Constitución de Reservas</t>
  </si>
  <si>
    <t>Lineamientos de Constitución de Reservas</t>
  </si>
  <si>
    <t>Mesa de trabajo realizada / Mesa de trabajo programada (1)*100</t>
  </si>
  <si>
    <t xml:space="preserve">Acta de reunión </t>
  </si>
  <si>
    <t>PMAI-2021-061</t>
  </si>
  <si>
    <t>10.2</t>
  </si>
  <si>
    <t>Se evidencia que como requisito para la expedición del registro presupuestal (CRP), el auxiliar administrativo del área de Presupuesto verifica sí el proceso de contratación se realizó previamente en SECOP II. Sin embargo, en el procedimiento para la expedición de Registros Presupuestales A-GFI-PR-002, vigente desde el 19 de enero de 2020; dicha actividad de validación en el SECOP II está establecido que se realice con posterioridad a la impresión del certificado de registro presupuestal, según el paso No.
9 del procedimiento. Lo correcto que debe quedar en el procedimiento, es que la verificación en el SECOP II sea previa a la emisión del CRP.</t>
  </si>
  <si>
    <t>PMAI-2021-062</t>
  </si>
  <si>
    <t>Se evidencia falencia en los puntos de control de los procedimientos “Expedición de Registros Presupuestales (A-GFI-PR-002)”, “Cierre Presupuestal (A-GFI-PR-003)” y “Informe de Ejecución Presupuestal de Ingresos y Gastos (A-GFI-PR-004)” del área de presupuesto estando en contravía del “Manual para la Elaboración de Documentos E-MEJ-MA-002”, que indica que, en aquellas actividades que se identifican con verbos como supervisar, revisar, validar o verificar, se deben identificar con una x.</t>
  </si>
  <si>
    <t>PMAI-2021-063</t>
  </si>
  <si>
    <t>PROCESO DE APOYO SERVICIOS ADMINISTRATIVOS –TRANSPORTES Y SERVICIOS PÚBLICOS</t>
  </si>
  <si>
    <t>En el desarrollo del seguimiento de auditoría a Servicio Administrativos se evidencia debilidades en la identificación de puntos de control y mecanismos de verificación; el formato CONTROL DE RECORRIDOS – CÓDIGO A-SAD-FT-009, no es diligenciado por el total de conductores del instituto, estando así, en contravía de la finalidad del formato la cual es, generar un control diario de recorridos y bitácora de la prestación del servicio. Por otra parte, no se ha implementado control para determinar el consumo de los vehículos por cada reabastecimiento de combustible, si bien, el área de Transportes tiene en cuenta el reporte de la empresa prestadora Terpel, la información allí consignada sobre el kilometraje carece de validación, es de recordar que el señor bombero digita manualmente el kilometraje que el conductor le indica y esta información es la que va a los váuchers y a dicho reporte. Es
importante señalar que al momento de la auditoría, por parte de Servicios Administrativos no se han presentado seguimientos al plan de mejoramiento a la Oficina de Control Interno, incumpliendo lo establecido en el procedimiento “SEGUIMIENTO Y CONTROL DE LA
MEJORA– CÓDIGO S-SEG-PR-003”. donde se establece “Realizar seguimiento trimestral de las acciones adelantadas y reportarlo a través de correo electrónico a la Oficina de Control Interno”.</t>
  </si>
  <si>
    <t>Mediante el formato, se llevaba el control de horas laboradas por los funcionarios (conductores) de planta.</t>
  </si>
  <si>
    <t>Realizar seguimiento diario del recorrido y consumo de combustible de cada vehículo</t>
  </si>
  <si>
    <t>Matriz de recorridos y consumo de combustible</t>
  </si>
  <si>
    <t>Matriz de recorridos y consumo de combustible realizada / Matriz de recorridos y consumo de combustible programada (1)</t>
  </si>
  <si>
    <t>Matriz</t>
  </si>
  <si>
    <t>PMAI-2021-064</t>
  </si>
  <si>
    <t>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
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
S-SEG-PR-003”. donde se establece “Realizar seguimiento trimestral de las acciones
adelantadas y reportarlo a través de correo electrónico a la Oficina de Control Interno”.</t>
  </si>
  <si>
    <t>Ausencia de punto de control frente a las planillas de recorridos VS  Consumo de combustible.</t>
  </si>
  <si>
    <t>Realizar control y verificación del consumo de combustible reportado mediante váucher Vs. el consumo reportado por la aplicación de Terpel, mediante el formato "Control de recorridos" (A-SAD-FT-009)</t>
  </si>
  <si>
    <t>Consumo combustible</t>
  </si>
  <si>
    <t>Consumo de combustible reportado mediante váucher Vs. Consumo reportado por la aplicación de Terpel</t>
  </si>
  <si>
    <t>Consumo de combustible por vehículo</t>
  </si>
  <si>
    <t>PMAI-2021-065</t>
  </si>
  <si>
    <t>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
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
S-SEG-PR-003”. donde se establece “Realizar seguimiento trimestral de las acciones
adelantadas y reportarlo a través de correo electrónico a la Oficina de Control Interno”.</t>
  </si>
  <si>
    <t>Falta de articulación en los criterios para la entrega de soportes y facturas</t>
  </si>
  <si>
    <t>Realizar modificación al procedimiento "GESTIÓN, CONTROL Y PAGO DE SERVICIOS
PÚBLICOS, PRIVADOS E IMPUESTOS A-SAD-PR-004"</t>
  </si>
  <si>
    <t>PROCEDIMIENTO</t>
  </si>
  <si>
    <t>Modificación procedimiento realizada / Modificación procedimiento programada</t>
  </si>
  <si>
    <t>PROCEDIMIENTO ACTUALIZADO</t>
  </si>
  <si>
    <t>PMAI-2021-066</t>
  </si>
  <si>
    <t>Informe Contable</t>
  </si>
  <si>
    <t>1.1.8 - 2.2. El proceso de Gestión Contable evidencia avances en los Planes de Mejoramiento derivados de hallazgos de entes externos, sin embargo no se evidencia a la fecha de la evaluación, la formulación oficial del Plan de Mejoramiento de Auditoría Interna, cuyo informe final se presentó en abril 30 de 2020, mediante memorando 2020IE3316.</t>
  </si>
  <si>
    <t>Aunque las acciones del plan de mejoramiento se formularon a tiempo, no se realizo la oportuna oficializacion del mismo</t>
  </si>
  <si>
    <t>Oficializar los Planes de Mejoramiento correspondientes a las auditorias realizadas por los entes de control</t>
  </si>
  <si>
    <t>Se evidencia soportes de aprobacion de planes de mejoramiento</t>
  </si>
  <si>
    <t>Se verificaron las evidencias aportadas para el cumplimiento de la actividad (Tres documentos de formalización de Planes de Mejoramiento)</t>
  </si>
  <si>
    <t>PMAI-2021-067</t>
  </si>
  <si>
    <t>1.1.12 - 3.3. No se encuentran establecidos documentos del SIGID en cuanto a procedimientos que faciliten la aplicación de otras políticas de manera suficiente</t>
  </si>
  <si>
    <t>No existe un Manual de Políticas Contables</t>
  </si>
  <si>
    <t>Generar Manual de Políticas Contables</t>
  </si>
  <si>
    <t>Se evidenció la formulación del Manual de Polítidas Contables y su adopción,mediante Resolución 517 del 23/11/2021</t>
  </si>
  <si>
    <t>PMAI-2021-068</t>
  </si>
  <si>
    <t>1.1.27 - 8.2. Las dificultades para el análisis de información?</t>
  </si>
  <si>
    <t>Demoras por parte de las áreas proveedoras de información, en la remisión de la misma.</t>
  </si>
  <si>
    <t>Actualizar Plan de Sostenibilidad Contable (estableciendo las fechas en las que las áreas deben entregar la información a Contabilidad)</t>
  </si>
  <si>
    <t>aprobacion</t>
  </si>
  <si>
    <t>Se evidenció la existencia del documento de formulación del Pan de Sostenibilidad Comntable del IDIPRON, pero se evidenció su formalización.</t>
  </si>
  <si>
    <t>PMAI-2021-069</t>
  </si>
  <si>
    <t>1.1.33 - 10.2. Existen mecanismos para verificar el cumplimiento de estas directrices, procedimientos, instrucciones o lineamientos?</t>
  </si>
  <si>
    <t>Los compromisos adquiridos por las áreas no contables no son atendidos oportunamente</t>
  </si>
  <si>
    <t>PMAI-2021-070</t>
  </si>
  <si>
    <t>1.1.34 - 10.3. Se requiere mayor seguimiento de quienes están a cargo de los Convenios, a la legalización de los aportes y a las cuentas por cobrar radicadas en las entidades</t>
  </si>
  <si>
    <t>La entidad convIniente, aprueba el pago de las cuentas de cobro radicadas y/o las cuentas que se encuentran sujetas a la liquidación del Convenio</t>
  </si>
  <si>
    <t>Realizar seguimiento mensual a las cuentas por cobrar radicadas en las entidades Convinientes y a la legalización de los aportes
Una vez aprobada la informacion por las entidades convinientes, esta debe ser reportada al área de Contabilidad.</t>
  </si>
  <si>
    <t>Se evidenció el cumplimiento de la actividad con seguimientos a las cuentas por cobrar y legaligalización de aportes de los convenios existentes y su reporte a contabilidad.</t>
  </si>
  <si>
    <t>100%%</t>
  </si>
  <si>
    <t>PMAI-2021-071</t>
  </si>
  <si>
    <t>1.2.1.1.1 - 11. Se observan debilidades en la oportunidad y calidad de los datos remitidos por las dependencias proveedoras de información de relevancia financiera</t>
  </si>
  <si>
    <t>PMAI-2021-072</t>
  </si>
  <si>
    <t>1.2.1.3.1 - 16. Se evidencia gastos de arriendos registrados en meses posteriores a los meses en que se realizó la prestación del servicio o adquisición de los bienes.</t>
  </si>
  <si>
    <t>No se ejerció el suficiente control a la ejecución de los contratos</t>
  </si>
  <si>
    <t>Realizar un cronograma mediante el cual se monitorea la trazabilidad de la fecha de recepción de los documentos de pago</t>
  </si>
  <si>
    <t>Se evidencia matriz SEGUIMIENTO CONTOL DE PAGOS CONTRATOS DE ARRENDAMIENTOS</t>
  </si>
  <si>
    <t>El documento aportado como evidencia no cumple con la características de un cronograma, ya que debería contemplar, por lo menos, la programación del año 2022 y sólo muestra actividades de octubre y noviembre de 2021.</t>
  </si>
  <si>
    <t>PMAI-2021-073</t>
  </si>
  <si>
    <t>1.2.1.3.2 - 16.1. Se evidencia gastos de arriendos registrados en meses posteriores a los meses en que se realizó la prestación del servicio o adquisición de los bienes.</t>
  </si>
  <si>
    <t>Realizar un cronograma mediante el cual se monitoreara la trazabilidad de la fecha de recepción de los documentos de pago</t>
  </si>
  <si>
    <t>PMAI-2021-074</t>
  </si>
  <si>
    <t>1.2.2.3 - 22.2. La depreciación y vida útil de la propiedad planta y equipo, no cuenta con unos tiempos de revisión periódica.</t>
  </si>
  <si>
    <t>Mediante la política contable del deterioro del valor de los activos no generadores de efectivo, establece que la revisión del deterioro se realizará como mínimo una vez al año</t>
  </si>
  <si>
    <t>Revision periodica del estado de la propiedad planta y equipo (bienes muebles e inmuebles) de acuerdo a la Resolucion 001 de 2019 y lo que se establezca en las politicas contables, e informar el resultado al area de contabilidad para que se realicen los registros a que haya lugar</t>
  </si>
  <si>
    <t>"Se verifica los soportes adjuntos en donde se evidencia resolución 517 de 2021 y creación del Manual de Políticas Contables del Instituto Distrital Para la Protección de la Niñez y la Juventud - IDIPRON A-GFI-MA-001
la actividad aun se encuentra en ejecución"</t>
  </si>
  <si>
    <t>Pendiente revisión periódica del estado de la propiedad planta y equipo según lo establecido en la políticas contables, e informar el resultado al área de contabilidad para que se realicen los registros a que haya lugar</t>
  </si>
  <si>
    <t>La evidencia aportada es el Manual de Políticas Contables y la Resolución 517 de 2021  de adopción de la Política, pero dado que la actividad refiere: "Revisión periódica del estado de la propiedad planta y equipo (bienes muebles e inmuebles) de acuerdo a la Resolución 001 de 2019 y lo que se establezca en las políticas contables, e informar el resultado al área de contabilidad para que se realicen los registroa a que haya lugar", y dado que el Manual de Política Contable, establece: "El método de depreciación, la vida útil y el valor residual serán revisados, como mínimo, al término de cada periodo contable...", lo que esperaría es el documento que evidencie esa revisión al término de cada vigencia y particularmente, en este caso,  la vigencia 2021.</t>
  </si>
  <si>
    <t>PMAI-2021-075</t>
  </si>
  <si>
    <t>1.2.2.4 - 22.3. Para el periodo 2020 no se realizo cálculo de deterioro sobre los bienes.</t>
  </si>
  <si>
    <t>PMAI-2021-076</t>
  </si>
  <si>
    <t>1.2.3.1.2 - 24.1. No se tiene un procedimiento establecido para la divulgación de estados financieros del instituto.</t>
  </si>
  <si>
    <t xml:space="preserve">La presentación de los Estados Financieros, se realiza mensualmente según lo señalado por la Resolución 182 de 2017 </t>
  </si>
  <si>
    <t xml:space="preserve">Se realizará la divulgación de los Estados Financieros siguiendo el formato establecido por el Procedimiento de Comunicaciones, lo anterior, entendiendo que la presentación de los Estados Financieros, se realiza mensualmente según lo señalado por la Resolución 182 de 2017. </t>
  </si>
  <si>
    <t>Se evidencia formato de solicitud de publicacion</t>
  </si>
  <si>
    <t>Se evidencia el cumplimiento de la actidad</t>
  </si>
  <si>
    <t>PMAI-2021-077</t>
  </si>
  <si>
    <t>1.2.3.1.3 - 24.2. Se cumple la politica,directriz, procedimiento, guía o lineamiento establecida para la divulgación de los estados financieros?</t>
  </si>
  <si>
    <t>PMAI-2021-078</t>
  </si>
  <si>
    <t>1.2.3.1.9 - 26.1. No se hallaron indicadores de gestión del área contable.</t>
  </si>
  <si>
    <t>La entidad requiere medir la gestion de los procesos y definir la metodología de formulación de los indicadores</t>
  </si>
  <si>
    <t>Formular los indicadores de gestión una vez la OAP defina y socialice la metodologia para hacerlo</t>
  </si>
  <si>
    <t>Sin avance</t>
  </si>
  <si>
    <t>Formular los indicadores de gestión una vez la OAP defina y socialice la metodología para hacerlo</t>
  </si>
  <si>
    <t>No se evidencia avance de la actividad</t>
  </si>
  <si>
    <t>PMAI-2021-079-1</t>
  </si>
  <si>
    <t>1.4.10 - 32. Se requieren más capacitaciones por parte del instituto dirigidas al área contable, con el fin de una mayor actualización en cuanto a cambios en la Normatividad.</t>
  </si>
  <si>
    <t>El insumo principal del PIC es el Diagnóstico  Necesidades de Aprendizaje Organizacional- DNAO a través del cual se solicitan las capacitaciones requeridas, y no se han solicitado capacitaciones en esta temática.</t>
  </si>
  <si>
    <t xml:space="preserve">1. Realizar solicitud al Área de Capacitación de la Subdirección Técnica de Desarrollo Humano para que se programen capacitaciones en materia contable en la vigencia 2021, especificando temáticas y facilitadores para que se ejecuten sin costo.
</t>
  </si>
  <si>
    <t>Se evidencia certificados de capacitacion y listados de asistencia</t>
  </si>
  <si>
    <t>PMAI-2021-079-2</t>
  </si>
  <si>
    <t xml:space="preserve">
2. Solicitar a través del Diagnóstico de Necesidades de Aprendizaje Organizacional -DNAO las temáticas de capacitación requeridas para el año 2022 en temas contables y normativos.</t>
  </si>
  <si>
    <t>Diagnóstico de Necesidades de Aprendizaje Organizacional -DNAO las temáticas de capacitación requeridas para el año 2022 en temas contables y normativos.</t>
  </si>
  <si>
    <t>No se encontro evidencia delavance de la actividad.</t>
  </si>
  <si>
    <t>PMAI-2021-080-1</t>
  </si>
  <si>
    <t>1.4.12 - 32.2. Se requieren más capacitaciones por parte del instituto dirigidas al área contable, con el fin de una mayor actualización en cuanto a cambios en la Normatividad.</t>
  </si>
  <si>
    <t>Porque el insumo principal del PIC es el Diagnóstico  Necesidades de Aprendizaje Organizacional- DNAO a través del cual se solicitan las capacitaciones requeridas, y no se han solicitado capacitaciones en esta temática.</t>
  </si>
  <si>
    <t>PMAI-2021-080-2</t>
  </si>
  <si>
    <t>PMAI-2021-081</t>
  </si>
  <si>
    <t>AUDITORÍA DE SEGUIMIENTO AL PROCESO ATENCIÓN AL CIUDADANO VIGENCIA 1 DE JULIO 2020 AL 31 DE DICIEMBRE DE 2020</t>
  </si>
  <si>
    <t>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t>
  </si>
  <si>
    <t xml:space="preserve">La respuesta de las peticiones ciudadanas está a cargo de cada dependencia. </t>
  </si>
  <si>
    <t>Atención a la ciudadanía enviará de forma mensual al área de control interno disciplinario la información de las dependencias que cierran por fuera de términos las peticiones. Incluir como política dentro del procedimiento de "Atención a requerimientos y denuncias ciudadanas a través del aplicativo Bogotá te Escucha - SDQS".</t>
  </si>
  <si>
    <t>Se evidencian correos enviados a control interno disciplinario</t>
  </si>
  <si>
    <t xml:space="preserve">No se observan evidencias que permitan establecer el cumplimiento de la presente acción </t>
  </si>
  <si>
    <t>PMAI-2021-082</t>
  </si>
  <si>
    <t xml:space="preserve">
Así mismo realizará capacitaciones al personal administrativo sobre los términos para dar respuestas según la ley 1755 y las implicaciones según el código único disciplinario.</t>
  </si>
  <si>
    <t xml:space="preserve">
Se evidencian listados de asistencia de capacitaciones</t>
  </si>
  <si>
    <t>Revisados las evidencias no se encuentra información que permita considerar el cumplimiento de compromisos para identificar el cumplimiento de la presente acción</t>
  </si>
  <si>
    <t>PMAI-2021-083</t>
  </si>
  <si>
    <t xml:space="preserve">
Se realizará socialización ante el Comité de Gestión y Desempeño de las dependencias de la entidad que han respondido peticiones fuera de términos</t>
  </si>
  <si>
    <t xml:space="preserve">No se adjuntan soportes
</t>
  </si>
  <si>
    <t>socialización ante el Comité de Gestión y Desempeño de las dependencias de la entidad que han respondido peticiones fuera de términos</t>
  </si>
  <si>
    <t xml:space="preserve">Revisada la información consolidada  en relación con el presente hallazgo no existen evidencias que permitan observar cumplimiento en la atención de peticiones </t>
  </si>
  <si>
    <t>PMAI-2021-084</t>
  </si>
  <si>
    <r>
      <t>No Conformidad 12.1</t>
    </r>
    <r>
      <rPr>
        <sz val="10"/>
        <color rgb="FF000000"/>
        <rFont val="Arial"/>
        <family val="2"/>
      </rPr>
      <t xml:space="preserve"> 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t>
    </r>
  </si>
  <si>
    <t>Se requería un fortalecimiento de la Infraestructura y/o mejoras con el fin de garantizar la accesibilidad a los ciudadanos</t>
  </si>
  <si>
    <t xml:space="preserve">Realizar la compra e instalación de señalética en Braille, Lengua de Señas Colombiana LSC, macro textos e iconos y señalización con apoyos gráficos,  en la Sede Calle 63, la cual se determino como punto de atención ciudadana, priorizadas de acuerdo a lo dispuesto en la NTC 6047 de 2013. </t>
  </si>
  <si>
    <t xml:space="preserve">Realizar la compra e instalación de señalética en  Braille, Lengua de Señas Colombiana LSC, macrotextos e iconos y señalización con apoyos gráficos,  en la Sede Calle 63, la cual se determino como punto de atención ciudadana, </t>
  </si>
  <si>
    <t xml:space="preserve">Se observa en las evidencias que la administración adelantó tramites para contratar los bienes necesarios para cubrir la necesidad requerida </t>
  </si>
  <si>
    <r>
      <t>No Conformidad 12.2</t>
    </r>
    <r>
      <rPr>
        <sz val="10"/>
        <color rgb="FF000000"/>
        <rFont val="Arial"/>
        <family val="2"/>
      </rPr>
      <t xml:space="preserve"> Se evidenció un incumplimiento al Procedimiento Seguimiento y control de la mejora S-SEG-PR-003 teniendo en cuenta que a la fecha el proceso cuenta con un número de 13 hallazgos (7) observaciones y (6) No conformidades que no se les ha realizado seguimiento teniendo en cuenta que algunos de estos hallazgos están abiertos desde el segundo semestre de 2018.</t>
    </r>
  </si>
  <si>
    <t>Aunque se realizo seguimiento a las acciones formuladas en los planes de mejoramiento, no se realizo la oportuna oficialización del mismo</t>
  </si>
  <si>
    <t>Efectuar seguimiento a las acciones de los Planes de Mejoramiento a cargo del área y enviarlo oportunamente a la Oficina de Control Interno</t>
  </si>
  <si>
    <t>Se eviencian pantallazos de cargue de seguimientos del proceso de atencion al ciudadanao</t>
  </si>
  <si>
    <t>Se observa en las evidencias que se dio cumplimiento a los requerimientos con el envio de la información pendiente.</t>
  </si>
  <si>
    <t>Participación Ciudadana</t>
  </si>
  <si>
    <t>PMAI-2021-086</t>
  </si>
  <si>
    <t xml:space="preserve">INFORME FINAL AUDITORÍA PARTICIPACIÓN CIUDADANA
 PRIMER SEMESTRE 2021
</t>
  </si>
  <si>
    <t>En la etapa de aprestamiento se observó debilidad en la identificación de enlaces de las áreas y experiencias de relacionamiento; no se identificó por cada dependencia, los actores con los cuales se tienen relaciones de suministro de información, diálogo y participación, determinando los medios utilizados y la información más clara.</t>
  </si>
  <si>
    <t>1. No se han identificado los enlaces de suministro de información en las áreas y dependencias del Instituto.
Revisar el analisi de causas</t>
  </si>
  <si>
    <t>Realizar una reunión con las áreas y dependencias del Instituto que tienen a su cargo suministrar información para Rendición de Cuentas con el fin de  definir los enlaces y los actores encargados de esta gestión ante la OAP.</t>
  </si>
  <si>
    <t>Reuniones realizadas</t>
  </si>
  <si>
    <t>Reuniones realizadas/(1) Una  Reunion convocada</t>
  </si>
  <si>
    <t>1. Acta de reunión con enlaces y actores definidos
2. Listado de asistencis
3. Correo a jefes de áreas y dependencias con compromisos</t>
  </si>
  <si>
    <t>PMAI-2021-087</t>
  </si>
  <si>
    <t>En la etapa de diseño se identificó que se realizó la difusión de la Estrategia de Rendición de Cuentas a los grupos de interés mediante la publicación del documento en el sitio web del Instituto, mas no se hizo la sensibilización, siendo ésta la que contextualiza sobre cómo funciona el proceso de rendición de cuentas, cuáles son sus límites y propósitos, cuáles son las herramientas y los mecanismos para facilitar su implementación entre otras cosas, esta sensibilización hace parte del componente de comunicación.</t>
  </si>
  <si>
    <t>1. Falta de socialización a los grupos de valor de la Estrategia de Rendición de Cuentas.</t>
  </si>
  <si>
    <t xml:space="preserve">Socializar la estrategia de rendicion de cuentas 2022 </t>
  </si>
  <si>
    <t>Socializacion realizada</t>
  </si>
  <si>
    <t>Socializacion realizada/Socializaciones programadas</t>
  </si>
  <si>
    <t xml:space="preserve">1. Pieza comunicativa que invite a conocer la estrategia a los grupos de valor.
2. Correos
3.Listas de asistencia y/o formulario web
</t>
  </si>
  <si>
    <t>PMAI-2021-088</t>
  </si>
  <si>
    <t>10.3</t>
  </si>
  <si>
    <t>En la Estrategia de Rendición de Cuentas del Instituto, se definieron metas e indicadores sobre los cuales no se observó que se tenga implementada una herramienta o mecanismo a través del cual se realice monitoreo y seguimiento periódico a los indicadores formulados de manera consolidada, ni tampoco que se haya incluido su reporte en el “Informe Ejercicios de Rendición de Cuentas vigencia 2020”. Lo anterior puede representar riesgos frente al cumplimiento oportuno de las actividades por debilidades en la implementación de controles que permitan llevar un monitoreo sobre el desarrollo del ejercicio permanente de rendición de cuentas.</t>
  </si>
  <si>
    <t>1.  No se tiene definido una herramienta o instrumento interno que soporte  la medicion de metas e indicadores</t>
  </si>
  <si>
    <t>Implementar tablero de control para la medicion de metas e indicadores para la  Estrategia de Rendición de Cuentas 2022</t>
  </si>
  <si>
    <t>Tablero de control implementado</t>
  </si>
  <si>
    <t>Seguimiento a las actividades y/o acciones de la Estrategia de Rendición de Cuentas 2022/ (1) Seguimiento programado</t>
  </si>
  <si>
    <t xml:space="preserve">1. Tablero de control con el seguimiento
1. Informe de seguimeinto
</t>
  </si>
  <si>
    <t>PMAI-2021-089</t>
  </si>
  <si>
    <t>11.1</t>
  </si>
  <si>
    <t>En la Estrategia de Rendición de Cuentas no se pudo evidenciar las acciones institucionales asociadas a la articulación entre el avance en la garantía de derechos y el cumplimiento de los ODS, incumpliendo los lineamientos del Manual Único de Rendición de Cuentas (MURC) versión 2 del DAFP, que señala, “el contenido de la rendición de cuentas debe incluir información sobre: Los derechos humanos a cargo de la entidad: la entidad debe identificar los derechos que está obligada a respetar, proteger, garantizar o promover; asociarlos a los objetivos e indicadores de desarrollo sostenible –ODS- y, así mismo, evidenciar con mediciones el cumplimiento de los plazos y objetivos institucionales (misión de la entidad y derechos asociados a la misma)…”. Subrayado fuera del texto.</t>
  </si>
  <si>
    <t>1. Falta de inclusión de temas sobre los ODS en la Estretageia de Rendición de Cuentas.</t>
  </si>
  <si>
    <t>Incluir en la Estrategia de Rendición de Cuentas las actividades que den cuenta de la inclusion de garantía de derechos desde los Objetivos de Desarrollo Sostenible que trabaja el Instituto desde su misionalidad.</t>
  </si>
  <si>
    <t>Estrategia de rendicion de cuentas con temas incluidos</t>
  </si>
  <si>
    <t>Estrategia de rendicion de cuentas publicada con temas incluidos/(1) Estrategia de rendicion de cuentas</t>
  </si>
  <si>
    <t>1. Estrategia de Rendición de Cuentas 2022 
2. Informe publico previo de rendicion de cuentas</t>
  </si>
  <si>
    <t>PMAI-2021-090</t>
  </si>
  <si>
    <t>11.2</t>
  </si>
  <si>
    <t>Se observó que en la elaboración del Informe público de Rendición de cuentas no se tuvo en cuenta los contenidos institucionales obligatorios de Contratación (Procesos contractuales y Gestión Contractual), y faltó profundización en el tema del Impacto de la gestión; esto porque se relacionaron cifras mas no se precisó el desarrollo sobre los cambios concretos que ha presentado la población, incumpliendo la Metodología del proceso de Rendición de cuentas de la Administración Distrital y Local 2018, ítem 2.1 Alistamiento (aprestamiento/diseño) punto d. Elaborar el informe Público de Rendición de cuentas.</t>
  </si>
  <si>
    <t>1. Faltó envío de la información sobre contratación y gestión contractual.
2. Faltó profundizar el tema de impactos de la gestión.</t>
  </si>
  <si>
    <t>Incluir en el informe público previo de Rendición de Cuentas para 2022 los contenidos institucionales obligatorios de Contratación (Procesos contractuales y Gestión Contractual) y  el Impacto de la gestión especificamente en los cambios concretos que ha presentado la población objeto de la misionalidad del IDIPRON</t>
  </si>
  <si>
    <t>Estrategia publicada</t>
  </si>
  <si>
    <t>Informe público previo de Rendición de Cuentas para 2022 publicado con temas incluidos/(1) Un Informe público previo de Rendición de Cuentas</t>
  </si>
  <si>
    <t>1. Informe público (previo)de Rendición de Cuentas 2022</t>
  </si>
  <si>
    <t>PMAI-2021-091</t>
  </si>
  <si>
    <t>11.3</t>
  </si>
  <si>
    <t>En la etapa de diseño no se observó con claridad la validación con los grupos de valor de la Estrategia diseñada que les permitiera a estos verificar que la Estrategia de Rendición de Cuentas responde al resultado de los ejercicios participativos realizados, por lo anterior se observa un incumplimiento en la etapa de diseño según el Manual Único de Rendición de Cuentas versión 2 del DAFP.</t>
  </si>
  <si>
    <t>1. Falta de tener en cuenta a los grupos de valor para la validación de la Estrategia de Rendición de Cuentas.</t>
  </si>
  <si>
    <t>Validar la Estrategia de Rendición de Cuentas 2022 con los grupos de valor del Instituto.</t>
  </si>
  <si>
    <t>Estrategia validada</t>
  </si>
  <si>
    <t xml:space="preserve">Instrumento de validacion aplicado/(1) Un ejercicio de validacion de la estrategia de rendion de cuentas </t>
  </si>
  <si>
    <t>1. Estrategia de Rendición de Cuentas 2022 
2. Formulario web
3.Pieza comunicativa</t>
  </si>
  <si>
    <t>PMAI-2021-092</t>
  </si>
  <si>
    <t>11.4</t>
  </si>
  <si>
    <t>En la etapa de preparación fase 6 no se observó el fortalecimiento de la petición de cuentas, los posibles canales para que los ciudadanos y los grupos de interés realicen la petición de cuentas sobre los resultados y avances en la garantía de los derechos humanos a su cargo, presentándose un incumplimiento al Manual Único de Rendición de Cuentas versión 2 del DAFP, en la fase 6 de la Etapa de preparación.</t>
  </si>
  <si>
    <t>1.No se incluyo de manera especifica en la estrategia de rendicion de cuentas el tema de petición de cuentas y los posibles canales</t>
  </si>
  <si>
    <t>Incluir en la estrategia de rendicion de cuentas de manera especifica el tema de petición de cuentas y los posibles canales</t>
  </si>
  <si>
    <t>1. Estrategia de Rendición de Cuentas 2022.</t>
  </si>
  <si>
    <t>N°</t>
  </si>
  <si>
    <t>REFORMULACION</t>
  </si>
  <si>
    <t>OBSERVACION</t>
  </si>
  <si>
    <t>PMAI-2018-019</t>
  </si>
  <si>
    <t>Existe incongruencia en la información relacionada con los talleres del formato COD M-DE-FT-157, la ejecución de los talleres y el reporte en el SIMI lo cual genera inconsistencia en la formación y en las constancias generadas por el instituto</t>
  </si>
  <si>
    <t>2 jornadas de parametrización y contextualización en las denominaciones y alcances de los cursos de corta y larga duración. (1 semestral)2 jornadas de parametrización y contextualización en las denominaciones y alcances de los cursos de corta y larga duración. (1 semestral)</t>
  </si>
  <si>
    <t>REFORMULADO
PLAN DE MEJORAMIENTO INTERNO</t>
  </si>
  <si>
    <t>Se realiza la reformulación y aprueba la OCI con Rad No 2021IE3357
Ver auditoría de gestión al proceso restitución de derechos, 2017. hallazgos y acciones de mejora, incorporadas para verificación en auditoría de gestión al proceso misional, 2019.</t>
  </si>
  <si>
    <t>PMAI-2018-020</t>
  </si>
  <si>
    <t xml:space="preserve">No se observaron mecanismos de medición y seguimiento o indicadores de gestión que permitan medir la eficiencia, eficacia y efectividad del desarrollo de la gestión de las áreas de Derecho evaluadas con el propósito de implementar correctivos como resultado del seguimiento de la medición, toda vez que estos indicadores tienen como finalidad el contribuir al mejoramiento en la prestación del servicio y a la toma efectiva de decisiones. </t>
  </si>
  <si>
    <t>Actualización de la Resolución 322 de 2016 mediante acto administrativo</t>
  </si>
  <si>
    <t>PMAI-2019-026</t>
  </si>
  <si>
    <t>Se evidencia un reproceso en la elaboración de valoraciones iniciales y consultas sociales en domicilio al ser diligenciadas en físico y posteriormente en una base de datos, lo que además de tiempos, representa un desgate administrativo para los equipos sicosociales y un riesgo inminente frente a la posible pérdida de información digitada.</t>
  </si>
  <si>
    <t>Aprobación PM - Reformulación 2021IE3359 de 01/07/2021. 
Ver auditoría de gestión al proceso restitución de derechos, 2017. hallazgos y acciones de mejora, incorporadas para verificación en auditoría de gestión al proceso misional, 2019.</t>
  </si>
  <si>
    <t>PMAI-2019-027</t>
  </si>
  <si>
    <t>Los Planes de Atención Individual y Familiar no responden a una estructura parametrizada y generalizada en físico o en SIMI, por tanto, el criterio de desarrollo es diferente en cada una de las unidades visitadas, lo que conlleva a omitir información relevante asociada a situación encontrada, logros propuestos o situación deseada.</t>
  </si>
  <si>
    <t>"Subdirección Técnica de Metodos Educativos y Operativa.-STMEO 
Líder área de Salud    "</t>
  </si>
  <si>
    <t>PMAI-2019-031</t>
  </si>
  <si>
    <t>De acuerdo con el lineamiento técnico del modelo para la atención de los niños, las niñas y adolescentes, con derechos inobservados, amenazados o vulnerados, vigencia 2017, establecido por el ICBF, y el riesgo que representa para los NNAJ, la falta de enfermeras en Upis las 24 horas. En las UPIS visitadas, en términos generales el horario de atención de enfermería es: de lunes a viernes durante todo el día y los sábados hasta medio día.</t>
  </si>
  <si>
    <t xml:space="preserve">Oficina Asesora de Planeación- Soporte SIMI
Subdirección Técnica de Metodos Educativos y Operativa.-STMEO - AREA PSICOSOCIAL 
</t>
  </si>
  <si>
    <t>PMAI-2019-041</t>
  </si>
  <si>
    <t xml:space="preserve">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t>
  </si>
  <si>
    <t xml:space="preserve">
Subdirección Técnica de Metodos Educativos y Operativa.-STMEO - AREA PSICOSOCIAL 
</t>
  </si>
  <si>
    <t>PMAI-2019-041-01</t>
  </si>
  <si>
    <t>PMAI-2019-044</t>
  </si>
  <si>
    <t>No se evidencia oportunidad en las remisiones interinstitucionales ni seguimiento e impulso de estas, delegando de esta manera, la integralidad de la atención y la restitución de derechos a terceros. Cabe mencionar que, de acuerdo con el Código de la Infancia y la Adolescencia, la corresponsabilidad se refiere a “la concurrencia de actores y acciones conducentes a garantizar el ejercicio de los derechos de los niños, las niñas y los adolescentes</t>
  </si>
  <si>
    <t>Se observan debilidades en el formato de conciliaciones, con errores en la señalización de las partidas que quedaron en conciliación; las partidas reales son “CHEQUES SIN COBRAR”, sin embargo, en las conciliaciones oficiales quedaron con el nombre de “ABONOS PENDIENTES POR REGISTRAR EN LIBROS”, información equívoca ya que estas partidas ya estaban contabilizadas en libros oficiales al momento de la conciliación. La información errada en las partidas conciliatorias puede llevar a errores al momento de efectuar los ajustes correspondientes.</t>
  </si>
  <si>
    <t>memorando 2021IE2676 - Plan de Mejoramiento aprobado del 18 de mayo de 2021
Auditoría Interna Proceso Gestión Financiera - Subproceso Tesorería vigencia 2021</t>
  </si>
  <si>
    <t>Se evidencian en el mes de febrero y marzo del año 2020, en la carpeta del Programa Anual Mensualizado de Caja (PAC), formatos de solicitud de reprogramación del PAC sin firma por parte del Gerente de proyecto, Administrador del proyecto o persona que elaboró el formato de reprogramación al PAC. Esta situación describe un incumplimiento del procedimiento “PROGRAMACION ANUAL DE CAJA PAC A-GFI-PR-015”, actividad Nº 19, en la cual se establece “Recibir el formato de “reprogramación PAC” del bimestre visar las firmas respectivas”. Su contravención deja sin validez legal dichos documentos.</t>
  </si>
  <si>
    <t>PMAI-2020-104</t>
  </si>
  <si>
    <t>Auditoría de seguimiento planes de mejoramiento 
Proceso misional - modelo pedagógico-área educación</t>
  </si>
  <si>
    <t>No se ha logrado la parametrización total de los cursos de formación, pues aún no es posible identificar en el aplicativo la información relacionada con las horas de duración de los cursos según su clasificación, lo que limita su registro en las constancias de asistencia a estos cursos a partir de los reportes del SIMI.</t>
  </si>
  <si>
    <t>Subdirección de Métodos - Área Educación</t>
  </si>
  <si>
    <t>PMAI-2020-105</t>
  </si>
  <si>
    <t xml:space="preserve">No se observaron mecanismos de medición y seguimiento o indicadores de gestión que permitan medir la eficiencia, eficacia y efectividad del desarrollo de la gestión de las áreas de Derecho evaluadas . </t>
  </si>
  <si>
    <t xml:space="preserve">Para la vigencia 2020, se realizó la formulación y esta pendiente realizar la implementación de los indicadores del área. </t>
  </si>
  <si>
    <t xml:space="preserve">Oficializar  por parte de la STMEO los indicadores formulados  e implementar  los mismos por parte del área de Educación. </t>
  </si>
  <si>
    <t>PMAI-2020-106</t>
  </si>
  <si>
    <t>En los documentos:  Convenios de Formación técnica MMED-PR-001, Formación-Producción M-MED-PR-002 y  el instructivo Estrategia virtual de formación M-MED-IN-001 ,  no se puede evidenciar los puntos de control, o porque no cuentan con actividades de validación, además no se encuentran actualizados al formato actual que maneja el procedimiento donde fue creada una casilla para que se marquen con una equis (X) las actividades que son puntos de control, pero también es importante identificar cual es el instrumento que va medir a fin de que el lector los identifique de manera fácil, así mismo se deben definir el o los responsables de llevar a cabo la actividad de control.</t>
  </si>
  <si>
    <t xml:space="preserve">Ajsutar por parte del los líderes   de los componentes del Area de Educación,  los documentos Convenios de Formación técnica MMED-PR-001, Formación-Producción M-MED-PR-002 y  el instructivo Estrategia virtual de formación M-MED-IN-001, al formato actual y ajsutar puntos de control, para hacer  efectiva la gestión frente a las actividades que se describen en estos documentos </t>
  </si>
  <si>
    <t>PMAI-2019-105</t>
  </si>
  <si>
    <t>No se encuentra pelnamente definido el Procedimiento a seguir en caso de practicar retenciones.</t>
  </si>
  <si>
    <t>Solicitar Concepto a Secretaria de Hacienda y si hay lugar a ello Realizar modificación del procedimiento "PROGRAMACIÓN, APERTURA Y
LEGALIZACIÓN DE CAJAS MENORES"</t>
  </si>
  <si>
    <t xml:space="preserve">PLAN DE MEJORAMIENTO DE AUDITORIA INTERNA </t>
  </si>
  <si>
    <t>Este hallazgo fue reformulada conforme a lo establecido al primer seguimiento del año 2021. en la vigencia 2019 y 2020 no presentaron avance</t>
  </si>
  <si>
    <t>PMAI-2017-020</t>
  </si>
  <si>
    <t>Se verifica observación por parte de la STMEO en informe de auditoría proceso misional - modelo pedagógico áreas de derecho salud, sicosocial y sociolegal, publicado en el link:
https://www.idipron.gov.co/sites/default/files/docs/transparencia/control-interno/informes/auditorias/2020/Informe-Final-Auditoria-Seg-Misional-Areas-de-Derecho.pdf 
Conforme a lo anterior se retira hallazgo del tablero de control.</t>
  </si>
  <si>
    <t>PMAI-2017-020-1</t>
  </si>
  <si>
    <t>REPROGRAMACION</t>
  </si>
  <si>
    <t>CUMPLIMIENTO</t>
  </si>
  <si>
    <t xml:space="preserve">Subdirección Administrativa y Financiera </t>
  </si>
  <si>
    <t>PMCB-2019-034</t>
  </si>
  <si>
    <t>3.3.1.8</t>
  </si>
  <si>
    <t>Falta de actualización de los procedimientos y elaboración de manuales que faciliten el adecuado cumplimiento de lo estipulado en el nuevo Marco Normativo</t>
  </si>
  <si>
    <t>La Entidad emprendió la actualización de los diferentes procedimientos, de los cuales se encuentran algunos pendientes.</t>
  </si>
  <si>
    <t>Formular el Manual de las Políticas Contables para la presentación de estados contables</t>
  </si>
  <si>
    <t>Manual de Políticas Contables</t>
  </si>
  <si>
    <t>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t>
  </si>
  <si>
    <t>Pendiente envio de seguimiento</t>
  </si>
  <si>
    <t>Cerrada Cumplida Inefectiva por la Contraloría de Bogotá</t>
  </si>
  <si>
    <t>Subdirección administrativa y financiera / Oficina Asesora Jurídica</t>
  </si>
  <si>
    <t>PMCB-2020-009</t>
  </si>
  <si>
    <t>Hallazgo Administrativo por el inadecuado manejo de los documentos soporte, que reposan en el expediente del Contrato No. 1595 de 2019.</t>
  </si>
  <si>
    <t>Se encuentran documentos sin estar debidamente diligenciados, incompletos, sin firmas y en desorden, desatendiendo lo contenido en la Ley 594 de 2000</t>
  </si>
  <si>
    <t xml:space="preserve">Solicitar, por parte del Subdirector Administrativo y Financiero, un concepto jurídico y archivistico sobre cuales soportes de los expedientes contractuales deben ser físicos y cuales digitales a través de la plataforma secop </t>
  </si>
  <si>
    <t>Número de conceptos emitidos / Número de conceptos solicitados</t>
  </si>
  <si>
    <t xml:space="preserve">De acuerdo con la información reportada por el proceso, se evidencia que ya se realizó la solicitud del concepto; sin embargo, el concepto aún no ha sido emitido. </t>
  </si>
  <si>
    <t>Concepto emitido</t>
  </si>
  <si>
    <t>23/11/021</t>
  </si>
  <si>
    <t>Subdirección administrativa y financiera / Area de gestión documental</t>
  </si>
  <si>
    <t>PMCB-2020-010</t>
  </si>
  <si>
    <t>Revisión y ajuste de los expedientes contractuales de procesos vigentes de la Subdirección Administrativa y Financiera de acuerdo con los conceptos emitidos por la Oficina Asesora Jurídica y el Área de Gestión Documental</t>
  </si>
  <si>
    <t>Número de expedientes contractuales de la STAF verificados/ Número de expedientes contractuales de la STAF vigentes o en ejecución</t>
  </si>
  <si>
    <t>se evidencia mediante acta del 10 de marzo de 2021 que se revisaron los compromisos del presente hallazgo, especificamente los expedientes contractuales vigentes de la Subdirección Técnica, Administrativa y Financiera.
En el resultado del avance de cumplimiento se citan 486 procesos contractuales vigentes, pero este número no quedo consignado en el acta como resultado de la revisión.</t>
  </si>
  <si>
    <t>Ajustar el acta con el numero de procesos contractuales vigentes revisados 486.</t>
  </si>
  <si>
    <t>Subdirección de Metodos /Supervisor del contrato</t>
  </si>
  <si>
    <t>PMCB-2020-050</t>
  </si>
  <si>
    <t>3.3.2.11</t>
  </si>
  <si>
    <t>Hallazgo Administrativo por la inoportunidad en el registro de los hechos económicos.</t>
  </si>
  <si>
    <t>Los gastos por concepto de arrendamiento de la Unidad de Protección Integral de Molinos no se remitieron con oportunidad al área de contabilidad</t>
  </si>
  <si>
    <t xml:space="preserve">Requerir al contratista por parte del supervisor del contrato,  la entrega oportuna de las facturas con el apoyo de la Oficina Asesora Jurídica, en cumplimiento del  manual de  Supervisión  e interventoría de la entidad. </t>
  </si>
  <si>
    <t>Requerimientos realizados/ Número de situaciones que presenten presuntos incumplimientos *100</t>
  </si>
  <si>
    <t>Las acciones establecidas se encuentran en proceso de ejecución</t>
  </si>
  <si>
    <t>Se evidencia el radicado del mes de junio del 2020 con el requerimiento hecho</t>
  </si>
  <si>
    <t>Subdirección Administrativa y Financiera, Area de Transporte, OAP</t>
  </si>
  <si>
    <t>PMCB-2020-053</t>
  </si>
  <si>
    <t>Hallazgo administrativo con presunta incidencia disciplinaria por deficiencias en la supervisión de los Contratos de Prestación de Servicios y de Apoyo a la Gestión 0771 y 0835 de 2019.</t>
  </si>
  <si>
    <t>No existen informes periódicos, lo cual no permite conocer la ejecución de los contratos frente a las novedades que se presentan mensualmente</t>
  </si>
  <si>
    <t>Revisar y ajustar en los casos que aplique,  los documentos del proceso de transporte  incluyendo los puntos de control que garanticen el cumplimiento en la presentación del informe de ejecución contractual</t>
  </si>
  <si>
    <t>No. De Documentos ajustados /No. De documentos que requieren ajuste * 100</t>
  </si>
  <si>
    <t xml:space="preserve">De acuerdo con lo reportado por el proceso, se evidencias el acta de reunión, en al cual realizaron al revisión de los documentos. </t>
  </si>
  <si>
    <t xml:space="preserve">Subir en Aranda el procedimiento ajustado y asegurar su oficialización </t>
  </si>
  <si>
    <t>Subdirección Administrativa y Financiera, Area de Transporte, Oficina Júridica</t>
  </si>
  <si>
    <t>PMCB-2020-054</t>
  </si>
  <si>
    <t xml:space="preserve">Solicitar al área juridica capacitación sobre la elaboración de las cuentas de cobro y documentos soportes </t>
  </si>
  <si>
    <t xml:space="preserve">No. de capacitaciones realizadas / No. de capacitaciones solicitadas (1) </t>
  </si>
  <si>
    <t>PMCB-2020-073</t>
  </si>
  <si>
    <t>Hallazgo Administrativo con presunta incidencia disciplinaria por incumplimiento en las funciones del supervisor de contrato 0035 de 2019.</t>
  </si>
  <si>
    <t>Inconsistencias en el diligenciamiento de los informes de actividades de contratos avalados por el supervisor de contrato para expedir los pagos de cada mes.</t>
  </si>
  <si>
    <t>Revisar y ajustar en los casos que aplique,  los documentos del proceso de transporte,  incluyendo los puntos de control que garanticen el cumplimiento en la presentación del informe de ejecución contractual</t>
  </si>
  <si>
    <t>PMCB-2020-074</t>
  </si>
  <si>
    <t>PMCB-2020-075</t>
  </si>
  <si>
    <t xml:space="preserve">Hallazgo Administrativo con presunta incidencia disciplinaria por incumplimiento en las funciones del supervisor de contrato 0038 de 2019. </t>
  </si>
  <si>
    <t>PMCB-2020-076</t>
  </si>
  <si>
    <t>PMCB-2020-089</t>
  </si>
  <si>
    <t>3.2.22</t>
  </si>
  <si>
    <t>Hallazgo administrativo con presunta incidencia disciplinaria por deficiencias en la supervisión de los Contratos de Prestación de Servicios y de Apoyo a la Gestión No 0008, 0012 y 0029 de 2019.</t>
  </si>
  <si>
    <t>Se identificó que en los anteriores contratos los informes presentados por los contratistas no contienen una descripción destallada de las actividades realizadas en el período</t>
  </si>
  <si>
    <t>PMCB-2020-090</t>
  </si>
  <si>
    <t>Área de Sistemas / Oficina Asesora de Planeación</t>
  </si>
  <si>
    <t>PMCB-2020-106</t>
  </si>
  <si>
    <t>El no tener dentro del procedimiento establecido la actividad de generar el concepto técnico para dar de baja un software o un hardware inservible y adelantar con almacén la gestión administrativa necesaria para dar de baja dicho bien.</t>
  </si>
  <si>
    <t xml:space="preserve">Actualizar el procedimiento 004 MANTENIMIENTO PREVENTIVO DE SOFTWARE Y HARDWARE A-TIC-PR-004, incluyendo en su descripción el momento en el que se identifique que el hardware o software se encuentra inservible, obsoleto, desactualizado o sin soporte, se debe emitir el concepto técnico para que se adelanten las gestiones administrativas necesarias para dar de baja dicho elemento de hardware o softaware por el área correspondiente. </t>
  </si>
  <si>
    <t xml:space="preserve"> Procedimiento  actualizado</t>
  </si>
  <si>
    <t>Se evidencia en el documento adjunto mantenimineto preventivo de software y hardware, en la descripción numero 6 la actividad propuesta en este hallazgo, dando asi cumplimiento a la actividad en un 100%.</t>
  </si>
  <si>
    <t>PMCB-2020-119</t>
  </si>
  <si>
    <t>Hallazgo administrativo, por deficiencias en el proceso de planeación al determinar la magnitud de la Meta No. 4 del Proyecto No. 971- “Calles alternativas” y en la realización de los ajustes derivados de su sobre ejecución, en el periodo 2016 - 2020.</t>
  </si>
  <si>
    <t>Porque el indicador fue creado bajo la lógica de un indicador de atención, no de prevención.</t>
  </si>
  <si>
    <t>Ajustar y armonizar el documento de criterios de asignación de metas M-MSL-DI-01  para el nuevo Plan de Desarrollo; que permita realizar el seguimiento a la ejecucion de las metas de los proyectos de inversion frente a la ejecucion presupuestal y de la poblacion atendida formulando los indicadores que requiera el proceso.</t>
  </si>
  <si>
    <t>Documento ajustado y armonizado</t>
  </si>
  <si>
    <t>Se evidencia borrador del documento interno</t>
  </si>
  <si>
    <t>Documento oficializado</t>
  </si>
  <si>
    <t>Enlace de soportes</t>
  </si>
  <si>
    <t>PMAI-2019-103</t>
  </si>
  <si>
    <t xml:space="preserve">Inconsistencia entre Egreso generado por Software SICAPITAL y Formato A-GLO-FT-005: De la misma forma, se observaron dos casos de inconsistencias entre los egresos de Almacén generados por SICAPITAL y los formatos de salida A-GLO-FT-005. Si bien Almacén manifiesta que corresponden a salidas que se formalizaron en más de un egreso generado por el sistema, por fallas en el sistema para “bajar” ítems de existencias, no se evidencia en uno de los dos casos observados, la trazabilidad en los documentos de egreso. Ante este tipo de inconsistencias en caso de no presentarse trazabilidad se pueden generar hallazgos y/o sanciones por entes de control. </t>
  </si>
  <si>
    <t>Se retira de tablero de control por solicitud del proceso y aprobacion de la OCI</t>
  </si>
  <si>
    <t>https://idipronbgta.sharepoint.com/:f:/s/TABLERODECONTROLBRECHAS/Eudye-oKhJJIjkrKkXDH9oAB68Pm_7MB030UpJujZ6KtbA?e=UVeDpg</t>
  </si>
  <si>
    <t>Se retira de tablero de control por solicitud del proceso y aprobacion de la OCI mediante acta de reunion</t>
  </si>
  <si>
    <t xml:space="preserve">Subdirección Técnica de Metodos Educativos y Operativa.-STMEO  -Área  de salud. 
Oficina Asesora de Planeación.  </t>
  </si>
  <si>
    <t>PMAI-2017-025-01</t>
  </si>
  <si>
    <t xml:space="preserve">Diseñar y desarrollar un plan de trabajo para la construcción y desarrollo en el SIMI de  los parametros que permitan evidenciar   seguimientos y controles para medir la disminución del consumo como resultado de las  intervenciones. Ya que actualmente la  infriomación se registra a través de ficha FOS. </t>
  </si>
  <si>
    <t>Se elimina accion
Se verifica observación por parte de la STMEO en informe de auditoría proceso misional - modelo pedagógico áreas de derecho salud, sicosocial y sociolegal, publicado en el link:
https://www.idipron.gov.co/sites/default
/files/docs/transparencia/control-interno/informes/auditorias/2020/Informe-Final-Auditoria-Seg-Misional-Areas-de-Derecho.pdf 
Se evidencia que en el informe se indica como acción reformulada “Establecer mediante documento oficializado la Ruta de Atención a NNAJ con problemáticas identificadas de consumo de SPA.”
Sin embargo, al revisar el tablero de control se observa dos acciones así:
1.	Realizar la formalización del documento     RUTA PARA LA ATENCIÓN AL COMPONENTE MITIGACIÓN. 
2.	Diseñar y desarrollar un plan de trabajo para la construcción y desarrollo en el SIMI de los parámetros que permitan evidenciar   seguimientos y controles para medir la disminución del consumo como resultado de las intervenciones. Ya que actualmente la información se registra a través de ficha FOS.
Conforme a lo anterior se actualiza tablero de control dejando la actividad “Establecer mediante documento oficializado la Ruta de Atención a NNAJ con problemáticas identificadas de consumo de SPA.”</t>
  </si>
  <si>
    <t>Cuenta de SIGLA</t>
  </si>
  <si>
    <t>(Todas)</t>
  </si>
  <si>
    <t>Contador</t>
  </si>
  <si>
    <t>FUNCIONARIO</t>
  </si>
  <si>
    <t>NAVIS ALBERTO</t>
  </si>
  <si>
    <t>CARLOS GUERRA</t>
  </si>
  <si>
    <t>SULMA AVENDAÑO</t>
  </si>
  <si>
    <t>FRANKLIN</t>
  </si>
  <si>
    <t>Cuenta de Contador</t>
  </si>
  <si>
    <t xml:space="preserve">De las evidencias se observa cumplimiento de la acción en lo que corresponde al taller de lenguaje de señas </t>
  </si>
  <si>
    <t xml:space="preserve">De la evidencia fotografica, se observa la existencia de mobiliario </t>
  </si>
  <si>
    <t xml:space="preserve">NO existe información para verificar el avance de la actividad </t>
  </si>
  <si>
    <t xml:space="preserve">NO existe información que permita  verificar el avance de la actividad </t>
  </si>
  <si>
    <t xml:space="preserve">Se evidencia avance, pero esta pendiente la aprobación y publicación  de la caracterización </t>
  </si>
  <si>
    <t>FECHA DE EVALUACION2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</si>
</sst>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42" x14ac:knownFonts="1">
    <font>
      <sz val="11"/>
      <color theme="1"/>
      <name val="Calibri"/>
      <family val="2"/>
      <scheme val="minor"/>
    </font>
    <font>
      <sz val="8"/>
      <name val="Calibri"/>
      <family val="2"/>
      <scheme val="minor"/>
    </font>
    <font>
      <sz val="11"/>
      <color indexed="8"/>
      <name val="Calibri"/>
      <family val="2"/>
      <scheme val="minor"/>
    </font>
    <font>
      <sz val="10"/>
      <name val="Arial"/>
      <family val="2"/>
    </font>
    <font>
      <b/>
      <sz val="20"/>
      <color theme="1"/>
      <name val="Calibri"/>
      <family val="2"/>
      <scheme val="minor"/>
    </font>
    <font>
      <sz val="11"/>
      <color rgb="FF000000"/>
      <name val="Calibri"/>
      <family val="2"/>
      <scheme val="minor"/>
    </font>
    <font>
      <u/>
      <sz val="11"/>
      <color theme="10"/>
      <name val="Calibri"/>
      <family val="2"/>
      <scheme val="minor"/>
    </font>
    <font>
      <b/>
      <sz val="10"/>
      <name val="Arial"/>
      <family val="2"/>
    </font>
    <font>
      <i/>
      <sz val="10"/>
      <name val="Arial"/>
      <family val="2"/>
    </font>
    <font>
      <sz val="11"/>
      <color theme="1"/>
      <name val="Calibri"/>
      <family val="2"/>
      <scheme val="minor"/>
    </font>
    <font>
      <b/>
      <sz val="11"/>
      <color theme="1"/>
      <name val="Calibri"/>
      <family val="2"/>
      <scheme val="minor"/>
    </font>
    <font>
      <b/>
      <sz val="14"/>
      <color theme="1"/>
      <name val="Calibri"/>
      <family val="2"/>
      <scheme val="minor"/>
    </font>
    <font>
      <b/>
      <sz val="11"/>
      <color rgb="FF000000"/>
      <name val="Calibri"/>
      <family val="2"/>
      <scheme val="minor"/>
    </font>
    <font>
      <sz val="10"/>
      <color rgb="FF000000"/>
      <name val="Calibri"/>
      <family val="2"/>
      <scheme val="minor"/>
    </font>
    <font>
      <u/>
      <sz val="10"/>
      <name val="Arial"/>
      <family val="2"/>
    </font>
    <font>
      <sz val="11"/>
      <name val="Calibri"/>
      <family val="2"/>
      <scheme val="minor"/>
    </font>
    <font>
      <sz val="10"/>
      <color rgb="FF000000"/>
      <name val="Arial"/>
      <family val="2"/>
    </font>
    <font>
      <sz val="10"/>
      <color theme="1"/>
      <name val="Arial"/>
      <family val="2"/>
    </font>
    <font>
      <sz val="8"/>
      <name val="Times New Roman"/>
      <family val="1"/>
    </font>
    <font>
      <b/>
      <sz val="10"/>
      <color rgb="FF000000"/>
      <name val="Arial"/>
      <family val="2"/>
    </font>
    <font>
      <sz val="10"/>
      <color indexed="10"/>
      <name val="Arial"/>
      <family val="2"/>
    </font>
    <font>
      <sz val="10"/>
      <color rgb="FF0D0D0D"/>
      <name val="Arial"/>
      <family val="2"/>
    </font>
    <font>
      <sz val="10"/>
      <color indexed="8"/>
      <name val="Arial"/>
      <family val="2"/>
    </font>
    <font>
      <i/>
      <sz val="10"/>
      <color rgb="FF000000"/>
      <name val="Arial"/>
      <family val="2"/>
    </font>
    <font>
      <sz val="10"/>
      <color rgb="FFFF0000"/>
      <name val="Arial"/>
      <family val="2"/>
    </font>
    <font>
      <b/>
      <sz val="10"/>
      <color theme="0"/>
      <name val="Arial"/>
      <family val="2"/>
    </font>
    <font>
      <b/>
      <sz val="10"/>
      <color rgb="FFFFFFFF"/>
      <name val="Arial"/>
      <family val="2"/>
    </font>
    <font>
      <sz val="10"/>
      <name val="Times New Roman"/>
      <family val="1"/>
    </font>
    <font>
      <sz val="10"/>
      <color rgb="FF000000"/>
      <name val="Times New Roman"/>
      <family val="1"/>
    </font>
    <font>
      <b/>
      <sz val="16"/>
      <color theme="0"/>
      <name val="Arial"/>
      <family val="2"/>
    </font>
    <font>
      <b/>
      <i/>
      <sz val="11"/>
      <color theme="1"/>
      <name val="Calibri"/>
      <family val="2"/>
      <scheme val="minor"/>
    </font>
    <font>
      <sz val="10"/>
      <color rgb="FF000000"/>
      <name val="Arial"/>
      <charset val="1"/>
    </font>
    <font>
      <sz val="10"/>
      <color theme="1"/>
      <name val="Arial"/>
    </font>
    <font>
      <sz val="11"/>
      <color rgb="FF000000"/>
      <name val="Calibri"/>
      <family val="2"/>
    </font>
    <font>
      <sz val="9"/>
      <color theme="1"/>
      <name val="Arial"/>
    </font>
    <font>
      <sz val="9"/>
      <name val="Arial"/>
    </font>
    <font>
      <b/>
      <sz val="11"/>
      <color theme="1"/>
      <name val="Arial"/>
    </font>
    <font>
      <sz val="10"/>
      <color theme="1"/>
      <name val="Calibri"/>
      <family val="2"/>
      <scheme val="minor"/>
    </font>
    <font>
      <sz val="10"/>
      <name val="Calibri"/>
    </font>
    <font>
      <sz val="11"/>
      <color rgb="FF000000"/>
      <name val="Calibri"/>
      <family val="2"/>
      <charset val="1"/>
    </font>
    <font>
      <sz val="11"/>
      <color theme="1"/>
      <name val="Calibri"/>
      <family val="2"/>
      <charset val="1"/>
    </font>
    <font>
      <sz val="11"/>
      <color rgb="FF000000"/>
      <name val="Calibri"/>
      <charset val="1"/>
    </font>
  </fonts>
  <fills count="3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00B050"/>
        <bgColor indexed="64"/>
      </patternFill>
    </fill>
    <fill>
      <patternFill patternType="solid">
        <fgColor rgb="FFFFFF00"/>
        <bgColor indexed="64"/>
      </patternFill>
    </fill>
    <fill>
      <patternFill patternType="solid">
        <fgColor rgb="FF92D050"/>
        <bgColor indexed="64"/>
      </patternFill>
    </fill>
    <fill>
      <patternFill patternType="solid">
        <fgColor theme="0"/>
        <bgColor rgb="FF000000"/>
      </patternFill>
    </fill>
    <fill>
      <patternFill patternType="solid">
        <fgColor theme="4" tint="0.79998168889431442"/>
        <bgColor theme="4" tint="0.79998168889431442"/>
      </patternFill>
    </fill>
    <fill>
      <patternFill patternType="solid">
        <fgColor rgb="FFD9E1F2"/>
        <bgColor indexed="64"/>
      </patternFill>
    </fill>
    <fill>
      <patternFill patternType="solid">
        <fgColor theme="5" tint="0.39997558519241921"/>
        <bgColor indexed="64"/>
      </patternFill>
    </fill>
    <fill>
      <patternFill patternType="solid">
        <fgColor rgb="FFFFFFFF"/>
        <bgColor rgb="FF000000"/>
      </patternFill>
    </fill>
    <fill>
      <patternFill patternType="solid">
        <fgColor rgb="FFFFFFFF"/>
        <bgColor indexed="64"/>
      </patternFill>
    </fill>
    <fill>
      <patternFill patternType="solid">
        <fgColor rgb="FFFF0000"/>
        <bgColor indexed="64"/>
      </patternFill>
    </fill>
    <fill>
      <patternFill patternType="solid">
        <fgColor theme="9" tint="0.39997558519241921"/>
        <bgColor indexed="64"/>
      </patternFill>
    </fill>
    <fill>
      <patternFill patternType="solid">
        <fgColor rgb="FF00B0F0"/>
        <bgColor indexed="64"/>
      </patternFill>
    </fill>
    <fill>
      <patternFill patternType="solid">
        <fgColor rgb="FFC00000"/>
        <bgColor rgb="FF000000"/>
      </patternFill>
    </fill>
    <fill>
      <patternFill patternType="solid">
        <fgColor rgb="FFFFD966"/>
        <bgColor rgb="FF000000"/>
      </patternFill>
    </fill>
    <fill>
      <patternFill patternType="solid">
        <fgColor rgb="FFC65911"/>
        <bgColor rgb="FF000000"/>
      </patternFill>
    </fill>
    <fill>
      <patternFill patternType="solid">
        <fgColor theme="8" tint="-0.499984740745262"/>
        <bgColor indexed="64"/>
      </patternFill>
    </fill>
    <fill>
      <patternFill patternType="solid">
        <fgColor rgb="FF92D050"/>
        <bgColor rgb="FF000000"/>
      </patternFill>
    </fill>
    <fill>
      <patternFill patternType="solid">
        <fgColor rgb="FF660033"/>
        <bgColor indexed="64"/>
      </patternFill>
    </fill>
    <fill>
      <patternFill patternType="solid">
        <fgColor rgb="FF305496"/>
        <bgColor rgb="FF000000"/>
      </patternFill>
    </fill>
    <fill>
      <patternFill patternType="solid">
        <fgColor theme="7" tint="0.39997558519241921"/>
        <bgColor indexed="64"/>
      </patternFill>
    </fill>
    <fill>
      <patternFill patternType="solid">
        <fgColor theme="7" tint="0.39997558519241921"/>
        <bgColor rgb="FF000000"/>
      </patternFill>
    </fill>
    <fill>
      <patternFill patternType="solid">
        <fgColor theme="4" tint="-0.499984740745262"/>
        <bgColor indexed="64"/>
      </patternFill>
    </fill>
    <fill>
      <patternFill patternType="solid">
        <fgColor rgb="FF203764"/>
        <bgColor rgb="FF000000"/>
      </patternFill>
    </fill>
    <fill>
      <patternFill patternType="solid">
        <fgColor rgb="FF003300"/>
        <bgColor indexed="64"/>
      </patternFill>
    </fill>
    <fill>
      <patternFill patternType="solid">
        <fgColor rgb="FF800000"/>
        <bgColor indexed="64"/>
      </patternFill>
    </fill>
    <fill>
      <patternFill patternType="solid">
        <fgColor theme="5" tint="-0.499984740745262"/>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rgb="FFFFFF00"/>
        <bgColor rgb="FF000000"/>
      </patternFill>
    </fill>
    <fill>
      <patternFill patternType="solid">
        <fgColor rgb="FFFF0000"/>
        <bgColor rgb="FF000000"/>
      </patternFill>
    </fill>
    <fill>
      <patternFill patternType="solid">
        <fgColor rgb="FFFFC000"/>
        <bgColor indexed="64"/>
      </patternFill>
    </fill>
    <fill>
      <patternFill patternType="solid">
        <fgColor rgb="FF00B050"/>
        <bgColor rgb="FF000000"/>
      </patternFill>
    </fill>
    <fill>
      <patternFill patternType="solid">
        <fgColor rgb="FF375623"/>
        <bgColor indexed="64"/>
      </patternFill>
    </fill>
    <fill>
      <patternFill patternType="solid">
        <fgColor rgb="FFD9E1F2"/>
        <bgColor rgb="FFD9E1F2"/>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4" tint="0.39997558519241921"/>
      </top>
      <bottom/>
      <diagonal/>
    </border>
    <border>
      <left/>
      <right/>
      <top/>
      <bottom style="medium">
        <color rgb="FF8EA9DB"/>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rgb="FF000000"/>
      </left>
      <right/>
      <top style="thin">
        <color indexed="64"/>
      </top>
      <bottom style="thin">
        <color indexed="64"/>
      </bottom>
      <diagonal/>
    </border>
    <border>
      <left style="medium">
        <color indexed="64"/>
      </left>
      <right style="thin">
        <color indexed="64"/>
      </right>
      <top style="thin">
        <color indexed="64"/>
      </top>
      <bottom/>
      <diagonal/>
    </border>
    <border>
      <left/>
      <right/>
      <top/>
      <bottom style="thin">
        <color indexed="64"/>
      </bottom>
      <diagonal/>
    </border>
    <border>
      <left style="thin">
        <color theme="8" tint="-0.499984740745262"/>
      </left>
      <right style="thin">
        <color theme="8" tint="-0.499984740745262"/>
      </right>
      <top style="thin">
        <color theme="8" tint="-0.499984740745262"/>
      </top>
      <bottom style="thin">
        <color theme="8" tint="-0.499984740745262"/>
      </bottom>
      <diagonal/>
    </border>
    <border>
      <left/>
      <right style="thin">
        <color theme="8" tint="-0.499984740745262"/>
      </right>
      <top style="thin">
        <color theme="8" tint="-0.499984740745262"/>
      </top>
      <bottom style="thin">
        <color theme="8" tint="-0.499984740745262"/>
      </bottom>
      <diagonal/>
    </border>
    <border>
      <left style="thin">
        <color rgb="FF203764"/>
      </left>
      <right style="thin">
        <color rgb="FF203764"/>
      </right>
      <top style="thin">
        <color rgb="FF203764"/>
      </top>
      <bottom style="thin">
        <color rgb="FF203764"/>
      </bottom>
      <diagonal/>
    </border>
    <border>
      <left/>
      <right style="thin">
        <color rgb="FF203764"/>
      </right>
      <top style="thin">
        <color rgb="FF203764"/>
      </top>
      <bottom style="thin">
        <color rgb="FF203764"/>
      </bottom>
      <diagonal/>
    </border>
    <border>
      <left style="thin">
        <color rgb="FF203764"/>
      </left>
      <right style="thin">
        <color rgb="FF203764"/>
      </right>
      <top/>
      <bottom style="thin">
        <color rgb="FF203764"/>
      </bottom>
      <diagonal/>
    </border>
    <border>
      <left/>
      <right style="thin">
        <color rgb="FF203764"/>
      </right>
      <top/>
      <bottom style="thin">
        <color rgb="FF2037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rgb="FF000000"/>
      </bottom>
      <diagonal/>
    </border>
    <border>
      <left style="thin">
        <color rgb="FF000000"/>
      </left>
      <right style="thin">
        <color rgb="FF000000"/>
      </right>
      <top/>
      <bottom style="thin">
        <color rgb="FF000000"/>
      </bottom>
      <diagonal/>
    </border>
    <border>
      <left/>
      <right/>
      <top style="thin">
        <color rgb="FF8EA9DB"/>
      </top>
      <bottom style="thin">
        <color rgb="FF8EA9DB"/>
      </bottom>
      <diagonal/>
    </border>
  </borders>
  <cellStyleXfs count="4">
    <xf numFmtId="0" fontId="0" fillId="0" borderId="0"/>
    <xf numFmtId="0" fontId="2" fillId="0" borderId="0"/>
    <xf numFmtId="0" fontId="6" fillId="0" borderId="0" applyNumberFormat="0" applyFill="0" applyBorder="0" applyAlignment="0" applyProtection="0"/>
    <xf numFmtId="9" fontId="9" fillId="0" borderId="0" applyFont="0" applyFill="0" applyBorder="0" applyAlignment="0" applyProtection="0"/>
  </cellStyleXfs>
  <cellXfs count="536">
    <xf numFmtId="0" fontId="0" fillId="0" borderId="0" xfId="0"/>
    <xf numFmtId="0" fontId="0" fillId="2" borderId="0" xfId="0" applyFill="1"/>
    <xf numFmtId="0" fontId="0" fillId="2" borderId="1" xfId="0" applyFill="1" applyBorder="1" applyAlignment="1">
      <alignment vertical="center" wrapText="1"/>
    </xf>
    <xf numFmtId="0" fontId="0" fillId="2" borderId="0" xfId="0" applyFill="1" applyAlignment="1">
      <alignment vertical="center" wrapText="1"/>
    </xf>
    <xf numFmtId="0" fontId="0" fillId="0" borderId="0" xfId="0" applyAlignment="1">
      <alignment wrapText="1"/>
    </xf>
    <xf numFmtId="0" fontId="0" fillId="2" borderId="0" xfId="0" applyFill="1" applyAlignment="1">
      <alignment horizontal="center" vertical="center" wrapText="1"/>
    </xf>
    <xf numFmtId="0" fontId="0" fillId="2" borderId="0" xfId="0" applyFill="1" applyAlignment="1">
      <alignment horizontal="center" vertical="center"/>
    </xf>
    <xf numFmtId="0" fontId="0" fillId="2" borderId="0" xfId="0" applyFill="1" applyAlignment="1">
      <alignment horizontal="justify" vertical="center"/>
    </xf>
    <xf numFmtId="0" fontId="3" fillId="0" borderId="1" xfId="0" applyFont="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vertical="center"/>
    </xf>
    <xf numFmtId="0" fontId="5" fillId="0" borderId="0" xfId="0" applyFont="1" applyAlignment="1">
      <alignment vertical="center"/>
    </xf>
    <xf numFmtId="0" fontId="0" fillId="5" borderId="0" xfId="0" applyFill="1" applyAlignment="1">
      <alignment vertical="center"/>
    </xf>
    <xf numFmtId="0" fontId="0" fillId="5" borderId="0" xfId="0" applyFill="1"/>
    <xf numFmtId="0" fontId="0" fillId="2" borderId="0" xfId="0" applyFill="1" applyAlignment="1">
      <alignment horizontal="left"/>
    </xf>
    <xf numFmtId="0" fontId="0" fillId="2" borderId="0" xfId="0" pivotButton="1" applyFill="1"/>
    <xf numFmtId="0" fontId="10" fillId="8" borderId="11" xfId="0" applyFont="1" applyFill="1" applyBorder="1" applyAlignment="1">
      <alignment horizontal="left"/>
    </xf>
    <xf numFmtId="0" fontId="10" fillId="8" borderId="11" xfId="0" applyFont="1" applyFill="1" applyBorder="1"/>
    <xf numFmtId="0" fontId="12" fillId="9" borderId="12" xfId="0" applyFont="1" applyFill="1" applyBorder="1" applyAlignment="1">
      <alignment vertical="center"/>
    </xf>
    <xf numFmtId="0" fontId="12" fillId="9" borderId="12" xfId="0" applyFont="1" applyFill="1" applyBorder="1" applyAlignment="1">
      <alignment horizontal="center" vertical="center"/>
    </xf>
    <xf numFmtId="0" fontId="0" fillId="5" borderId="0" xfId="0" applyFill="1" applyAlignment="1">
      <alignment horizontal="left"/>
    </xf>
    <xf numFmtId="0" fontId="5" fillId="0" borderId="0" xfId="0" applyFont="1"/>
    <xf numFmtId="0" fontId="0" fillId="0" borderId="0" xfId="0" applyAlignment="1">
      <alignment horizontal="left" wrapText="1"/>
    </xf>
    <xf numFmtId="9" fontId="0" fillId="0" borderId="0" xfId="3" applyFont="1"/>
    <xf numFmtId="0" fontId="13" fillId="0" borderId="0" xfId="0" applyFont="1" applyAlignment="1">
      <alignment horizontal="left" vertical="center"/>
    </xf>
    <xf numFmtId="0" fontId="13" fillId="0" borderId="0" xfId="0" applyFont="1" applyAlignment="1">
      <alignment horizontal="left" vertical="center" wrapText="1"/>
    </xf>
    <xf numFmtId="0" fontId="5" fillId="0" borderId="0" xfId="0" applyFont="1" applyAlignment="1">
      <alignment wrapText="1"/>
    </xf>
    <xf numFmtId="0" fontId="0" fillId="10" borderId="0" xfId="0" applyFill="1"/>
    <xf numFmtId="0" fontId="0" fillId="0" borderId="0" xfId="0" pivotButton="1" applyAlignment="1">
      <alignment wrapText="1"/>
    </xf>
    <xf numFmtId="0" fontId="0" fillId="2" borderId="0" xfId="0" applyFill="1" applyAlignment="1">
      <alignmen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xf>
    <xf numFmtId="0" fontId="3" fillId="7" borderId="1" xfId="0" applyFont="1" applyFill="1" applyBorder="1" applyAlignment="1">
      <alignment horizontal="justify" vertical="center" wrapText="1"/>
    </xf>
    <xf numFmtId="14" fontId="3" fillId="2" borderId="1" xfId="0" applyNumberFormat="1" applyFont="1" applyFill="1" applyBorder="1" applyAlignment="1">
      <alignment horizontal="center" vertical="center"/>
    </xf>
    <xf numFmtId="0" fontId="3" fillId="7" borderId="1" xfId="0" applyFont="1" applyFill="1" applyBorder="1" applyAlignment="1" applyProtection="1">
      <alignment horizontal="center" vertical="center"/>
      <protection locked="0"/>
    </xf>
    <xf numFmtId="0" fontId="3" fillId="2" borderId="1" xfId="0" applyFont="1" applyFill="1" applyBorder="1" applyAlignment="1">
      <alignment horizontal="left" vertical="center" wrapText="1"/>
    </xf>
    <xf numFmtId="9" fontId="3" fillId="2" borderId="1" xfId="0" applyNumberFormat="1" applyFont="1" applyFill="1" applyBorder="1" applyAlignment="1">
      <alignment horizontal="center" vertical="center"/>
    </xf>
    <xf numFmtId="1" fontId="3" fillId="0" borderId="1" xfId="0" applyNumberFormat="1" applyFont="1" applyBorder="1" applyAlignment="1">
      <alignment horizontal="center" vertical="center" wrapText="1"/>
    </xf>
    <xf numFmtId="0" fontId="3" fillId="2" borderId="1" xfId="0" applyFont="1" applyFill="1" applyBorder="1" applyAlignment="1">
      <alignment horizontal="justify" vertical="center"/>
    </xf>
    <xf numFmtId="164" fontId="3" fillId="2" borderId="1" xfId="0" applyNumberFormat="1" applyFont="1" applyFill="1" applyBorder="1" applyAlignment="1">
      <alignment horizontal="center" vertical="center"/>
    </xf>
    <xf numFmtId="165" fontId="3" fillId="2" borderId="1" xfId="0" applyNumberFormat="1" applyFont="1" applyFill="1" applyBorder="1" applyAlignment="1" applyProtection="1">
      <alignment horizontal="center" vertical="center"/>
      <protection locked="0"/>
    </xf>
    <xf numFmtId="0" fontId="3" fillId="2" borderId="1" xfId="0" applyFont="1" applyFill="1" applyBorder="1" applyAlignment="1">
      <alignment horizontal="center" wrapText="1"/>
    </xf>
    <xf numFmtId="14" fontId="3" fillId="2"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9" fontId="3" fillId="7" borderId="1" xfId="0" applyNumberFormat="1" applyFont="1" applyFill="1" applyBorder="1" applyAlignment="1" applyProtection="1">
      <alignment horizontal="center" vertical="center" wrapText="1"/>
      <protection locked="0"/>
    </xf>
    <xf numFmtId="0" fontId="3" fillId="2" borderId="1" xfId="2" applyFont="1" applyFill="1" applyBorder="1" applyAlignment="1">
      <alignment horizontal="justify" vertical="center" wrapText="1"/>
    </xf>
    <xf numFmtId="0" fontId="3" fillId="2" borderId="1" xfId="0" applyFont="1" applyFill="1" applyBorder="1" applyAlignment="1">
      <alignment horizontal="justify" vertical="center" wrapText="1" readingOrder="1"/>
    </xf>
    <xf numFmtId="0" fontId="3" fillId="7" borderId="1" xfId="0" applyFont="1" applyFill="1" applyBorder="1" applyAlignment="1" applyProtection="1">
      <alignment horizontal="justify" vertical="center" wrapText="1"/>
      <protection locked="0"/>
    </xf>
    <xf numFmtId="0" fontId="3" fillId="7" borderId="1" xfId="0" applyFont="1" applyFill="1" applyBorder="1" applyAlignment="1" applyProtection="1">
      <alignment horizontal="center" vertical="center" wrapText="1"/>
      <protection locked="0"/>
    </xf>
    <xf numFmtId="0" fontId="0" fillId="2" borderId="1" xfId="0" applyFill="1" applyBorder="1"/>
    <xf numFmtId="0" fontId="0" fillId="2" borderId="1" xfId="0" applyFill="1" applyBorder="1" applyAlignment="1">
      <alignment horizontal="center" vertical="center"/>
    </xf>
    <xf numFmtId="9" fontId="0" fillId="2" borderId="1" xfId="0" applyNumberFormat="1" applyFill="1" applyBorder="1" applyAlignment="1">
      <alignment horizontal="center" vertical="center"/>
    </xf>
    <xf numFmtId="14" fontId="0" fillId="2" borderId="1" xfId="0" applyNumberFormat="1" applyFill="1" applyBorder="1" applyAlignment="1">
      <alignment horizontal="center" vertical="center"/>
    </xf>
    <xf numFmtId="0" fontId="3" fillId="2" borderId="21" xfId="0" applyFont="1" applyFill="1" applyBorder="1" applyAlignment="1">
      <alignment horizontal="justify" vertical="center" wrapText="1"/>
    </xf>
    <xf numFmtId="0" fontId="3" fillId="2" borderId="21" xfId="0" applyFont="1" applyFill="1" applyBorder="1" applyAlignment="1">
      <alignment horizontal="center" vertical="center" wrapText="1"/>
    </xf>
    <xf numFmtId="0" fontId="3" fillId="2" borderId="21" xfId="0" applyFont="1" applyFill="1" applyBorder="1" applyAlignment="1">
      <alignment horizontal="center" vertical="center"/>
    </xf>
    <xf numFmtId="165" fontId="3" fillId="2" borderId="21" xfId="0" applyNumberFormat="1" applyFont="1" applyFill="1" applyBorder="1" applyAlignment="1" applyProtection="1">
      <alignment horizontal="center" vertical="center"/>
      <protection locked="0"/>
    </xf>
    <xf numFmtId="0" fontId="7" fillId="2" borderId="17" xfId="0" applyFont="1" applyFill="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0" fillId="2" borderId="19" xfId="0" applyFill="1" applyBorder="1" applyAlignment="1">
      <alignment horizontal="center" vertical="center" wrapText="1"/>
    </xf>
    <xf numFmtId="0" fontId="7" fillId="0" borderId="16" xfId="0" applyFont="1" applyBorder="1" applyAlignment="1">
      <alignment horizontal="center" vertical="center" wrapText="1"/>
    </xf>
    <xf numFmtId="0" fontId="7" fillId="0" borderId="25" xfId="0" applyFont="1" applyBorder="1" applyAlignment="1">
      <alignment horizontal="center" vertical="center" wrapText="1"/>
    </xf>
    <xf numFmtId="0" fontId="7" fillId="2" borderId="26"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3" fillId="7" borderId="1" xfId="0" applyFont="1" applyFill="1" applyBorder="1" applyAlignment="1">
      <alignment horizontal="center" vertical="center"/>
    </xf>
    <xf numFmtId="0" fontId="7" fillId="2" borderId="1" xfId="0" applyFont="1" applyFill="1" applyBorder="1" applyAlignment="1">
      <alignment horizontal="justify"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vertical="center" wrapText="1"/>
    </xf>
    <xf numFmtId="0" fontId="7" fillId="7" borderId="1" xfId="0" applyFont="1" applyFill="1" applyBorder="1" applyAlignment="1">
      <alignment vertical="center" wrapText="1"/>
    </xf>
    <xf numFmtId="0" fontId="3" fillId="2" borderId="15" xfId="0" applyFont="1" applyFill="1" applyBorder="1" applyAlignment="1">
      <alignment horizontal="justify" vertical="center" wrapText="1"/>
    </xf>
    <xf numFmtId="0" fontId="3" fillId="2" borderId="15" xfId="0" applyFont="1" applyFill="1" applyBorder="1" applyAlignment="1">
      <alignment horizontal="center" vertical="center" wrapText="1"/>
    </xf>
    <xf numFmtId="0" fontId="3" fillId="2" borderId="15" xfId="0" applyFont="1" applyFill="1" applyBorder="1" applyAlignment="1">
      <alignment horizontal="center" vertical="center"/>
    </xf>
    <xf numFmtId="165" fontId="3" fillId="2" borderId="15" xfId="0" applyNumberFormat="1" applyFont="1" applyFill="1" applyBorder="1" applyAlignment="1" applyProtection="1">
      <alignment horizontal="center" vertical="center"/>
      <protection locked="0"/>
    </xf>
    <xf numFmtId="0" fontId="15" fillId="2" borderId="1" xfId="0" applyFont="1" applyFill="1" applyBorder="1"/>
    <xf numFmtId="0" fontId="15" fillId="0" borderId="0" xfId="0" applyFont="1"/>
    <xf numFmtId="0" fontId="0" fillId="2" borderId="2" xfId="0" applyFill="1" applyBorder="1" applyAlignment="1">
      <alignment horizontal="center" vertical="center" wrapText="1"/>
    </xf>
    <xf numFmtId="0" fontId="7" fillId="2" borderId="16"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0" fillId="14" borderId="1" xfId="0" applyFill="1" applyBorder="1"/>
    <xf numFmtId="0" fontId="0" fillId="14" borderId="0" xfId="0" applyFill="1"/>
    <xf numFmtId="0" fontId="3" fillId="15" borderId="1" xfId="0" applyFont="1" applyFill="1" applyBorder="1" applyAlignment="1">
      <alignment horizontal="justify" vertical="center" wrapText="1"/>
    </xf>
    <xf numFmtId="14" fontId="3" fillId="2" borderId="1" xfId="0" applyNumberFormat="1" applyFont="1" applyFill="1" applyBorder="1" applyAlignment="1" applyProtection="1">
      <alignment horizontal="center" vertical="center"/>
      <protection locked="0"/>
    </xf>
    <xf numFmtId="0" fontId="17" fillId="2" borderId="1" xfId="0" applyFont="1" applyFill="1" applyBorder="1" applyAlignment="1">
      <alignment horizontal="left" vertical="center" wrapText="1"/>
    </xf>
    <xf numFmtId="0" fontId="3" fillId="0" borderId="1" xfId="0" applyFont="1" applyBorder="1" applyAlignment="1">
      <alignment vertical="center" wrapText="1"/>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0" fontId="3" fillId="12" borderId="1" xfId="0" applyFont="1" applyFill="1" applyBorder="1" applyAlignment="1">
      <alignment horizontal="justify" vertical="center" wrapText="1" readingOrder="1"/>
    </xf>
    <xf numFmtId="165" fontId="3" fillId="12" borderId="1" xfId="0" applyNumberFormat="1" applyFont="1" applyFill="1" applyBorder="1" applyAlignment="1" applyProtection="1">
      <alignment horizontal="center" vertical="center"/>
      <protection locked="0"/>
    </xf>
    <xf numFmtId="0" fontId="0" fillId="12" borderId="0" xfId="0" applyFill="1"/>
    <xf numFmtId="0" fontId="3" fillId="12" borderId="1" xfId="0" applyFont="1" applyFill="1" applyBorder="1" applyAlignment="1">
      <alignment horizontal="justify" vertical="center" wrapText="1"/>
    </xf>
    <xf numFmtId="0" fontId="0" fillId="12" borderId="0" xfId="0" applyFill="1" applyAlignment="1">
      <alignment horizontal="center" vertical="center"/>
    </xf>
    <xf numFmtId="0" fontId="0" fillId="12" borderId="0" xfId="0" applyFill="1" applyAlignment="1">
      <alignment horizontal="center" vertical="center" wrapText="1"/>
    </xf>
    <xf numFmtId="0" fontId="0" fillId="12" borderId="0" xfId="0" applyFill="1" applyAlignment="1">
      <alignment vertical="center"/>
    </xf>
    <xf numFmtId="0" fontId="0" fillId="12" borderId="0" xfId="0" applyFill="1" applyAlignment="1">
      <alignment horizontal="justify" vertical="center"/>
    </xf>
    <xf numFmtId="0" fontId="0" fillId="12" borderId="0" xfId="0" applyFill="1" applyAlignment="1">
      <alignment vertical="center" wrapText="1"/>
    </xf>
    <xf numFmtId="0" fontId="3" fillId="0" borderId="1" xfId="0" applyFont="1" applyBorder="1" applyAlignment="1" applyProtection="1">
      <alignment horizontal="center" vertical="center"/>
      <protection locked="0"/>
    </xf>
    <xf numFmtId="0" fontId="3" fillId="0" borderId="1" xfId="0" applyFont="1" applyBorder="1" applyAlignment="1">
      <alignment horizontal="justify" vertical="center" wrapText="1" readingOrder="1"/>
    </xf>
    <xf numFmtId="165" fontId="3" fillId="0" borderId="1" xfId="0" applyNumberFormat="1" applyFont="1" applyBorder="1" applyAlignment="1" applyProtection="1">
      <alignment horizontal="center" vertical="center"/>
      <protection locked="0"/>
    </xf>
    <xf numFmtId="14"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0" fontId="3" fillId="0" borderId="1" xfId="0" applyFont="1" applyBorder="1" applyAlignment="1">
      <alignment horizontal="justify" vertical="center" wrapText="1"/>
    </xf>
    <xf numFmtId="0" fontId="3" fillId="12" borderId="1" xfId="0" applyFont="1" applyFill="1" applyBorder="1" applyAlignment="1">
      <alignment horizontal="justify" vertical="center"/>
    </xf>
    <xf numFmtId="0" fontId="0" fillId="2" borderId="1" xfId="0" applyFill="1" applyBorder="1" applyAlignment="1">
      <alignment horizontal="center" vertical="center" wrapText="1"/>
    </xf>
    <xf numFmtId="0" fontId="3" fillId="11" borderId="1" xfId="0" applyFont="1" applyFill="1" applyBorder="1" applyAlignment="1">
      <alignment horizontal="center" vertical="center" wrapText="1"/>
    </xf>
    <xf numFmtId="9" fontId="3" fillId="7" borderId="1" xfId="0" applyNumberFormat="1"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3" fillId="5" borderId="1" xfId="0" applyFont="1" applyFill="1" applyBorder="1" applyAlignment="1">
      <alignment horizontal="justify" vertical="center" wrapText="1"/>
    </xf>
    <xf numFmtId="0" fontId="3" fillId="11" borderId="1" xfId="0" applyFont="1" applyFill="1" applyBorder="1" applyAlignment="1">
      <alignment horizontal="center" vertical="center"/>
    </xf>
    <xf numFmtId="0" fontId="16" fillId="11" borderId="1" xfId="0" applyFont="1" applyFill="1" applyBorder="1" applyAlignment="1">
      <alignment horizontal="justify" vertical="center" wrapText="1"/>
    </xf>
    <xf numFmtId="0" fontId="3" fillId="11" borderId="1" xfId="0" applyFont="1" applyFill="1" applyBorder="1" applyAlignment="1">
      <alignment vertical="center" wrapText="1"/>
    </xf>
    <xf numFmtId="14" fontId="3" fillId="0" borderId="1" xfId="0" applyNumberFormat="1" applyFont="1" applyBorder="1" applyAlignment="1">
      <alignment horizontal="center" vertical="center" wrapText="1"/>
    </xf>
    <xf numFmtId="0" fontId="19" fillId="0" borderId="1" xfId="0" applyFont="1" applyBorder="1" applyAlignment="1">
      <alignment horizontal="left" vertical="center" wrapText="1"/>
    </xf>
    <xf numFmtId="0" fontId="3" fillId="11" borderId="1" xfId="0" applyFont="1" applyFill="1" applyBorder="1" applyAlignment="1">
      <alignment horizontal="justify"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2" borderId="1" xfId="0" applyFont="1" applyFill="1" applyBorder="1" applyAlignment="1">
      <alignment horizontal="justify" vertical="top" wrapText="1"/>
    </xf>
    <xf numFmtId="0" fontId="3" fillId="7" borderId="1" xfId="0" applyFont="1" applyFill="1" applyBorder="1" applyAlignment="1">
      <alignment vertical="center" wrapText="1"/>
    </xf>
    <xf numFmtId="0" fontId="3" fillId="7" borderId="1" xfId="0" applyFont="1" applyFill="1" applyBorder="1" applyAlignment="1">
      <alignment wrapText="1"/>
    </xf>
    <xf numFmtId="0" fontId="3" fillId="2" borderId="1" xfId="0" applyFont="1" applyFill="1" applyBorder="1" applyAlignment="1">
      <alignment wrapText="1"/>
    </xf>
    <xf numFmtId="0" fontId="16" fillId="2" borderId="1" xfId="0" applyFont="1" applyFill="1" applyBorder="1" applyAlignment="1">
      <alignment horizontal="justify" vertical="center" wrapText="1"/>
    </xf>
    <xf numFmtId="0" fontId="3" fillId="12" borderId="1" xfId="0" applyFont="1" applyFill="1" applyBorder="1" applyAlignment="1" applyProtection="1">
      <alignment horizontal="justify" vertical="center" wrapText="1"/>
      <protection locked="0"/>
    </xf>
    <xf numFmtId="0" fontId="3" fillId="7" borderId="1" xfId="0" applyFont="1" applyFill="1" applyBorder="1" applyAlignment="1">
      <alignment horizontal="left" vertical="center" wrapText="1"/>
    </xf>
    <xf numFmtId="0" fontId="3" fillId="6" borderId="1" xfId="0" applyFont="1" applyFill="1" applyBorder="1" applyAlignment="1">
      <alignment vertical="center" wrapText="1"/>
    </xf>
    <xf numFmtId="0" fontId="3" fillId="6" borderId="1" xfId="0" applyFont="1" applyFill="1" applyBorder="1" applyAlignment="1">
      <alignment horizontal="justify" vertical="center" wrapText="1" readingOrder="1"/>
    </xf>
    <xf numFmtId="14" fontId="3" fillId="11" borderId="1" xfId="0" applyNumberFormat="1" applyFont="1" applyFill="1" applyBorder="1" applyAlignment="1" applyProtection="1">
      <alignment horizontal="center" vertical="center"/>
      <protection locked="0"/>
    </xf>
    <xf numFmtId="0" fontId="17" fillId="0" borderId="1" xfId="0" applyFont="1" applyBorder="1" applyAlignment="1">
      <alignment vertical="center" wrapText="1"/>
    </xf>
    <xf numFmtId="0" fontId="17" fillId="2" borderId="1" xfId="0" applyFont="1" applyFill="1" applyBorder="1" applyAlignment="1">
      <alignment vertical="center" wrapText="1"/>
    </xf>
    <xf numFmtId="0" fontId="17" fillId="2" borderId="1" xfId="0" applyFont="1" applyFill="1" applyBorder="1" applyAlignment="1">
      <alignment wrapText="1"/>
    </xf>
    <xf numFmtId="0" fontId="17" fillId="0" borderId="1" xfId="0" applyFont="1" applyBorder="1" applyAlignment="1">
      <alignment wrapText="1"/>
    </xf>
    <xf numFmtId="0" fontId="16" fillId="0" borderId="1" xfId="0" applyFont="1" applyBorder="1" applyAlignment="1">
      <alignment horizontal="left" vertical="center" wrapText="1"/>
    </xf>
    <xf numFmtId="0" fontId="17" fillId="12" borderId="1" xfId="0" applyFont="1" applyFill="1" applyBorder="1" applyAlignment="1">
      <alignment vertical="center" wrapText="1"/>
    </xf>
    <xf numFmtId="0" fontId="17" fillId="2" borderId="1" xfId="0" applyFont="1" applyFill="1" applyBorder="1" applyAlignment="1">
      <alignment horizontal="center" vertical="center"/>
    </xf>
    <xf numFmtId="0" fontId="3" fillId="11" borderId="1" xfId="0" quotePrefix="1" applyFont="1" applyFill="1" applyBorder="1" applyAlignment="1">
      <alignment horizontal="center" vertical="center" wrapText="1"/>
    </xf>
    <xf numFmtId="0" fontId="16" fillId="0" borderId="1" xfId="0" applyFont="1" applyBorder="1" applyAlignment="1">
      <alignment vertical="center" wrapText="1"/>
    </xf>
    <xf numFmtId="0" fontId="16" fillId="12" borderId="1" xfId="0" applyFont="1" applyFill="1" applyBorder="1" applyAlignment="1">
      <alignment vertical="center" wrapText="1"/>
    </xf>
    <xf numFmtId="0" fontId="17" fillId="0" borderId="1" xfId="0" applyFont="1" applyBorder="1" applyAlignment="1">
      <alignment vertical="center"/>
    </xf>
    <xf numFmtId="9" fontId="17" fillId="0" borderId="1" xfId="0" applyNumberFormat="1" applyFont="1" applyBorder="1" applyAlignment="1">
      <alignment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3"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17" fillId="14" borderId="1" xfId="0" applyFont="1" applyFill="1" applyBorder="1" applyAlignment="1">
      <alignment vertical="center" wrapText="1"/>
    </xf>
    <xf numFmtId="0" fontId="17" fillId="14" borderId="1" xfId="0" applyFont="1" applyFill="1" applyBorder="1" applyAlignment="1">
      <alignment horizontal="center" vertical="center" wrapText="1"/>
    </xf>
    <xf numFmtId="0" fontId="16" fillId="0" borderId="1" xfId="0" applyFont="1" applyBorder="1" applyAlignment="1">
      <alignment horizontal="center" vertical="center" wrapText="1"/>
    </xf>
    <xf numFmtId="14" fontId="3" fillId="11" borderId="1" xfId="0" applyNumberFormat="1" applyFont="1" applyFill="1" applyBorder="1" applyAlignment="1">
      <alignment horizontal="center" vertical="center" wrapText="1"/>
    </xf>
    <xf numFmtId="0" fontId="19" fillId="0" borderId="1" xfId="0" applyFont="1" applyBorder="1" applyAlignment="1">
      <alignment horizontal="justify" vertical="center" wrapText="1"/>
    </xf>
    <xf numFmtId="0" fontId="3" fillId="0" borderId="1" xfId="0" applyFont="1" applyBorder="1" applyAlignment="1" applyProtection="1">
      <alignment horizontal="left" vertical="center" wrapText="1"/>
      <protection locked="0"/>
    </xf>
    <xf numFmtId="9" fontId="3" fillId="0" borderId="1" xfId="0" applyNumberFormat="1" applyFont="1" applyBorder="1" applyAlignment="1">
      <alignment horizontal="center" vertical="center"/>
    </xf>
    <xf numFmtId="14" fontId="3" fillId="0" borderId="1" xfId="0" applyNumberFormat="1" applyFont="1" applyBorder="1" applyAlignment="1">
      <alignment vertical="center"/>
    </xf>
    <xf numFmtId="0" fontId="19" fillId="0" borderId="1" xfId="0" applyFont="1" applyBorder="1" applyAlignment="1">
      <alignment horizontal="center" vertical="center" wrapText="1"/>
    </xf>
    <xf numFmtId="9" fontId="3" fillId="11" borderId="1" xfId="0" applyNumberFormat="1" applyFont="1" applyFill="1" applyBorder="1" applyAlignment="1">
      <alignment horizontal="center" vertical="center"/>
    </xf>
    <xf numFmtId="14" fontId="16" fillId="0" borderId="1" xfId="0" applyNumberFormat="1" applyFont="1" applyBorder="1" applyAlignment="1">
      <alignment horizontal="center" vertical="center" wrapText="1"/>
    </xf>
    <xf numFmtId="14" fontId="17" fillId="2" borderId="1" xfId="0" applyNumberFormat="1" applyFont="1" applyFill="1" applyBorder="1" applyAlignment="1">
      <alignment horizontal="center" vertical="center"/>
    </xf>
    <xf numFmtId="9" fontId="17" fillId="2" borderId="1" xfId="0" applyNumberFormat="1" applyFont="1" applyFill="1" applyBorder="1" applyAlignment="1">
      <alignment horizontal="center" vertical="center"/>
    </xf>
    <xf numFmtId="14" fontId="17" fillId="2" borderId="1" xfId="0" applyNumberFormat="1" applyFont="1" applyFill="1" applyBorder="1" applyAlignment="1">
      <alignment horizontal="center" vertical="center" wrapText="1"/>
    </xf>
    <xf numFmtId="9" fontId="17" fillId="2" borderId="1" xfId="0" applyNumberFormat="1" applyFont="1" applyFill="1" applyBorder="1" applyAlignment="1">
      <alignment horizontal="center" vertical="center" wrapText="1"/>
    </xf>
    <xf numFmtId="0" fontId="17" fillId="0" borderId="1" xfId="0" applyFont="1" applyBorder="1" applyAlignment="1">
      <alignment horizontal="left" vertical="center" wrapText="1"/>
    </xf>
    <xf numFmtId="9" fontId="17" fillId="14" borderId="1" xfId="0" applyNumberFormat="1" applyFont="1" applyFill="1" applyBorder="1" applyAlignment="1">
      <alignment horizontal="center" vertical="center"/>
    </xf>
    <xf numFmtId="0" fontId="16" fillId="11" borderId="1" xfId="0" applyFont="1" applyFill="1" applyBorder="1" applyAlignment="1">
      <alignment horizontal="center" vertical="center" wrapText="1"/>
    </xf>
    <xf numFmtId="0" fontId="17" fillId="12" borderId="1" xfId="0" applyFont="1" applyFill="1" applyBorder="1" applyAlignment="1">
      <alignment horizontal="center" vertical="center" wrapText="1"/>
    </xf>
    <xf numFmtId="9" fontId="17" fillId="0" borderId="1" xfId="0" applyNumberFormat="1" applyFont="1" applyBorder="1" applyAlignment="1">
      <alignment horizontal="center" vertical="center"/>
    </xf>
    <xf numFmtId="17" fontId="17" fillId="2" borderId="1" xfId="0" applyNumberFormat="1" applyFont="1" applyFill="1" applyBorder="1" applyAlignment="1">
      <alignment horizontal="center" vertical="center"/>
    </xf>
    <xf numFmtId="14" fontId="17" fillId="0" borderId="1" xfId="0" applyNumberFormat="1" applyFont="1" applyBorder="1" applyAlignment="1">
      <alignment horizontal="center" vertical="center"/>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17" fillId="13" borderId="1" xfId="0" applyFont="1" applyFill="1" applyBorder="1" applyAlignment="1">
      <alignment vertical="center" wrapText="1"/>
    </xf>
    <xf numFmtId="0" fontId="17" fillId="12" borderId="1" xfId="0" applyFont="1" applyFill="1" applyBorder="1" applyAlignment="1">
      <alignment horizontal="left" vertical="center" wrapText="1"/>
    </xf>
    <xf numFmtId="14" fontId="16" fillId="11" borderId="1" xfId="0" applyNumberFormat="1" applyFont="1" applyFill="1" applyBorder="1" applyAlignment="1">
      <alignment horizontal="center" vertical="center" wrapText="1"/>
    </xf>
    <xf numFmtId="9" fontId="16" fillId="16" borderId="1" xfId="0" applyNumberFormat="1" applyFont="1" applyFill="1" applyBorder="1" applyAlignment="1">
      <alignment horizontal="center" vertical="center" wrapText="1"/>
    </xf>
    <xf numFmtId="9" fontId="16" fillId="16" borderId="1" xfId="0" applyNumberFormat="1" applyFont="1" applyFill="1" applyBorder="1" applyAlignment="1">
      <alignment horizontal="center" vertical="center"/>
    </xf>
    <xf numFmtId="9" fontId="16" fillId="17" borderId="1" xfId="0" applyNumberFormat="1" applyFont="1" applyFill="1" applyBorder="1" applyAlignment="1">
      <alignment horizontal="center" vertical="center" wrapText="1"/>
    </xf>
    <xf numFmtId="9" fontId="16" fillId="17" borderId="1" xfId="0" applyNumberFormat="1" applyFont="1" applyFill="1" applyBorder="1" applyAlignment="1">
      <alignment horizontal="center" vertical="center"/>
    </xf>
    <xf numFmtId="9" fontId="16" fillId="18" borderId="1" xfId="0" applyNumberFormat="1" applyFont="1" applyFill="1" applyBorder="1" applyAlignment="1">
      <alignment horizontal="center" vertical="center" wrapText="1"/>
    </xf>
    <xf numFmtId="9" fontId="16" fillId="18" borderId="1" xfId="0" applyNumberFormat="1" applyFont="1" applyFill="1" applyBorder="1" applyAlignment="1">
      <alignment horizontal="center" vertical="center"/>
    </xf>
    <xf numFmtId="9" fontId="17" fillId="0" borderId="1" xfId="0" applyNumberFormat="1" applyFont="1" applyBorder="1" applyAlignment="1">
      <alignment horizontal="center" vertical="center" wrapText="1"/>
    </xf>
    <xf numFmtId="14" fontId="17" fillId="12" borderId="1" xfId="0" applyNumberFormat="1" applyFont="1" applyFill="1" applyBorder="1" applyAlignment="1">
      <alignment horizontal="center" vertical="center"/>
    </xf>
    <xf numFmtId="0" fontId="17" fillId="12" borderId="1" xfId="0" applyFont="1" applyFill="1" applyBorder="1" applyAlignment="1">
      <alignment horizontal="center" vertical="center"/>
    </xf>
    <xf numFmtId="9" fontId="17" fillId="12" borderId="1" xfId="0" applyNumberFormat="1" applyFont="1" applyFill="1" applyBorder="1" applyAlignment="1">
      <alignment horizontal="center" vertical="center"/>
    </xf>
    <xf numFmtId="9" fontId="17" fillId="12" borderId="1" xfId="0" applyNumberFormat="1" applyFont="1" applyFill="1" applyBorder="1" applyAlignment="1">
      <alignment horizontal="center" vertical="center" wrapText="1"/>
    </xf>
    <xf numFmtId="14" fontId="17" fillId="14" borderId="1" xfId="0" applyNumberFormat="1" applyFont="1" applyFill="1" applyBorder="1" applyAlignment="1">
      <alignment horizontal="center" vertical="center"/>
    </xf>
    <xf numFmtId="0" fontId="17" fillId="14" borderId="1" xfId="0" applyFont="1" applyFill="1" applyBorder="1" applyAlignment="1">
      <alignment horizontal="center" vertical="center"/>
    </xf>
    <xf numFmtId="0" fontId="3" fillId="11" borderId="1" xfId="0" applyFont="1" applyFill="1" applyBorder="1" applyAlignment="1">
      <alignment horizontal="left" vertical="center" wrapText="1"/>
    </xf>
    <xf numFmtId="0" fontId="3" fillId="0" borderId="1" xfId="0" applyFont="1" applyBorder="1" applyAlignment="1" applyProtection="1">
      <alignment vertical="center" wrapText="1"/>
      <protection locked="0"/>
    </xf>
    <xf numFmtId="14" fontId="3" fillId="0" borderId="1" xfId="0" applyNumberFormat="1" applyFont="1" applyBorder="1" applyAlignment="1" applyProtection="1">
      <alignment horizontal="center" vertical="center"/>
      <protection locked="0"/>
    </xf>
    <xf numFmtId="14" fontId="16" fillId="0" borderId="1" xfId="0" applyNumberFormat="1" applyFont="1" applyBorder="1" applyAlignment="1">
      <alignment horizontal="center" vertical="center"/>
    </xf>
    <xf numFmtId="14" fontId="16" fillId="2" borderId="1" xfId="0" applyNumberFormat="1" applyFont="1" applyFill="1" applyBorder="1" applyAlignment="1">
      <alignment horizontal="center" vertical="center" wrapText="1"/>
    </xf>
    <xf numFmtId="14" fontId="16" fillId="7" borderId="1" xfId="0" applyNumberFormat="1" applyFont="1" applyFill="1" applyBorder="1" applyAlignment="1">
      <alignment horizontal="center" vertical="center"/>
    </xf>
    <xf numFmtId="0" fontId="16" fillId="0" borderId="1" xfId="0" applyFont="1" applyBorder="1" applyAlignment="1" applyProtection="1">
      <alignment horizontal="left" vertical="center" wrapText="1"/>
      <protection locked="0"/>
    </xf>
    <xf numFmtId="14" fontId="16" fillId="2" borderId="1" xfId="0" applyNumberFormat="1" applyFont="1" applyFill="1" applyBorder="1" applyAlignment="1">
      <alignment horizontal="center" vertical="center"/>
    </xf>
    <xf numFmtId="165" fontId="3" fillId="0" borderId="1" xfId="0" applyNumberFormat="1" applyFont="1" applyBorder="1" applyAlignment="1" applyProtection="1">
      <alignment horizontal="center" vertical="center" wrapText="1"/>
      <protection locked="0"/>
    </xf>
    <xf numFmtId="165" fontId="3" fillId="7" borderId="1" xfId="0" applyNumberFormat="1" applyFont="1" applyFill="1" applyBorder="1" applyAlignment="1" applyProtection="1">
      <alignment horizontal="center" vertical="center" wrapText="1"/>
      <protection locked="0"/>
    </xf>
    <xf numFmtId="0" fontId="3" fillId="0" borderId="1" xfId="0" applyFont="1" applyBorder="1" applyAlignment="1">
      <alignment wrapText="1"/>
    </xf>
    <xf numFmtId="0" fontId="16" fillId="11" borderId="1" xfId="0" applyFont="1" applyFill="1" applyBorder="1" applyAlignment="1">
      <alignment horizontal="left" vertical="center" wrapText="1"/>
    </xf>
    <xf numFmtId="14" fontId="22" fillId="2" borderId="1" xfId="0" applyNumberFormat="1" applyFont="1" applyFill="1" applyBorder="1" applyAlignment="1">
      <alignment horizontal="center" vertical="center"/>
    </xf>
    <xf numFmtId="0" fontId="16" fillId="11" borderId="1" xfId="0" applyFont="1" applyFill="1" applyBorder="1" applyAlignment="1">
      <alignment vertical="center" wrapText="1"/>
    </xf>
    <xf numFmtId="9" fontId="17" fillId="0" borderId="1" xfId="0" applyNumberFormat="1" applyFont="1" applyBorder="1" applyAlignment="1">
      <alignment vertical="center" wrapText="1"/>
    </xf>
    <xf numFmtId="0" fontId="16" fillId="0" borderId="1" xfId="0" applyFont="1" applyBorder="1" applyAlignment="1">
      <alignment horizontal="center" vertical="center"/>
    </xf>
    <xf numFmtId="14" fontId="17" fillId="12" borderId="1" xfId="0" applyNumberFormat="1" applyFont="1" applyFill="1" applyBorder="1" applyAlignment="1">
      <alignment horizontal="center" vertical="center" wrapText="1"/>
    </xf>
    <xf numFmtId="0" fontId="3" fillId="0" borderId="1" xfId="0" applyFont="1" applyBorder="1" applyAlignment="1">
      <alignment vertical="center"/>
    </xf>
    <xf numFmtId="0" fontId="17" fillId="6" borderId="1" xfId="0" applyFont="1" applyFill="1" applyBorder="1" applyAlignment="1">
      <alignment horizontal="center" vertical="center" wrapText="1"/>
    </xf>
    <xf numFmtId="0" fontId="17" fillId="19" borderId="1" xfId="0" applyFont="1" applyFill="1" applyBorder="1" applyAlignment="1">
      <alignment horizontal="center" vertical="center" wrapText="1"/>
    </xf>
    <xf numFmtId="14" fontId="18" fillId="0" borderId="1" xfId="0" applyNumberFormat="1" applyFont="1" applyBorder="1" applyAlignment="1">
      <alignment horizontal="center" vertical="center" wrapText="1"/>
    </xf>
    <xf numFmtId="14" fontId="18" fillId="0" borderId="29" xfId="0" applyNumberFormat="1" applyFont="1" applyBorder="1" applyAlignment="1">
      <alignment horizontal="center" vertical="center" wrapText="1"/>
    </xf>
    <xf numFmtId="14" fontId="18" fillId="0" borderId="15" xfId="0" applyNumberFormat="1" applyFont="1" applyBorder="1" applyAlignment="1">
      <alignment horizontal="center" vertical="center" wrapText="1"/>
    </xf>
    <xf numFmtId="14" fontId="18" fillId="0" borderId="30" xfId="0" applyNumberFormat="1" applyFont="1" applyBorder="1" applyAlignment="1">
      <alignment horizontal="center" vertical="center" wrapText="1"/>
    </xf>
    <xf numFmtId="0" fontId="3" fillId="6" borderId="1" xfId="0" applyFont="1" applyFill="1" applyBorder="1" applyAlignment="1">
      <alignment horizontal="justify" vertical="center" wrapText="1"/>
    </xf>
    <xf numFmtId="0" fontId="3" fillId="20" borderId="1" xfId="0" applyFont="1" applyFill="1" applyBorder="1" applyAlignment="1" applyProtection="1">
      <alignment horizontal="center" vertical="center" wrapText="1"/>
      <protection locked="0"/>
    </xf>
    <xf numFmtId="0" fontId="26" fillId="22" borderId="1" xfId="0" applyFont="1" applyFill="1" applyBorder="1" applyAlignment="1">
      <alignment horizontal="center" vertical="center" wrapText="1"/>
    </xf>
    <xf numFmtId="0" fontId="7" fillId="2" borderId="32" xfId="0" applyFont="1" applyFill="1" applyBorder="1" applyAlignment="1">
      <alignment horizontal="center" vertical="center" wrapText="1"/>
    </xf>
    <xf numFmtId="165" fontId="3" fillId="2" borderId="1" xfId="0" applyNumberFormat="1" applyFont="1" applyFill="1" applyBorder="1" applyAlignment="1" applyProtection="1">
      <alignment horizontal="center" vertical="center" wrapText="1"/>
      <protection locked="0"/>
    </xf>
    <xf numFmtId="0" fontId="24" fillId="2" borderId="1" xfId="0" applyFont="1" applyFill="1" applyBorder="1" applyAlignment="1">
      <alignment horizontal="center" vertical="center" wrapText="1"/>
    </xf>
    <xf numFmtId="165" fontId="3" fillId="11" borderId="3" xfId="0" applyNumberFormat="1" applyFont="1" applyFill="1" applyBorder="1" applyAlignment="1" applyProtection="1">
      <alignment horizontal="center" vertical="center" wrapText="1"/>
      <protection locked="0"/>
    </xf>
    <xf numFmtId="0" fontId="7" fillId="2" borderId="28" xfId="0" applyFont="1" applyFill="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3" fillId="23" borderId="1" xfId="0" applyFont="1" applyFill="1" applyBorder="1" applyAlignment="1">
      <alignment horizontal="center" vertical="center" wrapText="1"/>
    </xf>
    <xf numFmtId="0" fontId="3" fillId="23" borderId="1" xfId="0" applyFont="1" applyFill="1" applyBorder="1" applyAlignment="1">
      <alignment horizontal="center" vertical="center"/>
    </xf>
    <xf numFmtId="0" fontId="3" fillId="24" borderId="1" xfId="0" applyFont="1" applyFill="1" applyBorder="1" applyAlignment="1" applyProtection="1">
      <alignment horizontal="center" vertical="center"/>
      <protection locked="0"/>
    </xf>
    <xf numFmtId="14" fontId="0" fillId="23" borderId="0" xfId="0" applyNumberFormat="1" applyFill="1" applyAlignment="1">
      <alignment vertical="center"/>
    </xf>
    <xf numFmtId="165" fontId="3" fillId="23" borderId="1" xfId="0" applyNumberFormat="1" applyFont="1" applyFill="1" applyBorder="1" applyAlignment="1" applyProtection="1">
      <alignment horizontal="center" vertical="center"/>
      <protection locked="0"/>
    </xf>
    <xf numFmtId="0" fontId="17" fillId="23" borderId="1" xfId="0" applyFont="1" applyFill="1" applyBorder="1" applyAlignment="1">
      <alignment horizontal="center" vertical="center" wrapText="1"/>
    </xf>
    <xf numFmtId="14" fontId="17" fillId="23" borderId="1" xfId="0" applyNumberFormat="1" applyFont="1" applyFill="1" applyBorder="1" applyAlignment="1">
      <alignment horizontal="center" vertical="center"/>
    </xf>
    <xf numFmtId="0" fontId="17" fillId="23" borderId="1" xfId="0" applyFont="1" applyFill="1" applyBorder="1" applyAlignment="1">
      <alignment horizontal="center" vertical="center"/>
    </xf>
    <xf numFmtId="9" fontId="17" fillId="23" borderId="1" xfId="0" applyNumberFormat="1" applyFont="1" applyFill="1" applyBorder="1" applyAlignment="1">
      <alignment horizontal="center" vertical="center"/>
    </xf>
    <xf numFmtId="0" fontId="17" fillId="23" borderId="1" xfId="0" applyFont="1" applyFill="1" applyBorder="1" applyAlignment="1">
      <alignment vertical="center" wrapText="1"/>
    </xf>
    <xf numFmtId="0" fontId="3" fillId="23" borderId="2" xfId="0" applyFont="1" applyFill="1" applyBorder="1" applyAlignment="1">
      <alignment horizontal="center" vertical="center"/>
    </xf>
    <xf numFmtId="165" fontId="3" fillId="23" borderId="3" xfId="0" applyNumberFormat="1" applyFont="1" applyFill="1" applyBorder="1" applyAlignment="1" applyProtection="1">
      <alignment horizontal="center" vertical="center"/>
      <protection locked="0"/>
    </xf>
    <xf numFmtId="14" fontId="0" fillId="23" borderId="31" xfId="0" applyNumberFormat="1" applyFill="1" applyBorder="1" applyAlignment="1">
      <alignment vertical="center"/>
    </xf>
    <xf numFmtId="165" fontId="3" fillId="17" borderId="1" xfId="0" applyNumberFormat="1" applyFont="1" applyFill="1" applyBorder="1" applyAlignment="1" applyProtection="1">
      <alignment horizontal="center" vertical="center"/>
      <protection locked="0"/>
    </xf>
    <xf numFmtId="165" fontId="3" fillId="17" borderId="3" xfId="0" applyNumberFormat="1" applyFont="1" applyFill="1" applyBorder="1" applyAlignment="1" applyProtection="1">
      <alignment horizontal="center" vertical="center"/>
      <protection locked="0"/>
    </xf>
    <xf numFmtId="165" fontId="3" fillId="24" borderId="1" xfId="0" applyNumberFormat="1" applyFont="1" applyFill="1" applyBorder="1" applyAlignment="1" applyProtection="1">
      <alignment horizontal="center" vertical="center"/>
      <protection locked="0"/>
    </xf>
    <xf numFmtId="165" fontId="3" fillId="24" borderId="3" xfId="0" applyNumberFormat="1" applyFont="1" applyFill="1" applyBorder="1" applyAlignment="1" applyProtection="1">
      <alignment horizontal="center" vertical="center"/>
      <protection locked="0"/>
    </xf>
    <xf numFmtId="0" fontId="17" fillId="23" borderId="1" xfId="0" applyFont="1" applyFill="1" applyBorder="1" applyAlignment="1">
      <alignment horizontal="left" vertical="center" wrapText="1"/>
    </xf>
    <xf numFmtId="0" fontId="3" fillId="2" borderId="15" xfId="0" applyFont="1" applyFill="1" applyBorder="1" applyAlignment="1">
      <alignment horizontal="justify" vertical="center"/>
    </xf>
    <xf numFmtId="0" fontId="3" fillId="0" borderId="15" xfId="0" applyFont="1" applyBorder="1" applyAlignment="1">
      <alignment horizontal="justify" vertical="center" wrapText="1"/>
    </xf>
    <xf numFmtId="0" fontId="26" fillId="22" borderId="15" xfId="0" applyFont="1" applyFill="1" applyBorder="1" applyAlignment="1">
      <alignment horizontal="center" vertical="center" wrapText="1"/>
    </xf>
    <xf numFmtId="165" fontId="3" fillId="2" borderId="15" xfId="0" applyNumberFormat="1" applyFont="1" applyFill="1" applyBorder="1" applyAlignment="1" applyProtection="1">
      <alignment horizontal="center" vertical="center" wrapText="1"/>
      <protection locked="0"/>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11" borderId="31"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3" fillId="2" borderId="20" xfId="0" applyFont="1" applyFill="1" applyBorder="1" applyAlignment="1">
      <alignment horizontal="justify" vertical="center"/>
    </xf>
    <xf numFmtId="0" fontId="26" fillId="22" borderId="21" xfId="0" applyFont="1" applyFill="1" applyBorder="1" applyAlignment="1">
      <alignment horizontal="center" vertical="center" wrapText="1"/>
    </xf>
    <xf numFmtId="165" fontId="3" fillId="2" borderId="22" xfId="0" applyNumberFormat="1" applyFont="1" applyFill="1" applyBorder="1" applyAlignment="1" applyProtection="1">
      <alignment horizontal="center" vertical="center" wrapText="1"/>
      <protection locked="0"/>
    </xf>
    <xf numFmtId="0" fontId="25" fillId="25" borderId="1" xfId="0" applyFont="1" applyFill="1" applyBorder="1" applyAlignment="1">
      <alignment horizontal="center" vertical="center" wrapText="1"/>
    </xf>
    <xf numFmtId="0" fontId="26" fillId="26" borderId="1" xfId="0" applyFont="1" applyFill="1" applyBorder="1" applyAlignment="1">
      <alignment horizontal="center" vertical="center" wrapText="1"/>
    </xf>
    <xf numFmtId="0" fontId="25" fillId="27" borderId="1" xfId="0" applyFont="1" applyFill="1" applyBorder="1" applyAlignment="1">
      <alignment horizontal="center" vertical="center" wrapText="1"/>
    </xf>
    <xf numFmtId="0" fontId="25" fillId="28" borderId="1" xfId="0" applyFont="1" applyFill="1" applyBorder="1" applyAlignment="1">
      <alignment horizontal="center" vertical="center" wrapText="1"/>
    </xf>
    <xf numFmtId="0" fontId="25" fillId="21" borderId="1"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6" fillId="7" borderId="1" xfId="0" applyFont="1" applyFill="1" applyBorder="1" applyAlignment="1">
      <alignment vertical="center" wrapText="1"/>
    </xf>
    <xf numFmtId="0" fontId="16" fillId="7" borderId="1" xfId="0" applyFont="1" applyFill="1" applyBorder="1" applyAlignment="1">
      <alignment horizontal="left" vertical="center" wrapText="1"/>
    </xf>
    <xf numFmtId="0" fontId="27" fillId="0" borderId="34" xfId="0" applyFont="1" applyBorder="1" applyAlignment="1">
      <alignment horizontal="center" vertical="center" wrapText="1"/>
    </xf>
    <xf numFmtId="0" fontId="28" fillId="0" borderId="34" xfId="0" applyFont="1" applyBorder="1" applyAlignment="1">
      <alignment horizontal="center" vertical="center" wrapText="1"/>
    </xf>
    <xf numFmtId="0" fontId="27" fillId="11" borderId="15" xfId="0" applyFont="1" applyFill="1" applyBorder="1" applyAlignment="1">
      <alignment horizontal="center" vertical="center"/>
    </xf>
    <xf numFmtId="0" fontId="16" fillId="0" borderId="1" xfId="0" applyFont="1" applyBorder="1" applyAlignment="1">
      <alignment horizontal="justify" vertical="center" wrapText="1"/>
    </xf>
    <xf numFmtId="0" fontId="27" fillId="11" borderId="1" xfId="0" applyFont="1" applyFill="1" applyBorder="1" applyAlignment="1">
      <alignment horizontal="center" vertical="center" wrapText="1"/>
    </xf>
    <xf numFmtId="0" fontId="27" fillId="11" borderId="15" xfId="0" applyFont="1" applyFill="1" applyBorder="1" applyAlignment="1">
      <alignment horizontal="center" vertical="center" wrapText="1"/>
    </xf>
    <xf numFmtId="9" fontId="27" fillId="11" borderId="1" xfId="0" applyNumberFormat="1" applyFont="1" applyFill="1" applyBorder="1" applyAlignment="1">
      <alignment horizontal="center" vertical="center" wrapText="1"/>
    </xf>
    <xf numFmtId="0" fontId="27" fillId="11" borderId="1" xfId="0" applyFont="1" applyFill="1" applyBorder="1" applyAlignment="1">
      <alignment vertical="center" wrapText="1"/>
    </xf>
    <xf numFmtId="14" fontId="27" fillId="11" borderId="2" xfId="0" applyNumberFormat="1" applyFont="1" applyFill="1" applyBorder="1" applyAlignment="1">
      <alignment vertical="center" wrapText="1"/>
    </xf>
    <xf numFmtId="165" fontId="3" fillId="12" borderId="2" xfId="0" applyNumberFormat="1" applyFont="1" applyFill="1" applyBorder="1" applyAlignment="1" applyProtection="1">
      <alignment horizontal="center" vertical="center"/>
      <protection locked="0"/>
    </xf>
    <xf numFmtId="0" fontId="27" fillId="0" borderId="2" xfId="0" applyFont="1" applyBorder="1" applyAlignment="1">
      <alignment vertical="center" wrapText="1"/>
    </xf>
    <xf numFmtId="0" fontId="27" fillId="0" borderId="1" xfId="0" applyFont="1" applyBorder="1" applyAlignment="1">
      <alignment horizontal="center" vertical="center"/>
    </xf>
    <xf numFmtId="0" fontId="27" fillId="0" borderId="15" xfId="0" applyFont="1" applyBorder="1" applyAlignment="1">
      <alignment horizontal="center" vertical="center"/>
    </xf>
    <xf numFmtId="0" fontId="27" fillId="0" borderId="3" xfId="0" applyFont="1" applyBorder="1" applyAlignment="1">
      <alignment horizontal="justify" vertical="center" wrapText="1"/>
    </xf>
    <xf numFmtId="0" fontId="27" fillId="0" borderId="34" xfId="0" applyFont="1" applyBorder="1" applyAlignment="1">
      <alignment horizontal="justify" vertical="center" wrapText="1"/>
    </xf>
    <xf numFmtId="0" fontId="27" fillId="0" borderId="34" xfId="0" applyFont="1" applyBorder="1" applyAlignment="1">
      <alignment horizontal="center" vertical="center"/>
    </xf>
    <xf numFmtId="0" fontId="27" fillId="0" borderId="3" xfId="0" applyFont="1" applyBorder="1" applyAlignment="1">
      <alignment horizontal="center" vertical="center" wrapText="1"/>
    </xf>
    <xf numFmtId="0" fontId="3" fillId="0" borderId="0" xfId="0" applyFont="1" applyAlignment="1">
      <alignment horizontal="center" vertical="center" wrapText="1"/>
    </xf>
    <xf numFmtId="0" fontId="27" fillId="0" borderId="2" xfId="0" applyFont="1" applyBorder="1" applyAlignment="1">
      <alignment vertical="center"/>
    </xf>
    <xf numFmtId="14" fontId="27" fillId="0" borderId="35" xfId="0" applyNumberFormat="1" applyFont="1" applyBorder="1" applyAlignment="1">
      <alignment vertical="center"/>
    </xf>
    <xf numFmtId="9" fontId="27" fillId="0" borderId="2" xfId="0" applyNumberFormat="1" applyFont="1" applyBorder="1" applyAlignment="1">
      <alignment vertical="center"/>
    </xf>
    <xf numFmtId="0" fontId="17" fillId="0" borderId="15" xfId="0" applyFont="1" applyBorder="1" applyAlignment="1">
      <alignment horizontal="center" vertical="center" wrapText="1"/>
    </xf>
    <xf numFmtId="0" fontId="0" fillId="0" borderId="1" xfId="0" applyBorder="1"/>
    <xf numFmtId="0" fontId="29" fillId="25" borderId="0" xfId="0" applyFont="1" applyFill="1" applyAlignment="1">
      <alignment horizontal="center" vertical="center" wrapText="1"/>
    </xf>
    <xf numFmtId="0" fontId="0" fillId="12" borderId="1" xfId="0" applyFill="1" applyBorder="1"/>
    <xf numFmtId="0" fontId="29" fillId="29" borderId="0" xfId="0" applyFont="1" applyFill="1" applyAlignment="1">
      <alignment horizontal="center" vertical="center" wrapText="1"/>
    </xf>
    <xf numFmtId="0" fontId="7" fillId="30" borderId="16" xfId="0" applyFont="1" applyFill="1" applyBorder="1" applyAlignment="1">
      <alignment horizontal="center" vertical="center" wrapText="1"/>
    </xf>
    <xf numFmtId="0" fontId="7" fillId="30" borderId="17" xfId="0" applyFont="1" applyFill="1" applyBorder="1" applyAlignment="1">
      <alignment horizontal="center" vertical="center" wrapText="1"/>
    </xf>
    <xf numFmtId="0" fontId="7" fillId="30" borderId="18" xfId="0" applyFont="1" applyFill="1" applyBorder="1" applyAlignment="1">
      <alignment horizontal="center" vertical="center" wrapText="1"/>
    </xf>
    <xf numFmtId="0" fontId="7" fillId="30" borderId="33" xfId="0" applyFont="1" applyFill="1" applyBorder="1" applyAlignment="1">
      <alignment horizontal="center" vertical="center" wrapText="1"/>
    </xf>
    <xf numFmtId="0" fontId="7" fillId="30" borderId="28" xfId="0" applyFont="1" applyFill="1" applyBorder="1" applyAlignment="1">
      <alignment vertical="center" wrapText="1"/>
    </xf>
    <xf numFmtId="0" fontId="7" fillId="31" borderId="36" xfId="0" applyFont="1" applyFill="1" applyBorder="1" applyAlignment="1">
      <alignment horizontal="center" vertical="center" wrapText="1"/>
    </xf>
    <xf numFmtId="0" fontId="7" fillId="31" borderId="25" xfId="0" applyFont="1" applyFill="1" applyBorder="1" applyAlignment="1">
      <alignment horizontal="center" vertical="center" wrapText="1"/>
    </xf>
    <xf numFmtId="0" fontId="7" fillId="31" borderId="23" xfId="0" applyFont="1" applyFill="1" applyBorder="1" applyAlignment="1">
      <alignment horizontal="center" vertical="center" wrapText="1"/>
    </xf>
    <xf numFmtId="0" fontId="7" fillId="31" borderId="14" xfId="0" applyFont="1" applyFill="1" applyBorder="1" applyAlignment="1">
      <alignment horizontal="center" vertical="center" wrapText="1"/>
    </xf>
    <xf numFmtId="0" fontId="7" fillId="31" borderId="24" xfId="0" applyFont="1" applyFill="1" applyBorder="1" applyAlignment="1">
      <alignment horizontal="center" vertical="center" wrapText="1"/>
    </xf>
    <xf numFmtId="14" fontId="27" fillId="0" borderId="4" xfId="0" applyNumberFormat="1" applyFont="1" applyBorder="1" applyAlignment="1">
      <alignment vertical="center"/>
    </xf>
    <xf numFmtId="14" fontId="18" fillId="0" borderId="4" xfId="0" applyNumberFormat="1" applyFont="1" applyBorder="1" applyAlignment="1">
      <alignment horizontal="center" vertical="center" wrapText="1"/>
    </xf>
    <xf numFmtId="14" fontId="18" fillId="0" borderId="37" xfId="0" applyNumberFormat="1" applyFont="1" applyBorder="1" applyAlignment="1">
      <alignment horizontal="center" vertical="center" wrapText="1"/>
    </xf>
    <xf numFmtId="1" fontId="3" fillId="2" borderId="1" xfId="0" applyNumberFormat="1" applyFont="1" applyFill="1" applyBorder="1" applyAlignment="1" applyProtection="1">
      <alignment horizontal="center" vertical="center"/>
      <protection locked="0"/>
    </xf>
    <xf numFmtId="1" fontId="3" fillId="2" borderId="1" xfId="0" applyNumberFormat="1" applyFont="1" applyFill="1" applyBorder="1" applyAlignment="1">
      <alignment horizontal="center" vertical="center" wrapText="1"/>
    </xf>
    <xf numFmtId="0" fontId="0" fillId="2" borderId="0" xfId="0" applyFill="1" applyAlignment="1">
      <alignment wrapText="1"/>
    </xf>
    <xf numFmtId="0" fontId="0" fillId="12" borderId="0" xfId="0" applyFill="1" applyAlignment="1">
      <alignment wrapText="1"/>
    </xf>
    <xf numFmtId="0" fontId="0" fillId="0" borderId="38" xfId="0" applyBorder="1" applyAlignment="1">
      <alignment vertical="center" wrapText="1"/>
    </xf>
    <xf numFmtId="0" fontId="0" fillId="0" borderId="38" xfId="0" applyBorder="1" applyAlignment="1">
      <alignment horizontal="center" vertical="center" wrapText="1"/>
    </xf>
    <xf numFmtId="0" fontId="0" fillId="0" borderId="39" xfId="0" applyBorder="1" applyAlignment="1">
      <alignment horizontal="center" vertical="center"/>
    </xf>
    <xf numFmtId="9" fontId="0" fillId="0" borderId="38" xfId="0" applyNumberFormat="1" applyBorder="1" applyAlignment="1">
      <alignment horizontal="center" vertical="center"/>
    </xf>
    <xf numFmtId="14" fontId="0" fillId="2" borderId="1" xfId="0" applyNumberFormat="1" applyFill="1" applyBorder="1" applyAlignment="1">
      <alignment vertical="center"/>
    </xf>
    <xf numFmtId="9" fontId="0" fillId="2" borderId="1" xfId="0" applyNumberFormat="1" applyFill="1" applyBorder="1"/>
    <xf numFmtId="9" fontId="0" fillId="2" borderId="1" xfId="0" applyNumberFormat="1" applyFill="1" applyBorder="1" applyAlignment="1">
      <alignment vertical="center"/>
    </xf>
    <xf numFmtId="0" fontId="0" fillId="0" borderId="39" xfId="0" applyBorder="1" applyAlignment="1">
      <alignment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xf>
    <xf numFmtId="14" fontId="5" fillId="11" borderId="1" xfId="0" applyNumberFormat="1" applyFont="1" applyFill="1" applyBorder="1" applyAlignment="1">
      <alignment vertical="center"/>
    </xf>
    <xf numFmtId="0" fontId="5" fillId="11" borderId="3" xfId="0" applyFont="1" applyFill="1" applyBorder="1" applyAlignment="1">
      <alignment horizontal="center" vertical="center"/>
    </xf>
    <xf numFmtId="0" fontId="5" fillId="0" borderId="41" xfId="0" applyFont="1" applyBorder="1" applyAlignment="1">
      <alignment horizontal="center" vertical="center" wrapText="1"/>
    </xf>
    <xf numFmtId="9" fontId="0" fillId="2" borderId="1" xfId="3" applyFont="1" applyFill="1" applyBorder="1" applyAlignment="1">
      <alignment horizontal="center" vertical="center"/>
    </xf>
    <xf numFmtId="0" fontId="5" fillId="0" borderId="40" xfId="0" applyFont="1" applyBorder="1" applyAlignment="1">
      <alignment vertical="center" wrapText="1"/>
    </xf>
    <xf numFmtId="0" fontId="5" fillId="0" borderId="41" xfId="0" applyFont="1" applyBorder="1" applyAlignment="1">
      <alignment vertical="center" wrapText="1"/>
    </xf>
    <xf numFmtId="0" fontId="5" fillId="0" borderId="42" xfId="0" applyFont="1" applyBorder="1" applyAlignment="1">
      <alignment horizontal="center" vertical="center" wrapText="1"/>
    </xf>
    <xf numFmtId="0" fontId="5" fillId="0" borderId="43" xfId="0" applyFont="1" applyBorder="1" applyAlignment="1">
      <alignment horizontal="center" vertical="center" wrapText="1"/>
    </xf>
    <xf numFmtId="9" fontId="0" fillId="2" borderId="1" xfId="0" applyNumberFormat="1" applyFill="1" applyBorder="1" applyAlignment="1">
      <alignment horizontal="left" vertical="center"/>
    </xf>
    <xf numFmtId="0" fontId="5" fillId="0" borderId="41" xfId="0" applyFont="1" applyBorder="1" applyAlignment="1">
      <alignment wrapText="1"/>
    </xf>
    <xf numFmtId="0" fontId="5" fillId="0" borderId="43" xfId="0" applyFont="1" applyBorder="1" applyAlignment="1">
      <alignment wrapText="1"/>
    </xf>
    <xf numFmtId="0" fontId="5" fillId="0" borderId="42" xfId="0" applyFont="1" applyBorder="1" applyAlignment="1">
      <alignment wrapText="1"/>
    </xf>
    <xf numFmtId="0" fontId="5" fillId="0" borderId="43" xfId="0" applyFont="1" applyBorder="1" applyAlignment="1">
      <alignment vertical="center" wrapText="1"/>
    </xf>
    <xf numFmtId="0" fontId="5" fillId="0" borderId="43" xfId="0" applyFont="1" applyBorder="1" applyAlignment="1">
      <alignment horizontal="center" vertical="center"/>
    </xf>
    <xf numFmtId="9" fontId="0" fillId="0" borderId="38" xfId="0" applyNumberFormat="1" applyBorder="1" applyAlignment="1">
      <alignment horizontal="center" vertical="center" wrapText="1"/>
    </xf>
    <xf numFmtId="9" fontId="0" fillId="2" borderId="38" xfId="0" applyNumberFormat="1" applyFill="1" applyBorder="1" applyAlignment="1">
      <alignment horizontal="center" vertical="center"/>
    </xf>
    <xf numFmtId="0" fontId="5" fillId="0" borderId="42" xfId="0" applyFont="1" applyBorder="1" applyAlignment="1">
      <alignment vertical="center" wrapText="1"/>
    </xf>
    <xf numFmtId="0" fontId="5" fillId="0" borderId="42" xfId="0" applyFont="1" applyBorder="1" applyAlignment="1">
      <alignment horizontal="left" vertical="center" wrapText="1"/>
    </xf>
    <xf numFmtId="0" fontId="5" fillId="0" borderId="42" xfId="0" applyFont="1" applyBorder="1" applyAlignment="1">
      <alignment vertical="center"/>
    </xf>
    <xf numFmtId="0" fontId="5" fillId="11" borderId="42" xfId="0" applyFont="1" applyFill="1" applyBorder="1" applyAlignment="1">
      <alignment horizontal="center" vertical="center" wrapText="1"/>
    </xf>
    <xf numFmtId="0" fontId="5" fillId="0" borderId="43" xfId="0" applyFont="1" applyBorder="1" applyAlignment="1">
      <alignment horizontal="left" vertical="center" wrapText="1"/>
    </xf>
    <xf numFmtId="0" fontId="5" fillId="11" borderId="43" xfId="0" applyFont="1" applyFill="1" applyBorder="1" applyAlignment="1">
      <alignment horizontal="center" vertical="center"/>
    </xf>
    <xf numFmtId="0" fontId="5" fillId="11" borderId="40" xfId="0" applyFont="1" applyFill="1" applyBorder="1" applyAlignment="1">
      <alignment vertical="center" wrapText="1"/>
    </xf>
    <xf numFmtId="14" fontId="0" fillId="2" borderId="1" xfId="0" applyNumberFormat="1" applyFill="1" applyBorder="1" applyAlignment="1">
      <alignment horizontal="center" vertical="center" wrapText="1"/>
    </xf>
    <xf numFmtId="0" fontId="3" fillId="5" borderId="1" xfId="0" applyFont="1" applyFill="1" applyBorder="1" applyAlignment="1">
      <alignment horizontal="justify"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32" borderId="1" xfId="0" applyFont="1" applyFill="1" applyBorder="1" applyAlignment="1" applyProtection="1">
      <alignment horizontal="center" vertical="center"/>
      <protection locked="0"/>
    </xf>
    <xf numFmtId="0" fontId="3" fillId="5" borderId="1" xfId="0" applyFont="1" applyFill="1" applyBorder="1" applyAlignment="1">
      <alignment horizontal="justify" vertical="center" wrapText="1" readingOrder="1"/>
    </xf>
    <xf numFmtId="165" fontId="3" fillId="5" borderId="1" xfId="0" applyNumberFormat="1" applyFont="1" applyFill="1" applyBorder="1" applyAlignment="1" applyProtection="1">
      <alignment horizontal="center" vertical="center"/>
      <protection locked="0"/>
    </xf>
    <xf numFmtId="1" fontId="3" fillId="5" borderId="1" xfId="0" applyNumberFormat="1" applyFont="1" applyFill="1" applyBorder="1" applyAlignment="1">
      <alignment horizontal="center" vertical="center" wrapText="1"/>
    </xf>
    <xf numFmtId="0" fontId="17" fillId="5" borderId="1" xfId="0" applyFont="1" applyFill="1" applyBorder="1" applyAlignment="1">
      <alignment vertical="center" wrapText="1"/>
    </xf>
    <xf numFmtId="14" fontId="17" fillId="5" borderId="1" xfId="0" applyNumberFormat="1" applyFont="1" applyFill="1" applyBorder="1" applyAlignment="1">
      <alignment horizontal="center" vertical="center"/>
    </xf>
    <xf numFmtId="0" fontId="17" fillId="5" borderId="1" xfId="0" applyFont="1" applyFill="1" applyBorder="1" applyAlignment="1">
      <alignment horizontal="center" vertical="center"/>
    </xf>
    <xf numFmtId="0" fontId="17" fillId="5" borderId="1" xfId="0" applyFont="1" applyFill="1" applyBorder="1" applyAlignment="1">
      <alignment horizontal="center" vertical="center" wrapText="1"/>
    </xf>
    <xf numFmtId="9" fontId="17" fillId="5" borderId="1" xfId="0" applyNumberFormat="1" applyFont="1" applyFill="1" applyBorder="1" applyAlignment="1">
      <alignment horizontal="center" vertical="center"/>
    </xf>
    <xf numFmtId="14" fontId="17" fillId="5" borderId="1" xfId="0" applyNumberFormat="1" applyFont="1" applyFill="1" applyBorder="1" applyAlignment="1">
      <alignment horizontal="center" vertical="center" wrapText="1"/>
    </xf>
    <xf numFmtId="9" fontId="17" fillId="5" borderId="1" xfId="0" applyNumberFormat="1" applyFont="1" applyFill="1" applyBorder="1" applyAlignment="1">
      <alignment horizontal="center" vertical="center" wrapText="1"/>
    </xf>
    <xf numFmtId="0" fontId="17" fillId="5" borderId="15" xfId="0" applyFont="1" applyFill="1" applyBorder="1" applyAlignment="1">
      <alignment horizontal="center" vertical="center" wrapText="1"/>
    </xf>
    <xf numFmtId="0" fontId="3" fillId="5" borderId="1" xfId="0" applyFont="1" applyFill="1" applyBorder="1" applyAlignment="1">
      <alignment vertical="center" wrapText="1"/>
    </xf>
    <xf numFmtId="9" fontId="3" fillId="32" borderId="1" xfId="0" applyNumberFormat="1" applyFont="1" applyFill="1" applyBorder="1" applyAlignment="1">
      <alignment horizontal="center" vertical="center" wrapText="1"/>
    </xf>
    <xf numFmtId="14" fontId="3" fillId="5" borderId="1" xfId="0" applyNumberFormat="1" applyFont="1" applyFill="1" applyBorder="1" applyAlignment="1">
      <alignment horizontal="center" vertical="center"/>
    </xf>
    <xf numFmtId="14" fontId="3" fillId="5" borderId="1" xfId="0" applyNumberFormat="1" applyFont="1" applyFill="1" applyBorder="1" applyAlignment="1">
      <alignment horizontal="center" vertical="center" wrapText="1"/>
    </xf>
    <xf numFmtId="0" fontId="17" fillId="0" borderId="38" xfId="0" applyFont="1" applyBorder="1" applyAlignment="1">
      <alignment horizontal="center" vertical="center" wrapText="1"/>
    </xf>
    <xf numFmtId="14" fontId="0" fillId="2" borderId="0" xfId="0" applyNumberFormat="1" applyFill="1" applyAlignment="1">
      <alignment vertical="center"/>
    </xf>
    <xf numFmtId="0" fontId="0" fillId="2" borderId="1" xfId="0" applyFill="1" applyBorder="1" applyAlignment="1">
      <alignment vertical="center"/>
    </xf>
    <xf numFmtId="0" fontId="0" fillId="2" borderId="1" xfId="0" applyFill="1" applyBorder="1" applyAlignment="1">
      <alignment wrapText="1"/>
    </xf>
    <xf numFmtId="14" fontId="0" fillId="2" borderId="1" xfId="0" applyNumberFormat="1" applyFill="1" applyBorder="1"/>
    <xf numFmtId="0" fontId="16" fillId="11" borderId="40" xfId="0" applyFont="1" applyFill="1" applyBorder="1" applyAlignment="1">
      <alignment horizontal="left" vertical="center" wrapText="1"/>
    </xf>
    <xf numFmtId="0" fontId="16" fillId="0" borderId="40" xfId="0" applyFont="1" applyBorder="1" applyAlignment="1">
      <alignment wrapText="1"/>
    </xf>
    <xf numFmtId="14" fontId="5" fillId="11" borderId="1" xfId="0" applyNumberFormat="1" applyFont="1" applyFill="1" applyBorder="1"/>
    <xf numFmtId="0" fontId="5" fillId="11" borderId="3" xfId="0" applyFont="1" applyFill="1" applyBorder="1"/>
    <xf numFmtId="0" fontId="16" fillId="0" borderId="40"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6" fillId="0" borderId="1" xfId="2" applyBorder="1" applyAlignment="1">
      <alignment horizontal="center" vertical="center" wrapText="1"/>
    </xf>
    <xf numFmtId="0" fontId="3" fillId="13" borderId="1" xfId="0" applyFont="1" applyFill="1" applyBorder="1" applyAlignment="1">
      <alignment horizontal="justify" vertical="center"/>
    </xf>
    <xf numFmtId="0" fontId="3" fillId="13" borderId="1" xfId="0" applyFont="1" applyFill="1" applyBorder="1" applyAlignment="1">
      <alignment horizontal="center" vertical="center" wrapText="1"/>
    </xf>
    <xf numFmtId="0" fontId="3" fillId="13" borderId="1" xfId="0" applyFont="1" applyFill="1" applyBorder="1" applyAlignment="1">
      <alignment horizontal="center" vertical="center"/>
    </xf>
    <xf numFmtId="0" fontId="3" fillId="33" borderId="1" xfId="0" applyFont="1" applyFill="1" applyBorder="1" applyAlignment="1" applyProtection="1">
      <alignment horizontal="center" vertical="center" wrapText="1"/>
      <protection locked="0"/>
    </xf>
    <xf numFmtId="0" fontId="3" fillId="33" borderId="1" xfId="0" applyFont="1" applyFill="1" applyBorder="1" applyAlignment="1" applyProtection="1">
      <alignment horizontal="center" vertical="center"/>
      <protection locked="0"/>
    </xf>
    <xf numFmtId="0" fontId="3" fillId="13" borderId="1" xfId="0" applyFont="1" applyFill="1" applyBorder="1" applyAlignment="1">
      <alignment vertical="center" wrapText="1"/>
    </xf>
    <xf numFmtId="0" fontId="16" fillId="0" borderId="42" xfId="0" applyFont="1" applyBorder="1" applyAlignment="1">
      <alignment wrapText="1"/>
    </xf>
    <xf numFmtId="0" fontId="16" fillId="0" borderId="41" xfId="0" applyFont="1" applyBorder="1" applyAlignment="1">
      <alignment vertical="center" wrapText="1"/>
    </xf>
    <xf numFmtId="0" fontId="16" fillId="0" borderId="43" xfId="0" applyFont="1" applyBorder="1" applyAlignment="1">
      <alignment vertical="center" wrapText="1"/>
    </xf>
    <xf numFmtId="0" fontId="5" fillId="11" borderId="1" xfId="0" applyFont="1" applyFill="1" applyBorder="1" applyAlignment="1">
      <alignment horizontal="center" vertical="center"/>
    </xf>
    <xf numFmtId="14" fontId="5" fillId="11" borderId="3" xfId="0" applyNumberFormat="1" applyFont="1" applyFill="1" applyBorder="1" applyAlignment="1">
      <alignment horizontal="center" vertical="center"/>
    </xf>
    <xf numFmtId="0" fontId="5" fillId="11" borderId="3" xfId="0" applyFont="1" applyFill="1" applyBorder="1" applyAlignment="1">
      <alignment horizontal="center" vertical="center" wrapText="1"/>
    </xf>
    <xf numFmtId="9" fontId="5" fillId="11" borderId="3" xfId="0" applyNumberFormat="1" applyFont="1" applyFill="1" applyBorder="1" applyAlignment="1">
      <alignment horizontal="center" vertical="center"/>
    </xf>
    <xf numFmtId="14" fontId="5" fillId="11" borderId="1" xfId="0" applyNumberFormat="1" applyFont="1" applyFill="1" applyBorder="1" applyAlignment="1">
      <alignment horizontal="center" vertical="center"/>
    </xf>
    <xf numFmtId="0" fontId="0" fillId="2" borderId="1" xfId="0" applyFill="1" applyBorder="1" applyAlignment="1">
      <alignment horizontal="left" vertical="center" wrapText="1"/>
    </xf>
    <xf numFmtId="0" fontId="3" fillId="6" borderId="1" xfId="0" applyFont="1" applyFill="1" applyBorder="1" applyAlignment="1">
      <alignment horizontal="justify" vertical="center"/>
    </xf>
    <xf numFmtId="9" fontId="0" fillId="2" borderId="1" xfId="0" applyNumberFormat="1" applyFill="1" applyBorder="1" applyAlignment="1">
      <alignment horizontal="center" vertical="center" wrapText="1"/>
    </xf>
    <xf numFmtId="9" fontId="0" fillId="2" borderId="1" xfId="0" applyNumberFormat="1" applyFill="1" applyBorder="1" applyAlignment="1">
      <alignment wrapText="1"/>
    </xf>
    <xf numFmtId="0" fontId="3" fillId="11" borderId="40" xfId="0" applyFont="1" applyFill="1" applyBorder="1" applyAlignment="1">
      <alignment horizontal="center" vertical="center" wrapText="1"/>
    </xf>
    <xf numFmtId="0" fontId="3" fillId="11" borderId="40" xfId="0" applyFont="1" applyFill="1" applyBorder="1" applyAlignment="1">
      <alignment horizontal="center" vertical="center"/>
    </xf>
    <xf numFmtId="14" fontId="5" fillId="11" borderId="1" xfId="0" applyNumberFormat="1" applyFont="1" applyFill="1" applyBorder="1" applyAlignment="1">
      <alignment horizontal="center" vertical="center" wrapText="1"/>
    </xf>
    <xf numFmtId="0" fontId="5" fillId="11" borderId="3" xfId="0" applyFont="1" applyFill="1" applyBorder="1" applyAlignment="1">
      <alignment vertical="center" wrapText="1"/>
    </xf>
    <xf numFmtId="9" fontId="5" fillId="11" borderId="3" xfId="0" applyNumberFormat="1" applyFont="1" applyFill="1" applyBorder="1" applyAlignment="1">
      <alignment horizontal="center" vertical="center" wrapText="1"/>
    </xf>
    <xf numFmtId="14" fontId="0" fillId="2" borderId="1" xfId="0" applyNumberFormat="1" applyFill="1" applyBorder="1" applyAlignment="1">
      <alignment wrapText="1"/>
    </xf>
    <xf numFmtId="14" fontId="5" fillId="11" borderId="1" xfId="0" applyNumberFormat="1" applyFont="1" applyFill="1" applyBorder="1" applyAlignment="1">
      <alignment wrapText="1"/>
    </xf>
    <xf numFmtId="0" fontId="5" fillId="11" borderId="3" xfId="0" applyFont="1" applyFill="1" applyBorder="1" applyAlignment="1">
      <alignment wrapText="1"/>
    </xf>
    <xf numFmtId="9" fontId="5" fillId="11" borderId="3" xfId="0" applyNumberFormat="1" applyFont="1" applyFill="1" applyBorder="1" applyAlignment="1">
      <alignment wrapText="1"/>
    </xf>
    <xf numFmtId="9" fontId="5" fillId="11" borderId="3" xfId="0" applyNumberFormat="1" applyFont="1" applyFill="1" applyBorder="1"/>
    <xf numFmtId="0" fontId="5" fillId="11" borderId="1" xfId="0" applyFont="1" applyFill="1" applyBorder="1"/>
    <xf numFmtId="14" fontId="5" fillId="11" borderId="3" xfId="0" applyNumberFormat="1" applyFont="1" applyFill="1" applyBorder="1"/>
    <xf numFmtId="0" fontId="5" fillId="11" borderId="1" xfId="0" applyFont="1" applyFill="1" applyBorder="1" applyAlignment="1">
      <alignment wrapText="1"/>
    </xf>
    <xf numFmtId="0" fontId="0" fillId="12" borderId="1" xfId="0" applyFill="1" applyBorder="1" applyAlignment="1">
      <alignment vertical="center" wrapText="1"/>
    </xf>
    <xf numFmtId="0" fontId="0" fillId="0" borderId="1" xfId="0" applyBorder="1" applyAlignment="1">
      <alignment wrapText="1"/>
    </xf>
    <xf numFmtId="9" fontId="0" fillId="0" borderId="1" xfId="0" applyNumberFormat="1" applyBorder="1"/>
    <xf numFmtId="0" fontId="3" fillId="34" borderId="1" xfId="0" applyFont="1" applyFill="1" applyBorder="1" applyAlignment="1">
      <alignment horizontal="justify" vertical="center"/>
    </xf>
    <xf numFmtId="0" fontId="3" fillId="34" borderId="1" xfId="0" applyFont="1" applyFill="1" applyBorder="1" applyAlignment="1">
      <alignment horizontal="justify" vertical="center" wrapText="1"/>
    </xf>
    <xf numFmtId="0" fontId="5" fillId="11" borderId="3" xfId="0" applyFont="1" applyFill="1" applyBorder="1" applyAlignment="1">
      <alignment vertical="center"/>
    </xf>
    <xf numFmtId="9" fontId="0" fillId="12" borderId="1" xfId="0" applyNumberFormat="1" applyFill="1" applyBorder="1" applyAlignment="1">
      <alignment horizontal="center" vertical="center"/>
    </xf>
    <xf numFmtId="0" fontId="31" fillId="0" borderId="0" xfId="0" applyFont="1" applyAlignment="1">
      <alignment horizontal="center" vertical="center" wrapText="1"/>
    </xf>
    <xf numFmtId="0" fontId="32" fillId="2" borderId="1" xfId="0" applyFont="1" applyFill="1" applyBorder="1" applyAlignment="1">
      <alignment horizontal="center" wrapText="1"/>
    </xf>
    <xf numFmtId="14" fontId="33" fillId="12" borderId="1" xfId="0" applyNumberFormat="1" applyFont="1" applyFill="1" applyBorder="1" applyAlignment="1">
      <alignment horizontal="center" vertical="center"/>
    </xf>
    <xf numFmtId="0" fontId="33" fillId="12" borderId="3" xfId="0" applyFont="1" applyFill="1" applyBorder="1" applyAlignment="1">
      <alignment horizontal="center" vertical="center" wrapText="1"/>
    </xf>
    <xf numFmtId="9" fontId="33" fillId="12" borderId="3" xfId="0" applyNumberFormat="1" applyFont="1" applyFill="1" applyBorder="1" applyAlignment="1">
      <alignment horizontal="center" vertical="center"/>
    </xf>
    <xf numFmtId="14" fontId="33" fillId="12" borderId="15" xfId="0" applyNumberFormat="1" applyFont="1" applyFill="1" applyBorder="1" applyAlignment="1">
      <alignment horizontal="center" vertical="center"/>
    </xf>
    <xf numFmtId="0" fontId="33" fillId="12" borderId="34" xfId="0" applyFont="1" applyFill="1" applyBorder="1" applyAlignment="1">
      <alignment horizontal="center" vertical="center" wrapText="1"/>
    </xf>
    <xf numFmtId="9" fontId="33" fillId="12" borderId="34"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33" fillId="12" borderId="34" xfId="0" applyFont="1" applyFill="1" applyBorder="1" applyAlignment="1">
      <alignment horizontal="center" vertical="center"/>
    </xf>
    <xf numFmtId="0" fontId="0" fillId="3" borderId="1" xfId="0" applyFill="1" applyBorder="1" applyAlignment="1">
      <alignment horizontal="center" vertical="center"/>
    </xf>
    <xf numFmtId="14" fontId="33" fillId="0" borderId="15" xfId="0" applyNumberFormat="1" applyFont="1" applyBorder="1"/>
    <xf numFmtId="0" fontId="33" fillId="0" borderId="34" xfId="0" applyFont="1" applyBorder="1" applyAlignment="1">
      <alignment wrapText="1"/>
    </xf>
    <xf numFmtId="9" fontId="33" fillId="0" borderId="34" xfId="0" applyNumberFormat="1" applyFont="1" applyBorder="1"/>
    <xf numFmtId="9" fontId="33" fillId="35" borderId="1" xfId="0" applyNumberFormat="1" applyFont="1" applyFill="1" applyBorder="1"/>
    <xf numFmtId="14" fontId="33" fillId="0" borderId="1" xfId="0" applyNumberFormat="1" applyFont="1" applyBorder="1" applyAlignment="1">
      <alignment vertical="center"/>
    </xf>
    <xf numFmtId="0" fontId="33" fillId="0" borderId="3" xfId="0" applyFont="1" applyBorder="1" applyAlignment="1">
      <alignment vertical="center" wrapText="1"/>
    </xf>
    <xf numFmtId="14" fontId="33" fillId="0" borderId="1" xfId="0" applyNumberFormat="1" applyFont="1" applyBorder="1" applyAlignment="1">
      <alignment horizontal="center" vertical="center"/>
    </xf>
    <xf numFmtId="0" fontId="33" fillId="0" borderId="3" xfId="0" applyFont="1" applyBorder="1" applyAlignment="1">
      <alignment horizontal="center" vertical="center" wrapText="1"/>
    </xf>
    <xf numFmtId="9" fontId="33" fillId="0" borderId="3" xfId="0" applyNumberFormat="1" applyFont="1" applyBorder="1" applyAlignment="1">
      <alignment horizontal="center" vertical="center"/>
    </xf>
    <xf numFmtId="14" fontId="33" fillId="0" borderId="15" xfId="0" applyNumberFormat="1" applyFont="1" applyBorder="1" applyAlignment="1">
      <alignment horizontal="center" vertical="center"/>
    </xf>
    <xf numFmtId="0" fontId="33" fillId="0" borderId="34" xfId="0" applyFont="1" applyBorder="1" applyAlignment="1">
      <alignment horizontal="center" vertical="center" wrapText="1"/>
    </xf>
    <xf numFmtId="9" fontId="33" fillId="0" borderId="34" xfId="0" applyNumberFormat="1" applyFont="1" applyBorder="1" applyAlignment="1">
      <alignment horizontal="center" vertical="center"/>
    </xf>
    <xf numFmtId="14" fontId="33" fillId="11" borderId="1" xfId="0" applyNumberFormat="1" applyFont="1" applyFill="1" applyBorder="1" applyAlignment="1">
      <alignment vertical="center"/>
    </xf>
    <xf numFmtId="0" fontId="33" fillId="11" borderId="3" xfId="0" applyFont="1" applyFill="1" applyBorder="1" applyAlignment="1">
      <alignment vertical="center" wrapText="1"/>
    </xf>
    <xf numFmtId="14" fontId="33" fillId="11" borderId="1" xfId="0" applyNumberFormat="1" applyFont="1" applyFill="1" applyBorder="1" applyAlignment="1">
      <alignment horizontal="center" vertical="center"/>
    </xf>
    <xf numFmtId="0" fontId="33" fillId="11" borderId="3" xfId="0" applyFont="1" applyFill="1" applyBorder="1" applyAlignment="1">
      <alignment horizontal="center" vertical="center" wrapText="1"/>
    </xf>
    <xf numFmtId="9" fontId="33" fillId="11" borderId="3" xfId="0" applyNumberFormat="1" applyFont="1" applyFill="1" applyBorder="1" applyAlignment="1">
      <alignment horizontal="center" vertical="center"/>
    </xf>
    <xf numFmtId="9" fontId="3" fillId="4" borderId="1" xfId="0" applyNumberFormat="1" applyFont="1" applyFill="1" applyBorder="1" applyAlignment="1">
      <alignment horizontal="center" vertical="center" wrapText="1"/>
    </xf>
    <xf numFmtId="0" fontId="33" fillId="0" borderId="3" xfId="0" applyFont="1" applyBorder="1" applyAlignment="1">
      <alignment horizontal="left" vertical="center" wrapText="1"/>
    </xf>
    <xf numFmtId="0" fontId="33" fillId="11" borderId="3" xfId="0" applyFont="1" applyFill="1" applyBorder="1" applyAlignment="1">
      <alignment horizontal="left" vertical="center" wrapText="1"/>
    </xf>
    <xf numFmtId="0" fontId="34" fillId="2" borderId="1" xfId="0" applyFont="1" applyFill="1" applyBorder="1" applyAlignment="1">
      <alignment vertical="center" wrapText="1"/>
    </xf>
    <xf numFmtId="0" fontId="35" fillId="2" borderId="1" xfId="0" applyFont="1" applyFill="1" applyBorder="1" applyAlignment="1">
      <alignment horizontal="left" vertical="center" wrapText="1"/>
    </xf>
    <xf numFmtId="0" fontId="35" fillId="0" borderId="1" xfId="0" applyFont="1" applyBorder="1" applyAlignment="1">
      <alignment horizontal="left" vertical="center" wrapText="1"/>
    </xf>
    <xf numFmtId="0" fontId="34" fillId="2" borderId="1" xfId="0" applyFont="1" applyFill="1" applyBorder="1" applyAlignment="1">
      <alignment horizontal="center" wrapText="1"/>
    </xf>
    <xf numFmtId="0" fontId="34" fillId="2" borderId="1" xfId="0" applyFont="1" applyFill="1" applyBorder="1" applyAlignment="1">
      <alignment wrapText="1"/>
    </xf>
    <xf numFmtId="0" fontId="35" fillId="2" borderId="1" xfId="0" applyFont="1" applyFill="1" applyBorder="1" applyAlignment="1">
      <alignment vertical="center" wrapText="1"/>
    </xf>
    <xf numFmtId="0" fontId="34" fillId="2" borderId="1" xfId="0" applyFont="1" applyFill="1" applyBorder="1" applyAlignment="1">
      <alignment horizontal="center" vertical="center" wrapText="1"/>
    </xf>
    <xf numFmtId="0" fontId="36" fillId="36" borderId="1" xfId="0" applyFont="1" applyFill="1" applyBorder="1" applyAlignment="1">
      <alignment horizontal="center" vertical="center"/>
    </xf>
    <xf numFmtId="0" fontId="11" fillId="28" borderId="1" xfId="0" applyFont="1" applyFill="1" applyBorder="1" applyAlignment="1">
      <alignment horizontal="center" vertical="center"/>
    </xf>
    <xf numFmtId="0" fontId="37" fillId="2" borderId="1" xfId="0" applyFont="1" applyFill="1" applyBorder="1" applyAlignment="1">
      <alignment horizontal="center" vertical="center" wrapText="1"/>
    </xf>
    <xf numFmtId="0" fontId="38" fillId="0" borderId="1" xfId="0" applyFont="1" applyBorder="1" applyAlignment="1">
      <alignment vertical="center" wrapText="1"/>
    </xf>
    <xf numFmtId="0" fontId="25" fillId="12" borderId="1" xfId="0" applyFont="1" applyFill="1" applyBorder="1" applyAlignment="1">
      <alignment horizontal="center" vertical="center" wrapText="1"/>
    </xf>
    <xf numFmtId="0" fontId="15" fillId="12" borderId="1" xfId="0" applyFont="1" applyFill="1" applyBorder="1"/>
    <xf numFmtId="0" fontId="0" fillId="12" borderId="1" xfId="0" applyFill="1" applyBorder="1" applyAlignment="1">
      <alignment horizontal="center" vertical="center"/>
    </xf>
    <xf numFmtId="0" fontId="39" fillId="0" borderId="0" xfId="0" applyFont="1" applyAlignment="1">
      <alignment vertical="center" wrapText="1"/>
    </xf>
    <xf numFmtId="14" fontId="33" fillId="0" borderId="45" xfId="0" applyNumberFormat="1" applyFont="1" applyBorder="1" applyAlignment="1">
      <alignment vertical="center"/>
    </xf>
    <xf numFmtId="0" fontId="33" fillId="0" borderId="34" xfId="0" applyFont="1" applyBorder="1" applyAlignment="1">
      <alignment vertical="center" wrapText="1"/>
    </xf>
    <xf numFmtId="14" fontId="33" fillId="0" borderId="15" xfId="0" applyNumberFormat="1" applyFont="1" applyBorder="1" applyAlignment="1">
      <alignment vertical="center"/>
    </xf>
    <xf numFmtId="9" fontId="33" fillId="0" borderId="34" xfId="0" applyNumberFormat="1" applyFont="1" applyBorder="1" applyAlignment="1">
      <alignment vertical="center"/>
    </xf>
    <xf numFmtId="0" fontId="33" fillId="0" borderId="47" xfId="0" applyFont="1" applyBorder="1" applyAlignment="1">
      <alignment horizontal="center" vertical="center" wrapText="1"/>
    </xf>
    <xf numFmtId="0" fontId="39" fillId="0" borderId="48" xfId="0" applyFont="1" applyBorder="1" applyAlignment="1">
      <alignment vertical="center" wrapText="1"/>
    </xf>
    <xf numFmtId="0" fontId="39" fillId="0" borderId="44" xfId="0" applyFont="1" applyBorder="1" applyAlignment="1">
      <alignment vertical="center" wrapText="1"/>
    </xf>
    <xf numFmtId="14" fontId="33" fillId="0" borderId="45" xfId="0" applyNumberFormat="1" applyFont="1" applyBorder="1"/>
    <xf numFmtId="0" fontId="33" fillId="0" borderId="46" xfId="0" applyFont="1" applyBorder="1" applyAlignment="1">
      <alignment wrapText="1"/>
    </xf>
    <xf numFmtId="14" fontId="0" fillId="2" borderId="2" xfId="0" applyNumberFormat="1" applyFill="1" applyBorder="1"/>
    <xf numFmtId="0" fontId="0" fillId="2" borderId="44" xfId="0" applyFill="1" applyBorder="1" applyAlignment="1">
      <alignment vertical="center" wrapText="1"/>
    </xf>
    <xf numFmtId="9" fontId="0" fillId="2" borderId="3" xfId="0" applyNumberFormat="1" applyFill="1" applyBorder="1"/>
    <xf numFmtId="0" fontId="0" fillId="2" borderId="15" xfId="0" applyFill="1" applyBorder="1" applyAlignment="1">
      <alignment horizontal="center" vertical="center" wrapText="1"/>
    </xf>
    <xf numFmtId="0" fontId="39" fillId="0" borderId="44" xfId="0" applyFont="1" applyBorder="1" applyAlignment="1">
      <alignment horizontal="center" vertical="center"/>
    </xf>
    <xf numFmtId="14" fontId="0" fillId="2" borderId="2" xfId="0" applyNumberFormat="1" applyFill="1" applyBorder="1" applyAlignment="1">
      <alignment horizontal="center" vertical="center"/>
    </xf>
    <xf numFmtId="0" fontId="0" fillId="2" borderId="25" xfId="0" applyFill="1" applyBorder="1" applyAlignment="1">
      <alignment vertical="center" wrapText="1"/>
    </xf>
    <xf numFmtId="0" fontId="0" fillId="2" borderId="15" xfId="0" applyFill="1" applyBorder="1" applyAlignment="1">
      <alignment wrapText="1"/>
    </xf>
    <xf numFmtId="0" fontId="41" fillId="0" borderId="44" xfId="0" applyFont="1" applyBorder="1" applyAlignment="1">
      <alignment horizontal="center" vertical="center"/>
    </xf>
    <xf numFmtId="0" fontId="39" fillId="0" borderId="44" xfId="0" applyFont="1" applyBorder="1" applyAlignment="1">
      <alignment horizontal="center" vertical="center" wrapText="1"/>
    </xf>
    <xf numFmtId="0" fontId="0" fillId="2" borderId="25" xfId="0" applyFill="1" applyBorder="1" applyAlignment="1">
      <alignment horizontal="center" vertical="center"/>
    </xf>
    <xf numFmtId="14" fontId="0" fillId="2" borderId="1" xfId="0" applyNumberFormat="1" applyFill="1" applyBorder="1" applyAlignment="1">
      <alignment vertical="center" wrapText="1"/>
    </xf>
    <xf numFmtId="0" fontId="33" fillId="37" borderId="49" xfId="0" applyFont="1" applyFill="1" applyBorder="1"/>
    <xf numFmtId="0" fontId="7" fillId="5" borderId="24" xfId="0" applyFont="1" applyFill="1" applyBorder="1" applyAlignment="1">
      <alignment horizontal="center" vertical="center" wrapText="1"/>
    </xf>
    <xf numFmtId="0" fontId="7" fillId="31" borderId="24" xfId="0" applyFont="1" applyFill="1" applyBorder="1" applyAlignment="1">
      <alignment horizontal="center" vertical="center"/>
    </xf>
    <xf numFmtId="0" fontId="7" fillId="31" borderId="23" xfId="0" applyFont="1" applyFill="1" applyBorder="1" applyAlignment="1">
      <alignment horizontal="center" vertical="center"/>
    </xf>
    <xf numFmtId="0" fontId="7" fillId="31" borderId="14" xfId="0" applyFont="1" applyFill="1" applyBorder="1" applyAlignment="1">
      <alignment horizontal="center" vertical="center"/>
    </xf>
    <xf numFmtId="0" fontId="0" fillId="2" borderId="1" xfId="0" applyFill="1" applyBorder="1" applyAlignment="1">
      <alignment vertical="top" wrapText="1"/>
    </xf>
    <xf numFmtId="0" fontId="33" fillId="0" borderId="1" xfId="0" applyFont="1" applyBorder="1" applyAlignment="1">
      <alignment horizontal="center" vertical="center" wrapText="1"/>
    </xf>
    <xf numFmtId="14" fontId="0" fillId="12" borderId="1" xfId="0" applyNumberFormat="1" applyFill="1" applyBorder="1" applyAlignment="1">
      <alignment horizontal="center" vertical="center"/>
    </xf>
    <xf numFmtId="14" fontId="27" fillId="5" borderId="35" xfId="0" applyNumberFormat="1" applyFont="1" applyFill="1" applyBorder="1" applyAlignment="1">
      <alignment vertical="center"/>
    </xf>
    <xf numFmtId="0" fontId="0" fillId="0" borderId="1" xfId="0" applyBorder="1" applyAlignment="1">
      <alignment vertical="center"/>
    </xf>
    <xf numFmtId="14" fontId="0" fillId="0" borderId="1" xfId="0" applyNumberFormat="1" applyBorder="1" applyAlignment="1">
      <alignment vertical="center"/>
    </xf>
    <xf numFmtId="9" fontId="0" fillId="0" borderId="1" xfId="0" applyNumberFormat="1" applyBorder="1" applyAlignment="1">
      <alignment vertical="center"/>
    </xf>
    <xf numFmtId="0" fontId="0" fillId="5" borderId="1" xfId="0" applyFill="1" applyBorder="1" applyAlignment="1">
      <alignment wrapText="1"/>
    </xf>
    <xf numFmtId="0" fontId="5" fillId="5" borderId="1" xfId="0" applyFont="1" applyFill="1" applyBorder="1" applyAlignment="1">
      <alignment wrapText="1"/>
    </xf>
    <xf numFmtId="0" fontId="0" fillId="5" borderId="1" xfId="0" applyFill="1" applyBorder="1"/>
    <xf numFmtId="9" fontId="0" fillId="0" borderId="1" xfId="0" applyNumberFormat="1" applyBorder="1" applyAlignment="1">
      <alignment horizontal="right" vertical="center"/>
    </xf>
    <xf numFmtId="14" fontId="17" fillId="0" borderId="1" xfId="0" applyNumberFormat="1" applyFont="1" applyBorder="1" applyAlignment="1">
      <alignment horizontal="center" vertical="center" wrapText="1"/>
    </xf>
    <xf numFmtId="9" fontId="0" fillId="2" borderId="1" xfId="0" applyNumberFormat="1" applyFill="1" applyBorder="1" applyAlignment="1">
      <alignment horizontal="right" vertical="center"/>
    </xf>
    <xf numFmtId="0" fontId="0" fillId="5" borderId="1" xfId="0" applyFill="1" applyBorder="1" applyAlignment="1">
      <alignment horizontal="left" wrapText="1"/>
    </xf>
    <xf numFmtId="0" fontId="0" fillId="0" borderId="1" xfId="0" applyBorder="1" applyAlignment="1">
      <alignment horizontal="left" vertical="center" wrapText="1"/>
    </xf>
    <xf numFmtId="14" fontId="3" fillId="5" borderId="1" xfId="0" applyNumberFormat="1" applyFont="1" applyFill="1" applyBorder="1" applyAlignment="1">
      <alignment vertical="center"/>
    </xf>
    <xf numFmtId="0" fontId="0" fillId="5" borderId="1" xfId="0" applyFill="1" applyBorder="1" applyAlignment="1">
      <alignment vertical="center" wrapText="1"/>
    </xf>
    <xf numFmtId="14" fontId="3" fillId="6" borderId="1" xfId="0" applyNumberFormat="1" applyFont="1" applyFill="1" applyBorder="1" applyAlignment="1">
      <alignment vertical="center"/>
    </xf>
    <xf numFmtId="0" fontId="27" fillId="5" borderId="2" xfId="0" applyFont="1" applyFill="1" applyBorder="1" applyAlignment="1">
      <alignment vertical="center" wrapText="1"/>
    </xf>
    <xf numFmtId="0" fontId="16" fillId="5" borderId="1" xfId="0" applyFont="1" applyFill="1" applyBorder="1" applyAlignment="1">
      <alignment vertical="center" wrapText="1"/>
    </xf>
    <xf numFmtId="0" fontId="0" fillId="2" borderId="1" xfId="0" applyFill="1" applyBorder="1" applyAlignment="1">
      <alignment horizontal="center" wrapText="1"/>
    </xf>
    <xf numFmtId="14" fontId="16" fillId="11" borderId="1" xfId="0" applyNumberFormat="1" applyFont="1" applyFill="1" applyBorder="1" applyAlignment="1">
      <alignment wrapText="1"/>
    </xf>
    <xf numFmtId="0" fontId="33" fillId="11" borderId="3" xfId="0" applyFont="1" applyFill="1" applyBorder="1" applyAlignment="1">
      <alignment wrapText="1"/>
    </xf>
    <xf numFmtId="9" fontId="33" fillId="11" borderId="3" xfId="0" applyNumberFormat="1" applyFont="1" applyFill="1" applyBorder="1" applyAlignment="1"/>
    <xf numFmtId="0" fontId="16" fillId="11" borderId="3" xfId="0" applyFont="1" applyFill="1" applyBorder="1" applyAlignment="1">
      <alignment wrapText="1"/>
    </xf>
    <xf numFmtId="9" fontId="0" fillId="2" borderId="1" xfId="0" applyNumberFormat="1" applyFill="1" applyBorder="1" applyAlignment="1">
      <alignment vertical="top" wrapText="1"/>
    </xf>
    <xf numFmtId="0" fontId="10" fillId="0" borderId="1" xfId="0" applyFont="1" applyBorder="1" applyAlignment="1">
      <alignment horizontal="center" vertical="top"/>
    </xf>
    <xf numFmtId="0" fontId="7" fillId="2" borderId="1" xfId="0" applyFont="1" applyFill="1" applyBorder="1" applyAlignment="1">
      <alignment horizontal="center" vertical="top" wrapText="1"/>
    </xf>
    <xf numFmtId="0" fontId="0" fillId="0" borderId="1" xfId="0" applyBorder="1" applyAlignment="1">
      <alignment vertical="top"/>
    </xf>
    <xf numFmtId="0" fontId="3" fillId="2" borderId="1" xfId="0" applyFont="1" applyFill="1" applyBorder="1" applyAlignment="1">
      <alignment horizontal="justify" vertical="top"/>
    </xf>
    <xf numFmtId="0" fontId="3" fillId="5" borderId="1" xfId="0" applyFont="1" applyFill="1" applyBorder="1" applyAlignment="1">
      <alignment horizontal="justify" vertical="top"/>
    </xf>
    <xf numFmtId="0" fontId="3" fillId="6" borderId="1" xfId="0" applyFont="1" applyFill="1" applyBorder="1" applyAlignment="1">
      <alignment horizontal="justify" vertical="top"/>
    </xf>
    <xf numFmtId="0" fontId="3" fillId="13" borderId="1" xfId="0" applyFont="1" applyFill="1" applyBorder="1" applyAlignment="1">
      <alignment horizontal="justify" vertical="top"/>
    </xf>
    <xf numFmtId="0" fontId="0" fillId="0" borderId="0" xfId="0" applyNumberFormat="1"/>
    <xf numFmtId="14" fontId="5" fillId="11" borderId="1" xfId="0" applyNumberFormat="1" applyFont="1" applyFill="1" applyBorder="1" applyAlignment="1">
      <alignment vertical="center" wrapText="1"/>
    </xf>
    <xf numFmtId="0" fontId="5" fillId="11" borderId="1" xfId="0" applyFont="1" applyFill="1" applyBorder="1" applyAlignment="1">
      <alignment vertical="center" wrapText="1"/>
    </xf>
    <xf numFmtId="0" fontId="5" fillId="11" borderId="1" xfId="0" applyFont="1" applyFill="1" applyBorder="1" applyAlignment="1">
      <alignment vertical="center"/>
    </xf>
    <xf numFmtId="9" fontId="5" fillId="11" borderId="1" xfId="0" applyNumberFormat="1" applyFont="1" applyFill="1" applyBorder="1"/>
    <xf numFmtId="0" fontId="3" fillId="35" borderId="1" xfId="0" applyFont="1" applyFill="1" applyBorder="1" applyAlignment="1">
      <alignment horizontal="center" vertical="center" wrapText="1"/>
    </xf>
    <xf numFmtId="0" fontId="16" fillId="16" borderId="1" xfId="0" applyFont="1" applyFill="1" applyBorder="1" applyAlignment="1">
      <alignment horizontal="center" vertical="center" wrapText="1"/>
    </xf>
    <xf numFmtId="0" fontId="33" fillId="0" borderId="49" xfId="0" applyFont="1" applyBorder="1" applyAlignment="1">
      <alignment wrapText="1"/>
    </xf>
    <xf numFmtId="0" fontId="0" fillId="0" borderId="0" xfId="0" applyAlignment="1">
      <alignment horizontal="left" indent="1"/>
    </xf>
    <xf numFmtId="0" fontId="0" fillId="0" borderId="0" xfId="0" applyAlignment="1">
      <alignment horizontal="center"/>
    </xf>
    <xf numFmtId="0" fontId="0" fillId="0" borderId="0" xfId="0" applyNumberFormat="1" applyAlignment="1">
      <alignment horizontal="center"/>
    </xf>
    <xf numFmtId="0" fontId="0" fillId="2" borderId="0" xfId="0" applyFill="1" applyAlignment="1">
      <alignment horizontal="center"/>
    </xf>
    <xf numFmtId="0" fontId="11" fillId="2" borderId="0" xfId="0" applyFont="1" applyFill="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10" fillId="0" borderId="0" xfId="0" applyFont="1" applyAlignment="1">
      <alignment horizontal="center"/>
    </xf>
    <xf numFmtId="0" fontId="10" fillId="2" borderId="0" xfId="0" applyFont="1" applyFill="1" applyAlignment="1">
      <alignment horizontal="center"/>
    </xf>
  </cellXfs>
  <cellStyles count="4">
    <cellStyle name="Hipervínculo" xfId="2" builtinId="8"/>
    <cellStyle name="Normal" xfId="0" builtinId="0"/>
    <cellStyle name="Normal 2" xfId="1" xr:uid="{00000000-0005-0000-0000-000002000000}"/>
    <cellStyle name="Porcentaje" xfId="3" builtinId="5"/>
  </cellStyles>
  <dxfs count="1513">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9" tint="-0.24994659260841701"/>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ont>
        <color theme="1"/>
      </font>
      <fill>
        <patternFill>
          <bgColor rgb="FFC00000"/>
        </patternFill>
      </fill>
    </dxf>
    <dxf>
      <font>
        <color auto="1"/>
      </font>
      <fill>
        <patternFill>
          <bgColor theme="5" tint="-0.24994659260841701"/>
        </patternFill>
      </fill>
    </dxf>
    <dxf>
      <font>
        <color theme="1"/>
      </font>
      <fill>
        <patternFill>
          <bgColor rgb="FF00B05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color auto="1"/>
      </font>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ont>
        <color auto="1"/>
      </font>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00B050"/>
        </patternFill>
      </fill>
    </dxf>
    <dxf>
      <fill>
        <patternFill>
          <bgColor rgb="FFC00000"/>
        </patternFill>
      </fill>
    </dxf>
    <dxf>
      <fill>
        <patternFill>
          <bgColor theme="5" tint="-0.24994659260841701"/>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00B050"/>
        </patternFill>
      </fill>
    </dxf>
    <dxf>
      <fill>
        <patternFill>
          <bgColor rgb="FFC00000"/>
        </patternFill>
      </fill>
    </dxf>
    <dxf>
      <fill>
        <patternFill>
          <bgColor theme="5"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ont>
        <color auto="1"/>
      </font>
      <fill>
        <patternFill>
          <bgColor rgb="FFC00000"/>
        </patternFill>
      </fill>
    </dxf>
    <dxf>
      <fill>
        <patternFill>
          <bgColor rgb="FFC00000"/>
        </patternFill>
      </fill>
    </dxf>
    <dxf>
      <fill>
        <patternFill>
          <bgColor theme="5" tint="-0.24994659260841701"/>
        </patternFill>
      </fill>
    </dxf>
    <dxf>
      <fill>
        <patternFill>
          <bgColor rgb="FF00B050"/>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9" tint="-0.24994659260841701"/>
        </patternFill>
      </fill>
    </dxf>
    <dxf>
      <fill>
        <patternFill>
          <bgColor rgb="FFC00000"/>
        </patternFill>
      </fill>
    </dxf>
    <dxf>
      <fill>
        <patternFill>
          <bgColor theme="5" tint="-0.24994659260841701"/>
        </patternFill>
      </fill>
    </dxf>
    <dxf>
      <fill>
        <patternFill>
          <bgColor rgb="FF00B05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rgb="FF00B050"/>
        </patternFill>
      </fill>
    </dxf>
    <dxf>
      <fill>
        <patternFill>
          <bgColor theme="7" tint="0.39994506668294322"/>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theme="7" tint="0.59996337778862885"/>
        </patternFill>
      </fill>
    </dxf>
    <dxf>
      <fill>
        <patternFill>
          <bgColor rgb="FF00B050"/>
        </patternFill>
      </fill>
    </dxf>
    <dxf>
      <fill>
        <patternFill>
          <bgColor theme="5" tint="-0.24994659260841701"/>
        </patternFill>
      </fill>
    </dxf>
    <dxf>
      <fill>
        <patternFill>
          <bgColor rgb="FFC00000"/>
        </patternFill>
      </fill>
    </dxf>
    <dxf>
      <fill>
        <patternFill>
          <bgColor rgb="FF00B050"/>
        </patternFill>
      </fill>
    </dxf>
    <dxf>
      <fill>
        <patternFill>
          <bgColor rgb="FFC00000"/>
        </patternFill>
      </fill>
    </dxf>
    <dxf>
      <fill>
        <patternFill>
          <bgColor theme="5" tint="-0.24994659260841701"/>
        </patternFill>
      </fill>
    </dxf>
    <dxf>
      <fill>
        <patternFill>
          <bgColor theme="9" tint="-0.24994659260841701"/>
        </patternFill>
      </fill>
    </dxf>
    <dxf>
      <fill>
        <patternFill>
          <bgColor rgb="FF00B050"/>
        </patternFill>
      </fill>
    </dxf>
    <dxf>
      <fill>
        <patternFill>
          <bgColor rgb="FFC00000"/>
        </patternFill>
      </fill>
    </dxf>
    <dxf>
      <fill>
        <patternFill>
          <bgColor rgb="FFC00000"/>
        </patternFill>
      </fill>
    </dxf>
    <dxf>
      <fill>
        <patternFill>
          <bgColor theme="5" tint="-0.24994659260841701"/>
        </patternFill>
      </fill>
    </dxf>
    <dxf>
      <fill>
        <patternFill>
          <bgColor rgb="FF00B05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ill>
        <patternFill>
          <bgColor theme="9" tint="-0.24994659260841701"/>
        </patternFill>
      </fill>
    </dxf>
    <dxf>
      <alignment horizontal="center"/>
    </dxf>
    <dxf>
      <alignment horizontal="cent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s>
  <tableStyles count="0" defaultTableStyle="TableStyleMedium2" defaultPivotStyle="PivotStyleLight16"/>
  <colors>
    <mruColors>
      <color rgb="FFFF7979"/>
      <color rgb="FFFF6600"/>
      <color rgb="FF800000"/>
      <color rgb="FF660033"/>
      <color rgb="FF003300"/>
      <color rgb="FF808000"/>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2.xml"/><Relationship Id="rId27" Type="http://schemas.openxmlformats.org/officeDocument/2006/relationships/sharedStrings" Target="sharedString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[TABLERO DE CONTROL GESTION DE LA MEJORA CONTINUA 250322-1.xlsx]ESTADISTICAS!TablaDinámica2</c:name>
    <c:fmtId val="0"/>
  </c:pivotSource>
  <c:chart>
    <c:autoTitleDeleted val="1"/>
    <c:pivotFmts>
      <c:pivotFmt>
        <c:idx val="0"/>
        <c:spPr>
          <a:solidFill>
            <a:schemeClr val="accent1">
              <a:alpha val="7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ESTADISTICAS!$E$101</c:f>
              <c:strCache>
                <c:ptCount val="1"/>
                <c:pt idx="0">
                  <c:v>Total</c:v>
                </c:pt>
              </c:strCache>
            </c:strRef>
          </c:tx>
          <c:spPr>
            <a:solidFill>
              <a:schemeClr val="accent1">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ESTADISTICAS!$D$102:$D$109</c:f>
              <c:strCache>
                <c:ptCount val="7"/>
                <c:pt idx="0">
                  <c:v>Plan anticorrupcion y de atencion al ciudadano</c:v>
                </c:pt>
                <c:pt idx="1">
                  <c:v>Plan de adecuacion y sostenibilidad</c:v>
                </c:pt>
                <c:pt idx="2">
                  <c:v>Plan de mejoramiento archivistico</c:v>
                </c:pt>
                <c:pt idx="3">
                  <c:v>Plan de mejoramiento auditorias internas</c:v>
                </c:pt>
                <c:pt idx="4">
                  <c:v>Plan de mejoramiento Contraloria de Bogota</c:v>
                </c:pt>
                <c:pt idx="5">
                  <c:v>Plan de mejoramiento personeria  de Bogota</c:v>
                </c:pt>
                <c:pt idx="6">
                  <c:v>Plan de mejoramiento Veeduria de Bogota</c:v>
                </c:pt>
              </c:strCache>
            </c:strRef>
          </c:cat>
          <c:val>
            <c:numRef>
              <c:f>ESTADISTICAS!$E$102:$E$109</c:f>
              <c:numCache>
                <c:formatCode>General</c:formatCode>
                <c:ptCount val="7"/>
                <c:pt idx="0">
                  <c:v>67</c:v>
                </c:pt>
                <c:pt idx="1">
                  <c:v>128</c:v>
                </c:pt>
                <c:pt idx="2">
                  <c:v>14</c:v>
                </c:pt>
                <c:pt idx="3">
                  <c:v>246</c:v>
                </c:pt>
                <c:pt idx="4">
                  <c:v>213</c:v>
                </c:pt>
                <c:pt idx="5">
                  <c:v>38</c:v>
                </c:pt>
                <c:pt idx="6">
                  <c:v>17</c:v>
                </c:pt>
              </c:numCache>
            </c:numRef>
          </c:val>
          <c:extLst>
            <c:ext xmlns:c16="http://schemas.microsoft.com/office/drawing/2014/chart" uri="{C3380CC4-5D6E-409C-BE32-E72D297353CC}">
              <c16:uniqueId val="{00000000-D9C2-49C7-A238-9C8696C78635}"/>
            </c:ext>
          </c:extLst>
        </c:ser>
        <c:dLbls>
          <c:showLegendKey val="0"/>
          <c:showVal val="0"/>
          <c:showCatName val="0"/>
          <c:showSerName val="0"/>
          <c:showPercent val="0"/>
          <c:showBubbleSize val="0"/>
        </c:dLbls>
        <c:gapWidth val="80"/>
        <c:overlap val="25"/>
        <c:axId val="391046944"/>
        <c:axId val="63591888"/>
      </c:barChart>
      <c:catAx>
        <c:axId val="391046944"/>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ysClr val="windowText" lastClr="000000"/>
                </a:solidFill>
                <a:latin typeface="+mn-lt"/>
                <a:ea typeface="+mn-ea"/>
                <a:cs typeface="+mn-cs"/>
              </a:defRPr>
            </a:pPr>
            <a:endParaRPr lang="es-CO"/>
          </a:p>
        </c:txPr>
        <c:crossAx val="63591888"/>
        <c:crosses val="autoZero"/>
        <c:auto val="1"/>
        <c:lblAlgn val="ctr"/>
        <c:lblOffset val="100"/>
        <c:noMultiLvlLbl val="0"/>
      </c:catAx>
      <c:valAx>
        <c:axId val="6359188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mn-lt"/>
                <a:ea typeface="+mn-ea"/>
                <a:cs typeface="+mn-cs"/>
              </a:defRPr>
            </a:pPr>
            <a:endParaRPr lang="es-CO"/>
          </a:p>
        </c:txPr>
        <c:crossAx val="3910469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b="1"/>
              <a:t>ABIERTAS - CERRADAS POR SUBDIRECCION / OFICINA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45685243889968297"/>
          <c:y val="7.9293228857740455E-2"/>
          <c:w val="0.52583154378429964"/>
          <c:h val="0.86231399955752164"/>
        </c:manualLayout>
      </c:layout>
      <c:barChart>
        <c:barDir val="bar"/>
        <c:grouping val="clustered"/>
        <c:varyColors val="0"/>
        <c:ser>
          <c:idx val="0"/>
          <c:order val="0"/>
          <c:tx>
            <c:strRef>
              <c:f>Hoja2!$B$41</c:f>
              <c:strCache>
                <c:ptCount val="1"/>
                <c:pt idx="0">
                  <c:v>ABIERTO</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Hoja2!$A$42:$A$54</c:f>
              <c:strCache>
                <c:ptCount val="13"/>
                <c:pt idx="0">
                  <c:v>Comunicaciones	</c:v>
                </c:pt>
                <c:pt idx="1">
                  <c:v>OAP</c:v>
                </c:pt>
                <c:pt idx="2">
                  <c:v>OAJ</c:v>
                </c:pt>
                <c:pt idx="3">
                  <c:v>OCI</c:v>
                </c:pt>
                <c:pt idx="4">
                  <c:v>SMEO</c:v>
                </c:pt>
                <c:pt idx="5">
                  <c:v>STAF</c:v>
                </c:pt>
                <c:pt idx="6">
                  <c:v>STDH</c:v>
                </c:pt>
                <c:pt idx="7">
                  <c:v>Gerente Proyecto 1104</c:v>
                </c:pt>
                <c:pt idx="8">
                  <c:v>Gerente Proyecto 7726</c:v>
                </c:pt>
                <c:pt idx="9">
                  <c:v>Gerente Proyecto 7720</c:v>
                </c:pt>
                <c:pt idx="10">
                  <c:v>Gerente Proyecto 971</c:v>
                </c:pt>
                <c:pt idx="11">
                  <c:v>Supervisor del contrato</c:v>
                </c:pt>
                <c:pt idx="12">
                  <c:v>Supervisores de Contrato de la STDH</c:v>
                </c:pt>
              </c:strCache>
            </c:strRef>
          </c:cat>
          <c:val>
            <c:numRef>
              <c:f>Hoja2!$B$42:$B$54</c:f>
              <c:numCache>
                <c:formatCode>General</c:formatCode>
                <c:ptCount val="13"/>
                <c:pt idx="0">
                  <c:v>11</c:v>
                </c:pt>
                <c:pt idx="1">
                  <c:v>25</c:v>
                </c:pt>
                <c:pt idx="2">
                  <c:v>43</c:v>
                </c:pt>
                <c:pt idx="3">
                  <c:v>3</c:v>
                </c:pt>
                <c:pt idx="4">
                  <c:v>148</c:v>
                </c:pt>
                <c:pt idx="5">
                  <c:v>188</c:v>
                </c:pt>
                <c:pt idx="6">
                  <c:v>8</c:v>
                </c:pt>
                <c:pt idx="7">
                  <c:v>8</c:v>
                </c:pt>
                <c:pt idx="8">
                  <c:v>30</c:v>
                </c:pt>
                <c:pt idx="9">
                  <c:v>3</c:v>
                </c:pt>
                <c:pt idx="10">
                  <c:v>1</c:v>
                </c:pt>
                <c:pt idx="11">
                  <c:v>2</c:v>
                </c:pt>
                <c:pt idx="12">
                  <c:v>1</c:v>
                </c:pt>
              </c:numCache>
            </c:numRef>
          </c:val>
          <c:extLst>
            <c:ext xmlns:c16="http://schemas.microsoft.com/office/drawing/2014/chart" uri="{C3380CC4-5D6E-409C-BE32-E72D297353CC}">
              <c16:uniqueId val="{00000000-6DE4-4345-832E-21F382C681AE}"/>
            </c:ext>
          </c:extLst>
        </c:ser>
        <c:ser>
          <c:idx val="1"/>
          <c:order val="1"/>
          <c:tx>
            <c:strRef>
              <c:f>Hoja2!$C$41</c:f>
              <c:strCache>
                <c:ptCount val="1"/>
                <c:pt idx="0">
                  <c:v>CERRADO</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Hoja2!$A$42:$A$54</c:f>
              <c:strCache>
                <c:ptCount val="13"/>
                <c:pt idx="0">
                  <c:v>Comunicaciones	</c:v>
                </c:pt>
                <c:pt idx="1">
                  <c:v>OAP</c:v>
                </c:pt>
                <c:pt idx="2">
                  <c:v>OAJ</c:v>
                </c:pt>
                <c:pt idx="3">
                  <c:v>OCI</c:v>
                </c:pt>
                <c:pt idx="4">
                  <c:v>SMEO</c:v>
                </c:pt>
                <c:pt idx="5">
                  <c:v>STAF</c:v>
                </c:pt>
                <c:pt idx="6">
                  <c:v>STDH</c:v>
                </c:pt>
                <c:pt idx="7">
                  <c:v>Gerente Proyecto 1104</c:v>
                </c:pt>
                <c:pt idx="8">
                  <c:v>Gerente Proyecto 7726</c:v>
                </c:pt>
                <c:pt idx="9">
                  <c:v>Gerente Proyecto 7720</c:v>
                </c:pt>
                <c:pt idx="10">
                  <c:v>Gerente Proyecto 971</c:v>
                </c:pt>
                <c:pt idx="11">
                  <c:v>Supervisor del contrato</c:v>
                </c:pt>
                <c:pt idx="12">
                  <c:v>Supervisores de Contrato de la STDH</c:v>
                </c:pt>
              </c:strCache>
            </c:strRef>
          </c:cat>
          <c:val>
            <c:numRef>
              <c:f>Hoja2!$C$42:$C$54</c:f>
              <c:numCache>
                <c:formatCode>General</c:formatCode>
                <c:ptCount val="13"/>
                <c:pt idx="0">
                  <c:v>4</c:v>
                </c:pt>
                <c:pt idx="1">
                  <c:v>64</c:v>
                </c:pt>
                <c:pt idx="2">
                  <c:v>9</c:v>
                </c:pt>
                <c:pt idx="3">
                  <c:v>5</c:v>
                </c:pt>
                <c:pt idx="4">
                  <c:v>18</c:v>
                </c:pt>
                <c:pt idx="5">
                  <c:v>77</c:v>
                </c:pt>
                <c:pt idx="6">
                  <c:v>27</c:v>
                </c:pt>
                <c:pt idx="7">
                  <c:v>2</c:v>
                </c:pt>
                <c:pt idx="8">
                  <c:v>0</c:v>
                </c:pt>
                <c:pt idx="9">
                  <c:v>0</c:v>
                </c:pt>
                <c:pt idx="10">
                  <c:v>0</c:v>
                </c:pt>
                <c:pt idx="11">
                  <c:v>0</c:v>
                </c:pt>
                <c:pt idx="12">
                  <c:v>0</c:v>
                </c:pt>
              </c:numCache>
            </c:numRef>
          </c:val>
          <c:extLst>
            <c:ext xmlns:c16="http://schemas.microsoft.com/office/drawing/2014/chart" uri="{C3380CC4-5D6E-409C-BE32-E72D297353CC}">
              <c16:uniqueId val="{00000001-6DE4-4345-832E-21F382C681AE}"/>
            </c:ext>
          </c:extLst>
        </c:ser>
        <c:dLbls>
          <c:showLegendKey val="0"/>
          <c:showVal val="1"/>
          <c:showCatName val="0"/>
          <c:showSerName val="0"/>
          <c:showPercent val="0"/>
          <c:showBubbleSize val="0"/>
        </c:dLbls>
        <c:gapWidth val="75"/>
        <c:axId val="1768795983"/>
        <c:axId val="1578669151"/>
        <c:extLst>
          <c:ext xmlns:c15="http://schemas.microsoft.com/office/drawing/2012/chart" uri="{02D57815-91ED-43cb-92C2-25804820EDAC}">
            <c15:filteredBarSeries>
              <c15:ser>
                <c:idx val="2"/>
                <c:order val="2"/>
                <c:tx>
                  <c:strRef>
                    <c:extLst>
                      <c:ext uri="{02D57815-91ED-43cb-92C2-25804820EDAC}">
                        <c15:formulaRef>
                          <c15:sqref>Hoja2!$D$41</c15:sqref>
                        </c15:formulaRef>
                      </c:ext>
                    </c:extLst>
                    <c:strCache>
                      <c:ptCount val="1"/>
                      <c:pt idx="0">
                        <c:v>TOTAL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Hoja2!$A$42:$A$54</c15:sqref>
                        </c15:formulaRef>
                      </c:ext>
                    </c:extLst>
                    <c:strCache>
                      <c:ptCount val="13"/>
                      <c:pt idx="0">
                        <c:v>Comunicaciones	</c:v>
                      </c:pt>
                      <c:pt idx="1">
                        <c:v>OAP</c:v>
                      </c:pt>
                      <c:pt idx="2">
                        <c:v>OAJ</c:v>
                      </c:pt>
                      <c:pt idx="3">
                        <c:v>OCI</c:v>
                      </c:pt>
                      <c:pt idx="4">
                        <c:v>SMEO</c:v>
                      </c:pt>
                      <c:pt idx="5">
                        <c:v>STAF</c:v>
                      </c:pt>
                      <c:pt idx="6">
                        <c:v>STDH</c:v>
                      </c:pt>
                      <c:pt idx="7">
                        <c:v>Gerente Proyecto 1104</c:v>
                      </c:pt>
                      <c:pt idx="8">
                        <c:v>Gerente Proyecto 7726</c:v>
                      </c:pt>
                      <c:pt idx="9">
                        <c:v>Gerente Proyecto 7720</c:v>
                      </c:pt>
                      <c:pt idx="10">
                        <c:v>Gerente Proyecto 971</c:v>
                      </c:pt>
                      <c:pt idx="11">
                        <c:v>Supervisor del contrato</c:v>
                      </c:pt>
                      <c:pt idx="12">
                        <c:v>Supervisores de Contrato de la STDH</c:v>
                      </c:pt>
                    </c:strCache>
                  </c:strRef>
                </c:cat>
                <c:val>
                  <c:numRef>
                    <c:extLst>
                      <c:ext uri="{02D57815-91ED-43cb-92C2-25804820EDAC}">
                        <c15:formulaRef>
                          <c15:sqref>Hoja2!$D$42:$D$54</c15:sqref>
                        </c15:formulaRef>
                      </c:ext>
                    </c:extLst>
                    <c:numCache>
                      <c:formatCode>General</c:formatCode>
                      <c:ptCount val="13"/>
                      <c:pt idx="0">
                        <c:v>15</c:v>
                      </c:pt>
                      <c:pt idx="1">
                        <c:v>89</c:v>
                      </c:pt>
                      <c:pt idx="2">
                        <c:v>52</c:v>
                      </c:pt>
                      <c:pt idx="3">
                        <c:v>8</c:v>
                      </c:pt>
                      <c:pt idx="4">
                        <c:v>166</c:v>
                      </c:pt>
                      <c:pt idx="5">
                        <c:v>265</c:v>
                      </c:pt>
                      <c:pt idx="6">
                        <c:v>35</c:v>
                      </c:pt>
                      <c:pt idx="7">
                        <c:v>10</c:v>
                      </c:pt>
                      <c:pt idx="8">
                        <c:v>30</c:v>
                      </c:pt>
                      <c:pt idx="9">
                        <c:v>3</c:v>
                      </c:pt>
                      <c:pt idx="10">
                        <c:v>1</c:v>
                      </c:pt>
                      <c:pt idx="11">
                        <c:v>2</c:v>
                      </c:pt>
                      <c:pt idx="12">
                        <c:v>1</c:v>
                      </c:pt>
                    </c:numCache>
                  </c:numRef>
                </c:val>
                <c:extLst>
                  <c:ext xmlns:c16="http://schemas.microsoft.com/office/drawing/2014/chart" uri="{C3380CC4-5D6E-409C-BE32-E72D297353CC}">
                    <c16:uniqueId val="{00000002-6DE4-4345-832E-21F382C681AE}"/>
                  </c:ext>
                </c:extLst>
              </c15:ser>
            </c15:filteredBarSeries>
          </c:ext>
        </c:extLst>
      </c:barChart>
      <c:catAx>
        <c:axId val="176879598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s-CO"/>
          </a:p>
        </c:txPr>
        <c:crossAx val="1578669151"/>
        <c:crosses val="autoZero"/>
        <c:auto val="1"/>
        <c:lblAlgn val="ctr"/>
        <c:lblOffset val="100"/>
        <c:noMultiLvlLbl val="0"/>
      </c:catAx>
      <c:valAx>
        <c:axId val="1578669151"/>
        <c:scaling>
          <c:orientation val="minMax"/>
        </c:scaling>
        <c:delete val="1"/>
        <c:axPos val="b"/>
        <c:numFmt formatCode="General" sourceLinked="1"/>
        <c:majorTickMark val="none"/>
        <c:minorTickMark val="none"/>
        <c:tickLblPos val="nextTo"/>
        <c:crossAx val="17687959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es-CO"/>
              <a:t>ABIERTAS – CERRADAS  POR SUBDIRECCION/OFICINA</a:t>
            </a: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es-CO"/>
        </a:p>
      </c:txPr>
    </c:title>
    <c:autoTitleDeleted val="0"/>
    <c:plotArea>
      <c:layout/>
      <c:barChart>
        <c:barDir val="bar"/>
        <c:grouping val="clustered"/>
        <c:varyColors val="0"/>
        <c:ser>
          <c:idx val="0"/>
          <c:order val="0"/>
          <c:tx>
            <c:strRef>
              <c:f>Hoja2!$B$96</c:f>
              <c:strCache>
                <c:ptCount val="1"/>
                <c:pt idx="0">
                  <c:v>ABIERTO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Hoja2!$A$97:$A$109</c:f>
              <c:strCache>
                <c:ptCount val="13"/>
                <c:pt idx="0">
                  <c:v>STAF</c:v>
                </c:pt>
                <c:pt idx="1">
                  <c:v>STMEO</c:v>
                </c:pt>
                <c:pt idx="2">
                  <c:v>OAP</c:v>
                </c:pt>
                <c:pt idx="3">
                  <c:v>OAJ</c:v>
                </c:pt>
                <c:pt idx="4">
                  <c:v>STDH</c:v>
                </c:pt>
                <c:pt idx="5">
                  <c:v>Gerente Proyecto 7726</c:v>
                </c:pt>
                <c:pt idx="6">
                  <c:v>Comunicaciones	</c:v>
                </c:pt>
                <c:pt idx="7">
                  <c:v>Gerente Proyecto 1104</c:v>
                </c:pt>
                <c:pt idx="8">
                  <c:v>OCI</c:v>
                </c:pt>
                <c:pt idx="9">
                  <c:v>Gerente Proyecto 7720</c:v>
                </c:pt>
                <c:pt idx="10">
                  <c:v>Supervisor del contrato</c:v>
                </c:pt>
                <c:pt idx="11">
                  <c:v>Gerente Proyecto 971</c:v>
                </c:pt>
                <c:pt idx="12">
                  <c:v>Supervisores de Contrato de la STDH</c:v>
                </c:pt>
              </c:strCache>
            </c:strRef>
          </c:cat>
          <c:val>
            <c:numRef>
              <c:f>Hoja2!$B$97:$B$109</c:f>
              <c:numCache>
                <c:formatCode>General</c:formatCode>
                <c:ptCount val="13"/>
                <c:pt idx="0">
                  <c:v>188</c:v>
                </c:pt>
                <c:pt idx="1">
                  <c:v>148</c:v>
                </c:pt>
                <c:pt idx="2">
                  <c:v>25</c:v>
                </c:pt>
                <c:pt idx="3">
                  <c:v>43</c:v>
                </c:pt>
                <c:pt idx="4">
                  <c:v>8</c:v>
                </c:pt>
                <c:pt idx="5">
                  <c:v>30</c:v>
                </c:pt>
                <c:pt idx="6">
                  <c:v>11</c:v>
                </c:pt>
                <c:pt idx="7">
                  <c:v>8</c:v>
                </c:pt>
                <c:pt idx="8">
                  <c:v>3</c:v>
                </c:pt>
                <c:pt idx="9">
                  <c:v>3</c:v>
                </c:pt>
                <c:pt idx="10">
                  <c:v>2</c:v>
                </c:pt>
                <c:pt idx="11">
                  <c:v>1</c:v>
                </c:pt>
                <c:pt idx="12">
                  <c:v>1</c:v>
                </c:pt>
              </c:numCache>
            </c:numRef>
          </c:val>
          <c:extLst>
            <c:ext xmlns:c16="http://schemas.microsoft.com/office/drawing/2014/chart" uri="{C3380CC4-5D6E-409C-BE32-E72D297353CC}">
              <c16:uniqueId val="{00000000-495C-45FB-BF72-C5059F453AC6}"/>
            </c:ext>
          </c:extLst>
        </c:ser>
        <c:ser>
          <c:idx val="1"/>
          <c:order val="1"/>
          <c:tx>
            <c:strRef>
              <c:f>Hoja2!$C$96</c:f>
              <c:strCache>
                <c:ptCount val="1"/>
                <c:pt idx="0">
                  <c:v>CERRADO</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Hoja2!$A$97:$A$109</c:f>
              <c:strCache>
                <c:ptCount val="13"/>
                <c:pt idx="0">
                  <c:v>STAF</c:v>
                </c:pt>
                <c:pt idx="1">
                  <c:v>STMEO</c:v>
                </c:pt>
                <c:pt idx="2">
                  <c:v>OAP</c:v>
                </c:pt>
                <c:pt idx="3">
                  <c:v>OAJ</c:v>
                </c:pt>
                <c:pt idx="4">
                  <c:v>STDH</c:v>
                </c:pt>
                <c:pt idx="5">
                  <c:v>Gerente Proyecto 7726</c:v>
                </c:pt>
                <c:pt idx="6">
                  <c:v>Comunicaciones	</c:v>
                </c:pt>
                <c:pt idx="7">
                  <c:v>Gerente Proyecto 1104</c:v>
                </c:pt>
                <c:pt idx="8">
                  <c:v>OCI</c:v>
                </c:pt>
                <c:pt idx="9">
                  <c:v>Gerente Proyecto 7720</c:v>
                </c:pt>
                <c:pt idx="10">
                  <c:v>Supervisor del contrato</c:v>
                </c:pt>
                <c:pt idx="11">
                  <c:v>Gerente Proyecto 971</c:v>
                </c:pt>
                <c:pt idx="12">
                  <c:v>Supervisores de Contrato de la STDH</c:v>
                </c:pt>
              </c:strCache>
            </c:strRef>
          </c:cat>
          <c:val>
            <c:numRef>
              <c:f>Hoja2!$C$97:$C$109</c:f>
              <c:numCache>
                <c:formatCode>General</c:formatCode>
                <c:ptCount val="13"/>
                <c:pt idx="0">
                  <c:v>77</c:v>
                </c:pt>
                <c:pt idx="1">
                  <c:v>18</c:v>
                </c:pt>
                <c:pt idx="2">
                  <c:v>64</c:v>
                </c:pt>
                <c:pt idx="3">
                  <c:v>9</c:v>
                </c:pt>
                <c:pt idx="4">
                  <c:v>27</c:v>
                </c:pt>
                <c:pt idx="5">
                  <c:v>0</c:v>
                </c:pt>
                <c:pt idx="6">
                  <c:v>4</c:v>
                </c:pt>
                <c:pt idx="7">
                  <c:v>2</c:v>
                </c:pt>
                <c:pt idx="8">
                  <c:v>5</c:v>
                </c:pt>
                <c:pt idx="9">
                  <c:v>0</c:v>
                </c:pt>
                <c:pt idx="10">
                  <c:v>0</c:v>
                </c:pt>
                <c:pt idx="11">
                  <c:v>0</c:v>
                </c:pt>
                <c:pt idx="12">
                  <c:v>0</c:v>
                </c:pt>
              </c:numCache>
            </c:numRef>
          </c:val>
          <c:extLst>
            <c:ext xmlns:c16="http://schemas.microsoft.com/office/drawing/2014/chart" uri="{C3380CC4-5D6E-409C-BE32-E72D297353CC}">
              <c16:uniqueId val="{00000001-495C-45FB-BF72-C5059F453AC6}"/>
            </c:ext>
          </c:extLst>
        </c:ser>
        <c:dLbls>
          <c:showLegendKey val="0"/>
          <c:showVal val="0"/>
          <c:showCatName val="0"/>
          <c:showSerName val="0"/>
          <c:showPercent val="0"/>
          <c:showBubbleSize val="0"/>
        </c:dLbls>
        <c:gapWidth val="115"/>
        <c:overlap val="-20"/>
        <c:axId val="1768795983"/>
        <c:axId val="1578669151"/>
        <c:extLst/>
      </c:barChart>
      <c:catAx>
        <c:axId val="1768795983"/>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s-CO"/>
          </a:p>
        </c:txPr>
        <c:crossAx val="1578669151"/>
        <c:crosses val="autoZero"/>
        <c:auto val="1"/>
        <c:lblAlgn val="ctr"/>
        <c:lblOffset val="100"/>
        <c:noMultiLvlLbl val="0"/>
      </c:catAx>
      <c:valAx>
        <c:axId val="1578669151"/>
        <c:scaling>
          <c:orientation val="minMax"/>
        </c:scaling>
        <c:delete val="1"/>
        <c:axPos val="b"/>
        <c:numFmt formatCode="General" sourceLinked="1"/>
        <c:majorTickMark val="none"/>
        <c:minorTickMark val="none"/>
        <c:tickLblPos val="nextTo"/>
        <c:crossAx val="17687959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1"/>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dLbl>
          <c:idx val="0"/>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2"/>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dLbl>
          <c:idx val="0"/>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3"/>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
        <c:dLbl>
          <c:idx val="0"/>
          <c:tx>
            <c:rich>
              <a:bodyPr/>
              <a:lstStyle/>
              <a:p>
                <a:fld id="{CA140B20-C849-4D31-9ACE-737BA6671545}" type="VALUE">
                  <a:rPr lang="en-US"/>
                  <a:pPr/>
                  <a:t>[VALOR]</a:t>
                </a:fld>
                <a:r>
                  <a:rPr lang="en-US"/>
                  <a:t> ;  51%</a:t>
                </a: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Lst>
        </c:dLbl>
      </c:pivotFmt>
      <c:pivotFmt>
        <c:idx val="5"/>
        <c:dLbl>
          <c:idx val="0"/>
          <c:tx>
            <c:rich>
              <a:bodyPr/>
              <a:lstStyle/>
              <a:p>
                <a:fld id="{B6B83CA8-48FC-4484-8462-1F911924AE00}" type="VALUE">
                  <a:rPr lang="en-US"/>
                  <a:pPr/>
                  <a:t>[VALOR]</a:t>
                </a:fld>
                <a:r>
                  <a:rPr lang="en-US"/>
                  <a:t> ; 30%</a:t>
                </a: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Lst>
        </c:dLbl>
      </c:pivotFmt>
      <c:pivotFmt>
        <c:idx val="6"/>
        <c:dLbl>
          <c:idx val="0"/>
          <c:tx>
            <c:rich>
              <a:bodyPr/>
              <a:lstStyle/>
              <a:p>
                <a:fld id="{A86C9E7C-EBB0-4478-AD99-59FE13ECBE13}" type="VALUE">
                  <a:rPr lang="en-US"/>
                  <a:pPr/>
                  <a:t>[VALOR]</a:t>
                </a:fld>
                <a:r>
                  <a:rPr lang="en-US"/>
                  <a:t> ; 19%</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7"/>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9"/>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eparator>; </c:separator>
          <c:extLst>
            <c:ext xmlns:c15="http://schemas.microsoft.com/office/drawing/2012/chart" uri="{CE6537A1-D6FC-4f65-9D91-7224C49458BB}"/>
          </c:extLst>
        </c:dLbl>
      </c:pivotFmt>
      <c:pivotFmt>
        <c:idx val="1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dLbl>
          <c:idx val="0"/>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fld id="{4DFB4774-0340-40E0-813A-649F5652666A}" type="VALUE">
                  <a:rPr lang="en-US"/>
                  <a:pPr>
                    <a:defRPr sz="900" b="0" i="0" u="none" strike="noStrike" kern="1200" baseline="0">
                      <a:solidFill>
                        <a:schemeClr val="tx1">
                          <a:lumMod val="50000"/>
                          <a:lumOff val="50000"/>
                        </a:schemeClr>
                      </a:solidFill>
                      <a:latin typeface="+mn-lt"/>
                      <a:ea typeface="+mn-ea"/>
                      <a:cs typeface="+mn-cs"/>
                    </a:defRPr>
                  </a:pPr>
                  <a:t>[VALOR]</a:t>
                </a:fld>
                <a:r>
                  <a:rPr lang="en-US"/>
                  <a:t> ; </a:t>
                </a:r>
                <a:r>
                  <a:rPr lang="en-US" b="1"/>
                  <a:t>51%</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Lst>
        </c:dLbl>
      </c:pivotFmt>
      <c:pivotFmt>
        <c:idx val="12"/>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dLbl>
          <c:idx val="0"/>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fld id="{CE7BBD0B-5433-4616-AB1D-4422DB06B5F6}" type="VALUE">
                  <a:rPr lang="en-US"/>
                  <a:pPr>
                    <a:defRPr sz="900" b="0" i="0" u="none" strike="noStrike" kern="1200" baseline="0">
                      <a:solidFill>
                        <a:schemeClr val="tx1">
                          <a:lumMod val="50000"/>
                          <a:lumOff val="50000"/>
                        </a:schemeClr>
                      </a:solidFill>
                      <a:latin typeface="+mn-lt"/>
                      <a:ea typeface="+mn-ea"/>
                      <a:cs typeface="+mn-cs"/>
                    </a:defRPr>
                  </a:pPr>
                  <a:t>[VALOR]</a:t>
                </a:fld>
                <a:r>
                  <a:rPr lang="en-US"/>
                  <a:t> ; 30%</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Lst>
        </c:dLbl>
      </c:pivotFmt>
      <c:pivotFmt>
        <c:idx val="13"/>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dLbl>
          <c:idx val="0"/>
          <c:tx>
            <c:rich>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fld id="{94222FF4-E4F8-4075-8DE1-E1F1087B55FF}" type="VALUE">
                  <a:rPr lang="en-US"/>
                  <a:pPr>
                    <a:defRPr sz="900" b="0" i="0" u="none" strike="noStrike" kern="1200" baseline="0">
                      <a:solidFill>
                        <a:sysClr val="windowText" lastClr="000000"/>
                      </a:solidFill>
                      <a:latin typeface="+mn-lt"/>
                      <a:ea typeface="+mn-ea"/>
                      <a:cs typeface="+mn-cs"/>
                    </a:defRPr>
                  </a:pPr>
                  <a:t>[VALOR]</a:t>
                </a:fld>
                <a:r>
                  <a:rPr lang="en-US"/>
                  <a:t> ; 19%</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s>
    <c:plotArea>
      <c:layout/>
      <c:barChart>
        <c:barDir val="bar"/>
        <c:grouping val="clustered"/>
        <c:varyColors val="0"/>
        <c:ser>
          <c:idx val="0"/>
          <c:order val="0"/>
          <c:tx>
            <c:v>ABIERTO</c:v>
          </c:tx>
          <c:spPr>
            <a:solidFill>
              <a:schemeClr val="accent4">
                <a:lumMod val="40000"/>
                <a:lumOff val="60000"/>
              </a:schemeClr>
            </a:solidFill>
            <a:ln w="9525" cap="flat" cmpd="sng" algn="ctr">
              <a:noFill/>
              <a:round/>
            </a:ln>
            <a:effectLst/>
          </c:spPr>
          <c:invertIfNegative val="0"/>
          <c:dPt>
            <c:idx val="0"/>
            <c:invertIfNegative val="0"/>
            <c:bubble3D val="0"/>
            <c:extLst>
              <c:ext xmlns:c16="http://schemas.microsoft.com/office/drawing/2014/chart" uri="{C3380CC4-5D6E-409C-BE32-E72D297353CC}">
                <c16:uniqueId val="{00000000-B81A-4C07-A255-CFC7571ED075}"/>
              </c:ext>
            </c:extLst>
          </c:dPt>
          <c:dLbls>
            <c:dLbl>
              <c:idx val="0"/>
              <c:tx>
                <c:rich>
                  <a:bodyPr/>
                  <a:lstStyle/>
                  <a:p>
                    <a:fld id="{94222FF4-E4F8-4075-8DE1-E1F1087B55FF}" type="VALUE">
                      <a:rPr lang="en-US"/>
                      <a:pPr/>
                      <a:t>[VALOR]</a:t>
                    </a:fld>
                    <a:r>
                      <a:rPr lang="en-US"/>
                      <a:t> ; 19%</a:t>
                    </a:r>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B81A-4C07-A255-CFC7571ED0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1"/>
              <c:pt idx="0">
                <c:v>Total</c:v>
              </c:pt>
            </c:strLit>
          </c:cat>
          <c:val>
            <c:numLit>
              <c:formatCode>General</c:formatCode>
              <c:ptCount val="1"/>
              <c:pt idx="0">
                <c:v>56</c:v>
              </c:pt>
            </c:numLit>
          </c:val>
          <c:extLst>
            <c:ext xmlns:c16="http://schemas.microsoft.com/office/drawing/2014/chart" uri="{C3380CC4-5D6E-409C-BE32-E72D297353CC}">
              <c16:uniqueId val="{00000001-B81A-4C07-A255-CFC7571ED075}"/>
            </c:ext>
          </c:extLst>
        </c:ser>
        <c:ser>
          <c:idx val="1"/>
          <c:order val="1"/>
          <c:tx>
            <c:v>CERRADO</c:v>
          </c:tx>
          <c:spPr>
            <a:solidFill>
              <a:schemeClr val="accent6">
                <a:lumMod val="60000"/>
                <a:lumOff val="40000"/>
              </a:schemeClr>
            </a:solidFill>
            <a:ln w="9525" cap="flat" cmpd="sng" algn="ctr">
              <a:noFill/>
              <a:round/>
            </a:ln>
            <a:effectLst/>
          </c:spPr>
          <c:invertIfNegative val="0"/>
          <c:dPt>
            <c:idx val="0"/>
            <c:invertIfNegative val="0"/>
            <c:bubble3D val="0"/>
            <c:extLst>
              <c:ext xmlns:c16="http://schemas.microsoft.com/office/drawing/2014/chart" uri="{C3380CC4-5D6E-409C-BE32-E72D297353CC}">
                <c16:uniqueId val="{00000002-B81A-4C07-A255-CFC7571ED075}"/>
              </c:ext>
            </c:extLst>
          </c:dPt>
          <c:dLbls>
            <c:dLbl>
              <c:idx val="0"/>
              <c:tx>
                <c:rich>
                  <a:bodyPr/>
                  <a:lstStyle/>
                  <a:p>
                    <a:fld id="{CE7BBD0B-5433-4616-AB1D-4422DB06B5F6}" type="VALUE">
                      <a:rPr lang="en-US"/>
                      <a:pPr/>
                      <a:t>[VALOR]</a:t>
                    </a:fld>
                    <a:r>
                      <a:rPr lang="en-US"/>
                      <a:t> ; 30%</a:t>
                    </a: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2-B81A-4C07-A255-CFC7571ED0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1"/>
              <c:pt idx="0">
                <c:v>Total</c:v>
              </c:pt>
            </c:strLit>
          </c:cat>
          <c:val>
            <c:numLit>
              <c:formatCode>General</c:formatCode>
              <c:ptCount val="1"/>
              <c:pt idx="0">
                <c:v>89</c:v>
              </c:pt>
            </c:numLit>
          </c:val>
          <c:extLst>
            <c:ext xmlns:c16="http://schemas.microsoft.com/office/drawing/2014/chart" uri="{C3380CC4-5D6E-409C-BE32-E72D297353CC}">
              <c16:uniqueId val="{00000003-B81A-4C07-A255-CFC7571ED075}"/>
            </c:ext>
          </c:extLst>
        </c:ser>
        <c:ser>
          <c:idx val="2"/>
          <c:order val="2"/>
          <c:tx>
            <c:v>VENCIDO</c:v>
          </c:tx>
          <c:spPr>
            <a:solidFill>
              <a:srgbClr val="FF7979"/>
            </a:solidFill>
            <a:ln w="9525" cap="flat" cmpd="sng" algn="ctr">
              <a:solidFill>
                <a:schemeClr val="accent3">
                  <a:shade val="95000"/>
                </a:schemeClr>
              </a:solidFill>
              <a:round/>
            </a:ln>
            <a:effectLst/>
          </c:spPr>
          <c:invertIfNegative val="0"/>
          <c:dPt>
            <c:idx val="0"/>
            <c:invertIfNegative val="0"/>
            <c:bubble3D val="0"/>
            <c:extLst>
              <c:ext xmlns:c16="http://schemas.microsoft.com/office/drawing/2014/chart" uri="{C3380CC4-5D6E-409C-BE32-E72D297353CC}">
                <c16:uniqueId val="{00000004-B81A-4C07-A255-CFC7571ED075}"/>
              </c:ext>
            </c:extLst>
          </c:dPt>
          <c:dLbls>
            <c:dLbl>
              <c:idx val="0"/>
              <c:tx>
                <c:rich>
                  <a:bodyPr/>
                  <a:lstStyle/>
                  <a:p>
                    <a:fld id="{4DFB4774-0340-40E0-813A-649F5652666A}" type="VALUE">
                      <a:rPr lang="en-US"/>
                      <a:pPr/>
                      <a:t>[VALOR]</a:t>
                    </a:fld>
                    <a:r>
                      <a:rPr lang="en-US"/>
                      <a:t> ; </a:t>
                    </a:r>
                    <a:r>
                      <a:rPr lang="en-US" b="1"/>
                      <a:t>51%</a:t>
                    </a: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4-B81A-4C07-A255-CFC7571ED0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1"/>
              <c:pt idx="0">
                <c:v>Total</c:v>
              </c:pt>
            </c:strLit>
          </c:cat>
          <c:val>
            <c:numLit>
              <c:formatCode>General</c:formatCode>
              <c:ptCount val="1"/>
              <c:pt idx="0">
                <c:v>148</c:v>
              </c:pt>
            </c:numLit>
          </c:val>
          <c:extLst>
            <c:ext xmlns:c16="http://schemas.microsoft.com/office/drawing/2014/chart" uri="{C3380CC4-5D6E-409C-BE32-E72D297353CC}">
              <c16:uniqueId val="{00000005-B81A-4C07-A255-CFC7571ED075}"/>
            </c:ext>
          </c:extLst>
        </c:ser>
        <c:dLbls>
          <c:dLblPos val="ctr"/>
          <c:showLegendKey val="0"/>
          <c:showVal val="1"/>
          <c:showCatName val="0"/>
          <c:showSerName val="0"/>
          <c:showPercent val="0"/>
          <c:showBubbleSize val="0"/>
        </c:dLbls>
        <c:gapWidth val="139"/>
        <c:overlap val="-57"/>
        <c:axId val="971534975"/>
        <c:axId val="971529983"/>
      </c:barChart>
      <c:catAx>
        <c:axId val="971534975"/>
        <c:scaling>
          <c:orientation val="minMax"/>
        </c:scaling>
        <c:delete val="0"/>
        <c:axPos val="l"/>
        <c:numFmt formatCode="General" sourceLinked="1"/>
        <c:majorTickMark val="none"/>
        <c:minorTickMark val="none"/>
        <c:tickLblPos val="nextTo"/>
        <c:spPr>
          <a:solidFill>
            <a:schemeClr val="bg1"/>
          </a:solidFill>
          <a:ln w="9525" cap="flat" cmpd="sng" algn="ctr">
            <a:solidFill>
              <a:schemeClr val="bg1">
                <a:alpha val="91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971529983"/>
        <c:crosses val="autoZero"/>
        <c:auto val="1"/>
        <c:lblAlgn val="ctr"/>
        <c:lblOffset val="100"/>
        <c:noMultiLvlLbl val="0"/>
      </c:catAx>
      <c:valAx>
        <c:axId val="97152998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97153497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a:sp3d>
  </c:spPr>
  <c:txPr>
    <a:bodyPr/>
    <a:lstStyle/>
    <a:p>
      <a:pPr>
        <a:defRPr/>
      </a:pPr>
      <a:endParaRPr lang="es-CO"/>
    </a:p>
  </c:txPr>
  <c:printSettings>
    <c:headerFooter/>
    <c:pageMargins b="0.75" l="0.7" r="0.7" t="0.75" header="0.3" footer="0.3"/>
    <c:pageSetup/>
  </c:printSettings>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51912497035189364"/>
          <c:y val="0.11745408852294663"/>
          <c:w val="0.38612494689405136"/>
          <c:h val="0.82070759440316243"/>
        </c:manualLayout>
      </c:layout>
      <c:barChart>
        <c:barDir val="bar"/>
        <c:grouping val="percentStacked"/>
        <c:varyColors val="0"/>
        <c:ser>
          <c:idx val="0"/>
          <c:order val="0"/>
          <c:tx>
            <c:v>ABIERTO</c:v>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9"/>
              <c:pt idx="0">
                <c:v>Comunicaciones</c:v>
              </c:pt>
              <c:pt idx="1">
                <c:v>Oficina asesora de planeación – Investigaciones</c:v>
              </c:pt>
              <c:pt idx="2">
                <c:v>Oficina asesora de planeación - MIPG</c:v>
              </c:pt>
              <c:pt idx="3">
                <c:v>Oficina asesora de planeación – Participación ciudadana</c:v>
              </c:pt>
              <c:pt idx="4">
                <c:v>Oficina asesora de planeación – SIMI</c:v>
              </c:pt>
              <c:pt idx="5">
                <c:v>Oficina asesora jurídica</c:v>
              </c:pt>
              <c:pt idx="6">
                <c:v>Oficina asesora jurídica -  Juridica</c:v>
              </c:pt>
              <c:pt idx="7">
                <c:v>Oficina asesora jurídica - Gestion contractual</c:v>
              </c:pt>
              <c:pt idx="8">
                <c:v>Subdirección técnica administrativa y financiera</c:v>
              </c:pt>
              <c:pt idx="9">
                <c:v>Subdirección técnica administrativa y financiera - almacén e inventarios</c:v>
              </c:pt>
              <c:pt idx="10">
                <c:v>Subdirección técnica administrativa y financiera - Atención a la ciudadanía</c:v>
              </c:pt>
              <c:pt idx="11">
                <c:v>Subdirección técnica administrativa y financiera - contabilidad</c:v>
              </c:pt>
              <c:pt idx="12">
                <c:v>Subdirección técnica administrativa y financiera - Convenios</c:v>
              </c:pt>
              <c:pt idx="13">
                <c:v>Subdirección técnica administrativa y financiera - financiera</c:v>
              </c:pt>
              <c:pt idx="14">
                <c:v>Subdirección técnica administrativa y financiera - gestión ambiental</c:v>
              </c:pt>
              <c:pt idx="15">
                <c:v>Subdirección técnica administrativa y financiera – gestión documental</c:v>
              </c:pt>
              <c:pt idx="16">
                <c:v>Subdirección técnica administrativa y financiera – infraestructura</c:v>
              </c:pt>
              <c:pt idx="17">
                <c:v>Subdirección técnica administrativa y financiera – mantenimiento</c:v>
              </c:pt>
              <c:pt idx="18">
                <c:v>Subdirección técnica administrativa y financiera - presupuesto</c:v>
              </c:pt>
              <c:pt idx="19">
                <c:v>Subdirección técnica administrativa y financiera - servicios administrativos</c:v>
              </c:pt>
              <c:pt idx="20">
                <c:v>Subdirección técnica administrativa y financiera – servicios administrativos</c:v>
              </c:pt>
              <c:pt idx="21">
                <c:v>Subdirección técnica administrativa y financiera - sistemas</c:v>
              </c:pt>
              <c:pt idx="22">
                <c:v>Subdirección técnica administrativa y financiera - tesorería</c:v>
              </c:pt>
              <c:pt idx="23">
                <c:v>Subdirección técnica administrativa y financiera - transportes</c:v>
              </c:pt>
              <c:pt idx="24">
                <c:v>Subdirección técnica de desarrollo humano</c:v>
              </c:pt>
              <c:pt idx="25">
                <c:v>Subdirección técnica de desarrollo humano – carrera administrativa, bienestar social y capacitación</c:v>
              </c:pt>
              <c:pt idx="26">
                <c:v>Subdirección técnica de desarrollo humano – seguridad y salud en el trabajo</c:v>
              </c:pt>
              <c:pt idx="27">
                <c:v>Subdirección técnica de métodos educativos y operativos</c:v>
              </c:pt>
              <c:pt idx="28">
                <c:v>Subdirección técnica de métodos educativos y operativos - educación</c:v>
              </c:pt>
            </c:strLit>
          </c:cat>
          <c:val>
            <c:numLit>
              <c:formatCode>General</c:formatCode>
              <c:ptCount val="29"/>
              <c:pt idx="0">
                <c:v>0</c:v>
              </c:pt>
              <c:pt idx="1">
                <c:v>0</c:v>
              </c:pt>
              <c:pt idx="2">
                <c:v>6</c:v>
              </c:pt>
              <c:pt idx="3">
                <c:v>0</c:v>
              </c:pt>
              <c:pt idx="4">
                <c:v>0</c:v>
              </c:pt>
              <c:pt idx="5">
                <c:v>0</c:v>
              </c:pt>
              <c:pt idx="6">
                <c:v>0</c:v>
              </c:pt>
              <c:pt idx="7">
                <c:v>3</c:v>
              </c:pt>
              <c:pt idx="8">
                <c:v>1</c:v>
              </c:pt>
              <c:pt idx="9">
                <c:v>0</c:v>
              </c:pt>
              <c:pt idx="10">
                <c:v>0</c:v>
              </c:pt>
              <c:pt idx="11">
                <c:v>3</c:v>
              </c:pt>
              <c:pt idx="12">
                <c:v>8</c:v>
              </c:pt>
              <c:pt idx="13">
                <c:v>2</c:v>
              </c:pt>
              <c:pt idx="14">
                <c:v>0</c:v>
              </c:pt>
              <c:pt idx="15">
                <c:v>2</c:v>
              </c:pt>
              <c:pt idx="16">
                <c:v>2</c:v>
              </c:pt>
              <c:pt idx="17">
                <c:v>0</c:v>
              </c:pt>
              <c:pt idx="18">
                <c:v>6</c:v>
              </c:pt>
              <c:pt idx="19">
                <c:v>0</c:v>
              </c:pt>
              <c:pt idx="20">
                <c:v>1</c:v>
              </c:pt>
              <c:pt idx="21">
                <c:v>4</c:v>
              </c:pt>
              <c:pt idx="22">
                <c:v>1</c:v>
              </c:pt>
              <c:pt idx="23">
                <c:v>2</c:v>
              </c:pt>
              <c:pt idx="24">
                <c:v>2</c:v>
              </c:pt>
              <c:pt idx="25">
                <c:v>0</c:v>
              </c:pt>
              <c:pt idx="26">
                <c:v>0</c:v>
              </c:pt>
              <c:pt idx="27">
                <c:v>13</c:v>
              </c:pt>
              <c:pt idx="28">
                <c:v>0</c:v>
              </c:pt>
            </c:numLit>
          </c:val>
          <c:extLst>
            <c:ext xmlns:c16="http://schemas.microsoft.com/office/drawing/2014/chart" uri="{C3380CC4-5D6E-409C-BE32-E72D297353CC}">
              <c16:uniqueId val="{00000000-6C4C-483C-A836-99AB558342BF}"/>
            </c:ext>
          </c:extLst>
        </c:ser>
        <c:ser>
          <c:idx val="1"/>
          <c:order val="1"/>
          <c:tx>
            <c:v>CERRADO</c:v>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9"/>
              <c:pt idx="0">
                <c:v>Comunicaciones</c:v>
              </c:pt>
              <c:pt idx="1">
                <c:v>Oficina asesora de planeación – Investigaciones</c:v>
              </c:pt>
              <c:pt idx="2">
                <c:v>Oficina asesora de planeación - MIPG</c:v>
              </c:pt>
              <c:pt idx="3">
                <c:v>Oficina asesora de planeación – Participación ciudadana</c:v>
              </c:pt>
              <c:pt idx="4">
                <c:v>Oficina asesora de planeación – SIMI</c:v>
              </c:pt>
              <c:pt idx="5">
                <c:v>Oficina asesora jurídica</c:v>
              </c:pt>
              <c:pt idx="6">
                <c:v>Oficina asesora jurídica -  Juridica</c:v>
              </c:pt>
              <c:pt idx="7">
                <c:v>Oficina asesora jurídica - Gestion contractual</c:v>
              </c:pt>
              <c:pt idx="8">
                <c:v>Subdirección técnica administrativa y financiera</c:v>
              </c:pt>
              <c:pt idx="9">
                <c:v>Subdirección técnica administrativa y financiera - almacén e inventarios</c:v>
              </c:pt>
              <c:pt idx="10">
                <c:v>Subdirección técnica administrativa y financiera - Atención a la ciudadanía</c:v>
              </c:pt>
              <c:pt idx="11">
                <c:v>Subdirección técnica administrativa y financiera - contabilidad</c:v>
              </c:pt>
              <c:pt idx="12">
                <c:v>Subdirección técnica administrativa y financiera - Convenios</c:v>
              </c:pt>
              <c:pt idx="13">
                <c:v>Subdirección técnica administrativa y financiera - financiera</c:v>
              </c:pt>
              <c:pt idx="14">
                <c:v>Subdirección técnica administrativa y financiera - gestión ambiental</c:v>
              </c:pt>
              <c:pt idx="15">
                <c:v>Subdirección técnica administrativa y financiera – gestión documental</c:v>
              </c:pt>
              <c:pt idx="16">
                <c:v>Subdirección técnica administrativa y financiera – infraestructura</c:v>
              </c:pt>
              <c:pt idx="17">
                <c:v>Subdirección técnica administrativa y financiera – mantenimiento</c:v>
              </c:pt>
              <c:pt idx="18">
                <c:v>Subdirección técnica administrativa y financiera - presupuesto</c:v>
              </c:pt>
              <c:pt idx="19">
                <c:v>Subdirección técnica administrativa y financiera - servicios administrativos</c:v>
              </c:pt>
              <c:pt idx="20">
                <c:v>Subdirección técnica administrativa y financiera – servicios administrativos</c:v>
              </c:pt>
              <c:pt idx="21">
                <c:v>Subdirección técnica administrativa y financiera - sistemas</c:v>
              </c:pt>
              <c:pt idx="22">
                <c:v>Subdirección técnica administrativa y financiera - tesorería</c:v>
              </c:pt>
              <c:pt idx="23">
                <c:v>Subdirección técnica administrativa y financiera - transportes</c:v>
              </c:pt>
              <c:pt idx="24">
                <c:v>Subdirección técnica de desarrollo humano</c:v>
              </c:pt>
              <c:pt idx="25">
                <c:v>Subdirección técnica de desarrollo humano – carrera administrativa, bienestar social y capacitación</c:v>
              </c:pt>
              <c:pt idx="26">
                <c:v>Subdirección técnica de desarrollo humano – seguridad y salud en el trabajo</c:v>
              </c:pt>
              <c:pt idx="27">
                <c:v>Subdirección técnica de métodos educativos y operativos</c:v>
              </c:pt>
              <c:pt idx="28">
                <c:v>Subdirección técnica de métodos educativos y operativos - educación</c:v>
              </c:pt>
            </c:strLit>
          </c:cat>
          <c:val>
            <c:numLit>
              <c:formatCode>General</c:formatCode>
              <c:ptCount val="29"/>
              <c:pt idx="0">
                <c:v>0</c:v>
              </c:pt>
              <c:pt idx="1">
                <c:v>2</c:v>
              </c:pt>
              <c:pt idx="2">
                <c:v>17</c:v>
              </c:pt>
              <c:pt idx="3">
                <c:v>9</c:v>
              </c:pt>
              <c:pt idx="4">
                <c:v>0</c:v>
              </c:pt>
              <c:pt idx="5">
                <c:v>1</c:v>
              </c:pt>
              <c:pt idx="6">
                <c:v>0</c:v>
              </c:pt>
              <c:pt idx="7">
                <c:v>1</c:v>
              </c:pt>
              <c:pt idx="8">
                <c:v>0</c:v>
              </c:pt>
              <c:pt idx="9">
                <c:v>4</c:v>
              </c:pt>
              <c:pt idx="10">
                <c:v>12</c:v>
              </c:pt>
              <c:pt idx="11">
                <c:v>4</c:v>
              </c:pt>
              <c:pt idx="12">
                <c:v>1</c:v>
              </c:pt>
              <c:pt idx="13">
                <c:v>16</c:v>
              </c:pt>
              <c:pt idx="14">
                <c:v>2</c:v>
              </c:pt>
              <c:pt idx="15">
                <c:v>2</c:v>
              </c:pt>
              <c:pt idx="16">
                <c:v>3</c:v>
              </c:pt>
              <c:pt idx="17">
                <c:v>0</c:v>
              </c:pt>
              <c:pt idx="18">
                <c:v>0</c:v>
              </c:pt>
              <c:pt idx="19">
                <c:v>4</c:v>
              </c:pt>
              <c:pt idx="20">
                <c:v>1</c:v>
              </c:pt>
              <c:pt idx="21">
                <c:v>0</c:v>
              </c:pt>
              <c:pt idx="22">
                <c:v>2</c:v>
              </c:pt>
              <c:pt idx="23">
                <c:v>0</c:v>
              </c:pt>
              <c:pt idx="24">
                <c:v>4</c:v>
              </c:pt>
              <c:pt idx="25">
                <c:v>1</c:v>
              </c:pt>
              <c:pt idx="26">
                <c:v>0</c:v>
              </c:pt>
              <c:pt idx="27">
                <c:v>3</c:v>
              </c:pt>
              <c:pt idx="28">
                <c:v>0</c:v>
              </c:pt>
            </c:numLit>
          </c:val>
          <c:extLst>
            <c:ext xmlns:c16="http://schemas.microsoft.com/office/drawing/2014/chart" uri="{C3380CC4-5D6E-409C-BE32-E72D297353CC}">
              <c16:uniqueId val="{00000001-6C4C-483C-A836-99AB558342BF}"/>
            </c:ext>
          </c:extLst>
        </c:ser>
        <c:ser>
          <c:idx val="2"/>
          <c:order val="2"/>
          <c:tx>
            <c:v>VENCIDO</c:v>
          </c:tx>
          <c:spPr>
            <a:solidFill>
              <a:srgbClr val="FF79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9"/>
              <c:pt idx="0">
                <c:v>Comunicaciones</c:v>
              </c:pt>
              <c:pt idx="1">
                <c:v>Oficina asesora de planeación – Investigaciones</c:v>
              </c:pt>
              <c:pt idx="2">
                <c:v>Oficina asesora de planeación - MIPG</c:v>
              </c:pt>
              <c:pt idx="3">
                <c:v>Oficina asesora de planeación – Participación ciudadana</c:v>
              </c:pt>
              <c:pt idx="4">
                <c:v>Oficina asesora de planeación – SIMI</c:v>
              </c:pt>
              <c:pt idx="5">
                <c:v>Oficina asesora jurídica</c:v>
              </c:pt>
              <c:pt idx="6">
                <c:v>Oficina asesora jurídica -  Juridica</c:v>
              </c:pt>
              <c:pt idx="7">
                <c:v>Oficina asesora jurídica - Gestion contractual</c:v>
              </c:pt>
              <c:pt idx="8">
                <c:v>Subdirección técnica administrativa y financiera</c:v>
              </c:pt>
              <c:pt idx="9">
                <c:v>Subdirección técnica administrativa y financiera - almacén e inventarios</c:v>
              </c:pt>
              <c:pt idx="10">
                <c:v>Subdirección técnica administrativa y financiera - Atención a la ciudadanía</c:v>
              </c:pt>
              <c:pt idx="11">
                <c:v>Subdirección técnica administrativa y financiera - contabilidad</c:v>
              </c:pt>
              <c:pt idx="12">
                <c:v>Subdirección técnica administrativa y financiera - Convenios</c:v>
              </c:pt>
              <c:pt idx="13">
                <c:v>Subdirección técnica administrativa y financiera - financiera</c:v>
              </c:pt>
              <c:pt idx="14">
                <c:v>Subdirección técnica administrativa y financiera - gestión ambiental</c:v>
              </c:pt>
              <c:pt idx="15">
                <c:v>Subdirección técnica administrativa y financiera – gestión documental</c:v>
              </c:pt>
              <c:pt idx="16">
                <c:v>Subdirección técnica administrativa y financiera – infraestructura</c:v>
              </c:pt>
              <c:pt idx="17">
                <c:v>Subdirección técnica administrativa y financiera – mantenimiento</c:v>
              </c:pt>
              <c:pt idx="18">
                <c:v>Subdirección técnica administrativa y financiera - presupuesto</c:v>
              </c:pt>
              <c:pt idx="19">
                <c:v>Subdirección técnica administrativa y financiera - servicios administrativos</c:v>
              </c:pt>
              <c:pt idx="20">
                <c:v>Subdirección técnica administrativa y financiera – servicios administrativos</c:v>
              </c:pt>
              <c:pt idx="21">
                <c:v>Subdirección técnica administrativa y financiera - sistemas</c:v>
              </c:pt>
              <c:pt idx="22">
                <c:v>Subdirección técnica administrativa y financiera - tesorería</c:v>
              </c:pt>
              <c:pt idx="23">
                <c:v>Subdirección técnica administrativa y financiera - transportes</c:v>
              </c:pt>
              <c:pt idx="24">
                <c:v>Subdirección técnica de desarrollo humano</c:v>
              </c:pt>
              <c:pt idx="25">
                <c:v>Subdirección técnica de desarrollo humano – carrera administrativa, bienestar social y capacitación</c:v>
              </c:pt>
              <c:pt idx="26">
                <c:v>Subdirección técnica de desarrollo humano – seguridad y salud en el trabajo</c:v>
              </c:pt>
              <c:pt idx="27">
                <c:v>Subdirección técnica de métodos educativos y operativos</c:v>
              </c:pt>
              <c:pt idx="28">
                <c:v>Subdirección técnica de métodos educativos y operativos - educación</c:v>
              </c:pt>
            </c:strLit>
          </c:cat>
          <c:val>
            <c:numLit>
              <c:formatCode>General</c:formatCode>
              <c:ptCount val="29"/>
              <c:pt idx="0">
                <c:v>6</c:v>
              </c:pt>
              <c:pt idx="1">
                <c:v>2</c:v>
              </c:pt>
              <c:pt idx="2">
                <c:v>4</c:v>
              </c:pt>
              <c:pt idx="3">
                <c:v>6</c:v>
              </c:pt>
              <c:pt idx="4">
                <c:v>2</c:v>
              </c:pt>
              <c:pt idx="5">
                <c:v>5</c:v>
              </c:pt>
              <c:pt idx="6">
                <c:v>1</c:v>
              </c:pt>
              <c:pt idx="7">
                <c:v>1</c:v>
              </c:pt>
              <c:pt idx="8">
                <c:v>1</c:v>
              </c:pt>
              <c:pt idx="9">
                <c:v>9</c:v>
              </c:pt>
              <c:pt idx="10">
                <c:v>7</c:v>
              </c:pt>
              <c:pt idx="11">
                <c:v>0</c:v>
              </c:pt>
              <c:pt idx="12">
                <c:v>2</c:v>
              </c:pt>
              <c:pt idx="13">
                <c:v>6</c:v>
              </c:pt>
              <c:pt idx="14">
                <c:v>0</c:v>
              </c:pt>
              <c:pt idx="15">
                <c:v>4</c:v>
              </c:pt>
              <c:pt idx="16">
                <c:v>4</c:v>
              </c:pt>
              <c:pt idx="17">
                <c:v>3</c:v>
              </c:pt>
              <c:pt idx="18">
                <c:v>0</c:v>
              </c:pt>
              <c:pt idx="19">
                <c:v>0</c:v>
              </c:pt>
              <c:pt idx="20">
                <c:v>2</c:v>
              </c:pt>
              <c:pt idx="21">
                <c:v>0</c:v>
              </c:pt>
              <c:pt idx="22">
                <c:v>6</c:v>
              </c:pt>
              <c:pt idx="23">
                <c:v>1</c:v>
              </c:pt>
              <c:pt idx="24">
                <c:v>0</c:v>
              </c:pt>
              <c:pt idx="25">
                <c:v>0</c:v>
              </c:pt>
              <c:pt idx="26">
                <c:v>1</c:v>
              </c:pt>
              <c:pt idx="27">
                <c:v>74</c:v>
              </c:pt>
              <c:pt idx="28">
                <c:v>1</c:v>
              </c:pt>
            </c:numLit>
          </c:val>
          <c:extLst>
            <c:ext xmlns:c16="http://schemas.microsoft.com/office/drawing/2014/chart" uri="{C3380CC4-5D6E-409C-BE32-E72D297353CC}">
              <c16:uniqueId val="{00000002-6C4C-483C-A836-99AB558342BF}"/>
            </c:ext>
          </c:extLst>
        </c:ser>
        <c:dLbls>
          <c:showLegendKey val="0"/>
          <c:showVal val="0"/>
          <c:showCatName val="0"/>
          <c:showSerName val="0"/>
          <c:showPercent val="0"/>
          <c:showBubbleSize val="0"/>
        </c:dLbls>
        <c:gapWidth val="30"/>
        <c:overlap val="98"/>
        <c:axId val="336028720"/>
        <c:axId val="336029048"/>
      </c:barChart>
      <c:catAx>
        <c:axId val="3360287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36029048"/>
        <c:crosses val="autoZero"/>
        <c:auto val="1"/>
        <c:lblAlgn val="ctr"/>
        <c:lblOffset val="100"/>
        <c:noMultiLvlLbl val="0"/>
      </c:catAx>
      <c:valAx>
        <c:axId val="336029048"/>
        <c:scaling>
          <c:orientation val="minMax"/>
        </c:scaling>
        <c:delete val="1"/>
        <c:axPos val="b"/>
        <c:majorGridlines>
          <c:spPr>
            <a:ln w="28575" cap="flat" cmpd="sng" algn="ctr">
              <a:solidFill>
                <a:schemeClr val="tx1">
                  <a:lumMod val="15000"/>
                  <a:lumOff val="85000"/>
                </a:schemeClr>
              </a:solidFill>
              <a:round/>
            </a:ln>
            <a:effectLst/>
          </c:spPr>
        </c:majorGridlines>
        <c:numFmt formatCode="0%" sourceLinked="1"/>
        <c:majorTickMark val="none"/>
        <c:minorTickMark val="none"/>
        <c:tickLblPos val="nextTo"/>
        <c:crossAx val="3360287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s-CO"/>
    </a:p>
  </c:txPr>
  <c:printSettings>
    <c:headerFooter/>
    <c:pageMargins b="0.75" l="0.7" r="0.7" t="0.75" header="0.3" footer="0.3"/>
    <c:pageSetup/>
  </c:printSettings>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[TABLERO DE CONTROL GESTION DE LA MEJORA CONTINUA 250322-1.xlsx]Hoja3!TablaDinámica1</c:name>
    <c:fmtId val="24"/>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2800">
                <a:latin typeface="Arial Black" panose="020B0A04020102020204" pitchFamily="34" charset="0"/>
                <a:cs typeface="Arial" panose="020B0604020202020204" pitchFamily="34" charset="0"/>
              </a:rPr>
              <a:t>ACCIONES CERRADAS</a:t>
            </a:r>
          </a:p>
        </c:rich>
      </c:tx>
      <c:overlay val="0"/>
      <c:spPr>
        <a:noFill/>
        <a:ln>
          <a:noFill/>
        </a:ln>
        <a:effectLst/>
      </c:spPr>
    </c:title>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Hoja3!$C$4</c:f>
              <c:strCache>
                <c:ptCount val="1"/>
                <c:pt idx="0">
                  <c:v>Total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Hoja3!$B$5:$B$15</c:f>
              <c:strCache>
                <c:ptCount val="10"/>
                <c:pt idx="0">
                  <c:v>OAC</c:v>
                </c:pt>
                <c:pt idx="1">
                  <c:v>OAJ</c:v>
                </c:pt>
                <c:pt idx="2">
                  <c:v>OAP</c:v>
                </c:pt>
                <c:pt idx="3">
                  <c:v>PROYECTO  7720</c:v>
                </c:pt>
                <c:pt idx="4">
                  <c:v>PROYECTO  7726</c:v>
                </c:pt>
                <c:pt idx="5">
                  <c:v>PROYECTO 1104</c:v>
                </c:pt>
                <c:pt idx="6">
                  <c:v>PROYECTO 971</c:v>
                </c:pt>
                <c:pt idx="7">
                  <c:v>STAF</c:v>
                </c:pt>
                <c:pt idx="8">
                  <c:v>STDH</c:v>
                </c:pt>
                <c:pt idx="9">
                  <c:v>STMEO</c:v>
                </c:pt>
              </c:strCache>
            </c:strRef>
          </c:cat>
          <c:val>
            <c:numRef>
              <c:f>Hoja3!$C$5:$C$15</c:f>
              <c:numCache>
                <c:formatCode>General</c:formatCode>
                <c:ptCount val="10"/>
                <c:pt idx="0">
                  <c:v>1</c:v>
                </c:pt>
                <c:pt idx="1">
                  <c:v>51</c:v>
                </c:pt>
                <c:pt idx="2">
                  <c:v>18</c:v>
                </c:pt>
                <c:pt idx="3">
                  <c:v>2</c:v>
                </c:pt>
                <c:pt idx="4">
                  <c:v>19</c:v>
                </c:pt>
                <c:pt idx="5">
                  <c:v>7</c:v>
                </c:pt>
                <c:pt idx="6">
                  <c:v>1</c:v>
                </c:pt>
                <c:pt idx="7">
                  <c:v>108</c:v>
                </c:pt>
                <c:pt idx="8">
                  <c:v>19</c:v>
                </c:pt>
                <c:pt idx="9">
                  <c:v>67</c:v>
                </c:pt>
              </c:numCache>
            </c:numRef>
          </c:val>
          <c:extLst>
            <c:ext xmlns:c16="http://schemas.microsoft.com/office/drawing/2014/chart" uri="{C3380CC4-5D6E-409C-BE32-E72D297353CC}">
              <c16:uniqueId val="{00000003-594D-42E9-9874-858805675F2F}"/>
            </c:ext>
          </c:extLst>
        </c:ser>
        <c:dLbls>
          <c:showLegendKey val="0"/>
          <c:showVal val="0"/>
          <c:showCatName val="0"/>
          <c:showSerName val="0"/>
          <c:showPercent val="0"/>
          <c:showBubbleSize val="0"/>
        </c:dLbls>
        <c:gapWidth val="219"/>
        <c:overlap val="-27"/>
        <c:axId val="1293714528"/>
        <c:axId val="1171683616"/>
      </c:barChart>
      <c:catAx>
        <c:axId val="129371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s-CO"/>
          </a:p>
        </c:txPr>
        <c:crossAx val="1171683616"/>
        <c:crosses val="autoZero"/>
        <c:auto val="1"/>
        <c:lblAlgn val="ctr"/>
        <c:lblOffset val="100"/>
        <c:noMultiLvlLbl val="0"/>
      </c:catAx>
      <c:valAx>
        <c:axId val="1171683616"/>
        <c:scaling>
          <c:orientation val="minMax"/>
        </c:scaling>
        <c:delete val="1"/>
        <c:axPos val="l"/>
        <c:numFmt formatCode="General" sourceLinked="1"/>
        <c:majorTickMark val="none"/>
        <c:minorTickMark val="none"/>
        <c:tickLblPos val="nextTo"/>
        <c:crossAx val="1293714528"/>
        <c:crosses val="autoZero"/>
        <c:crossBetween val="between"/>
      </c:valAx>
    </c:plotArea>
    <c:plotVisOnly val="1"/>
    <c:dispBlanksAs val="gap"/>
    <c:showDLblsOverMax val="0"/>
    <c:extLst/>
  </c:chart>
  <c:txPr>
    <a:bodyPr/>
    <a:lstStyle/>
    <a:p>
      <a:pPr>
        <a:defRPr>
          <a:solidFill>
            <a:sysClr val="windowText" lastClr="000000"/>
          </a:solidFill>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ESTADISTICAS!$D$250:$D$255</c:f>
              <c:strCache>
                <c:ptCount val="6"/>
                <c:pt idx="0">
                  <c:v>Plan anticorrupcion y de atencion al ciudadano</c:v>
                </c:pt>
                <c:pt idx="1">
                  <c:v>Plan de adecuacion y sostenibilidad</c:v>
                </c:pt>
                <c:pt idx="2">
                  <c:v>Plan de mejoramiento archivistico</c:v>
                </c:pt>
                <c:pt idx="3">
                  <c:v>Plan de mejoramiento auditorias internas</c:v>
                </c:pt>
                <c:pt idx="4">
                  <c:v>Plan de mejoramiento Contraloria de Bogota</c:v>
                </c:pt>
                <c:pt idx="5">
                  <c:v>Plan de mejoramiento personeria  de Bogota</c:v>
                </c:pt>
              </c:strCache>
            </c:strRef>
          </c:cat>
          <c:val>
            <c:numRef>
              <c:f>ESTADISTICAS!$E$250:$E$255</c:f>
              <c:numCache>
                <c:formatCode>General</c:formatCode>
                <c:ptCount val="6"/>
                <c:pt idx="0">
                  <c:v>65</c:v>
                </c:pt>
                <c:pt idx="1">
                  <c:v>128</c:v>
                </c:pt>
                <c:pt idx="2">
                  <c:v>14</c:v>
                </c:pt>
                <c:pt idx="3">
                  <c:v>55</c:v>
                </c:pt>
                <c:pt idx="4">
                  <c:v>142</c:v>
                </c:pt>
                <c:pt idx="5">
                  <c:v>29</c:v>
                </c:pt>
              </c:numCache>
            </c:numRef>
          </c:val>
          <c:extLst>
            <c:ext xmlns:c16="http://schemas.microsoft.com/office/drawing/2014/chart" uri="{C3380CC4-5D6E-409C-BE32-E72D297353CC}">
              <c16:uniqueId val="{00000000-CF8A-4C74-A4D7-29A72C8CD28F}"/>
            </c:ext>
          </c:extLst>
        </c:ser>
        <c:dLbls>
          <c:showLegendKey val="0"/>
          <c:showVal val="0"/>
          <c:showCatName val="0"/>
          <c:showSerName val="0"/>
          <c:showPercent val="0"/>
          <c:showBubbleSize val="0"/>
        </c:dLbls>
        <c:gapWidth val="219"/>
        <c:overlap val="-27"/>
        <c:axId val="836771088"/>
        <c:axId val="531507872"/>
      </c:barChart>
      <c:catAx>
        <c:axId val="8367710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sz="1000" b="1" i="0" u="none" strike="noStrike" baseline="0">
                    <a:effectLst/>
                  </a:rPr>
                  <a:t>COMPOSICIÓN</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1507872"/>
        <c:crosses val="autoZero"/>
        <c:auto val="1"/>
        <c:lblAlgn val="ctr"/>
        <c:lblOffset val="100"/>
        <c:noMultiLvlLbl val="0"/>
      </c:catAx>
      <c:valAx>
        <c:axId val="531507872"/>
        <c:scaling>
          <c:orientation val="minMax"/>
        </c:scaling>
        <c:delete val="1"/>
        <c:axPos val="l"/>
        <c:numFmt formatCode="General" sourceLinked="1"/>
        <c:majorTickMark val="none"/>
        <c:minorTickMark val="none"/>
        <c:tickLblPos val="nextTo"/>
        <c:crossAx val="8367710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ESTADISTICAS!$D$250:$D$255</c:f>
              <c:strCache>
                <c:ptCount val="6"/>
                <c:pt idx="0">
                  <c:v>Plan anticorrupcion y de atencion al ciudadano</c:v>
                </c:pt>
                <c:pt idx="1">
                  <c:v>Plan de adecuacion y sostenibilidad</c:v>
                </c:pt>
                <c:pt idx="2">
                  <c:v>Plan de mejoramiento archivistico</c:v>
                </c:pt>
                <c:pt idx="3">
                  <c:v>Plan de mejoramiento auditorias internas</c:v>
                </c:pt>
                <c:pt idx="4">
                  <c:v>Plan de mejoramiento Contraloria de Bogota</c:v>
                </c:pt>
                <c:pt idx="5">
                  <c:v>Plan de mejoramiento personeria  de Bogota</c:v>
                </c:pt>
              </c:strCache>
            </c:strRef>
          </c:cat>
          <c:val>
            <c:numRef>
              <c:f>ESTADISTICAS!$E$250:$E$255</c:f>
              <c:numCache>
                <c:formatCode>General</c:formatCode>
                <c:ptCount val="6"/>
                <c:pt idx="0">
                  <c:v>65</c:v>
                </c:pt>
                <c:pt idx="1">
                  <c:v>128</c:v>
                </c:pt>
                <c:pt idx="2">
                  <c:v>14</c:v>
                </c:pt>
                <c:pt idx="3">
                  <c:v>55</c:v>
                </c:pt>
                <c:pt idx="4">
                  <c:v>142</c:v>
                </c:pt>
                <c:pt idx="5">
                  <c:v>29</c:v>
                </c:pt>
              </c:numCache>
            </c:numRef>
          </c:val>
          <c:extLst>
            <c:ext xmlns:c16="http://schemas.microsoft.com/office/drawing/2014/chart" uri="{C3380CC4-5D6E-409C-BE32-E72D297353CC}">
              <c16:uniqueId val="{00000000-42AB-439F-ADEE-C08BF60AEABB}"/>
            </c:ext>
          </c:extLst>
        </c:ser>
        <c:dLbls>
          <c:showLegendKey val="0"/>
          <c:showVal val="0"/>
          <c:showCatName val="0"/>
          <c:showSerName val="0"/>
          <c:showPercent val="0"/>
          <c:showBubbleSize val="0"/>
        </c:dLbls>
        <c:gapWidth val="219"/>
        <c:overlap val="-27"/>
        <c:axId val="836771088"/>
        <c:axId val="531507872"/>
      </c:barChart>
      <c:catAx>
        <c:axId val="83677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1507872"/>
        <c:crosses val="autoZero"/>
        <c:auto val="1"/>
        <c:lblAlgn val="ctr"/>
        <c:lblOffset val="100"/>
        <c:noMultiLvlLbl val="0"/>
      </c:catAx>
      <c:valAx>
        <c:axId val="531507872"/>
        <c:scaling>
          <c:orientation val="minMax"/>
        </c:scaling>
        <c:delete val="1"/>
        <c:axPos val="l"/>
        <c:numFmt formatCode="General" sourceLinked="1"/>
        <c:majorTickMark val="none"/>
        <c:minorTickMark val="none"/>
        <c:tickLblPos val="nextTo"/>
        <c:crossAx val="8367710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[TABLERO DE CONTROL GESTION DE LA MEJORA CONTINUA 250322-1.xlsx]ESTADISTICAS!TablaDinámica6</c:name>
    <c:fmtId val="2"/>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3.5665406113208772E-2"/>
          <c:y val="7.0370390892502452E-2"/>
          <c:w val="0.96275132523425733"/>
          <c:h val="0.79491259371086442"/>
        </c:manualLayout>
      </c:layout>
      <c:barChart>
        <c:barDir val="col"/>
        <c:grouping val="clustered"/>
        <c:varyColors val="0"/>
        <c:ser>
          <c:idx val="0"/>
          <c:order val="0"/>
          <c:tx>
            <c:strRef>
              <c:f>ESTADISTICAS!$E$137</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ESTADISTICAS!$D$138:$D$141</c:f>
              <c:strCache>
                <c:ptCount val="3"/>
                <c:pt idx="0">
                  <c:v>Plan de mejoramiento auditorias internas</c:v>
                </c:pt>
                <c:pt idx="1">
                  <c:v>Plan de mejoramiento personeria  de Bogota</c:v>
                </c:pt>
                <c:pt idx="2">
                  <c:v>Plan de mejoramiento Veeduria de Bogota</c:v>
                </c:pt>
              </c:strCache>
            </c:strRef>
          </c:cat>
          <c:val>
            <c:numRef>
              <c:f>ESTADISTICAS!$E$138:$E$141</c:f>
              <c:numCache>
                <c:formatCode>General</c:formatCode>
                <c:ptCount val="3"/>
                <c:pt idx="0">
                  <c:v>185</c:v>
                </c:pt>
                <c:pt idx="1">
                  <c:v>9</c:v>
                </c:pt>
                <c:pt idx="2">
                  <c:v>17</c:v>
                </c:pt>
              </c:numCache>
            </c:numRef>
          </c:val>
          <c:extLst>
            <c:ext xmlns:c16="http://schemas.microsoft.com/office/drawing/2014/chart" uri="{C3380CC4-5D6E-409C-BE32-E72D297353CC}">
              <c16:uniqueId val="{00000001-6FDF-4719-AD2A-25558E80659E}"/>
            </c:ext>
          </c:extLst>
        </c:ser>
        <c:dLbls>
          <c:showLegendKey val="0"/>
          <c:showVal val="0"/>
          <c:showCatName val="0"/>
          <c:showSerName val="0"/>
          <c:showPercent val="0"/>
          <c:showBubbleSize val="0"/>
        </c:dLbls>
        <c:gapWidth val="219"/>
        <c:overlap val="-27"/>
        <c:axId val="836771088"/>
        <c:axId val="531507872"/>
      </c:barChart>
      <c:catAx>
        <c:axId val="83677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1507872"/>
        <c:crosses val="autoZero"/>
        <c:auto val="1"/>
        <c:lblAlgn val="ctr"/>
        <c:lblOffset val="100"/>
        <c:noMultiLvlLbl val="0"/>
      </c:catAx>
      <c:valAx>
        <c:axId val="531507872"/>
        <c:scaling>
          <c:orientation val="minMax"/>
        </c:scaling>
        <c:delete val="1"/>
        <c:axPos val="l"/>
        <c:numFmt formatCode="General" sourceLinked="1"/>
        <c:majorTickMark val="none"/>
        <c:minorTickMark val="none"/>
        <c:tickLblPos val="nextTo"/>
        <c:crossAx val="8367710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665406113208772E-2"/>
          <c:y val="7.0370390892502452E-2"/>
          <c:w val="0.96275132523425733"/>
          <c:h val="0.79491259371086442"/>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ESTADISTICAS!$D$170:$D$173</c15:sqref>
                  </c15:fullRef>
                </c:ext>
              </c:extLst>
              <c:f>(ESTADISTICAS!$D$170:$D$171,ESTADISTICAS!$D$173)</c:f>
              <c:strCache>
                <c:ptCount val="2"/>
                <c:pt idx="0">
                  <c:v>Plan de adecuacion y sostenibilidad</c:v>
                </c:pt>
                <c:pt idx="1">
                  <c:v>Plan de mejoramiento personeria  de Bogota</c:v>
                </c:pt>
              </c:strCache>
            </c:strRef>
          </c:cat>
          <c:val>
            <c:numRef>
              <c:extLst>
                <c:ext xmlns:c15="http://schemas.microsoft.com/office/drawing/2012/chart" uri="{02D57815-91ED-43cb-92C2-25804820EDAC}">
                  <c15:fullRef>
                    <c15:sqref>ESTADISTICAS!$E$170:$E$173</c15:sqref>
                  </c15:fullRef>
                </c:ext>
              </c:extLst>
              <c:f>(ESTADISTICAS!$E$170:$E$171,ESTADISTICAS!$E$173)</c:f>
              <c:numCache>
                <c:formatCode>General</c:formatCode>
                <c:ptCount val="3"/>
                <c:pt idx="0">
                  <c:v>51</c:v>
                </c:pt>
                <c:pt idx="1">
                  <c:v>28</c:v>
                </c:pt>
              </c:numCache>
            </c:numRef>
          </c:val>
          <c:extLst>
            <c:ext xmlns:c16="http://schemas.microsoft.com/office/drawing/2014/chart" uri="{C3380CC4-5D6E-409C-BE32-E72D297353CC}">
              <c16:uniqueId val="{00000000-84F5-42EF-A367-47B44F2B8071}"/>
            </c:ext>
          </c:extLst>
        </c:ser>
        <c:dLbls>
          <c:showLegendKey val="0"/>
          <c:showVal val="0"/>
          <c:showCatName val="0"/>
          <c:showSerName val="0"/>
          <c:showPercent val="0"/>
          <c:showBubbleSize val="0"/>
        </c:dLbls>
        <c:gapWidth val="219"/>
        <c:overlap val="-27"/>
        <c:axId val="836771088"/>
        <c:axId val="531507872"/>
      </c:barChart>
      <c:catAx>
        <c:axId val="83677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1507872"/>
        <c:crosses val="autoZero"/>
        <c:auto val="1"/>
        <c:lblAlgn val="ctr"/>
        <c:lblOffset val="100"/>
        <c:noMultiLvlLbl val="0"/>
      </c:catAx>
      <c:valAx>
        <c:axId val="531507872"/>
        <c:scaling>
          <c:orientation val="minMax"/>
        </c:scaling>
        <c:delete val="1"/>
        <c:axPos val="l"/>
        <c:numFmt formatCode="General" sourceLinked="1"/>
        <c:majorTickMark val="none"/>
        <c:minorTickMark val="none"/>
        <c:tickLblPos val="nextTo"/>
        <c:crossAx val="8367710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600" b="1" i="0" u="none" strike="noStrike" kern="1200" baseline="0">
                <a:solidFill>
                  <a:sysClr val="windowText" lastClr="000000"/>
                </a:solidFill>
                <a:latin typeface="+mn-lt"/>
                <a:ea typeface="+mn-ea"/>
                <a:cs typeface="+mn-cs"/>
              </a:defRPr>
            </a:pPr>
            <a:r>
              <a:rPr lang="es-CO"/>
              <a:t>ABIERTAS – CERRADAS POR ORIGEN</a:t>
            </a:r>
          </a:p>
        </c:rich>
      </c:tx>
      <c:overlay val="0"/>
      <c:spPr>
        <a:noFill/>
        <a:ln>
          <a:noFill/>
        </a:ln>
        <a:effectLst/>
      </c:spPr>
      <c:txPr>
        <a:bodyPr rot="0" spcFirstLastPara="1" vertOverflow="ellipsis" vert="horz" wrap="square" anchor="ctr" anchorCtr="1"/>
        <a:lstStyle/>
        <a:p>
          <a:pPr algn="ctr" rtl="0">
            <a:defRPr sz="1600" b="1" i="0" u="none" strike="noStrike" kern="1200" baseline="0">
              <a:solidFill>
                <a:sysClr val="windowText" lastClr="000000"/>
              </a:solidFill>
              <a:latin typeface="+mn-lt"/>
              <a:ea typeface="+mn-ea"/>
              <a:cs typeface="+mn-cs"/>
            </a:defRPr>
          </a:pPr>
          <a:endParaRPr lang="es-CO"/>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36387100628214353"/>
          <c:y val="0.12166678078283692"/>
          <c:w val="0.51517202959637021"/>
          <c:h val="0.76818829168093128"/>
        </c:manualLayout>
      </c:layout>
      <c:barChart>
        <c:barDir val="bar"/>
        <c:grouping val="clustered"/>
        <c:varyColors val="0"/>
        <c:dLbls>
          <c:showLegendKey val="0"/>
          <c:showVal val="0"/>
          <c:showCatName val="0"/>
          <c:showSerName val="0"/>
          <c:showPercent val="0"/>
          <c:showBubbleSize val="0"/>
        </c:dLbls>
        <c:gapWidth val="115"/>
        <c:overlap val="-20"/>
        <c:axId val="836771088"/>
        <c:axId val="531507872"/>
      </c:barChart>
      <c:catAx>
        <c:axId val="836771088"/>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531507872"/>
        <c:crosses val="autoZero"/>
        <c:auto val="1"/>
        <c:lblAlgn val="ctr"/>
        <c:lblOffset val="100"/>
        <c:noMultiLvlLbl val="0"/>
      </c:catAx>
      <c:valAx>
        <c:axId val="531507872"/>
        <c:scaling>
          <c:orientation val="minMax"/>
        </c:scaling>
        <c:delete val="1"/>
        <c:axPos val="b"/>
        <c:numFmt formatCode="General" sourceLinked="1"/>
        <c:majorTickMark val="none"/>
        <c:minorTickMark val="none"/>
        <c:tickLblPos val="nextTo"/>
        <c:crossAx val="836771088"/>
        <c:crosses val="autoZero"/>
        <c:crossBetween val="between"/>
      </c:valAx>
      <c:spPr>
        <a:noFill/>
        <a:ln>
          <a:noFill/>
        </a:ln>
        <a:effectLst/>
      </c:spPr>
    </c:plotArea>
    <c:legend>
      <c:legendPos val="r"/>
      <c:layout>
        <c:manualLayout>
          <c:xMode val="edge"/>
          <c:yMode val="edge"/>
          <c:x val="0.38502927128802011"/>
          <c:y val="0.90177496291224479"/>
          <c:w val="0.14918632209808591"/>
          <c:h val="9.782677165354332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[TABLERO DE CONTROL GESTION DE LA MEJORA CONTINUA 250322-1.xlsx]ESTADISTICAS!TablaDinámica9</c:name>
    <c:fmtId val="3"/>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4.7631221238588116E-2"/>
          <c:y val="0.46496172353455817"/>
          <c:w val="0.73031856893594516"/>
          <c:h val="0.44617198891805193"/>
        </c:manualLayout>
      </c:layout>
      <c:barChart>
        <c:barDir val="col"/>
        <c:grouping val="clustered"/>
        <c:varyColors val="0"/>
        <c:ser>
          <c:idx val="0"/>
          <c:order val="0"/>
          <c:tx>
            <c:strRef>
              <c:f>ESTADISTICAS!$E$300</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ESTADISTICAS!$D$301:$D$311</c:f>
              <c:strCache>
                <c:ptCount val="10"/>
                <c:pt idx="0">
                  <c:v>Comunicaciones</c:v>
                </c:pt>
                <c:pt idx="1">
                  <c:v>Oficina asesora jurídica</c:v>
                </c:pt>
                <c:pt idx="2">
                  <c:v>Subdirección técnica administrativa y financiera - almacén e inventarios</c:v>
                </c:pt>
                <c:pt idx="3">
                  <c:v>Subdirección técnica administrativa y financiera - Atención a la ciudadanía</c:v>
                </c:pt>
                <c:pt idx="4">
                  <c:v>Subdirección técnica administrativa y financiera - financiera</c:v>
                </c:pt>
                <c:pt idx="5">
                  <c:v>Subdirección técnica administrativa y financiera - gestión ambiental</c:v>
                </c:pt>
                <c:pt idx="6">
                  <c:v>Subdirección técnica administrativa y financiera – mantenimiento</c:v>
                </c:pt>
                <c:pt idx="7">
                  <c:v>Subdirección técnica administrativa y financiera - tesorería</c:v>
                </c:pt>
                <c:pt idx="8">
                  <c:v>Subdirección técnica de métodos educativos y operativos</c:v>
                </c:pt>
                <c:pt idx="9">
                  <c:v>Subdirección técnica administrativa y financiera - servicios administrativos</c:v>
                </c:pt>
              </c:strCache>
            </c:strRef>
          </c:cat>
          <c:val>
            <c:numRef>
              <c:f>ESTADISTICAS!$E$301:$E$311</c:f>
              <c:numCache>
                <c:formatCode>General</c:formatCode>
                <c:ptCount val="10"/>
                <c:pt idx="0">
                  <c:v>5</c:v>
                </c:pt>
                <c:pt idx="1">
                  <c:v>6</c:v>
                </c:pt>
                <c:pt idx="2">
                  <c:v>13</c:v>
                </c:pt>
                <c:pt idx="3">
                  <c:v>12</c:v>
                </c:pt>
                <c:pt idx="4">
                  <c:v>10</c:v>
                </c:pt>
                <c:pt idx="5">
                  <c:v>9</c:v>
                </c:pt>
                <c:pt idx="6">
                  <c:v>9</c:v>
                </c:pt>
                <c:pt idx="7">
                  <c:v>11</c:v>
                </c:pt>
                <c:pt idx="8">
                  <c:v>70</c:v>
                </c:pt>
                <c:pt idx="9">
                  <c:v>3</c:v>
                </c:pt>
              </c:numCache>
            </c:numRef>
          </c:val>
          <c:extLst>
            <c:ext xmlns:c16="http://schemas.microsoft.com/office/drawing/2014/chart" uri="{C3380CC4-5D6E-409C-BE32-E72D297353CC}">
              <c16:uniqueId val="{00000000-6235-4FA5-A389-63912E0682E6}"/>
            </c:ext>
          </c:extLst>
        </c:ser>
        <c:dLbls>
          <c:showLegendKey val="0"/>
          <c:showVal val="0"/>
          <c:showCatName val="0"/>
          <c:showSerName val="0"/>
          <c:showPercent val="0"/>
          <c:showBubbleSize val="0"/>
        </c:dLbls>
        <c:gapWidth val="219"/>
        <c:overlap val="-27"/>
        <c:axId val="1713970479"/>
        <c:axId val="1485694399"/>
      </c:barChart>
      <c:catAx>
        <c:axId val="1713970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85694399"/>
        <c:crosses val="autoZero"/>
        <c:auto val="1"/>
        <c:lblAlgn val="ctr"/>
        <c:lblOffset val="100"/>
        <c:noMultiLvlLbl val="0"/>
      </c:catAx>
      <c:valAx>
        <c:axId val="1485694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1397047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PORCENTAJE DE PLANES ABIERTO/CERRADO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v>PORCENTAJE DE AVANCE</c:v>
          </c:tx>
          <c:dPt>
            <c:idx val="0"/>
            <c:bubble3D val="0"/>
            <c:spPr>
              <a:solidFill>
                <a:srgbClr val="C00000"/>
              </a:solidFill>
              <a:ln w="19050">
                <a:solidFill>
                  <a:schemeClr val="lt1"/>
                </a:solidFill>
              </a:ln>
              <a:effectLst/>
            </c:spPr>
            <c:extLst>
              <c:ext xmlns:c16="http://schemas.microsoft.com/office/drawing/2014/chart" uri="{C3380CC4-5D6E-409C-BE32-E72D297353CC}">
                <c16:uniqueId val="{00000002-B10E-457B-AC0B-C9BBFF02198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1-B10E-457B-AC0B-C9BBFF02198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ESTADISTICAS!$I$67:$I$68</c:f>
              <c:strCache>
                <c:ptCount val="2"/>
                <c:pt idx="0">
                  <c:v>ABIERTO</c:v>
                </c:pt>
                <c:pt idx="1">
                  <c:v>CERRADO</c:v>
                </c:pt>
              </c:strCache>
            </c:strRef>
          </c:cat>
          <c:val>
            <c:numRef>
              <c:f>ESTADISTICAS!$K$67:$K$68</c:f>
              <c:numCache>
                <c:formatCode>0%</c:formatCode>
                <c:ptCount val="2"/>
                <c:pt idx="0">
                  <c:v>0.69571639586410639</c:v>
                </c:pt>
                <c:pt idx="1">
                  <c:v>0.30428360413589367</c:v>
                </c:pt>
              </c:numCache>
            </c:numRef>
          </c:val>
          <c:extLst>
            <c:ext xmlns:c16="http://schemas.microsoft.com/office/drawing/2014/chart" uri="{C3380CC4-5D6E-409C-BE32-E72D297353CC}">
              <c16:uniqueId val="{00000000-B10E-457B-AC0B-C9BBFF02198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HALLAZGOS SIN PM</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ESTADISTICAS!$D$325:$D$328</c:f>
              <c:strCache>
                <c:ptCount val="4"/>
                <c:pt idx="0">
                  <c:v>Plan de mejoramiento archivistico</c:v>
                </c:pt>
                <c:pt idx="1">
                  <c:v>Plan de mejoramiento auditorias internas</c:v>
                </c:pt>
                <c:pt idx="2">
                  <c:v>Plan de mejoramiento personeria  de Bogota</c:v>
                </c:pt>
                <c:pt idx="3">
                  <c:v>Plan de mejoramiento Veeduria de Bogota</c:v>
                </c:pt>
              </c:strCache>
            </c:strRef>
          </c:cat>
          <c:val>
            <c:numRef>
              <c:f>ESTADISTICAS!$E$315:$E$316</c:f>
              <c:numCache>
                <c:formatCode>General</c:formatCode>
                <c:ptCount val="2"/>
                <c:pt idx="0">
                  <c:v>135</c:v>
                </c:pt>
                <c:pt idx="1">
                  <c:v>13</c:v>
                </c:pt>
              </c:numCache>
            </c:numRef>
          </c:val>
          <c:extLst>
            <c:ext xmlns:c16="http://schemas.microsoft.com/office/drawing/2014/chart" uri="{C3380CC4-5D6E-409C-BE32-E72D297353CC}">
              <c16:uniqueId val="{00000000-5C90-4AD9-B549-1E8580DC6028}"/>
            </c:ext>
          </c:extLst>
        </c:ser>
        <c:ser>
          <c:idx val="1"/>
          <c:order val="1"/>
          <c:tx>
            <c:v>PM CON INFORMACION INCOMPLETA</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ESTADISTICAS!$D$325:$D$328</c:f>
              <c:strCache>
                <c:ptCount val="4"/>
                <c:pt idx="0">
                  <c:v>Plan de mejoramiento archivistico</c:v>
                </c:pt>
                <c:pt idx="1">
                  <c:v>Plan de mejoramiento auditorias internas</c:v>
                </c:pt>
                <c:pt idx="2">
                  <c:v>Plan de mejoramiento personeria  de Bogota</c:v>
                </c:pt>
                <c:pt idx="3">
                  <c:v>Plan de mejoramiento Veeduria de Bogota</c:v>
                </c:pt>
              </c:strCache>
            </c:strRef>
          </c:cat>
          <c:val>
            <c:numRef>
              <c:f>ESTADISTICAS!$E$325:$E$328</c:f>
              <c:numCache>
                <c:formatCode>General</c:formatCode>
                <c:ptCount val="4"/>
                <c:pt idx="0">
                  <c:v>1</c:v>
                </c:pt>
                <c:pt idx="1">
                  <c:v>53</c:v>
                </c:pt>
                <c:pt idx="2">
                  <c:v>9</c:v>
                </c:pt>
                <c:pt idx="3">
                  <c:v>4</c:v>
                </c:pt>
              </c:numCache>
            </c:numRef>
          </c:val>
          <c:extLst>
            <c:ext xmlns:c16="http://schemas.microsoft.com/office/drawing/2014/chart" uri="{C3380CC4-5D6E-409C-BE32-E72D297353CC}">
              <c16:uniqueId val="{00000001-5C90-4AD9-B549-1E8580DC6028}"/>
            </c:ext>
          </c:extLst>
        </c:ser>
        <c:dLbls>
          <c:showLegendKey val="0"/>
          <c:showVal val="1"/>
          <c:showCatName val="0"/>
          <c:showSerName val="0"/>
          <c:showPercent val="0"/>
          <c:showBubbleSize val="0"/>
        </c:dLbls>
        <c:gapWidth val="75"/>
        <c:axId val="987429551"/>
        <c:axId val="866126159"/>
      </c:barChart>
      <c:catAx>
        <c:axId val="9874295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66126159"/>
        <c:crosses val="autoZero"/>
        <c:auto val="1"/>
        <c:lblAlgn val="ctr"/>
        <c:lblOffset val="100"/>
        <c:noMultiLvlLbl val="0"/>
      </c:catAx>
      <c:valAx>
        <c:axId val="866126159"/>
        <c:scaling>
          <c:orientation val="minMax"/>
        </c:scaling>
        <c:delete val="1"/>
        <c:axPos val="l"/>
        <c:numFmt formatCode="General" sourceLinked="1"/>
        <c:majorTickMark val="none"/>
        <c:minorTickMark val="none"/>
        <c:tickLblPos val="nextTo"/>
        <c:crossAx val="987429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2</xdr:col>
      <xdr:colOff>738187</xdr:colOff>
      <xdr:row>110</xdr:row>
      <xdr:rowOff>9523</xdr:rowOff>
    </xdr:from>
    <xdr:to>
      <xdr:col>7</xdr:col>
      <xdr:colOff>1143000</xdr:colOff>
      <xdr:row>130</xdr:row>
      <xdr:rowOff>103186</xdr:rowOff>
    </xdr:to>
    <xdr:graphicFrame macro="">
      <xdr:nvGraphicFramePr>
        <xdr:cNvPr id="2" name="Gráfico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651441</xdr:colOff>
      <xdr:row>257</xdr:row>
      <xdr:rowOff>44392</xdr:rowOff>
    </xdr:from>
    <xdr:to>
      <xdr:col>6</xdr:col>
      <xdr:colOff>508566</xdr:colOff>
      <xdr:row>271</xdr:row>
      <xdr:rowOff>136071</xdr:rowOff>
    </xdr:to>
    <xdr:graphicFrame macro="">
      <xdr:nvGraphicFramePr>
        <xdr:cNvPr id="4" name="Gráfico 3">
          <a:extLst>
            <a:ext uri="{FF2B5EF4-FFF2-40B4-BE49-F238E27FC236}">
              <a16:creationId xmlns:a16="http://schemas.microsoft.com/office/drawing/2014/main" id="{00000000-0008-0000-0200-000004000000}"/>
            </a:ext>
            <a:ext uri="{147F2762-F138-4A5C-976F-8EAC2B608ADB}">
              <a16:predDERef xmlns:a16="http://schemas.microsoft.com/office/drawing/2014/main" pre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511968</xdr:colOff>
      <xdr:row>213</xdr:row>
      <xdr:rowOff>119062</xdr:rowOff>
    </xdr:from>
    <xdr:to>
      <xdr:col>7</xdr:col>
      <xdr:colOff>1071562</xdr:colOff>
      <xdr:row>228</xdr:row>
      <xdr:rowOff>59530</xdr:rowOff>
    </xdr:to>
    <xdr:graphicFrame macro="">
      <xdr:nvGraphicFramePr>
        <xdr:cNvPr id="5" name="Gráfico 4">
          <a:extLst>
            <a:ext uri="{FF2B5EF4-FFF2-40B4-BE49-F238E27FC236}">
              <a16:creationId xmlns:a16="http://schemas.microsoft.com/office/drawing/2014/main" id="{00000000-0008-0000-0200-000005000000}"/>
            </a:ext>
            <a:ext uri="{147F2762-F138-4A5C-976F-8EAC2B608ADB}">
              <a16:predDERef xmlns:a16="http://schemas.microsoft.com/office/drawing/2014/main" pre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545306</xdr:colOff>
      <xdr:row>143</xdr:row>
      <xdr:rowOff>42863</xdr:rowOff>
    </xdr:from>
    <xdr:to>
      <xdr:col>7</xdr:col>
      <xdr:colOff>2095500</xdr:colOff>
      <xdr:row>161</xdr:row>
      <xdr:rowOff>42862</xdr:rowOff>
    </xdr:to>
    <xdr:graphicFrame macro="">
      <xdr:nvGraphicFramePr>
        <xdr:cNvPr id="6" name="Gráfico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114299</xdr:colOff>
      <xdr:row>177</xdr:row>
      <xdr:rowOff>0</xdr:rowOff>
    </xdr:from>
    <xdr:to>
      <xdr:col>7</xdr:col>
      <xdr:colOff>1042986</xdr:colOff>
      <xdr:row>195</xdr:row>
      <xdr:rowOff>35718</xdr:rowOff>
    </xdr:to>
    <xdr:graphicFrame macro="">
      <xdr:nvGraphicFramePr>
        <xdr:cNvPr id="7" name="Gráfico 6">
          <a:extLst>
            <a:ext uri="{FF2B5EF4-FFF2-40B4-BE49-F238E27FC236}">
              <a16:creationId xmlns:a16="http://schemas.microsoft.com/office/drawing/2014/main" id="{00000000-0008-0000-0200-000007000000}"/>
            </a:ext>
            <a:ext uri="{147F2762-F138-4A5C-976F-8EAC2B608ADB}">
              <a16:predDERef xmlns:a16="http://schemas.microsoft.com/office/drawing/2014/main" pre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27213</xdr:colOff>
      <xdr:row>272</xdr:row>
      <xdr:rowOff>149679</xdr:rowOff>
    </xdr:from>
    <xdr:to>
      <xdr:col>5</xdr:col>
      <xdr:colOff>666750</xdr:colOff>
      <xdr:row>295</xdr:row>
      <xdr:rowOff>149679</xdr:rowOff>
    </xdr:to>
    <xdr:graphicFrame macro="">
      <xdr:nvGraphicFramePr>
        <xdr:cNvPr id="8" name="Gráfico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1299483</xdr:colOff>
      <xdr:row>283</xdr:row>
      <xdr:rowOff>166008</xdr:rowOff>
    </xdr:from>
    <xdr:to>
      <xdr:col>8</xdr:col>
      <xdr:colOff>819151</xdr:colOff>
      <xdr:row>298</xdr:row>
      <xdr:rowOff>51708</xdr:rowOff>
    </xdr:to>
    <xdr:graphicFrame macro="">
      <xdr:nvGraphicFramePr>
        <xdr:cNvPr id="13" name="Gráfico 12">
          <a:extLst>
            <a:ext uri="{FF2B5EF4-FFF2-40B4-BE49-F238E27FC236}">
              <a16:creationId xmlns:a16="http://schemas.microsoft.com/office/drawing/2014/main" id="{00000000-0008-0000-02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142874</xdr:colOff>
      <xdr:row>73</xdr:row>
      <xdr:rowOff>16329</xdr:rowOff>
    </xdr:from>
    <xdr:to>
      <xdr:col>9</xdr:col>
      <xdr:colOff>3068410</xdr:colOff>
      <xdr:row>87</xdr:row>
      <xdr:rowOff>92529</xdr:rowOff>
    </xdr:to>
    <xdr:graphicFrame macro="">
      <xdr:nvGraphicFramePr>
        <xdr:cNvPr id="3" name="Gráfico 2">
          <a:extLst>
            <a:ext uri="{FF2B5EF4-FFF2-40B4-BE49-F238E27FC236}">
              <a16:creationId xmlns:a16="http://schemas.microsoft.com/office/drawing/2014/main" id="{00000000-0008-0000-0200-000003000000}"/>
            </a:ext>
            <a:ext uri="{147F2762-F138-4A5C-976F-8EAC2B608ADB}">
              <a16:predDERef xmlns:a16="http://schemas.microsoft.com/office/drawing/2014/main" pred="{00000000-0008-0000-02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1088572</xdr:colOff>
      <xdr:row>302</xdr:row>
      <xdr:rowOff>84363</xdr:rowOff>
    </xdr:from>
    <xdr:to>
      <xdr:col>9</xdr:col>
      <xdr:colOff>1428750</xdr:colOff>
      <xdr:row>320</xdr:row>
      <xdr:rowOff>13606</xdr:rowOff>
    </xdr:to>
    <xdr:graphicFrame macro="">
      <xdr:nvGraphicFramePr>
        <xdr:cNvPr id="9" name="Gráfico 8">
          <a:extLst>
            <a:ext uri="{FF2B5EF4-FFF2-40B4-BE49-F238E27FC236}">
              <a16:creationId xmlns:a16="http://schemas.microsoft.com/office/drawing/2014/main" id="{00000000-0008-0000-0200-000009000000}"/>
            </a:ext>
            <a:ext uri="{147F2762-F138-4A5C-976F-8EAC2B608ADB}">
              <a16:predDERef xmlns:a16="http://schemas.microsoft.com/office/drawing/2014/main" pre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380999</xdr:colOff>
      <xdr:row>54</xdr:row>
      <xdr:rowOff>185735</xdr:rowOff>
    </xdr:from>
    <xdr:to>
      <xdr:col>3</xdr:col>
      <xdr:colOff>742949</xdr:colOff>
      <xdr:row>93</xdr:row>
      <xdr:rowOff>123825</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111</xdr:row>
      <xdr:rowOff>0</xdr:rowOff>
    </xdr:from>
    <xdr:to>
      <xdr:col>3</xdr:col>
      <xdr:colOff>361950</xdr:colOff>
      <xdr:row>149</xdr:row>
      <xdr:rowOff>128590</xdr:rowOff>
    </xdr:to>
    <xdr:graphicFrame macro="">
      <xdr:nvGraphicFramePr>
        <xdr:cNvPr id="3" name="Gráfico 2">
          <a:extLst>
            <a:ext uri="{FF2B5EF4-FFF2-40B4-BE49-F238E27FC236}">
              <a16:creationId xmlns:a16="http://schemas.microsoft.com/office/drawing/2014/main" id="{00000000-0008-0000-0300-000003000000}"/>
            </a:ext>
            <a:ext uri="{147F2762-F138-4A5C-976F-8EAC2B608ADB}">
              <a16:predDERef xmlns:a16="http://schemas.microsoft.com/office/drawing/2014/main" pre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1114425</xdr:colOff>
      <xdr:row>11</xdr:row>
      <xdr:rowOff>114300</xdr:rowOff>
    </xdr:from>
    <xdr:to>
      <xdr:col>3</xdr:col>
      <xdr:colOff>390525</xdr:colOff>
      <xdr:row>26</xdr:row>
      <xdr:rowOff>0</xdr:rowOff>
    </xdr:to>
    <xdr:graphicFrame macro="">
      <xdr:nvGraphicFramePr>
        <xdr:cNvPr id="2" name="Gráfico 1">
          <a:extLst>
            <a:ext uri="{FF2B5EF4-FFF2-40B4-BE49-F238E27FC236}">
              <a16:creationId xmlns:a16="http://schemas.microsoft.com/office/drawing/2014/main" id="{CCE31822-194B-4749-9870-2EDFDB7DB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xdr:row>
      <xdr:rowOff>152401</xdr:rowOff>
    </xdr:from>
    <xdr:to>
      <xdr:col>4</xdr:col>
      <xdr:colOff>619125</xdr:colOff>
      <xdr:row>37</xdr:row>
      <xdr:rowOff>152401</xdr:rowOff>
    </xdr:to>
    <xdr:graphicFrame macro="">
      <xdr:nvGraphicFramePr>
        <xdr:cNvPr id="2" name="Gráfico 1">
          <a:extLst>
            <a:ext uri="{FF2B5EF4-FFF2-40B4-BE49-F238E27FC236}">
              <a16:creationId xmlns:a16="http://schemas.microsoft.com/office/drawing/2014/main" id="{71D7B812-260D-4F9F-85FB-10992DFC75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704850</xdr:colOff>
      <xdr:row>2</xdr:row>
      <xdr:rowOff>52387</xdr:rowOff>
    </xdr:from>
    <xdr:to>
      <xdr:col>11</xdr:col>
      <xdr:colOff>438150</xdr:colOff>
      <xdr:row>26</xdr:row>
      <xdr:rowOff>142875</xdr:rowOff>
    </xdr:to>
    <xdr:graphicFrame macro="">
      <xdr:nvGraphicFramePr>
        <xdr:cNvPr id="2" name="Gráfico 1">
          <a:extLst>
            <a:ext uri="{FF2B5EF4-FFF2-40B4-BE49-F238E27FC236}">
              <a16:creationId xmlns:a16="http://schemas.microsoft.com/office/drawing/2014/main" id="{24F6F9B2-246F-4F2F-BC98-E878D957D8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Sulma Esperanza Avendano Munoz" id="{3787390E-53D3-4B9D-9BC5-7E7E3639D821}" userId="S::sulmae.avendano@idipron.gov.co::a4214ff7-358f-4be4-9fbe-d191af592f4e"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yuli peña" refreshedDate="44316.925188078705" createdVersion="6" refreshedVersion="6" minRefreshableVersion="3" recordCount="723" xr:uid="{00000000-000A-0000-FFFF-FFFF00000000}">
  <cacheSource type="worksheet">
    <worksheetSource ref="A1:Z518" sheet="TABLERO"/>
  </cacheSource>
  <cacheFields count="31">
    <cacheField name="N°" numFmtId="0">
      <sharedItems containsString="0" containsBlank="1" containsNumber="1" containsInteger="1" minValue="1" maxValue="677"/>
    </cacheField>
    <cacheField name="PROCESO RESPONSABLE" numFmtId="0">
      <sharedItems count="190">
        <s v="Oficina asesora de planeación"/>
        <s v="Equipo de Participación Ciudadana - Oficina Asesora de Planeación"/>
        <s v=" Oficina Asesora de Planeación_x000a_"/>
        <s v="Comité Directivo"/>
        <s v="Subdirección técnica de métodos educativos y operativos"/>
        <s v="Subdirección técnica administrativa y financiera"/>
        <s v="Ofic Asesora Jurídica/área de Adquisiciones/Presupuesto/Administradores de Proyectos de inversión "/>
        <s v="Área de Tesorería/ Gerencias y Administraciones de Proyectos de Inversión"/>
        <s v="Gerente del Proyecto 1104. Coordinación Unidad de  Convenios. Coordinador Convenio Baños públicos SST. "/>
        <s v="Gerente del Proyecto 1104. Coordinación Unidad de  Convenios. Coordinador Convenio Baños públicos "/>
        <s v="Subdirección técnica de desarrollo humano"/>
        <s v="Subfinanciera / Área de Transporte (Supervisor y/o Apoyo de Contrato)"/>
        <s v="Oficina Asesora Jurídica"/>
        <s v="Área de Infraestructura, Supervisión del contrato"/>
        <s v="Área de Infraestructura "/>
        <s v="Área de Transporte (Supervisor y/o Apoyo de Contrato)"/>
        <s v="Gerente de Proyecto 1104 / Supervisores de convenios"/>
        <s v="Subdirección de Métodos Educativos y Operativa / Área de Bienestar y  Capacitación "/>
        <s v="Subdirección de Métodos Educativos y Operativa "/>
        <s v="Área de Administración Documental"/>
        <s v="Subdirección Administrativa y Financiera / Areas de Apoyo"/>
        <s v="Subdirección Administrativa y Financiera / Área de Tesorería"/>
        <s v="Subdirección Administrativa y Financiera / Área de Contabilidad"/>
        <s v="Área de Contabilidad, Área de Almacén e Inventarios"/>
        <s v="Subdirección Administrativa y Financiera / Area de Contabilidad"/>
        <s v="Subdirección Administrativa y Financiera "/>
        <s v="Subdirección de Métodos Educativos y Operativa / Área de Bienestar y  Capacitación  "/>
        <s v="Subdirección Técnica, Administrativa y Financiera."/>
        <s v="Subdirector de Métodos Educativos /Área Sociolegal / Oficina Asesora de Planeación  "/>
        <s v="Gerente de Proyecto 1104/Oficina Asesora Juridica  "/>
        <s v="Gerente Proyecto 971 / Subdirección de Métodos  "/>
        <s v="Subdirección de Métodos/ Area de Almacen e Inventarios "/>
        <s v="Subdirección de Métodos"/>
        <s v="Subdirector de Métodos Educativos /Area Sociolegal / Oficina Asesora de Planeación  "/>
        <s v="Subdirección de Métodos Educativos y Operativa /_x000a_Oficina Asesora de Planeacion "/>
        <s v="Subdirección técnica administrativa y financiera - área de sistemas"/>
        <s v="Área de Sistemas  y Área de Almacén e Inventario "/>
        <s v="Área de Sistemas "/>
        <s v="Oficina Asesora Juridica / Gerencias de Proyectos"/>
        <s v="Supervisor del contrato / Oficina Asesora juridica /Subdirección de Métodos Educativos y Operativa"/>
        <s v="Oficina Asesora Juridica"/>
        <s v="Subdirección de Métodos Educativos y Operativa"/>
        <s v="Subdirección de Métodos Educativos y Operativa /_x000a_Área de salud / Oficina Asesora de Planeación. "/>
        <s v="Subdirección de Métodos Educativos y Operativa / Gerentes de Proyecto de Inversión /_x000a_Área de salud  "/>
        <s v="Área de Mantenimiento de Bienes (Infraestructura), Supervisor y Apoyo a la Supervisión"/>
        <s v="Subdirección de Métodos Educativos y Operativa /_x000a_Área de salud/ Oficina Asesora de Planeación. "/>
        <s v="Gerencia de Proyecto de la Subdirección Técnica de Desarrollo Humano"/>
        <s v="Supervisores de Contrato de la Subdirección Técnica de Desarrollo Humano"/>
        <s v="Gerente Proyecto 1104"/>
        <s v="Subdirección técnica administrativa y financiera – infraestructura"/>
        <s v="Área de comunicaciones "/>
        <s v="Oficina Asesora de Planeación / Área de Contabilidad"/>
        <s v="Oficina de control interno / Dirección General/ OAJ/ Subdirecciones Técnicas/OAP"/>
        <s v="Subdirección Administrava y Financiera /Oficina Asesora Jurídica "/>
        <s v="Subdirección de Métodos_x000a_Áreas Modelo Pedagógico (SE)3   "/>
        <s v="Subdirección administrativa y financiera / Oficina Asesora Jurídica"/>
        <s v="Subdirección administrativa y financiera / Area de gestión documental"/>
        <s v="Oficina Asesora Jurídica "/>
        <s v="Área de sistemas / Oficna Asesora de Planeación "/>
        <s v="Área de sistemas / Área de infraestructura"/>
        <s v="Área de sistemas / Área de almacén e inventarios"/>
        <s v="Subdirección financiera / Área de Infraestructura / Supervisor y/o Apoyo de Contrato"/>
        <s v="Subdirección financiera / Área de Infraestructura / Supervisor y/o Apoyo de Contrato / Oficina Asesora de Planeación"/>
        <s v="_x000a_Supervisor del contrato / Apoyo a la supervisión  _x000a_Gerente Proyecto 1104"/>
        <s v="Gerente Proyecto 1104 /_x000a_Coordinador de convenios /Oficina Asesora de Planeación."/>
        <s v="Gerente Proyecto 1104 /_x000a_Coordinador de convenios / Oficina Asesora de Planeación."/>
        <s v="Área de almacén e inventarios /_x000a_Supervisor del contrato"/>
        <s v="Área de almacén e inventarios /_x000a_Supervisor del contrato / Economato"/>
        <s v="Área de almacén e inventarios /_x000a_Supervisor del contrato / Economato / Oficina Asesora de Planeación"/>
        <s v="Subdirección Administrativa y Financiera"/>
        <s v="Subdirección Administrativa y Financiera / Area de Tesorería"/>
        <s v="Subdirección Administrativa y financiera / Área de Tesorería / Área de Nómina / Servicios Administrativos / Oficina Asesora de Planeación"/>
        <s v="Área de Contabilidad / Subdirección Técnica Administrativa y Financiera"/>
        <s v="Gerente Proyecto de inversiòn 1104/ Oficina Asesora Jurídica"/>
        <s v="Subdirección Técnica de Métodos Educativos y Operativos / Subdirección Administrativa y financiera / Área de Contabilidad"/>
        <s v="Área de Nómina y Liquidaciones - Subdirección Técnica de Desarrollo Humano"/>
        <s v="Gerente Proyecto 1104 /_x000a_Subdirección Administrativa y Financiera /Oficina Asesora de Planeación."/>
        <s v="Área de Tesorería / Subdirección Administrativa y Financiera / Oficina Asesora de Planeación"/>
        <s v="Área de Tesorería /Subdirección  Administrativa y Financiera"/>
        <s v="Subdirección  Administrativa y Financiera / Área de contabilidad /_x000a_OAJ/ Presupuesto / Área de sistemas / Oficina Asesora de Planeación "/>
        <s v="Subdirección  Administrativa y Financiera / Área de Contabilidad / Área de Infraestructura"/>
        <s v="Oficina Asesora Jurídica/ Area de contabilidad"/>
        <s v="Subdirección  Administrativa y Financiera  / Área de Contabilidad"/>
        <s v="Subdirección  Administrativa y Financiera  / Área de Contabilidad / Oficina Asesora de Planeación"/>
        <s v="Subdirección  Administrativa y Financiera  / Área de Contabilidad / Área de sistemas"/>
        <s v="Subdirección de Metodos /Supervisor del contrato"/>
        <s v="Oficina Asesora Jurídica / Área de Presupuesto"/>
        <s v="Oficina Asesora de Planeación / Área de Presupuesto"/>
        <s v="Subdirección Administrativa y Financiera, Area de Transporte, OAP"/>
        <s v="Subdirección Administrativa y Financiera, Area de Transporte, Oficina Júridica"/>
        <s v="Subdirección Administrativa y Financiera, Area de Transporte, OCID, OAJ"/>
        <s v="Gerente Proyecto 7726_x000a_Coordinador de Convenios/ _x000a_Oficina Asesora de Planeación  "/>
        <s v="Gerente Proyecto 7726_x000a_Coordinador de Convenios/ _x000a_Oficina Asesora Juridica "/>
        <s v="Gerente Proyecto 7726_x000a_Coordinador de Convenios/ _x000a_Supervisor de los contratos  "/>
        <s v="Oficina Asesora Juridica_x000a_"/>
        <s v="Gerente Proyecto 7726_x000a_Coordinador de Convenios/_x000a_Oficina Asesora de Planeación  "/>
        <s v="Gerente Proyecto 7726_x000a_Coordinador de Convenios _x000a_Oficina Asesora Juridica "/>
        <s v="Gerente Proyecto 7726_x000a_Coordinador de Convenios _x000a_Supervisor de los contratos  "/>
        <s v="Subdirección Técnica Administrativa y Financiera   "/>
        <s v="Gerente Proyecto 7726_x000a_Coordinador de Convenios _x000a_Oficina Asesora de Planeación  "/>
        <s v="Gerente Proyecto 7726_x000a_Coordinador de Convenios _x000a_ "/>
        <s v="Gerente Proyecto 7726_x000a_Coordinador de Convenios "/>
        <s v="Gerente Proyecto 7726_x000a_Coordinador de Convenios / OAJ"/>
        <s v="Subdirección Administrativa y Financiera, Area de Transporte"/>
        <s v="Oficina Asesora Jurídica / Oficina Asesora de Planeaciòn"/>
        <s v="Subfinanciera / Area de Contabilidad / Area de Tesoreria / Oficina Asesora de Planeaciòn"/>
        <s v="Mantenimiento e Infraestructura /  Oficina Asesora Juridica/ Tesorería"/>
        <s v="Oficina Asesora Jurìdica/Gestiòn documental/Supervisores"/>
        <s v="Oficina Asesora jurídica  "/>
        <s v="Subdirecciòn Financiera/ Area de gestiòn ambiental"/>
        <s v="Subdirecciòn financiera / Área de Mantenimiento e Inf/_x000a_Subdirecciòn de metodos/ Area de salud"/>
        <s v="Área de Almacén e Inventarios / Subdirección Técnica de Métodos Educativos y Operativa"/>
        <s v="Área de Sistemas / Subdirección Administrativa y Financiera"/>
        <s v="Área de Almacén e Inventarios / Subdirección Administrativa y Financiera"/>
        <s v="Área de Almacén e Inventarios / Oficina Asesora de Planeación"/>
        <s v="Área de Almacén e Inventarios /Subdirección Administrativa y Financiera"/>
        <s v="Área de Sistemas / Oficina Asesora de Planeación"/>
        <s v="Área de Transportes / Subdirección Administrativa y Financiera"/>
        <s v="Área de Transportes "/>
        <s v="Subdirección Técnica de Métodos Educativos y Operativa"/>
        <s v="Área de Sistemas / Subdirección Administrativa y Financiera / Almacén e inventarios"/>
        <s v="Área de Sistemas/ Área de Almacén e Inventarios"/>
        <s v="Área de Almacén e Inventarios"/>
        <s v="Gerente Proyecto de inversión 7726 / Coordinador de Convenios"/>
        <s v="Gerente Proyecto de inversión 7726 / Supervisor del contrato / Oficina Asesora Jurídica "/>
        <s v="Gerente Proyecto de inversión 7726 / Supervisor del contrato "/>
        <s v="Gerente del proyecto 7720 / _x000a_Supervisor contrato_x000a_STAF/Documental_x000a_"/>
        <s v="Gerente del proyecto 7720 /  _x000a_Supervisor del contrato_x000a_OAP_x000a_"/>
        <s v="Subdirección de Métodos / Oficina Asesora Juridica "/>
        <s v="Gerente Proyecto de inversión 7726 / Cordinador de convenios / Oficina Asesora de Planeación "/>
        <s v="Gerente Proyecto de inversión 7726 / Supervisor del contrato /  Coordinador de convenios"/>
        <s v="Gerente proyecto 7720 _x000a_Supervisor  del contrato "/>
        <s v="Subdirección técnica administrativa y financiera - área de sistemas - infraestructura_x000a__x000a_Oficina Asesora de Planeación"/>
        <s v="Oficina de control Interno _x000a_Oficina Asesora de Planeación"/>
        <s v="Oficina de control Interno "/>
        <s v="Subdirección técnica administrativa y financiera - Infraestructura"/>
        <s v="Subdirección técnica administrativa y financiera - Infraestructura  /Subdirección técnica de desarrollo humano"/>
        <s v="Subdirección técnica administrativa y financiera - Transporte"/>
        <s v="Subdirección técnica administrativa y financiera - Atención a la ciudadanía"/>
        <s v="Comunicaciones"/>
        <s v="Oficina Asesora de Planeación y Atención a la ciudadanía"/>
        <s v="Oficina Asesora de Planeación - Participación ciudadana"/>
        <s v="Oficina Asesora de Planeación, Infraestructura y Sistemas"/>
        <s v="Investigación"/>
        <s v="Oficina Asesora de Planeación-Equipo de trabajo MIPG"/>
        <s v="Área de contabilidad - Oficina Asesora de Planeación: Equipo de trabajo MIPG "/>
        <s v="Oficina Asesora de Planeación: Equipo de trabajo MIPG - Todos los procesos"/>
        <s v="Oficina Asesora de Planeación: Equipo de trabajo MIPG "/>
        <s v="Subdirección técnica administrativa y financiera - área de administración documental"/>
        <s v="Área Sociolegal"/>
        <s v="Área Sociolegal y Planeación "/>
        <s v="Subdirección técnica de desarrollo humano-área de carrera administrativa, bienestar y capacitación "/>
        <s v="Subdirección técnica de desarrollo humano-área de capacitación "/>
        <s v="Subdirección técnica administrativa y financiera - área de trabajo de gestión ambiental"/>
        <s v="Profesional Oficina Asesora de Planeación "/>
        <s v="Profesional Oficina Asesora de Planeación _x000a_Comité Institucional de Control Interno_x000a__x000a_Profesional Oficina Gestión Tecnológica y de la Información "/>
        <s v="Profesional Oficina Asesora de Planeación _x000a_Profesional Comunicaciones_x000a_Profesional Desarrollo Humano"/>
        <s v="Profesional _x000a_Oficina de Control Interno_x000a__x000a_Lideres de las áreas y sus equipos de trabajo"/>
        <s v="Profesional Oficina Asesora de Planeación _x000a__x000a_Profesional Oficina de Control Interno"/>
        <s v="Profesional Oficina Asesora de Planeación_x000a__x000a_ Profesional Oficina de Control Interno "/>
        <s v="Subdirección técnica de métodos educativos y operativos_x000a_Oficina asesora de planeación - MIPG"/>
        <s v="Oficina Asesora de Planeación "/>
        <s v="Oficina Asesora de Planeación, área de Comunicaciones y/o dependencias  "/>
        <s v="Control Interno y Área de Comunicaciones"/>
        <s v="Oficina Asesora de Planeación (Equipo de Participación)"/>
        <s v="*Responsable proceso atención a la ciudadanía y equipo del proceso"/>
        <s v="Responsable proceso atención a la ciudadanía y equipo del proceso"/>
        <s v="Responsable proceso atención a la ciudadanía y equipo del proceso, àrea de mantenimiento de bienes e infraestructura - equipo de discapacidad"/>
        <s v="Responsable proceso atención a la ciudadanía y equipo del proceso, área de mantenimiento de bienes e infraestructura "/>
        <s v="Responsable proceso atención a la ciudadanía y equipo del proceso- grupo de trabajo para el ejercicio del control interno disciplinario"/>
        <s v="Responsable proceso atención a la ciudadanía y equipo del proceso, equipo transparencia de la entidad, oficina asesora jurídica, subdirección de desarrollo humano, subdirección de métodos educativos y operativos"/>
        <s v="Profesional _x000a_Universitario Oficina Asesora de Planeación.  _x000a_"/>
        <s v="Atención a la Discapacidad_x000a_Profesional OAP_x000a_Profesional Comunicaciones "/>
        <s v="Profesional _x000a_Universitario OAP.  _x000a_"/>
        <s v="Profesional _x000a_Universitario OAP._x000a__x000a_Gestión para el Desarrollo Humano  _x000a__x000a_Comunicaciones _x000a_"/>
        <s v="Profesional _x000a_Universitario TIC_x000a__x000a_Comunicaciones "/>
        <s v="Capacitaciones_x000a__x000a_Profesional Oficina Asesora de Planeación."/>
        <s v="Profesional _x000a_Universitario OAP _x000a__x000a_Comunicaciones _x000a_"/>
        <s v="Atención a la Ciudadanía"/>
        <s v="Profesional _x000a_Universitario OAP._x000a__x000a_Gestión para el Desarrollo Humano  _x000a__x000a_Comunicaciones "/>
        <s v="Profesional _x000a_Universitario OAP.  _x000a__x000a_Comunicaciones "/>
        <s v="Profesional _x000a_Universitario OAP Y Responsable del Área de Administración Documental_x000a_"/>
        <s v="Profesional _x000a_Universitario OAP _x000a__x000a_Territorio_x000a__x000a_Comunicaciones "/>
        <s v="Profesional _x000a_Universitario OAP _x000a__x000a_Capacitaciones_x000a__x000a_Desarrollo Humano"/>
        <s v="Profesional _x000a_Universitario OAP _x000a__x000a_Atención a la Ciudadanía_x000a__x000a_Comunicaciones "/>
        <s v="Profesional _x000a_Universitario OAP._x000a_ _x000a__x000a_Comunicaciones "/>
        <s v="Profesional _x000a_Universitario OAP y Área de Atención ala Ciudadanía_x000a_"/>
        <s v="Gestores de Integridad "/>
        <s v="Subdirección Técnica de Desarrollo Humano-OAJ-CID"/>
        <s v="Subdirección Técnica de Desarrollo Humano-OAJ"/>
      </sharedItems>
    </cacheField>
    <cacheField name="PROCESO QUE LIDERA" numFmtId="0">
      <sharedItems containsBlank="1" count="38">
        <s v="Oficina asesora de planeación – Participación ciudadana"/>
        <s v="Subdirección técnica de métodos educativos y operativos"/>
        <s v="Subdirección técnica administrativa y financiera - control interno disciplinario"/>
        <s v="Oficina asesora jurídica"/>
        <s v="Subdirección técnica administrativa y financiera - tesorería"/>
        <s v="Oficina asesora de planeación"/>
        <s v="Gerente Proyecto 1104"/>
        <s v="Subdirección técnica de desarrollo humano"/>
        <s v="Subdirección técnica administrativa y financiera - financiera"/>
        <s v="Subdirección técnica administrativa y financiera - transportes"/>
        <s v="Subdirección técnica administrativa y financiera – infraestructura"/>
        <s v="Subdirección técnica de métodos educativos y operativos - Bienestar  y capacitación"/>
        <s v="Subdirección técnica administrativa y financiera – gestión documental"/>
        <s v="Subdirección de Métodos Educativos y Operativa "/>
        <s v="Subdirección técnica administrativa y financiera"/>
        <s v="Subdirección técnica administrativa y financiera - contabilidad"/>
        <s v="Subdirección técnica administrativa y financiera - almacén e inventarios"/>
        <s v="Subdirección técnica de métodos educativos y operativos - sociolegal y justicia restaurativa"/>
        <s v="Gerente Proyecto 971"/>
        <s v="Subdirección técnica administrativa y financiera - sistemas"/>
        <s v="Supervisor del contrato"/>
        <s v="Subdirección técnica de métodos educativos y operativos – salud"/>
        <s v="Supervisores de Contrato de la Subdirección Técnica de Desarrollo Humano"/>
        <s v="Subdirección técnica administrativa y financiera - Atención a la ciudadanía"/>
        <s v="Comunicaciones"/>
        <s v="Subdirección técnica administrativa y financiera - gestión ambiental"/>
        <s v="Subdirección técnica administrativa y financiera - servicios administrativos"/>
        <s v="Oficina asesora de planeación – SIMI"/>
        <s v="Oficina asesora de planeación - MIPG"/>
        <s v="Oficina de control interno"/>
        <s v="Subdirección técnica de desarrollo humano – nómina y liquidaciones"/>
        <s v="Gerente Proyecto 7726"/>
        <s v="Subdirección técnica administrativa y financiera – mantenimiento"/>
        <s v="Gerente Proyecto 7720"/>
        <s v="Oficina asesora de planeación – Investigaciones"/>
        <s v="Subdirección técnica de desarrollo humano – carrera administrativa, bienestar social y capacitación"/>
        <s v="Oficina asesora de planeación – Políticas publicas "/>
        <m u="1"/>
      </sharedItems>
    </cacheField>
    <cacheField name="TEMATICA" numFmtId="0">
      <sharedItems containsBlank="1" count="33">
        <s v="Instancias de participación"/>
        <s v="Participacion ciudadana"/>
        <s v="Planeacion"/>
        <s v="Atención al ciudadano"/>
        <s v="Gobierno digital"/>
        <s v="Gestion ambiental"/>
        <s v="Inventarios"/>
        <s v="Autorregulación"/>
        <s v="Gestion documental"/>
        <s v="Modelo pedagogico"/>
        <s v="Contratacion"/>
        <s v="control interno disciplinario"/>
        <s v="Presupuesto"/>
        <s v="Seguridad y salud en el trabajo"/>
        <s v="Capacitaciones"/>
        <s v="talento humano"/>
        <s v="Cifras"/>
        <s v="planes de mejoramiento"/>
        <s v="Gestion financiera"/>
        <s v="Vehiculos"/>
        <s v="SIVICOF"/>
        <s v="Infraestructura"/>
        <s v="Gestion juridica"/>
        <s v="comunicaciones"/>
        <s v="equipos "/>
        <s v="Sistemas"/>
        <s v="Bienes"/>
        <s v="Control interno"/>
        <s v="Evaluacion"/>
        <s v="Gestion del conocimiento y de la innovacion"/>
        <m u="1"/>
        <s v="Política de denuncias de hechos de corrupción" u="1"/>
        <s v="Espacios de participación ciudadana" u="1"/>
      </sharedItems>
    </cacheField>
    <cacheField name="SUBTEMATICA" numFmtId="0">
      <sharedItems containsBlank="1" count="223">
        <s v="Seguimiento a compromisos"/>
        <s v="Limitado personal"/>
        <s v="Retroalimentación a las dependencias"/>
        <s v="Herramientas de gestión (riesgos, indicadores, balance social, planes y proyectos de inversión)"/>
        <s v="Informe anual de rendición de cuentas"/>
        <s v="Nivel de asistencia"/>
        <s v="Plan de participación ciudadana"/>
        <s v="Tramites y servicios"/>
        <s v="Construcción de estrategia"/>
        <s v="Fortalecimiento organizacional y simplificación de procesos"/>
        <s v="Disposición de Residuos Líquidos y Sólidos, condiciones específicas de las áreas de elaboración, almacenamiento, distribución, transporte, comercialización de alimentos, estado de los equipos y utensilios empleados en el manejo de los alimentos"/>
        <s v="Controles (Ficha Kardex y formatos de control)"/>
        <s v="Documentación de procedimientos y formatos"/>
        <s v="Política archivística"/>
        <s v="estrategias de intervención"/>
        <s v="salud- asistencia a primeros auxilios - afiliaciones a salud"/>
        <s v="Estandares ICBF"/>
        <s v="valoraciones iniciales y consultas sociales"/>
        <s v="Simi"/>
        <s v="comités técnicos"/>
        <s v="Supervisión e interventoría"/>
        <s v="seguimiento y evaluacion  de los programas, proyectos y metodologias"/>
        <s v="proceso de seguimiento al egreso de los NNAJ retirados del IDIPRON"/>
        <s v="Término de la investigación disciplinaria"/>
        <s v="Reservas"/>
        <s v="Extintores, Botiquines"/>
        <s v="Diferencias en cantidades de alimentos"/>
        <s v="personal de cocina"/>
        <s v="cronograma de trabajo"/>
        <s v="Inducción y re-inducción en SG-SST"/>
        <s v="Asignación presupuestal al sistema de gestión de la seguridad y salud en el trabajo"/>
        <s v="Aplicación y actualización de procedimientos y formatos"/>
        <s v="Revisión por la Dirección "/>
        <s v="Rendición de cuentas"/>
        <s v="Comité de convivencia"/>
        <s v="controles asociados a los talleres"/>
        <s v="Educacion - retroalimentación y legalidad  de  los procesos académicos"/>
        <s v="implementacion de ambientes pedagogicos "/>
        <s v="desactualizacion y falta de aplicacion de funciones de las dependencias"/>
        <s v="Prácticas inadecuadas de conservación de documentos"/>
        <s v="Características de los documentos electrónicos"/>
        <s v="Elementos de protección personal"/>
        <s v="Denuncias de los casos con Presunto Abuso Sexual  "/>
        <s v="casos con Proceso Administrativo de Restablecimiento de Derechos"/>
        <s v="Formulación y seguimiento"/>
        <s v="Estados financieros"/>
        <s v="Avalúos de los bienes inmuebles"/>
        <s v="Politicas contables"/>
        <s v="Conciliación y depuración de saldos"/>
        <s v="Avalúo técnico de bienes muebles"/>
        <s v="Consumo"/>
        <s v="Adjudicacion"/>
        <s v="Incumplimiento de contratos"/>
        <s v="precontractual"/>
        <s v="Pólizas"/>
        <s v="Registro presupuestal y garantias"/>
        <s v="Pagos"/>
        <s v="Estudio de mercado "/>
        <s v="Inconsistencias en la información"/>
        <s v="Notas de los estados financieros"/>
        <s v="tope máximo permitido para el manejo de las subcuentas "/>
        <s v="Activacion tardia de clausulas"/>
        <s v="Estudios previos, pliegos de condiciones y fichas técnicas"/>
        <s v="Seguros"/>
        <s v="Publicación SECOP"/>
        <s v="elementos de vestir"/>
        <s v="falta de unidad de criterio en la denominación de algunos elementos adquiridos"/>
        <s v="Valor real de recursos comprometidos"/>
        <s v="seleccion de contratistas"/>
        <s v="pagos salidas pedagogicas"/>
        <s v="Documentación contrato"/>
        <s v="Ejecución contractual"/>
        <s v="Aplicación de normatividad"/>
        <s v=" Política Pública de Seguridad Alimentaria y Nutricional"/>
        <s v="Liquidación de contratos"/>
        <s v="Riesgos laborales "/>
        <s v="Inicio de ejecución de contratos"/>
        <s v="Buenas practicas de manufactura"/>
        <s v="Cumplimiento de horario en aulas de clase"/>
        <s v="Fallas estructurales UPIS y sedes"/>
        <s v="Mantenimiento de sedes y UPIS"/>
        <s v="Concepto técnico de bomberos"/>
        <s v="Licencias de construcción"/>
        <s v="Desescolarizacion y resistencia al modelo de educacion tradicional"/>
        <s v="Controles relacionados con los alimentos"/>
        <s v="minuta patron"/>
        <s v="riesgos de contratacion"/>
        <s v="Contratacion"/>
        <s v="Irregularidades de funcionarios en la contratación"/>
        <s v="Puntos de atención al ciudadano"/>
        <s v="Acondicionamiento para personas con discapacidad"/>
        <s v="Acondicionamiento   espacios físicos de acceso al ciudadano"/>
        <s v="Normograma /SIPROJ WEB/Fichas técnicas de conciliación"/>
        <s v="Politica de comunicaciones"/>
        <s v="Pagina web"/>
        <s v="Transparencia"/>
        <s v="Certificados de disponibilidad presupuestal"/>
        <s v="Estimulo de corresponsabilidad"/>
        <s v="giros"/>
        <s v="seguimiento de NNAJ dentro del modelo"/>
        <s v="Fondo documental acumulado, inventarios documentales y transferencias"/>
        <s v="insumos para el desarrollo de talleres"/>
        <s v="notificaciones y permisos de NNAJ"/>
        <s v="Inventarios"/>
        <s v="control y seguimiento del inventario"/>
        <s v="excedentes de elementos almacenados"/>
        <s v="Elementos devolutivos y de consumo a terceros"/>
        <s v="organización de los elementos"/>
        <s v="Aspectos estructurales de los archivos para la custodia y conservación"/>
        <s v="sistema de identificación visual de la documentación"/>
        <s v="Organización de archivos"/>
        <s v="Materiales de fabricación"/>
        <s v="Señalización"/>
        <s v="Inadecuado manejo de expedientes e inconsistencia de la información"/>
        <s v="Espacios de participación ciudadana"/>
        <s v="Reconocimiento de activos"/>
        <s v="SICAPITAL"/>
        <s v="Cajas menores"/>
        <s v="depreciación"/>
        <s v="Bienes sin legalizar"/>
        <s v="Baja de bienes"/>
        <s v="Salidas de almacén"/>
        <s v="reciclaje y/o chatarrización"/>
        <s v="Comité de inventarios"/>
        <s v="Avalúo técnico"/>
        <s v="Baja rotación de elementos"/>
        <s v="CORDIS"/>
        <s v="Tablas de retención documental, tablas de control de acceso, banco terminológico de tipos, series y subseries documentales"/>
        <s v="práctica de separación por parte de los funcionarios, contratista y usuarios"/>
        <s v="manejo de residuos"/>
        <s v="PIGA"/>
        <s v="Encuesta de Percepción"/>
        <s v="Formalización del grupo dentro del organigrama"/>
        <s v="Quejas, reclamos, sugerencias y solicitudes "/>
        <s v="Política de servicio al ciudadano"/>
        <s v="Informes"/>
        <s v="Documentos electrónicos, sistema integrado de conservación, plan de conservación documental, plan de preservación digital a largo plazo"/>
        <s v="Planes de emergencia o atención de desastres"/>
        <s v="Acciones inefectivas"/>
        <s v="Diferencias en los elementos adquiridos vs los entregados/instalados"/>
        <s v="Órdenes de compra"/>
        <s v="Deducciones y/o retenciones"/>
        <s v="Cuentas por cobrar"/>
        <s v="entrega inoportuna o no entrega de información de las diferentes dependencias que reportan al área contable"/>
        <s v="Registro de los hechos económicos"/>
        <s v="mayor valor pagado en las tarifas del servicio de transporte "/>
        <s v="mayor valor pagado"/>
        <s v="Incumplimiento en las fechas acordadas"/>
        <s v="habilitación de los servicios de salud "/>
        <s v="Identificación de los bienes de la cuenta contable materiales y suministros- materiales para educación "/>
        <s v="Falta de utilizacion de equipos"/>
        <s v="Abandono y deterioro de vehículos"/>
        <s v="Desactualizacion del inventario en el sistema"/>
        <s v="Identificación, descripción, ubicación y organización de elementos"/>
        <s v=" sticker de identificación y/o placa"/>
        <s v="marcación inadecuada de los elementos"/>
        <s v="comunicación y articulación entre el equipo de la noche con el equipo del día"/>
        <s v=" jornadas extensas para el cubrimiento del servicios"/>
        <s v="Política Pública para la garantía del ejercicio efectivo de los derechos de las personas que hacen parte de los sectores sociales LGBTI y de personas con orientaciones sexuales e identidades de género diversas"/>
        <s v="planeacion y ejecucion de intervenciones"/>
        <s v="Pago peajes"/>
        <s v="cumplimiento de los límites de concentración de riesgos en los excedentes del Instituto"/>
        <s v="responsabilidad y autoridad en  los niveles organizacionales"/>
        <s v="Política de Gestión Ambiental "/>
        <s v="Plan Estratégico de Tecnologías de Información (PETI)"/>
        <s v="mantenimiento preventivo "/>
        <s v=" riesgos"/>
        <s v="Diagnóstico de capacidades"/>
        <s v="Esquema de las líneas de defensa"/>
        <s v="Apropiación de los valores en los servidores"/>
        <s v="Medición de la efectividad de los controles"/>
        <s v="seguridad de la información"/>
        <s v="Puntos de control en los procedimientos "/>
        <s v="Mantenimiento a los equipos "/>
        <s v="Optmizar el uso de vehículos institucionales"/>
        <s v="Satisfacción del usuario"/>
        <s v="Atención al ciudadano"/>
        <s v="Ferias de servicio"/>
        <s v="Protección de Datos al denunciante"/>
        <s v="oferta publica de servicios "/>
        <s v="Atención de personas con discapacidad"/>
        <s v="perfiles de abogados externos"/>
        <s v="Política de prevención del daño antijurídico"/>
        <s v="capacitaciones y charlas impartidas por la Secretaria Jurídica Distrital"/>
        <s v="Comité de conciliación"/>
        <s v="proceso de selección de los contratistas de la entidad para garantizar su idoniedad"/>
        <s v="Datos "/>
        <s v="Publicacion pagina web"/>
        <s v="Participación ciudadana"/>
        <s v="Centro de documentación"/>
        <s v="inventario"/>
        <s v=" Plan de Acción de Gestión del Conocimiento y la Innovación"/>
        <s v="informes para la toma de decisiones"/>
        <s v="Estrategias de seguimiento y autoevaluación "/>
        <s v="Política de gestión del conocimiento"/>
        <s v="Identificación de necesidades"/>
        <s v="Herramientas de uso y aprobación del conocimiento "/>
        <s v="Historia social NNAJ"/>
        <s v="Programa de Gestión Documental"/>
        <s v="Evaluacion de capacitaciones"/>
        <s v="Sala amiga de la familia lactante"/>
        <s v="Planeacion estrategica del talento humano"/>
        <s v="Integridad"/>
        <s v="Retiro"/>
        <s v="Adquisición de equipos"/>
        <s v="Publicación de planes de mejoramiento"/>
        <s v="Foros virtuales"/>
        <s v="Defensor de la Ciudadanía"/>
        <s v="Nodo Sectorial "/>
        <s v="Protección de Datos Personales"/>
        <s v="Política de denuncias de hechos de corrupción"/>
        <s v="Lenguaje claro"/>
        <s v=" Protección de Datos al denunciante"/>
        <s v="Código de integridad"/>
        <s v="Conflicto de intereses"/>
        <s v="Declaración de bienes y rentas"/>
        <m u="1"/>
        <s v="Transferencias" u="1"/>
        <s v="seguro" u="1"/>
        <s v="Política de servicios al ciudadano" u="1"/>
        <s v="Estudio de mercado" u="1"/>
        <s v="Incumplimiento contratos" u="1"/>
        <s v="pago" u="1"/>
      </sharedItems>
    </cacheField>
    <cacheField name="RESPONSABLE DE SEGUIMIENTO DESDE PLANEACION" numFmtId="0">
      <sharedItems containsBlank="1"/>
    </cacheField>
    <cacheField name="FUENTE" numFmtId="0">
      <sharedItems containsBlank="1" count="8">
        <s v="Plan de mejoramiento auditorias internas"/>
        <s v="Plan de mejoramiento Contraloria de Bogota"/>
        <s v="Plan de mejoramiento personeria  de Bogota"/>
        <s v="Plan de mejoramiento Veeduria de Bogota"/>
        <s v="Plan de mejoramiento archivistico"/>
        <s v="Plan de adecuacion y sostenibilidad"/>
        <s v="Plan anticorrupcion y de atencion al ciudadano"/>
        <m u="1"/>
      </sharedItems>
    </cacheField>
    <cacheField name="CÓDIGO" numFmtId="0">
      <sharedItems/>
    </cacheField>
    <cacheField name="NUMERO DE HALLAZGO" numFmtId="0">
      <sharedItems/>
    </cacheField>
    <cacheField name="CODIGO AUDITORIA SEGÚN PAD DE LA VIGENCIA" numFmtId="0">
      <sharedItems containsMixedTypes="1" containsNumber="1" containsInteger="1" minValue="54" maxValue="524"/>
    </cacheField>
    <cacheField name="POLITICA DE MIPG" numFmtId="0">
      <sharedItems count="16">
        <s v="No aplica"/>
        <s v="Gobierno Digital"/>
        <s v="Trámites"/>
        <s v="Control Interno"/>
        <s v="Atención a la ciudadanía"/>
        <s v="Transparencia"/>
        <s v="Fortalecimiento organizacional"/>
        <s v="Defensa Jurídica"/>
        <s v="Talento humano"/>
        <s v="Direccionamiento estrategico"/>
        <s v="Participación ciudadana"/>
        <s v="Gestión del conocimiento y la innovación"/>
        <s v="Racionalización de trámites"/>
        <s v="Seguimiento y evaluación"/>
        <s v="Gestión Documental"/>
        <s v="Integridad"/>
      </sharedItems>
    </cacheField>
    <cacheField name="COMPONENTE " numFmtId="0">
      <sharedItems/>
    </cacheField>
    <cacheField name="AÑO VIGENCIA DEL PLAN" numFmtId="0">
      <sharedItems containsSemiMixedTypes="0" containsString="0" containsNumber="1" containsInteger="1" minValue="2017" maxValue="2020" count="4">
        <n v="2017"/>
        <n v="2018"/>
        <n v="2019"/>
        <n v="2020"/>
      </sharedItems>
    </cacheField>
    <cacheField name="HALLAZGO / BRECHA IDENTIFICADA / SITUACION IDENTIFICADA" numFmtId="0">
      <sharedItems longText="1"/>
    </cacheField>
    <cacheField name="CAUSA" numFmtId="0">
      <sharedItems longText="1"/>
    </cacheField>
    <cacheField name="ACTIVIDAD" numFmtId="0">
      <sharedItems longText="1"/>
    </cacheField>
    <cacheField name="PRODUCTO" numFmtId="0">
      <sharedItems containsBlank="1" longText="1"/>
    </cacheField>
    <cacheField name="FORMULA DEL INDICADOR" numFmtId="0">
      <sharedItems containsMixedTypes="1" containsNumber="1" containsInteger="1" minValue="1" maxValue="1" longText="1"/>
    </cacheField>
    <cacheField name="FECHA INICIO" numFmtId="0">
      <sharedItems containsDate="1" containsMixedTypes="1" minDate="2017-06-01T00:00:00" maxDate="2021-01-16T00:00:00"/>
    </cacheField>
    <cacheField name="FECHA FINAL" numFmtId="0">
      <sharedItems containsDate="1" containsBlank="1" containsMixedTypes="1" minDate="2018-12-01T00:00:00" maxDate="2021-12-21T00:00:00" count="62">
        <d v="2019-08-31T00:00:00"/>
        <s v="Sin informacion"/>
        <d v="2019-05-21T00:00:00"/>
        <d v="2019-12-22T00:00:00"/>
        <d v="2019-10-31T00:00:00"/>
        <d v="2018-12-01T00:00:00"/>
        <d v="2020-03-01T00:00:00"/>
        <d v="2019-12-01T00:00:00"/>
        <d v="2019-12-31T00:00:00"/>
        <d v="2019-11-30T00:00:00"/>
        <d v="2020-04-25T00:00:00"/>
        <d v="2020-03-30T00:00:00"/>
        <d v="2020-07-01T00:00:00"/>
        <d v="2020-09-18T00:00:00"/>
        <d v="2020-12-10T00:00:00"/>
        <d v="2020-10-15T00:00:00"/>
        <d v="2020-04-15T00:00:00"/>
        <d v="2020-10-31T00:00:00"/>
        <d v="2019-05-30T00:00:00"/>
        <d v="2019-03-30T00:00:00"/>
        <d v="2019-04-30T00:00:00"/>
        <d v="2019-06-30T00:00:00"/>
        <d v="2019-07-30T00:00:00"/>
        <d v="2020-05-30T00:00:00"/>
        <d v="2021-01-31T00:00:00"/>
        <d v="2019-05-04T00:00:00"/>
        <d v="2020-12-30T00:00:00"/>
        <d v="2021-04-25T00:00:00"/>
        <d v="2020-06-30T00:00:00"/>
        <d v="2021-03-30T00:00:00"/>
        <d v="2020-07-30T00:00:00"/>
        <d v="2020-10-30T00:00:00"/>
        <d v="2020-09-30T00:00:00"/>
        <d v="2021-01-30T00:00:00"/>
        <d v="2020-08-30T00:00:00"/>
        <d v="2020-11-30T00:00:00"/>
        <d v="2021-06-20T00:00:00"/>
        <d v="2020-12-15T00:00:00"/>
        <d v="2021-08-20T00:00:00"/>
        <d v="2021-04-20T00:00:00"/>
        <d v="2021-09-30T00:00:00"/>
        <d v="2021-06-30T00:00:00"/>
        <d v="2021-01-29T00:00:00"/>
        <d v="2021-10-20T00:00:00"/>
        <d v="2021-08-30T00:00:00"/>
        <d v="2021-12-20T00:00:00"/>
        <d v="2021-06-28T00:00:00"/>
        <d v="2021-06-01T00:00:00"/>
        <d v="2021-02-15T00:00:00"/>
        <d v="2020-03-31T00:00:00"/>
        <d v="2020-12-31T00:00:00"/>
        <d v="2020-04-30T00:00:00"/>
        <d v="2020-05-31T00:00:00"/>
        <d v="2020-08-31T00:00:00"/>
        <d v="2020-07-31T00:00:00"/>
        <d v="2020-01-01T00:00:00"/>
        <d v="2021-01-01T00:00:00"/>
        <d v="2020-01-31T00:00:00"/>
        <d v="2020-02-01T00:00:00"/>
        <d v="2020-12-21T00:00:00"/>
        <m u="1"/>
        <d v="2019-12-30T00:00:00" u="1"/>
      </sharedItems>
    </cacheField>
    <cacheField name="FORMULACIÓN PLAN DE MEJORAMIENTO/ ACCIONES " numFmtId="165">
      <sharedItems count="2">
        <s v="SI"/>
        <s v="NO"/>
      </sharedItems>
    </cacheField>
    <cacheField name="INFORMACIÓN COMPLETA DEL PLAN DE MEJORAMIENTO/ ACCIONES" numFmtId="165">
      <sharedItems count="2">
        <s v="SI"/>
        <s v="NO"/>
      </sharedItems>
    </cacheField>
    <cacheField name="SEGUIMIENTO" numFmtId="0">
      <sharedItems containsBlank="1" count="421" longText="1">
        <s v="Se formula y oficiliza la matriz de seguimiento con instructivo, asi mismo inicia su implementación a partir del mes de agosto de 2018. _x000a_"/>
        <s v="Durante reunión del dia 27 de agosto de 2018, se reasignan las responsabilidades relacionadas con la asistencia a los espacios de participación en el nivel local. "/>
        <s v="El diligenciamiento de la matriz de información de instancias de participación distrital y local es el insumo que permite consolidar la información para la elaboración de informes ejecutivos. Se desarrolla la estrategia en el marco del Plan de Acción 2018 ( 4 informes ejecutivos)._x000a_"/>
        <s v="Elaboración del Plan de Acción del Equipo de Participación Ciudadana 2018 en el que  se evidencia total coherencia entre la meta, el indicador y las acciones propuestas._x000a_"/>
        <s v="Informe de la Estrategia Integral de Rendición de Cuentas 2018 _x000a_Estado: Elaboración. _x000a_Informe I Rendición de Cuentas (Perdomo)_x000a_Estado: Revisión y pendiente de aprobación._x000a_Informe II Rendición de Cuentas (Sede Calle 61 - 11/12/2018)_x000a_ Estado: Revisión y pendiente de aprobación."/>
        <s v="Se realizó reunión donde se hizó sensibilización, información y redistribución de responsables para la participación en instancias locales (Se abordó la importancia de la asistencia y el manejo de información en los mismos - 27/08/2018). _x000a_Se realizó reunión donde se hizó sensibilización e informó sobre la importancia de la asistencia y el manejo de información en las diferentes instancias locales y distritales (29/11/2018)._x000a_Se realizó reunión de capacitación, asignación y definición de lineamientos de los responsables de las difernetes instancias de participación y socialización de la matriz de diligenciamiento de información (24/01/2019)._x000a_Implementación de la matriz de diligenciamiento de las instancias de particiapción locales y distritales."/>
        <s v="Elaboración, publicación y divulgación del documento del Plan Institucional de Particiapción Ciudadana que resume y consolida el direccionamiento de las actividades a realizar en las diferentes etapas de la gestión pública, el cual incluye el objetivo, el alistamiento institucional, la normatividad, los mecanismos de participación y los pasos a tener en cuenta en la realización de los diferentes ejercicios y/o mecanismos de participación ciudadana que se desarrollarán anualmente en la entidad._x000a_ _x000a_Elaboración, publicación y divulgación del Plan de Participación Ciudadana 2018 en el cual se establecieron las acciones y/o actividades de Particiapción Ciudadana que se realizarían durante el año._x000a__x000a_Elaboración, publicación y divulgación del Plan de Participación Ciudadana 2019 en el cual se establecerán las acciones y/o actividades de Particiapción Ciudadana que se realizarían durante el año."/>
        <s v="Se crea mesa de trabajo de transparencia y acceso a información pública en la Entidad, a la cuál asiste representantes de las diferentes áreas del Instituto, las cuáles se deben encargar de la publicación y monitoreo de la información a la ciudadanía relacionada en el link de transparencia, según lo establecido por la Oficina Asesora de Planeación mediante comunicación._x000a_ _x000a_Publicación y divulgación de documentación 2018 relacionada a Participación Ciudadana en la página web, esta información, se ha venido realizando según la Ley de Transparencia y Derecho al Acceso a la Información Pública (1712 de 2014)_x000a_ _x000a_La información que se encuentra publicada se encuentra en ánalisis y seguimiento por parte del Equipo de Participación Ciudadana con el fin de ordenar la información para que sea de fácil acceso y entendimiento por parte del ciudadano. "/>
        <s v="Los responsables de liderar la implementación de la política de Gobiero digital es el área de Sistemas según el artículo 2.2.9.1.3.4 del Decreto 1008 del 14 de junio de 2018._x000a__x000a_La publicación y divulgación de información en la página web se ha venido realizando según la Ley de Transparencia y derecho al Acceso a la Información (1712 de 2014)"/>
        <s v="Se elabora una propuesta de matriz de  seguimiento para la participación en instancias institucionales  locales y distritales que permita en su análisis generar la construcción de indicadores  en temas de participación ciudadana. _x000a_Esta en proceso de revisión, aprobación y formalización. "/>
        <s v="Actualización y oficialización del procedimiento GESTION INTERINSTITUCIONAL  E-PLA-PR-002 "/>
        <s v="_x000a__x000a_Luego de realizar el análisis de los soportes entregados por el Área de Salud se evidenció por medio del acta con fecha del 15, 16 y 17 de Abril 2020, la socialización de las políticas de operación y quien es el responsable de esta actividad y los listados de asistencia de las capacitaciones realizadas sobre el manejo de residuos y trampas de grasa 15/11/2019, 13/05/2019 y 16/05/2019, por otra parte el Área de Salud soporta un comparativo de los perfiles sanitarios vigencia 2019 y 2020 de las unidades de Arcadia, Normandía y la Rioja de acuerdo a la segunda acción establecida, la cual es realizar un seguimiento al diagnóstico del perfil una vez al año. En este comparativo se analiza y se discrimina si aumento el porcentaje del cumplimiento o disminuyó de acuerdo a las acciones de mejora realizadas, teniendo en cuenta lo anterior la Oficina de Control Interno determina cerrar la No conformidad para el área de Salud pero se recomienda realizar un seguimiento al área de Gestión ambiental dado que tiene bajo su responsabilidad la acción de “Realizar etapa precontractual del proceso para cambio de trampas de grasa portátiles de acuerdo a priorización”."/>
        <s v="Se pudo evidenciar la realización de capacitaciones del formato control en recepción de alimentos para el control  de la recepción de los alimentos."/>
        <s v="Se evidenció por medio de las actas de sustitución el reemplazo del menaje deteriorado."/>
        <s v="Se cierra la No conformidad, esto porque al revisar la evidencias se observa la actualización e implementación de procedimientos como también de acompañamiento   por medio de capacitaciones y seguimientos para mitigar el riesgo._x000a_"/>
        <s v="Se cierra esta No conformidad, porque al revisar las evidencias se observa que el área a trabajapara fortalecer las deficiencias en la implementación de la politica de gestión documental."/>
        <s v="Continúa sin cerrar, teniendo en cuenta que si bien se han generado lineamientos en cuanto a las diferentes actividades que se realizan desde esta área, las mismas no se registran de manera adecuada y oportunamente en el SIMI durante la vigencia 2018. Por otra parte, no se evidencian indicadores de gestión en la caracterización del proceso misional, lo que dificulta su aplicación."/>
        <s v="Al realizar el análisis de los soportes entregados por el área de Salud, se pudo constatar que desde el área se ha realizado la proyección de contratación de las auxiliares de enfermería, teniendo en cuenta la dinámica de cada una de las jornadas de trabajo de las unidades durante las vigencias 2018, 2019, no se pudo constatar la proyección de contratación vigencia 2020. De lo anterior se puede inferir que el área planea o proyecta un número de auxiliares de enfermería para contratar, pero está proyección no se cumple, desconociendo la operación de las unidades principalmente las UPIS de Internados. Se observa que el área ha trabajado en estar al día con la afiliación de los NNAJ de acuerdo a la base de afiliados o usuarios 2020 y a la base de datos de enfermería a agosto de 2020. Adicionalmente como lo describe la acción reformulada el área de Salud iba a realizar un estándar de atención por UPI para evaluar la pertinencia del personal de enfermería en las Upis Internados, para brindar atención las 24 horas el cual no fue anexado como evidencia y en visitas realizadas (Auditoría Especial UPIS) se pudo constatar que en las unidades de San Francisco, Normandía y Arcadia cuentan con solo una auxiliar para el día. _x000a_"/>
        <s v="Teniendo en cuenta que la acción correctiva señala el establecer un estándar propio para el IDIPRON frente a las necesidades de profesionales y que no se aportó como evidencia el documento correspondiente que permita eliminar la causa raíz identificada, se mantiene abierta la Observación. Es importante que se agilicen las acciones que permitan la elaboración y formalización del documento estándar, para que se cumpla dentro de los tiempos definidos en el plan de mejoramiento, más aún, cuando es una acción reformulada y que obedece a un hallazgo de la vigencia 2017."/>
        <s v="Al verificar y realizar análisis de la información soportada, se identifica que desde el Área Sicosocial se cumple con seguimientos y acompañamientos periódicos a las acciones realizadas por los equipos psicosociales asignados a las UPIS, a pesar de que se confirma que en el contenido de las actas se verifican las valoraciones psicosociales, no se evidencia aplicación de un indicador que permita medir la oportunidad y cumplimiento en la realización de dichas valoraciones respecto a una línea base. De otra parte, se reconoce la gestión adelantada para la construcción de los indicadores propios del Área, pero no se aportan evidencias de su formalización, implementación y seguimiento, que permitan validar la acción de corrección planteada para subsanar el hallazgo. Es de anotar que la no conformidad hace referencia a que las valoraciones iniciales no se realizan de manera oportuna y al verificar la base de datos del reporte SIMI, se corrobora que existen NNAJ sin registro de valoración psicosocial, además en acta del 10/09/2020, suministrada por el Área Sicosocial se registra que se encuentra en desarrollo un plan de contingencia para realizar las valoraciones psicosociales pendientes. "/>
        <s v="De acuerdo con el instructivo del formato Hoja de Vida de Indicadores, en la formulación de los indicadores falta diligenciar: el plazo de cumplimiento, ODS al que aplica, componente del PND al que aplica, componente de políticas públicas, componente del PDD al que aplica, proyecto de inversión y la meta asociada. Igualmente, los indicadores no se encuentran oficializados. Por consiguiente, los indicadores no tienen monitoreo de seguimiento._x000a_Efectivamente, las Áreas han realizado la acción inicial en cuanto a la formulación de los indicadores de gestión; Sin embargo, la acción reformulada, oficializar los indicadores de gestión y aplicarlos no se ha cumplido."/>
        <s v="Continua sin cerrar teniendo en cuenta que si bien, se han adelantado acciones tenientes al mejoramiento en la parametrización del sistema de información misional SIMI, la información respecto a los seguimientos que realiza el área se encuentra desactualizada, razón por la cual se hace necesario continuar con la implementación de acciones de mejora a fin de garantizar una información veraz y oportuna."/>
        <s v="Si bien es cierto, se evidencia que el Área de Salud con el componente de mitigación ha venido trabajando en la construcción de la Ruta de Atención en el modelo de operación del componente de mitigación, en ningún documento soportado como evidencia se observa el mecanismo de medición de resultados, elemento importante para poder realizar seguimiento a la gestión del componente."/>
        <s v="Desde la Subdirección Técnica de Métodos se han venido adelantando acciones de coordinación y seguimiento a las actividades desarrolladas por las Áreas de Derecho en los diferentes Contextos a través de Comités que abordan temas administrativos y misionales orientados al fortalecimiento del modelo pedagógico. Así mismo, se incluye la directriz en el Instructivo “Comités Misionales M-MEX-IN-003” de la remisión de las actas que se generen de los comités misionales de la SE3. Se recomienda que estos ejercicios de articulación, acompañamiento y coordinación a través de los comités realizados por la Subdirección Técnica de Métodos, se mantengan de manera periódica y que no vayan a quedar supeditados únicamente a la coyuntura por la emergencia sanitaria."/>
        <s v="En el informe entregado por la Subdirección de Métodos no se relaciona la fecha de suscripción y el objeto contractual. Se verifica el link de transparencia y acceso a la información pública en la página web IDIPRON, sin embargo, la información reportada sobre la ejecución de contratos está hasta el mes de agosto. En consecuencia, no es claro cuántos contratistas tiene el Área Espiritualidad y cuál es el equipo del Área Sociolegal y si tienen contrato vigente. Aunado a lo anterior, no es posible corroborar si la información relacionada con la ejecución de los contratos se encuentra actualizada en el Secop II. "/>
        <s v="En el presente hallazgo no  se  soporta cumplimiento a la oficialización de indicadores de gestión."/>
        <s v="Se evidencia el avance en el cumplimiento de la acción de mejora, sobre el registro detallado en el sistema de información misional-SIMI- y la orientación y atención jurídica. Igualmente, se observa el registro actualizado en el sistema de información misional-SIMI."/>
        <s v="Se verifica el avance en la actualización y formulación de procedimientos para realizar el seguimiento al egreso de los NNAJ. Se identifican aspectos que permiten generar estrategias de mejora para fortalecer el proceso de egreso y seguimiento."/>
        <s v="Aunque la auditoria se realizó en el 2018, el plan de mejoramiento se envio en el mes de marzo de 2020"/>
        <s v="La auditoria se realizó en el 2018 yel plan de mejoramiento se envio en el mes de marzo de 2020"/>
        <s v="Se realizó seguimiento al Plan Anual de Adquisiciones de manera periódica, con el fin de mejorar la aejecución oportuna de los recursos"/>
        <s v="Se emitieron informes mensuales de seguimiento por parte del Área de Tesorería para la revisión detallada por proyecto de inversión de la no ejecución de PAC a Gerentes y Administradores de Proyectos de Inversión"/>
        <s v="Se puso en marcha un diseño de medición y monitoreo de indicadores de efectividad de la gestión misional del IDIPRON para dar inicio a la medición de la evolución en términos de impacto"/>
        <s v="Se suscribió el contrato número 0872 de 2019 relacionado con la adquisición, recarga, mantenimiento preventivo, correctivo, instalación y señalización de extintores nuevos "/>
        <s v="Se realiza seguimiento y control a través de visitas frecuentes con el fin de detectar posibles eventualidades  técnicas y logísticas para realizar la intervención adecuada"/>
        <s v="Sin avance"/>
        <s v="Esta acción se cerró por parte de la Oficina de Control Interno en el  seguimiento reportado el 16 de marzo del 2020, argumentando lo siguiente:_x000a__x000a_&quot;Al confrontar las evidencias proporcionadas, se pudo constatar el trabajo de seguimiento a los recursos asignados al área y la elaboración de los anteproyectos con la proyección financiera para cada uno de los proyectos que se encuentren vigentes en el Instituto &quot;"/>
        <s v="Esta acción se cerró por parte de la Oficina de Control Interno en el  seguimiento reportado el 16 de marzo del 2020, argumentando lo siguiente:_x000a__x000a_&quot;Luego de revisar las evidencias proporcionadas donde se observa que Seguridad y salud en el trabajo solicito y estuvo involucrado en las inducciones de personal de planta, se lleva a cabo el cierre de la misma, se recomienda continuar con esto mismo para los siguientes ingresos de personal de planta,planta temporal y buscar una estrategia que esto se pueda realizar con contratistas&quot;"/>
        <s v="Esta acción se cerró por parte de la Oficina de Control Interno en el  seguimiento reportado el 16 de marzo del 2020, argumentando lo siguiente:_x000a__x000a_&quot;Al confrontar las evidencias proporcionadas, se pudo constatar el trabajo de seguimiento a los recursos asignados al área y la elaboración de los anteproyectos con la proyección financiera para cada uno de los proyectos que se encuentren vigentes en el Instituto&quot;"/>
        <s v="En la vigencia 2020 se ha dado continuidad a la actualización Documental del Proceso de Seguridad y Salud en el Trabajo en el Trabajo así:_x000a_ELABORADOS_x000a_* PROTOCOLO DE SEGURIDAD TALLER DE MANTENIMIENTO DE REDES Y COMPUTADORES- A-GDH-DI-028- 25/03/2020_x000a_*PROTOCOLO DE SEGURIDAD TALLER DE VITRALES-A-GDH-DI-030-25/03/2020_x000a_*PROTOCOLO DE SEGURIDAD TALLER JUZGAMIENTO DEPORTIVO-A-GDH-DI-033-24/04/2020_x000a_* PROTOCOLO DE DE SEGURIDAD EN TALLER DE JAVIER DE NICOLÓ-A-GDH-DI-034-24/04/2020_x000a_*PROTOCOLO DE DE SEGURIDAD EN TALLER DE ELECTRICIDAD- A-GDH-DI-035-24/04/2020_x000a_*PROTOCOLO DE SEGURIDAD TALLER DE MANTENIMIENTO Y ENSAMBLE DE BICICLETAS-A-GDH-DI-036-07/05/2020_x000a_*PROTOCOLO DE SEGURIDAD TALLER DE CALADO EN MADERA-A-GDH-DI-038-01/07/2020_x000a_*PROTOCOLO DE BIOSEGURIDAD-A-GDH-DI-046-01/06/2020_x000a_*PROTOCOLO DE GESTIÓN SOCIAL-A-GDI-DI-026-24/01/2020_x000a__x000a__x000a_PENDIENTES POR APROBACIÓN OAP_x000a_*Formato-INSPECCIÓN DE PUESTO DE TRABAJO_x000a_*Formato -INSPECCIÓN DE BOTIQUÍN_x000a_*Formato-INSPECCIÓN GABINETES DE EMERGENCIA_x000a_*Formato-INSPECCIÓN CAMILLAS DE EMERGENCIA_x000a_*Formato_x000a__x000a_ACTUALIZADOS_x000a_* PROGRAMA SST FUNCIONES Y RESPONSABILIDADES-A-GDI-DI-043-07/05/2020-_x000a_*SOLICITUD-ENTREGA- DEVOLUCIÓN ELEMENTOS DE PROTECCIÓN PERSONAL-EPP A-GDH-FT-079 -07/05/2020_x000a__x000a_En conclusión, la actualización documental es un trabajo contínuo y dinámico que se ha estado realizado conforme a las necesidades del proceso._x000a__x000a__x000a__x000a_"/>
        <s v="En la vigencia 2020 se ha dado continuidad a la actualización Documental del Proceso de Seguridad y Salud en el Trabajo en el Trabajo así:_x000a_ELABORADOS_x000a_* PROTOCOLO DE SEGURIDAD TALLER DE MANTENIMIENTO DE REDES Y COMPUTADORES- A-GDH-DI-028- 25/03/2020_x000a_*PROTOCOLO DE SEGURIDAD TALLER DE VITRALES-A-GDH-DI-030-25/03/2020_x000a_*PROTOCOLO DE SEGURIDAD TALLER JUZGAMIENTO DEPORTIVO-A-GDH-DI-033-24/04/2020_x000a_* PROTOCOLO DE DE SEGURIDAD EN TALLER DE JAVIER DE NICOLÓ-A-GDH-DI-034-24/04/2020_x000a_*PROTOCOLO DE DE SEGURIDAD EN TALLER DE ELECTRICIDAD- A-GDH-DI-035-24/04/2020_x000a_*PROTOCOLO DE SEGURIDAD TALLER DE MANTENIMIENTO Y ENSAMBLE DE BICICLETAS-A-GDH-DI-036-07/05/2020_x000a_*PROTOCOLO DE SEGURIDAD TALLER DE CALADO EN MADERA-A-GDH-DI-038-01/07/2020_x000a_*PROTOCOLO DE BIOSEGURIDAD-A-GDH-DI-046-01/06/2020_x000a_*PROTOCOLO DE GESTIÓN SOCIAL-A-GDI-DI-026-24/01/2020_x000a__x000a__x000a_PENDIENTES POR APROBACIÓN OAP_x000a_*Formato-INSPECCIÓN DE PUESTO DE TRABAJO_x000a_*Formato -INSPECCIÓN DE BOTIQUÍN_x000a_*Formato-INSPECCIÓN GABINETES DE EMERGENCIA_x000a_*Formato-INSPECCIÓN CAMILLAS DE EMERGENCIA_x000a_*Formato_x000a__x000a_ACTUALIZADOS_x000a_* PROGRAMA SST FUNCIONES Y RESPONSABILIDADES-A-GDI-DI-043-07/05/2020-_x000a_*SOLICITUD-ENTREGA- DEVOLUCIÓN ELEMENTOS DE PROTECCIÓN PERSONAL-EPP A-GDH-FT-079 -07/05/2020_x000a__x000a_En conclusión, la actualización documental es un trabajo contínuo y dinámico que se ha estado realizado conforme a las necesidades del proceso."/>
        <s v="Se oficializa en el Manual de Procesos y Procedimientos el formato &quot; EVALUACIÓN POR LA DIRECCIÓN DEL SISTEMA DE GESTIÓN DE SEGURIDAD Y SALUD EN EL TRABAJO (SG-SST)-A-GDH-FT-038&quot; el cual entra en vigencia a partir del 07/02/2020"/>
        <s v="Se oficializa en el Manual de Procesos y Procedimientos el formato &quot; EVALUACIÓN POR LA DIRECCIÓN DEL SISTEMA DE GESTIÓN DE SEGURIDAD Y SALUD EN EL TRABAJO (SG-SST)-A-GDH-FT-038&quot; el cual entra en vigencia a partir del 07/02/2021"/>
        <s v="Esta acción se cerró por parte de la Oficina de Control Interno en el  seguimiento reportado el 16 de marzo del 2020, argumentando lo siguiente:_x000a__x000a_&quot;Se cierra la no conformidad, ya que de acuerdo a las evidencias suministradas se realizaron jornadas de rendición de cuentas, es importante tener encuenta a todas las sedes y que este proceso es permanente&quot;"/>
        <s v="Esta acción se cerró por parte de la Oficina de Control Interno en el  seguimiento reportado el 16 de marzo del 2020, argumentando lo siguiente:_x000a__x000a_&quot;Se pudo evidenciar la publicación de la resolución 155 de 2018 del comité actual, y la planeación de las futuras elecciones, por esta razon se da cierre a esta acción&quot;"/>
        <s v="Se observa el diligenciamiento del formato para la planeación de clases, sin embargo éste no se encuentra firmado por el docente  ni contiene el Vo.Bo. del apoyo académico que da cuenta de la validación de la información allí consignada. Por otro lado, se observa la formalización posterior del formato por parte de la OAP (013 PLANEACIÓN DE CLASES M-MED-FT-013), publicado en página web - Manual de Procesos y Procedimientos, pero dicho formato no contiene la información de código, versión y vigencia, incumpliendo con los parámetros de oficialización.  De la  estrategia tecnológica que se afirma complementa la revisión de la planeación de clase no se aportan evidencias._x000a_ _x000a_Se aportan evidencias de reuniones mensuales  vigencia 2019,  de socialización,  capacitación y Consejo académico dirigidas a docentes y apoyos académicos en diversos temas que guardan relación con el Modelo Pedagógico.   _x000a__x000a_Se mantiene abierta la observación, por las debilidades evidenciadas en la primera acción._x000a__x000a_Teniendo en cuenta que se presentaron los soportes que se encontraban pendientes respecto a los seguimientos realizados con anterioridad; sin embargo, es importante que se atiendan las recomendaciones descritas que favorezcan la gestión del Área en torno a los procesos formativos de los NNAJ"/>
        <s v="Se evidencia avances en la gestión para determinar la responsabilidad en la expedición de constancias de asistencia de AJ vinculados a la Entidad desde los talleres de corta y larga duración, sin embargo aún no se encuentra definida de manera formal la responsabilidad del trámite y firma de las constancias; por lo tanto se mantiene abierta la observación.    _x000a__x000a_Se recomienda atender de manera efectiva a la resolución del trámite para la expedición de las contancias de asistencia, en cumplimiento de las funciones del Área otorgadas mediante Resolución 485 de 2018, artículo primero. _x000a_Se definé responsable y dependencia encargadas de la expedición y firma de las constancias, se genera plantillas de las mismas."/>
        <s v="No es posible dar cierre a la observación en cuanto no se evidencia en SIMI la creación del módulo para registrar la  información propia del Área de Educación, que facilite entre otros, el seguimiento a su gestión."/>
        <s v="Si bien es cierto, se evidencia la gestión adelantada  para la parametrización en SIMI de los cursos de corta y larga duración por parte del Área, no se da cierre a la observación dado que al no contar con la parametrización en el aplicativo de los cursos en mención, no es posible determinar la asistencia de los jóvenes por programa de formación, generando dificultad en el análisis de la gestión y de la efectividad de las acciones propias del Área. "/>
        <s v="Se aportan evidencias de las reuniones con padres de familia en las que se registra la retroalimentación realizada respecto al proceso académico de los NNAJ, tanto para la modalidad externado como internado._x000a_Se recomienda mantener estos ejercicios de retroalimentación periodica con padres de familia, teniendo en cuenta  estrategias que garanticen que la cantidad de asistentes a las reuniones sea proporcional a la cantidad de NNAJ que se encuentran vinculados al proceso académico. "/>
        <s v="Se aportan evidencias que dan cuenta de la gestión para realizar adecuaciones en los ambientes de aprendizaje, así mismo la realización de arreglos locativos en relación a pintura, iluminación, demarcación, ventilación e instalaciones de gas. Sin embargo, se mantiene abierta la observación pues las actividades realizadas no son suficientes para eliminar la causa del hallazgo por cuanto no se han garantizado en su totalidad las adecuaciones que respondan a los criterios normativos para programas de formación y que aseguren de esta manera la integridad física de loa NNAJ ._x000a_Se evidenció avances en el tema de la demarcación de los espacios físicos en los temas de iluminación y ventilación solo se pudo evidenciar en el aula taller de joyas en la 32, no se pudo observar avances en las UPIS de Arborizadora y Molinos ya que el área soportó memos donde sustentan el cierre de las mismas"/>
        <s v="Se evidencian avances en jornadas de contextualización en las denominaciones y alcances de los cursos de corta y larga duración, además se evidencia el formato MATRÍCULA CURSOS CORTA Y LARGA DURACIÓN CÓD.M-MED-FT-018 ajustado a la denominación de los cursos mencionados, pero aún no se tiene parametrizado en el aplicativo SIMI las horas de duración de los cursos, lo que representa dificultades en la expedición de las constancias; por tal razón las acciones realizadas no son suficientes para lograr la coherencia en la información generada en relación a los cursos."/>
        <s v="Si bien es cierto, se evidencian avances en la gestión para la construcción de indicadores de gestión del Área, se mantiene abierta la No Conformidad en tanto no se incluyan en la caracterización del Proceso Misional los indicadores propios del Área de Derecho evaluada, que permitan la medición y análisis a la gestión del área. "/>
        <s v="Se conoce Resolución 485 de 2018 en la que se reasigna y definen las funciones específicas del área de Educación en el IDIPRON. "/>
        <s v="Se conocen las actas de las reuniónes mencionadas en las que se realiza capacitación en temas relacionados con las Tablas de Retención Documental y marco normativo. "/>
        <s v="Se conocen las actas de las reuniónes mencionadas en las que se realiza capacitación en temas relacionados con las Tablas de Retención Documental y marco normativo referente a conservación documental. "/>
        <s v="En acta de reunión del 09 de marzo de 2019 se da orientación frente al correcto y oportuno diligenciamiento de formatos y se hacen recomendaciones particulares frente a cada uno de ellos en garantía de la conservación de la información. "/>
        <s v="A pesar de evidenciarse segumientos periodicos a los talleres respecto al uso de elementos de protección personal, en el contenido de las actas aportadas se puede identificar que se mantienen falencias tanto en el uso adecuado de los elementos de protección por parte de los NNAJ, como con el suministro de los elementos por parte de la Entidad; manteniéndose así el incumplimiento del Decreto 1072 de 2015, en los numerales señalados en la No Conformidad._x000a__x000a_Se evidencia socialización de protocolos de seguridad de diferentes talleres tanto para NNAJ como para talleristas. _x000a__x000a_El área aportó las actas de seguimiento y control de inspección de seguridad y elementos de protección realizada el año pasado y algunas de esta vigencia en la UPIS La 32, Perdomo, La Favorita y Bosa, como también capacitaciones evidenciándose un trabajo para mitigar el riesgo."/>
        <s v="Se da cierre a la No conformidad, dado que las evidencias aportadas dan cuenta del proceso de elección de representantes estudiantiles realizado en diferentes Unidades de Protección Integral."/>
        <s v="En  primer seguimiento se reporta  que faltan dos denuncias ante Fiscalía por presunto A.S. en los casos de NNAJ activos en el IDIPRON. Para el segundo  seguimiento, se evidencia mediante oficio 2019IE7388 de 2019, el establecimiento de denuncia ante fiscalía para uno de los dos casos de NNA pendientes por presunto A.S. Para el otro caso, se recibe correo electrónico informando que no se establece denuncia por presunto A.S., por  cuanto a la fecha la NNA se encuentra egresada del Instituto (verificado en SIMI) y de acuerdo con reporte del equipo psicosocial de la UPI donde se encontraba vinculada no se encontraron situaciones de vulneración y/o amenaza de derechos que dieran lugar a reporte ante la autoridad competente._x000a_El equipo de seguimiento al egreso adelanta las acciones de verificación de derechos de la NNA, a fin de dar cumplimiento a la garantía de derechos.    "/>
        <s v="Se adelanta informe de egresos de las vigencias 2017 - 2018 y 2019 con base en la información registrada por el Área Socio legal. Es necesario un informe de egresos sustentado en los datos de SIMI para dar cumplimiento a la acción de mejora. . _x000a__x000a_Se evidencia cumplimiento al  informe de seguimiento al egreso; de la misma la oficialización de documentos para hacer seguimiento efectivo al egreso;  oficio remisorio con solicitud de verificación de quienes fueron egresados."/>
        <s v="* Se evidencia mediante correos electrónicos y construcción de bases de datos la verificación de antecedentes institucionales en el ICBF durante ingreso y permanencia._x000a_* Se evidencia la modificación de procedimiento SEGUIMIENTO A LA INASISTENCIA_x000a_TEMPORAL Y/O AL EGRESO DE NNAJ  "/>
        <s v="Se verifica en la ruta: http://intranet.idipron.gov.co/index.php#276-documentos-internos la construcción y oficialización del documento interno &quot;PROTOCOLO DE ATENCIÓN CON ENFOQUE PREFERENCIAL Y DIFERENCIAL A-ACI-IN-001&quot;"/>
        <s v="Se evidencia la actualización del Proceso Misional: Modelo Pedagógico en la que se incluye la batería de indicadores de las áreas de derechos. "/>
        <s v="Se evidencia reporte de evidencias frente acciones de mejora formuladas en plan de mejoramiento de la auditoría regular al Área Socciolegal de la vigencia 2017 "/>
        <s v="Se procede a cerrar hallazgo, teniendo en cuenta que durante el año 2019 se evidenció la publicación mensual de los Informes Financieros, de conformidad con la normatividad vigente."/>
        <s v="El instituto contrató el avalúo para los bienes inmuebles, con base en cuyos resultados se actualizaron los valores correspondientes, para los saldos iniciales del año 2019, primer año de aplicación del Régimen de Contabilidad establecido mediante Resolución 533 de 2015.  Por tal razón se da por cerrado este hallazgo."/>
        <s v="No se evidencia avance en la creación o actualización de documentos SIGID relacionados con la aplicabilidad de las normas y políticas contables vigentes y que garanticen un adecuado flujo de información al área Contable."/>
        <s v="Se observa, con relación al saldo mencionado de $2.529.217,60, se evidencia que fue retirada de las cuentas de orden, de acuerdo con lo aprobado en Comité de sostenibilidad. De igual manera se observa avance en el proceso para depuración de los saldos de acreedores con más de cinco años de antigüedad, de acuerdo con la Resolución Interna No. 916 de 2019, proyectada de acuerdo con Información proveída por Tesorería, sin embargo, no se evidencia a la fecha, depuración de dichos saldos. A pesar de dichos avances, continúan las falencias en cuanto a las conciliaciones de saldos en operaciones recíprocas."/>
        <s v="De manera posterior al Informe de Auditoría Preliminar, se pudo evidenciar por parte de la Oficina de Control Interno, que el contrato de Avalúo se adjudicó en la segunda quincena de diciembre y se ejecutó de manera ágil, logrando tener los resultados sin que hubiera retrasos en la información financiera."/>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s v="Se adelantarón las 2 capacitaciones y actualizaciones en temas de contratación estatal por semestre a los abogados de la oficina asesora jurídica, con temas como la Ley 80 de 1993 y Ley 1150 de 2007, exigencia de garantías contractuales.  "/>
        <s v="Se realizarón los 4  seguimientos trimestrales planeados a los procesos de incumplimiento radicados en la Oficina Asesora Juridica, evaluando causas, sanciones y la eficacia de los procesos adelantados cumpliendo así con el 100% de esta acción."/>
        <s v="Se adelantarón las 24 capacitaciones y actualizaciones bimestrales  por parte de la oficina asesora jurídica a los supervisores del Instituto, con normatividad para fortalecer los procedimientos y seguimientos técnicos, adminsitrativos y jurídicos a cada uno de los contratos celebrados por el instituto."/>
        <s v="Desde la Gerencia del Proyecto se realizaron seguimientos a traves de un cuadro de control a los contratos de bienes y servicios asignados para supervisión con recursos del Proyecto de Inversión 1104"/>
        <s v="Se gestionó con Desarrollo Humano taller sobre la contratación estatal, como gestión de pagos y garantías"/>
        <s v="Se adelantaron las 2 capacitaciones y actualizaciones en temas de contratación estatal por semestre a los abogados de la oficina asesora jurídica, con temas como la Ley 80 de 1993 y Ley 1150 de 2007, exigencia de garantías contractuales"/>
        <s v="Se  revisó y ajustó Procedimiento SALIDAS PEDAGÓGICAS Y EVENTOS CON NIÑOS(AS), ADOLESCENTES, JÓVENES Y FAMILIAS  código M-MES-IN-002"/>
        <s v="En coordinación con el área de Capacitación y Bienestar se realizó la inscripción del curso  virtual &quot;contratación estatal &quot;, dictado por la Veeduría"/>
        <s v="Se realizaron dos capacitación con Desarrollo Humano / Capacitaciones, como evidencia se aporta las presentaciones socializadas con los y las funcionarios."/>
        <s v="Se realizan las 2 capacitaciones y actualizaciones en temas de contratación estatal por semestre a los abogados de la oficina asesora jurídica, con temas como la Ley 80 de 1993 y Ley 1150 de 2007, exigencia de garantías contractuales.  "/>
        <s v="Se adelantarón las 2 capacitaciones dando cumplimiento al 100% de lo consignado en el plan de mejoramiento."/>
        <s v="Desde la Subdirección de Métodos se remitió a la Subdirección técnica de Desarrollo  Humano - Área Bienestar y capacitación el listado de las personas a capacitar y a su vez a través de está área se gestionó el taller dictado por el área de Almacén e inventarios"/>
        <s v="Se adelantaron las gestiones a fin de realizar el ajuste al TRÁMITE DE PÓLIZA DE SEGUROS ANTE DECESOS DE LOS NIÑOS, NIÑAS, ADOLESCENTES Y JÓVENES- M-MSL-PR-004"/>
        <s v="Se estableció en los estudios previos las cantidades estimadas de los bienes que se pretende contratar de acuerdo a las compras historicas de la entidad y el numero de NNAJ que se beneficiaran con la compra. "/>
        <s v="Se estableció en los contratos de suministro la necesidad de los elementos adquiridos para uso de los beneficiarios en las Unidades de Protección Integral"/>
        <s v="Desde la Subdirección de Métodos se asignó un profesional para realizar las visitas  a las Unidades de Protección Integral para verificar el correcto diligenciamiento y actualización de los formatos destinados al control de los elementos de consumo que se encuentran en las UPI"/>
        <s v="Se adelantaron los seguimientos bimestrales conforme a lo planeado, a los procesos contractuales radicados por la Oficina Asesora Juridica."/>
        <s v="Se adelantaron las gestiones a fin de realizar el ajuste al TRÁMITE DE PÓLIZA DE SEGUROS ANTE DECESOS DE LOS NIÑOS, NIÑAS, ADOLESCENTES Y JÓVENES- M-MSL-PR-004, incluyendo en el procedimiento la condición  numeral 3,5"/>
        <s v="Durante la vigencia 2019 se realizaron  mesas de trabajo con las diferentes áreas y contextos,  para realizar la modificación de los formatos, los cuales fueron formalizados en la vigencia 2020"/>
        <s v="Durante la vigencia 2020 se adelantaron acciones de verificacion para el ingreso a la capacitación y formato Código A-GDH-FT-010"/>
        <s v="Se adelantaron todos los procesos y las mesa técnicas a través de los comtés estructuradores para establecer con precisión las condiciones contractuales"/>
        <s v="Se oficializa ENTREGA DE ELEMENTOS DE CONSUMO A NNAJ -M-MEX-FT-016, en el cual se optimizaron  los formatos de  entrega de vestuario y aseo personal"/>
        <s v="Se adelantarón las 24 capacitaciones y actualizaciones bimestrales a los supervisores del Instituto, con normatividad para fortalecer los proced. y seguim. técnicos, adminsitrativos y jurídicos"/>
        <s v="Desde la supervisión del contrato se remitió un correo a la Oficina asesora Juridica, para verificar el posible incumpliemiento y presentar el caso a Comité de Contratación"/>
        <s v="Se elaboró concepto frente a la invitación en la mínima cuantía con fecha de radicado 12 de agosto de 2020 bajo el radicado 2020IE5742"/>
        <s v="Se verifica la idoneidad de los contratistas por CPS del instituto según el flujo que se encuentra en la parte inferior de este documento firmada por cada uno de los que hace parte del proceso."/>
        <s v="La Subdirección de Métodos emitió un  memorando dirigido a   Responsables de Upis, áreas y grupos internos de trabajo, indicando directrices implementar para salidas pedagógicas"/>
        <s v="Se emite concepto jurídico por parte de la OAJ donde se aclara el tema y se remite a las Subdirecciones del IDIPRON y a los jefes de área."/>
        <s v="Todos los abogados del área contractual de la OAJ tienen sus antecedentes disciplinarios."/>
        <s v="La entidad en la actualidad realiza toda su contratación bajo la plataforma SECOP II, por lo tanto todos los procesos serán públicados automáticamente."/>
        <s v="Se adelantarón las 24 capacitaciones y actualizaciones semanales por la OAJ a los supervisores del Instituto, con la normatividad, procedimientos y seguimientos técnicos, adminsitrativos y jurídicos"/>
        <s v="Los profesopnales del componente de Nutrición del área de Salud, realizarón las  revisiones, ajustes  de la documentación que soporta la ejecución de la Política Pública de Seguridad Alimentaria"/>
        <s v="Desde la Subdirección de Métodos se formularón  los indicadores de gestión que responden a la acción de mejora, y en mesas de trabajo se dedinieron las fuentes de información y forma de medición"/>
        <s v="Se forataleció al equipo asignando la actividad del tamizaje nuticional a las enfermeras de cada UPI, tal como se estableció en el Manual de vigilancia Nuticional"/>
        <s v="Se impartieron lineamientos a los abogados de la OAJ según la normatividad cuales son los doc.de los procesos de contratación que deben ser publicadosen la plataforma SECOP II. "/>
        <s v="Se aplico el formato A-GCO-FT-001- ACTA DE INICIO, en el cual se señala la fecha de afiliación  a la ARL, que entro en vigencia el 21/01/2019, y se dio continuidad al mismo"/>
        <s v="Se comunicó  mediante correo electrónico y oficios a todos los supervisores de contratos el no ejercer obligaciones antes de la suscripción del acta de inicio."/>
        <s v="Se verificó por parte de los supervisores el cumplimiento de obligaciones contractuales, la correcta firma del acta de inicio y registro presupuestal."/>
        <s v="Se oficializa el formato CONTROL DE ESPACIOS DE ALMACENAMIENTO TEMPORAL M-MEX-FT-026 el día  30/12/2019 fue publicado en la página web del Instituto"/>
        <s v="Se realizó capacitaciones a los responsables de a UPI frente al manejo de la herramienta virtua con entrada y salida de alimentos en Upis"/>
        <s v="Por parte del Subdirector de la Subdirección Técnica de Desarrollo Humano se ha emitido tres comunicados aclarando las bases que fundamentan la directriz de entrega de alimentos en las UPI así:_x000a__x000a_2017EE1508: Remitido a la Personería de Bogotá._x000a_2018IE21 Directriz sobre alimentos remitida a las Unidades de Protección Integral._x000a_2018IE5838 Entrega de aimentos en las UPI dirigido a Unidades de Protección Integral, Subdirector Operativo y Economato._x000a__x000a_Estos lineamientos fueron desconocidos por los veedores de la Personería que realizó el seguimiento, sin embargo las directrices continúan vigentes en el Instituto, estableciendo que:_x000a_1. Bajo el modelo pedagógico de atención e intervención, los educadores (que incluyen personal de cocina) que trabajan en la misionalidad y está en constante acompañamiento a los NNAJ recibirá unicamente el apoyo alimentario ALMUERZO, y los educadores que acompañan en la noche a los NNAJ recibirán solamente el apoyo cena y el apoyo alimentario desayuno._x000a_2. Desde el mes de agosto de 2017 se realiza programación de alimentos por parte del Centro de Acopio de acuerdo al reporte PENTAHO que será el único medio oficial para el cálculo de alimentos y posterior envío de los mismos a las UPIs._x000a_3. En el mes de marzo de 2018 e oficializó el procedimiento A-GDH-PR-006 &quot;Abastecimiento de alimentos Cenrtro de Acopio&quot;en el cual se menciona cada una de las etapas que involucra el proceso de administración y distribución de alimentos en el IDIPRON."/>
        <s v="Sin informacion"/>
        <s v="Pendiente de formulacion de plan de mejoramiento"/>
        <s v="Pendiente informacion relacionada con la formulacion y el seguimiento"/>
        <s v="Pendiente formulacion"/>
        <s v="Persiste el incumplimiento de la norma. Lo anterior debido a que durante la vigencia 2018 y 2019 no se actualizo la Política de comunicaciones del Idipron."/>
        <s v="Si bien, se evidencia el avance en la actualización del Plan de Comunicaciones del Instituto, no se realizó su actualización durante la vigencia 2019, como se formuló en plan de mejoramiento, así mismo este documento no menciona los lineamientos para el desarrollo de la Política de Comunicaciones, documento que también continua sin actualizar. Por tal razón, persiste el incumplimiento y el hallazgo continua sin cerrar."/>
        <s v="Revisadas las publicaciones del plan de acción y sus seguimientos en la página web del Instituto, se observa que persiste la debilidad, por esta razón continua sin cerrar."/>
        <s v="Continua sin cerrar, toda vez que si bien, se observa la actualización de la caracterización del proceso de Comunicaciones en la vigencia 2018, una vez verificados los indicadores, estos no permiten medir el grado de cumplimiento del área respecto a metas planeadas, esto con el fin de identificar falencias y establecer mejoras para el cumplimiento de su gestión y su objetivo."/>
        <s v="Continua sin cerrar, teniendo en cuenta que no se evidencia su cumplimiento durante la vigencia 2019 y a la fecha de la presente auditoria."/>
        <s v="El proceso no ha reportado la formulación de acciones de mejoramiento para subsanar los hallazgos identificados. Se remite informe definitivo el "/>
        <m/>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Con las evidencias suministradas se da cuenta de las acciones realizadas por parte del Área Psicosocial para la gestión en la implementación de los formatos valoración sicosocial y consulta social en domicilio en el Sistema de Información Misional –SIMI-, cumpliendo con la acción correctiva planteada, no obstante, la causa identificada para la Observación plantea la imposibilidad del registro de estos instrumentos en el Sistema de Información Misional, por lo que la gestión adelantada por el Área Sicosocial con las acciones y el suministro de información no es suficiente y efectiva para subsanar el hallazgo, pues aún se mantiene el registro de valoraciones iniciales y consultas sociales en domicilio en base de datos que no se encuentran oficializadas y parametrizadas en la herramienta SIMI,"/>
        <s v="Si bien es cierto, se evidencia la construcción del documento que establece la ruta para la formulación del PAIF, aún no ha sido formalizado para su implementación,"/>
        <s v="Se formuló plan de mejoramiento en junio 2020, a la fecha no se ha reportado seguimiento."/>
        <s v="Teniendo en cuenta los soportes se puede inferir que el formato de ACCIONES DE ENFERMERIA M-MSD-IN-026 versión 01, cuyo objetivo es “Brindar lineamiento frente a las acciones que debe desarrollar el equipo auxiliar de enfermería en la atención de los niños, niñas, adolescentes y jóvenes (NNAJ) del IDIPRON, mediante el acompañamiento, atención básica en primeros auxilios, gestión y direccionamiento, con el fin de brindar una atención integral en salud”; es importante identificar el tipo de documento, si es instructivo o procedimiento en el manual de procedimientos se encuentra ubicado en instructivos pero al abrir el archivo no se enuncia, se sugiere incluir esta información, en este documento en la descripción en el punto tres se puede identificar el tiempo del diligenciamiento del formato para las UPIS con mayor demanda de atención “registraran inicialmente la información básica de NNAJ (Nombres y Documento) la información en el formato registro Diario de Enfermería y el diligenciamiento de la otra información se realizará en las horas de la tarde antes de finalizar la jornada laboral”"/>
        <s v="Se pudo verificar en el Manual de primeros auxilios para la Atención de los NNAJ, el cual entró en vigencia el 14/09/2020 en el ítem 3.2.1 la descripción de los elementos del botiquín de acuerdo a la resolución 705 de 2007. Teniendo en cuenta que en la acción formulada debía aclararse en el Manual de primeros auxilios la diferencia de contenido del botiquín de las enfermerías y el botiquín general esto no fue incluido se recomienda realizar la actualización del Manual e incluirle está aclaración"/>
        <s v="No se pudo evidenciar un documento donde esté estructurado el estándar de atención por UPI, donde_x000a_se evalúa la pertinencia de personal de enfermería en la UPI Internado para brindar atención las 24 horas."/>
        <s v="Luego de verificar los soportes entregados por el Área de Salud, se evidenció que_x000a_el área trabajó en la construcción y oficialización del formato CONTROL DE ESPACIOS DE_x000a_ALMACENAMIENTO DE ALIMENTOS TEMPORAL M-MEX-FT-026 éste se encuentra oficializado_x000a_desde el 16/12/2019; de acuerdo a la acción formulada la cual era implementar el formato y cuyo objetivo es_x000a_el de verificar en línea la actualización de los saldos de alimentos, la Oficina de Control Interno sugiere como mecanismo de control y complemento a éste, continuar con el kardex en físico dado que este “kardex” en formato digital tiene mayor riesgo de ser manipulado afectando la efectividad del instrumento."/>
        <s v="Al analizar las evidencias entregadas por el Área de Salud, se pudo observar que para la primera acción, la cual es la socialización de los perfiles sanitarios por parte del Responsable del Área a través de comités con las diferentes Subdirecciones para dar a conocer el diagnóstico del perfil sanitario y los conceptos emitidos por la Secretaria de Salud a los servicios de alimentación de las unidades así como el grado de prioridad frente a las necesidades de mantenimiento, el soporte que suministraron fue la imagen de un correo donde se comparte la información referente al diagnóstico del perfil sanitario y los conceptos emitidos por la Secretaria de Salud, pero no soportaron actas de dichos comités para evidenciar que se realizó la socialización y que de esta se establecieron compromisos, al confrontar con el procedimiento en el cual se estableció en la responsabilidad “3.2.2 Es responsabilidad del Profesional de Calidad y seguridad alimentaria entregar copia del Acta de Perfil sanitario según corresponda en cada unidad/ dependencia y/o compartir mediante Google drive (carpeta creada por el profesional de calidad y seguridad alimentaria)”, esto no asegura que la información compartida realmente sea conocida por las áreas para que tomen acciones de mejora frente a las necesidades de mantenimiento, por otra parte soportaron el envío a la Subdirección de Métodos del Informe de Perfil Sanitario Servicios Economato y Panaderías del Idipron. Para la segunda acción la cual era crear el procedimiento del perfil sanitario se evidencia la creación del mismo con vigencia a partir del 04/06/2020, pero se observa que en las responsabilidades no se identifica en este cómo se van a establecer las alertas y el seguimiento por parte del área de salud-Calidad Alimentaria tal como quedo registrada en la acción 2. Cuyo objetivo era el procedimiento Perfil Sanitario para dejar claro cómo se establecen las alertas y el seguimiento por parte del área de salud-Calidad Alimentaria."/>
        <s v="Se observa porceso de acompañamiento que viene realizando el área de Educación para mitigar el riesgo y optimizar los insumos de los talleres y que otras UPIS puedan darle un uso adecuado"/>
        <s v="Se pudo constatar que el área realizó la oficialización del PEI y los proyectos Pedagógicos por UPI, y luego de realizarse la verificación de la réplica donde se evidencia que los centros de interés forman parte de los talleres vocacionales que desarrolla cada docente en ejecución del PEI de cada UPI, al ser parte de la metodología para facilitar la construcción de contenidos y facilidad de apropiación de los conocimientos por parte de los NNAJ, desarrollándose con una metodología lúdica y didáctica de los proyectos curriculares"/>
        <s v="Si bien se evidencia la gestión adelantada por el Área Psicosocial para la parametrización en SIMI de los formatos propios de su proceso en coordinación con la Oficina Asesora de Planeación –OAP- conforme a la acción correctiva planteada, aún no se encuentran implementados la totalidad de formatos del Área en el Sistema de Información y todavía se hacen necesarias actividades de articulación en el suministro y la actualización de información para el desarrollo del aplicativo, lo que indica que se requiere mantener acciones conjuntas con la OAP."/>
        <s v="Se evidencia el seguimiento a la realización de las acciones establecidas en los documentos oficializados del Área Psicosocial y que siendo susceptibles de que no se cumplan cabalmente dichas acciones por diferentes razones, se consideró como un riesgo de gestión evidenciado en el mapa de riesgos desde el cual se establecieron controles para mitigar su materialización; en el último seguimiento al mapa de riesgos de gestión se constató la aplicación de acción de contingencia ante la materialización del riesgo en una de las UPIS."/>
        <s v="Teniendo en cuenta la naturaleza de la No Conformidad en relación a la oportunidad de las remisiones interinstitucionales, su impulso y seguimiento, así como la acción correctiva que plantea la revisión de casos de NNA en comité misional ampliado y contexto pedagógico para la toma de decisiones, no es posible determinar la efectividad en las acciones tendientes a activación de redes institucionales y el abordaje de los casos en comités misionales ampliados, diferentes a los de unidad, conforme a las responsabilidades y funciones establecidas en el Instructivo Comités Misionales M-MEX-IN-003"/>
        <s v="De acuerdo con las evidencias se da cumplimiento a la acción de mejora, es decir, las capacitaciones al personal que se encuentra en las unidades de protección sobre situaciones de_x000a_vulneración de derechos de los NNAJ."/>
        <s v="Se analizaron las evidencias entregadas por el componente de Mitigación, observando que el área realizó dos reuniones y soportadas por actas para socializar el cronograma de mitigación el cual se comparte en DRIVE, y la segunda acta es donde se socializan las fichas de trabajo de acuerdo a los 5 equipos establecidos por el equipo de mitigación los cuales son: medicina alternativa, psicosocial, pedagógico, pedagógico-artístico y yoga, en esta misma reunión se establecen los criterios de trabajo donde se aclara que cada equipo cuenta con unas metodologías de trabajos independientes, pero a su vez son interdisciplinarias,"/>
        <s v="El área de Mitigación aportó las fichas técnicas de algunos talleres, evidenciándose que se encuentran en el formato oficial dando cumplimiento al Sistema Integrado de Gestión –SIGID. Se pudo observar en algunos soportes entregados que se encuentran incompletos en su diligenciamiento (falta de firmas o fechas), se recomienda tener en cuenta el diligenciamiento completo de los formatos, de acuerdo a la acción formulada y los soportes de las fichas técnicas en su formato"/>
        <s v="Se ha venido trabajando desde un rol de segunda línea de defensa en el seguimiento y monitoreo para poder minimizar los riesgos, asignado a un profesional el cual realiza el acompañamiento a las áreas a fin de tener en cuenta los riesgos identificados e incluirlos en los mapas de riesgos de Corrupción y de Gestión de las Áreas y contextos pedagógicos, definir con ellos las acciones para mitigar la materialización de los riesgos que fueron identificados en la auditoria y tener en cuenta otros posibles riesgos que puedan surgir en la gestión, adicionalmente es quien canaliza la información entre las áreas misionales y las Oficinas Asesoras de Planeación y Control Interno quienes participan en la formulación y seguimiento respectivamente."/>
        <s v="A la fecha no se encuentran oficializados los indicadores de Gestión, así como su aplicación."/>
        <s v="Se evidencia articulación con la OAP -  Estrategia Participación Ciudadana, para el registro y seguimiento a las convocatorias y asistencias a instancias de participacion, a través del diligenciamiento de una matriz con periodicidad de registro mensual; para el caso particular del Contexto Pedagógico Territorio se aportan muestras de actas y listados de asistencia de diferentes localidades y fechas, que coinciden con la información relacionada en la matriz de seguimiento.  "/>
        <s v="Si bien es cierto, se aportan muestras de formatos que son del  manejo del Contexto Pedagógico Territorio debidamente diligenciados,  los demás documentos suministrados como evidencia en cuanto a los seguimientos y las capacitaciones relacionados con el diligenciamiento de formatos  no son suficientes para determinar el cumplimiento de la acción mejora. "/>
        <s v="Las evidencias aportadas dan cuenta de seguimientos realizados al egreso de NNAJ, sin embargo no se observan las actas de egreso o reportes a partir del SIMI que permitan identificar o verificar la formalización de los egresos requeridos."/>
        <s v="Se evidencia realización de inventarios documentales, capacitación y visita de inspección por parte del Área de Administración Documental._x000a_Aunque se evidencia gestión a través de oficio de fecha  11 de julio de 2019 remitido al Área de Administración Documental, no se han realizado las transferencias del archivo que se encuentra en custodia del Contexto Pedagógico Territorio._x000a__x000a_Se recomienda continuar con la gestión ante el Área de Administración Documental para que  se realice en el menor tiempo posible la transferencia del archivo en cuestión. "/>
        <s v="Se verifica la construcción y/o actualización de siete documentos que describen las actividades de operación del Contexto Pedagógico Territorio. Los documentos verificados se encuentran ubicados en el Manual de Procesos y Procedimientos publicado en la página web de la Entidad,  http://intranet.idipron.gov.co/index.php#129-territorio "/>
        <s v="Si bien es cierto el indicador formulado y que se encuentra incluído en la Caracterización del Proceso Misional  da cuenta de los NNAJ que ingresan al Modelo Pedagógico a partir de las estrategias de focalización que se realizan desde el Contexto Territorio, no es suficiente  para medir la gestión del Contexto, pues desde este se desarrollan otras acciones además de la focalización,  tendientes al fortalecimiento de la presencia institucional en el territorio a través de procesos pedagógicos de tipo preventivo dirigido a los NNAJ, por lo que se considera importante establecer otros indicadores que permitan medir y evaluar de manera más amplia la gestión del Contexto de acuerdo a su alcance._x000a_Por otro lado, tampoco se evidencia en la hoja de vida del indicador presentada como evidencia, la medición y/o seguimiento realizado a la ejecución del mismo, lo que no ofrece información sobre la gestión del Contexto Territorio."/>
        <s v="Pendiente de ajuste en la formulación, por la Subdirección Ténica Admininstrativa y Financiera, tras observaciones de la Oficina de Control Interno, remitidas el 08 de Junio de 2020. (Fecha Informe Final, 30 de Abril de 2020, Primera y más reciente formulación 28 de Mayo de 2020)"/>
        <s v="Se ha realizado primer seguimiento al plan de mejoramiento"/>
        <s v="Observacionesa la última Formulación, allegada el 16 de Julio de 2020, pendientes por remitir por parte de la OCI. (Fecha Informe final: 10 de marzo de 2020; Fecha primera formulación: 27 de abril; segunda formulación: 12 de Junio; tercera y más reciente formulación: 16 de Julio)"/>
        <s v="Realizar revisió y modificación del procedimiento &quot;PROGRAMACIÓN, APERTURA Y LEGALIZACIÓN DE CAJAS MENORES&quot;"/>
        <s v="Hallazgo vencido"/>
        <s v="* Se aporta evidencia de correo electrónico remitido por el Área de Sistemas confirmando la realización de &quot;Backup en forma incremental y full a la carpeta compartida: Administración documental&quot; realizado durante el primer semestre de 2020, con el fin de resguardar la información que se digitaliza desde el Área, de acuerdo a lo solicitado por el Área de Administración Documental.   _x000a_Se recomienda mantener control periódico de la realización del backup de la información digitalizada y propia del Área . _x000a__x000a_* Se observa la elaboración y publicación del documento Diagnóstico Integral de Archivo, en el que se incluye preservación electrónica y digital a largo plazo. El documento se encuentra disponible en el Link de Transparencia http://www.idipron.gov.co/sites/default/files/docs/transparencia/gestiondocumental/diagnostico-integral-de-archivos-ajustes-2019.docx. _x000a_La elaboración del documento Diagnóstico Integral de Archivo, se ajusta a la estructura señalada en el formato del mismo nombre con código A-GDO-FT-008, publicado en el Manual de procesos y procedimientos. _x000a__x000a_* En cuanto al Plan de Preservación Digital a Largo Plazo, se observa su inclusión en el documento Sistema Integrado de Conservación, Cód. A-GDO-DI-007,  adoptado mediante Resolución interna 930 de 2019. El documento se encuentra publicado en el Link de Transparencia de la Entidad http://www.idipron.gov.co/sistema-integrado-conservacion, numeral 10.11.2_x000a__x000a_* Se evidencia la elaboración del procedimiento Reconstrucción de Expedientes, Cód. A-GDO-PR-003 y su publicación en el Manual de Procesos y Procedimientos de la Entidad."/>
        <s v="Se aportan evidencias de las convocatorias a mesas de trabajo mediante correos electrónicos en diferentes fechas durante el segundo semestre de 2020 para el desarrollo del aplicativo, sin embargo, no se aportan las actas y contenidos desarrollados en las mesas de trabajo que permitan realizar un análisis frente al estado y avance de las acciones de mejora del aplicativo en relación a la administración de las comunicaciones oficiales, por tal motivo se mantiene abierto el hallazgo.     _x000a_ "/>
        <s v="Se identificó a través de actas, la asistencia técnica brindada por el Área de Administración Documental a diferentes UPI´s para el alistamiento de los archivos de gestión y la solicitud de inventarios documentales a diferentes dependencias para verificación y gestión de transferencias. Es de anotar que estas asistencias técnicas se vienen adelantando desde vigencias anteriores conforme se ha registrado en  las verificaciones de seguimientos anteriores y a pesar de esto no se ha concretado a la fecha ninguna transferencia. Se mantiene abierto el hallazgo, pues con las acciones adelantadas no se ha logrado subsanar la situación encontrada. _x000a_Se recomienda revisar la efectividad de las acciones y gestiones adelantadas hasta el momento para identificar si se hace necesario la reformulación de la acción en aras de poder avanzar en la concreción de las transferencias documentales.  _x000a_"/>
        <s v=" _x000a_* No se observan evidencias de la adecuación de la bodega La Preflorida por parte del Área de Infraestructura,  que permitan corroborar la realización de las obras. _x000a_* Adquisición de estantería industrial, se soporta informe de seguimiento a la ejecución del contrato para la adquisición de estantería  e informe del proveedor, de los cuales se entiende que no se ha instalado la estantería y que se requiere prórroga para poder dar cumplimiento._x000a_* Adquisición de un sistema de monitoreo por parte del Área de Administración Documental, no se aportan evidencias de esta acción. _x000a_Por la falta de soportes no es posible determinar el cumplimiento o estado de avance en la  adecuación de los espacios destinados para la custodia y conservación de archivo, además los informes aportados dan cuenta que no se ha hecho la instalación del mobiliario requerido. "/>
        <s v="De acuerdo con las evidencias soportadas y la información publicada en el link de transparencia del Instituto numeral 10.6 Tablas de Retención Documental, se corrobora la actualización y adopción de las Tablas de Retención Documental a vigencia 2019, así como la inscripción en el Registro Único de Series Documentales -RUDS- "/>
        <s v="Se cumple con las actividades propuestas como acción correctiva, en cuanto a la elaboración de documentos tecnicos que incluyen los lineamientos para la conservación y preservación de la información física y digital (Plan de Conservación Documental y Plan de preservación digital a largo plazo, incorporados en el documento Sistema Integrado de Conservación -SIC- A-GDO-DI-007), los cuales incluyen cronogramas de actividades para su implementación y que de acuerdo a las evidencias soportadas, se vienen ejecutando en su  mayoría según los plazos de cumplimiento establecidos en los mismos, por lo tanto se da cierre a la No conformidad. _x000a__x000a_Es de anotar la importancia de mantener un seguimiento a la ejecución de los cronogramas de acuerdo a lo programado y contar con la participación activa de las demás áreas o dependencias diferentes a Administración Documental que son necesarias para el desarrollo de las actividades según su competencia, pues de lo contrario se tendría el riesgo de continuar incumpliendo los criterios normativos asociados a la conservación y preservación documental, así como de los lineamientos técnicos internos creados para su manejo._x000a_"/>
        <s v="Las acciones se formularon en el mes de marzo de 2020, pendiente por reportar seguimiento. "/>
        <s v="Se realizó II seguimiento el 17/12/2020. Luego de verificar el avance y la solicitud que realiza el proceso de ATC sobre el cierre de la observación se  manifiesta que en auditoria realizada a las UPIS y en la Auditoria de seguimiento al Proceso de ATC I sem de 2020, se evidenció que el manejo de la apertura a los buzones en las unidades no esta siguiendo de acuerdo al procedimiento vigente en el item  3.9 del &quot;Atención a requerimientos ciudadanos y denuncias por actos de corrupción a través del aplicativo Bogotá te Escucha&quot;. Por esto Continua abierta hasta que se soporte que la apertura de los buzones se esta realizando de acuerdo al procedimiento vigente."/>
        <s v="Se solicita el cierre de la  observación ya que teniendo en cuenta la estrategia utilizada desde el área  se observa  un aumento en  el diligenciamiento de las encuestas de satisfacción en el segundo semestre del año del 78%.de la siguiente manera: _x000a_* En el tercer trimestre, se diligenciaron 181 ecuestas de satisfacción y en el mes de octubre 103 como se evidencia en los informes (tercer trimestre y mes de octubre)  _x000a_Se realizó II seguimiento el 17/12/2020. Se realizó la validación de los soportes evidenciándose que se ha incrementado el diligenciamiento de la encuesta durante el segundo semestre del 2020.Por esta razón se da cierre a la observación."/>
        <s v="Se realizó II seguimiento el 17/12/2020. El proceso de ATC trabajó en el DOFA del área como soporte para que se realice el estudio de cambiar o trasladar el proceso de Atención al ciudadano en un proceso estrátegico la Oficina de control interno sugiere seguir trabajando para que este traslado o cambio se realice por esta razón continua abierta esta observación."/>
        <s v="Actualización del procedimiento de Requerimientos ciudadanos del proceso, implementando punto de control. _x000a__x000a_* Socialización al interior de la entidad sobre el trato de los requerimientos ciudadanos, especialmente con el personal en ventanilla de radicación._x000a__x000a_*Realizar  seguimiento a las PQRDS, en el formato A-ACI-FT-003 allegadas por canales propios como las generadas por el aplicativo “Bogotá Te Escucha” Sistema Distrital de Quejas y Soluciones."/>
        <s v="Elaboración de los documentos  que informan al competente de las gestiones  realizadas por la Entidad, frente a la determinación del  traslado por no competencia, para el seguimiento de esta en caso de que la Entidad no dé respuesta al usuario._x000a__x000a_Se realizó II seguimiento el 17/12/2020. El proceso no ha presentado el seguimiento ante la Oficina de Control Interno del Plan de mejoramiento aprobado el 16 de Marzo de 2020."/>
        <s v="Identificar los espacios con accesibilidad limitada e intervenirlos realizando ajustes razonables que permitan la accesibilidad a personas en condición de discapacidad._x000a__x000a_* Realizar la compra e instalación de señalética en  Braille, Lengua de Señas Colombiana LSC, macro textos e iconos y señalización con apoyos gráficos,  en la Sede Calle 63, la cual se determinó como punto de atención ciudadana, priorizadas de acuerdo a lo dispuesto en la NTC 6047 de 2013. _x000a__x000a_* Instalación de horarios de atención en las entradas de los puntos de atención de la Sede Administrativa_x000a__x000a_Como evidencias el proceso de ATC entregó las adecuaciones realizadas  a la sede Calle 63, observadose que al parecer no se está teniendo en cuenta Norma Técnica Colombiana NTC 6047  para las adecuaciones que se están realizando esto porque se creó una oficina para la Atención al ciudadano pero se eliminó la sala de espera siendo esta fundamental para el ciudadano que llega a la sede a esperar ser atendido por las áreas que se encuentran alli incluido Atención al ciudadano. La Oficina de Control interno sugiere continuar con las adecuaciones atendiendo las recomendaciones realizadas por la Veeduria Distrital en  su informe realizado en el año 2019, por esta razón la No conformidad continua abierta."/>
        <s v="Se deja abierta porque a pesar que se ha venido realizando mejoras frente a la Infraestructura de las sedes, aún se está incumpliendo la  Política Publica Distrital de Servicio a la Ciudadanía Decreto 197 de 2014, la Ley 1421 de 1993, el Acuerdo 24"/>
        <s v="No se ha presentado plan de mejoramiento."/>
        <s v="Se verifica la publicación en el  Manual de Procesos y Procedimientos la actualización a la Política Gestión Documental A-GDO-DI-004, http://intranet.idipron.gov.co/index.php?option=com_dropfiles&amp;task=frontfile.download&amp;&amp;id=2276&amp;catid=134. _x000a_En el documento se incorporan elementos en alineación al Modelo Integrado de Planeación y Gestión.    _x000a__x000a_Nota: En la situación encontrada y las causas se hace mención del Decreto 5961 de 2019, pero el que corresponde es el Decreto 591 de 2018 &quot;MIPG&quot;, señalado en el informe de la visita del Archivo de Bogotá._x000a_"/>
        <s v="Se evidencia la creación del documento interno Tablas de Control de Acceso A-GDO-DI-005, publicado en el Manual de Procesos y Procedimientos, http://intranet.idipron.gov.co/index.php?option=com_dropfiles&amp;task=frontfile.download&amp;&amp;id=2278&amp;catid=134._x000a_  _x000a_Cabe anotar que la elaboración del documento en mención se hizo con base en las Tablas de Retención Documental (TRD) 2014-2016 que se encuentran adoptadas por la Entidad; las TRD actualizadas a 2019 se encuentran en proceso de convalidación  por el Consejo Distrital de Archivos para su aprobación y posterior adopción por parte del Instituto, por lo que una vez adoptadas la nuevas TRD, se recomienda actualizar también el documento interno Tablas de Control de Acceso -A-GDO-DI-005"/>
        <s v="Se evidencian avances en la construcción y consolidación de inventarios documentales, sin  embargo aún se encuentran pendientes por culminar inventarios del archivo de gestión del algunas áreas y unidades._x000a__x000a_"/>
        <s v="Se evidencia la creación del documento interno Modelo de Requisitos para la Gestión de Documentos Electrónicos - MOREQ - A-GDO-DI-006, publicado en el Manual de Procesos y Procedimientos, http://intranet.idipron.gov.co/index.php?option=com_dropfiles&amp;task=frontfile.download&amp;&amp;id=2279&amp;catid=134"/>
        <s v="Se evidencia la creación del documento interno Banco Terminológico de Series y Subseries Documentales - IDIPRON - A-GDO-DI-003, publicado en el Manual de Procesos y Procedimientos, http://intranet.idipron.gov.co/index.php?option=com_dropfiles&amp;task=frontfile.download&amp;&amp;id=2277&amp;catid=134_x000a__x000a_Cabe anotar que la elaboración del documento en mención se hizo con base en las Tablas de Retención Documental (TRD) 2014-2016 que se encuentran adoptadas por la Entidad; las TRD actualizadas a 2019 se encuentran en proceso de convalidación  por el Consejo Distrital de Archivos para su aprobación y posterior adopción por parte del Instituto, por lo que una vez adoptadas la nuevas TRD, se recomienda actualizar también el documento interno  Banco Terminológico de Series y Subseries Documentales - IDIPRON - A-GDO-DI-003."/>
        <s v="Se evidencia la actualización de las Tablas de Retención Documental a vigencia 2019, se encuentran en proceso de convalidación por el Consejo Distrital de Archivos para su aprobación y posterior adopción mediante acto administrativo por parte del Instituto para su implementación."/>
        <s v="Se evidencian avances para el desarrollo del registro de series documentales en el RUSD del Archivo General de la Nación, sin embargo no es posible realizar la gestión del registro hasta tanto no se cuente con  las TRD actualizadas y adoptadas formalmente por el Instituto._x000a__x000a_ "/>
        <s v="Se evidencian avances en el ajuste y consolidación de los inventarios documentales del FDA, en alineación con los criterios normativos, pero aún no se han culminado. En ese sentido, también se evidencian avances en ajustes a fichas de valoración documental y tablas de valoración documental, sin embargo al corte de seguimiento no se da cumplimiento en su totalidad. _x000a__x000a_"/>
        <s v="_x000a_No se han realizado todos los ajustes necesarios en relación al Fondo Documental Acumulado para que se hagan posibles las transfarencias Secundarias a la Dirección Distrital de Archivo de Bogotá._x000a__x000a__x000a_"/>
        <s v="No se han realizado todos los ajustes necesarios en relación al Fondo Documental Acumulado para que se hagan posibles las transfarencias Secundarias a la Dirección Distrital de Archivo de Bogotá, por lo tanto no se cuenta con información publicada en la página web de la Entidad en relación a dichas transfarencias."/>
        <s v="En cumplimiento del marco normativo se elabora el documento interno Sistema Integrado de Conservación -SIC - A-GDO-DI-007, adoptado mediante Resolución Interna 930 de 2019; se encuentra publicado en el Manual de Procesos y Procedimientos, además se ubica en el  Link de Transparencia de la página web de la Entidad http://www.idipron.gov.co/sistema-integrado-conservacion, numeral 10.11.2_x000a__x000a_"/>
        <s v="El documento  interno Sistema Integrado de Conservación SIC - A-GDO-DI-007, incluye los componentes Plan de Conservación Documental y Plan de Preservación Digital a Largo Plazo. "/>
        <s v="El Plan de Conservación Documental  incluído en el documento  interno Sistema Integrado de Conservación SIC - A-GDO-DI-007, desarrolla 6 estrategias, entre las cuales se encuentra la número 5 &quot; ORIENTAR ACCIONES DE PREVENCIÓN, MITIGACIÓN DE AMENAZAS Y_x000a_ATENCIÓN DE EMERGENCIAS, en cuyas actividades se contempla la articulación con el Plan de Emergencias del Área de Seguridad en el Trabajo. "/>
        <s v="El procedimiento fue oficializado por la entidad el 26 de junio y se encuentra en la pagina web de la entidad"/>
        <s v="Se viene realizando seguimientos a los planes de mejoramiento y se presentan al Comité Institucional Coordinación de Control Interno  con su avance y alertas de vencimiento"/>
        <s v="Las acciones establecidas se encuentran en proceso de ejecución"/>
        <s v="Se adelantaron las 2 capacitaciones previstas frente a pólizas"/>
        <s v="Se han enviado 4 medios visuales recordando el tema de las garantias contractuales"/>
        <s v="El formato de control de consumo de gas propano se encuentra ya subido en aranda para revisión de la OAP con el numero de caso 961"/>
        <s v="Se viene realizando mensualmente la verificación por parte del apoyo a la supervisión, de la base de datos generada por el proveedor de combustible"/>
        <s v="El documento se encuentra en revisión por parte del proceso para  realizar el control al combustible adquirido mediante chip maestro"/>
        <s v="Se ha adelantado una capacitación en Estudios de mercado y análisis del sector"/>
        <s v="Se hizo el envio de las dos alertas en el mes de octubre y diciembre respectivamente"/>
        <s v="se realizo la modificacion al SIMI para generar los reportes por proyectos"/>
        <s v="Se incluyó una obligación por parte de la otra entidad pública, acerca de los tiempos para la revisión de las cuentas de cobro presentadas por el Instituto y los informes de ejecuciòn"/>
        <s v="Se viene informando mediante correo electrónico a FONCEP, el valor de los aportes y la comisión que se le van a cancelar en el mes."/>
        <s v="Se está implementando un mecanismos de control y seguimiento a la ejecución de  los recursos administrados, permitiendo realizar la validación de la información  que se genera de forma oportuna"/>
        <s v="Se creó el instructivo llamado &quot;ELABORACIÓN FORMATO CB-0115 INFORME SOBRE RECURSOS DE TESORERÍA&quot; "/>
        <s v="Se actualiza el procedimiento &quot;COBRO DE CARTERA&quot; con código A-GFI-PR-019"/>
        <s v="Se emitió memorando interno para el reporte de los hechos economicos, referente a las obligaciones de los supervisores de contratos"/>
        <s v="Se han adelantado seguimientos al PAA  de manera periodica junto con los proyectos de inversión del Instituto, buscando su efectivo cumplimiento"/>
        <s v="Se ajustó el Instructivo PRESTACIÓN SERVICIO_x000a_TRANSPORTE EN CONVENIOS-A-SAD-IN-002, para incluir dos puntos  de control  los numerales 3.2,3.4 y 3.5"/>
        <s v="Se estableció en los  estudios previos, pliegos de condiciones, para penalidad económica en caso de presentarse incumplimientos"/>
        <s v="Se implementó un formato para soportar la prestación del servicio de transporte en Convenio,  para incluir las especificaciones técnicas de los vehículos"/>
        <s v="Se realiza una revisión aleatoria del 20% de  los informes de supervisión de la ejecución de los contratos de transporte que reposan en los expedientes contractuales y en el SECOP II"/>
        <s v="Se implementó un formato para realizar la elaboración y presentación de los informes de  supervisión de conformidad con lo establecido en el Manual de Supervisión e Interventoría de la Entidad. "/>
        <s v="Se ajustó el  formato A-SAD-FT-010 – CONSOLIDADO DE PRESTACIÓN DE SERVICIOS DE TRANSPORTE  - CONVENIOS"/>
        <s v="Se estableció en los  Anexos  Técnicos de los contratos la necesidad de remitir por parte del contratista soportes que deben acompañar la factura para dar tramite a los pagos "/>
        <s v="Se realizan seguimientos periódicos a través de un cuadro de control  a la correcta ejecución de   los contratos  derivados de los convenios que se suscriban en el marco del proyecto de inversión 7726"/>
        <s v="Se estableció en las minutas  de los contratos de servicio de  transporte, la obligación de discriminar en las facturas los servicios prestados"/>
        <s v="Se realizó una revisión  por parte de apoyo jurídico de la gerencia del Proyecto 7726, a la documentación que se remite al expediente contractual previa radicación, que se genere en la vigencia"/>
        <s v="Se emitió una directriz por parte de Gerente del Proyecto 7726, en la cuál se solicitó el debido diligenciamiento, custodia y confiabilidad de los servicios  de transporte.  "/>
        <s v="Realiza el seguimientos periódicos al diligenciamiento de los soportes de ejecución de  los contratos  derivados de los convenios que se suscriban en el marco del proyecto de inversión 7726"/>
        <s v="Se emitió una directriz por parte de Gerente del Proyecto 7726 solicitando a los supervisores el debido diligenciamiento de los soportes de ejecución de  los contratos"/>
        <s v="El procedimiento fue oficializado por la entidad el 15 de diciembre y se encuentra en la pagina web de la entidad"/>
        <s v="Se tiene programada la primera capacitación para el promer bimestre de 2021 por temas de organización del equipo de archivo"/>
        <s v="Se socializaron los cambios en los manuales de contratación y el manual de supervisión"/>
        <s v="No han presentado Plan de Mejoramiento"/>
        <s v="El area auditada, se encuentra en terminos para presentar el Plan de Mejoramiento."/>
        <s v="En términos para presentar  plan de mejoramiento"/>
        <s v="Esta información se entregó en el primer seguimiento que se realizó en el mes de abril 2020."/>
        <s v="No presenta avance"/>
        <s v="Esta Información  se entregó en el primer seguimiento que se realizó en el mes de abril 2020._x000a__x000a_Se aplica los procedimientos establecidos por la oficina jurídica para la adquisición de servicios e infraestructura de TI, para lo cual se consulta la tienda virtual del estado colombiano donde se encuentran los Acuerdos Marco que son herramientas de agregación de demanda que permiten a las Entidades adquirir de manera ágil los Bienes y Servicios de Características Técnicas Uniformes._x000a__x000a_Los formatos utilizados para tal fin se encuentran en el proceso de gestión jurídica entre los que se encuentran: (requerimientos técnicos, fichas técnicas, anexos técnicos, entre otros"/>
        <s v="Se crea la ficha del proyecto 7727 en la metodología con que cuenta la Entidad, para adelantar todos los proyectos de tecnología."/>
        <s v="Se realizó la actualización del Procedimiento de Desarrollo y Actualización de software A-TIC-PR-002, el cual se registró como caso No. 811 en la mesa de ayuda de la Oficina Asesora de Planeación._x000a__x000a_Adicionalmente se actualizo el formato A-TIC-FT-010 y se crearon y oficializaron los formatos A-TIC-FT-019 y A-TIC-FT-020."/>
        <s v="Se construyó y aprobó el catálogo de Sistemas de Información del IDIPRON, que corresponde al 60% del compromiso para esta actividad."/>
        <s v="Se realizó la construcción de los instrumentos para llevar los registros de eventos y trazabilidad, los cuales se registraron con los números de caso 819, 820, 862 y 863 en la mesa de ayuda de la Oficina Asesora de Planeación. A la fecha de este seguimiento el Área de Sistemas se encuentra revisando y atendiendo las novedades reportadas"/>
        <s v="Se realizó la actualización del Procedimiento mantenimiento preventivo de software y hardware A-TIC-PR-004, el cual se registró como caso No. 636 en la mesa de ayuda de la Oficina Asesora de Planeación._x000a__x000a_Adicionalmente se actualizo y oficializó el formato A-TIC-FT-013"/>
        <s v="En el ejercicio del desarrollo del Dominio de servicios tecnológicos se construyó y aprobó el catálogo y directorio de Servicios tecnológicos, así como la definición de los elementos para intercambio de información."/>
        <s v="Se actualizó el árbol de servicios y se parametrizaron en la mesa de ayuda."/>
        <s v="Se definieron, revisaron, aprobaron los indicadores de los servicios tecnológicos a los cuales se les realiza seguimiento periódicamente."/>
        <s v="Se realizó y aprobó en el Área de Sistemas la caracterización de los grupos de interés y de valor."/>
        <s v="Para el periodo reportado se realizarón 22 campañas (sensibilización, comunicación y capacitación) en temas de seguridad, buenas prácticas y manejo de la información."/>
        <s v="Reuniones y analisis de identificación  de necesidades y capacidades en temas de TI."/>
        <s v="Se adjuntan 2 presentaciones Cté CICCI  de los meses de Julio y Agosto, está actividad es compartida con el área de Planeación y a la fecha no se han realizado mesas de trabajo para la construcción de las presentaciones del esquema de las líneas de defensa."/>
        <s v="La Encuesta se publicó en la página Web del Instituto en el mes de Julio."/>
        <s v="Se adjunta memorando remisorio a CICCI del seguimiento a mapas de riesgo con fecha 30 de Septiembre 2020."/>
        <s v="Se realizó la solicitud al área de Desarrollo Humano de la capacitación referente al tema de iso 27001 y seguridad de la información a los auditores del Instituto, con fecha 30 de Septiembre 2020"/>
        <s v="Se adjuntan tres informes de auditorias realizadas en los meses de Julio, Agosto y Septiembre 2020 de Educación, Participación e Investigaciones."/>
        <s v="Se realizo visita en las Upi de Bosa, Conservatorio Javier de Nicolo, Upi La 32, Sede Calle 63,  Sede Distrito Joven,  Sede Administrativo Calle 61,  Sede Calle 15,  "/>
        <s v="Se presenta informe del avance de las obras realizadas en la Sede Distrito Joven"/>
        <s v="Se esta realizando ajustes al Manual, por parte del Area,  para incluir todo lo referente a equipos "/>
        <s v="Teniendo en cuenta que para esta vigencia se esta unificando el componente de infraestructura con el componente de equipos, se complementaran los procesos."/>
        <s v="Si bien el reporte para esta actividad es en el mes de octubre, el equipo de Transporte ha definido a partir del 01-07-2020 con su nuevo equipo de trabajo, las acciones necesarias a ejecutar referente a la optimización en el uso del parque automotor del IDIRPON. Así las cosas, se han implementado estrategias, puntos de control y seguimiento a las diferentes actividades propias del área; Actualmente se socializa con los conductores designados el consumo semanal de combustible con el fin de generar conciencia en el uso del combustible, asi mismo determinar la pertinencia según el tiempo de servicio de solicitar o no los servicios de Transporte especial, con el fin de disminuir los costos que este representa. Participación en las diferentes capacitaciones en temas relacionados con transporte y seguridad vial."/>
        <s v="Se realiza la revisión de la caracterización de los grupos de valor. "/>
        <s v="Se realiza la actualización del formato de encuesta de satisfacción la cual se diligencia de forma virtual, el análisis de los resultados se registran en el informe de gestión mensual. "/>
        <s v="Se realiza la revisión de la estructura u se incia la gestión para la creación formal del área. "/>
        <s v="Se realiza la actualización de la caracterización del proceso "/>
        <s v="Actividad cumplida al 100% en el primer seguimiento"/>
        <s v="Se realiza las capacitaciones en temas de servicio para los servidores del área y demás administrativos_x000a_Se realiza capacitaciones a los integrantes nuevos del área en temas de servicio al ciudadano y la misionalidad de la entidad."/>
        <s v="A pesar de que la actividad  se cumplió en el mes de mayo, se realiza una segunda actualización debido a cambio de correo electrónico, horario y punto de atención a la ciudadanía. _x000a_A pesar de que la actividad  se cumplió en el mes de mayo, se realiza una segunda actualización debido a cambio de correo electrónico, horario y punto de atención a la ciudadanía. "/>
        <s v="Se realiza las capacitaciones en temas de servicio para los servidores del área y demás administrativos"/>
        <s v="Teniendo en cuenta la emergencia sanitaria  Alcaldia decide no realizar ferias de servicio a la ciudadanía durante este año, razón por la cual no se puede cumplir con la actividad programada. Por esta razón, se solicita reagendar esta actividad ára el 2021, teniendo en cuenta los lineamientos de la Alcaldía Mayor. "/>
        <s v="Se realiza taller de lenguaje claro "/>
        <s v="Para la elaboración de la la Política de Servicio a la Ciudadanía se tuvo en cuenta el plan sectorial  y el pdt. "/>
        <s v="Se implementa, plan de formación para los integrantes de atención a la ciudadanía."/>
        <s v="La entidad cuenta con un menú interactivo que permite a la ciudadanía acceder a los servicios de la entidad dicho menú se encuentra en la página web y permite aumentar y disminuir la letra de la página y ver en contraste las letras loque facilita la vision de las personas ciegas. _x000a_para la mejora en el servicio con las personas de sordas, se creo el whatsapp web, que permite a ciudadano sordo acceder a los servicios escribiendo en el chat de la entidad.  "/>
        <s v="Se tiene programado llevar los prefiles para aprobacion al Comité de Conciliacion, estando ejecutado a la fecha el perfilamiento de los abogados del Área de Defensa Juridica del IDIPRON"/>
        <s v="Se expidio la Politca de prevencion del daño antijuridico el cual fue aprobado por parte del Comité de Conciliacion, y que fue adoptada mediante Acto Administrativo"/>
        <s v="La Secretaria Juridica a la fecha solamente ha programado una sesion de capacitación denominada &quot;Jornada Socialización SIPROJ web Bogotá&quot; realizada a traves de Youtube Live el día 29 de septiembre de 2020 "/>
        <s v="Se han revisado las Actas realizadas en el Marco del Comité de Conciliacion encontrando y en el que se han analizado algunas deficiencias en la gestion de los apoderados sin que las mismas sean de consecuencias para la litigiosidad de la entidad._x000a_Se revisaron todas las actas del comité por parte del equipo de defensa jurídica según las sesiones adelantadas."/>
        <s v="Se han adelantado capacitaciones en materia de supervisión para fortalecer el ejercicio sobre el seguimiento a la ejecución contractual de los contratos suscritos por el IDIPRON, reforzando asi los informes presentados por los supervisores._x000a_Se adelantó la actualizacion del manual de contratación y el manual de supervsion_x000a__x000a_Se creo el formato de informe de supervisión el cual se encuentra en revisión por parte de la Oficina Asesora de Planeación."/>
        <s v="Se expidio la Política debidamente actualizada a la normatividad vigente de prevencion del daño antijuridico el cual fue aprobado por parte del Comité de Conciliacion, y que fue adoptada mediante Acto Administrativo_x000a_Se expidio la politica general de daño antijurídico por parte del comité de conciliación, asi como la politíca de prevención de daño antijurídico en materia de contrato realidad y deber objetivo de cuidado."/>
        <s v="Se ajusta el Manual de Contratación de la entidad, entre otros ajustes se incluye el proceso de selección de los contratistas de la entidad para garantizar su idoniedad pag 43 y 44."/>
        <s v="El área de comunicaciones realizo la gestión con la emnisora Distrital DC Radio para participar en un espacio radial donde la entidad tuvo la oportunidad de dar a conocer los tramites y servicios de la entidad asi como aspectos importantes de su misionalidad. "/>
        <s v="A la fecha de corte se ha publicado en lugares visibles diferentes a medios electrónicos la Carta del Trato Digno, se imprimieron piezas gráficas referentes a los tramites y servicios, responsables de la atención a peticiones, quejas y reclamos y denuncias. _x000a_'Con la información suministrada por el área de Atención a la Ciudadanía se realizó el diseño e impresión de Roll up o pendones con la información de líneas de atención al ciudadano correo electrónico y dirección de medios digitales institucionales, estos pendones físicos fueron instalados en los puntos de tención que dispone la entidad para la atención al ciudadano.  Los puntos son; Sede calle 61, sede calle 63, Unidad de Protección Integral Bosa y sede administrativa Calle 15. "/>
        <s v="El área de comunicaciones realiza el seguimiento al conjunto de datos abiertos publicado por la entidad en al plataforma Datos Abiertos Bogotá, señalando la cantidad de visitas y descargas que ha tenido cada conjunto de datos a corte de septiembre 2020 "/>
        <s v="Para elaborar el diagnóstico se realizó una priorización de 9 Upis con mayor incidencia, a las cuales se realizo el levantamiento del estado de la infraestructura, Dotación Mobiliaria, Multimedia, Reparaciones,  Cómputo y Redes. El diagnóstico fue presentado por parte de la Subdirección de Métodos a la Oficina Asesora de Planeación y al equipo de infraestructura para que se tome como base para la elaboración de los subproyectos relacionados con la Subdirección Administrativa y Financiera."/>
        <s v="Se realizó la propuesta del nuevo plan estrategico en donde a las iniciativas estratgeicas  se le formularon indicadores de impacto"/>
        <s v="Se realizó la propuesta del DOFA desde el equipo MIPG y actualmente se esta validando la matríz DOFA por parte de la áreas de la entidad para su aprobación"/>
        <s v="Al comienzo de año se indentificaron 114 documentos (procedimientos e instructivos) que no contaban con puntos de control. Al 30 de septiembre se identifica que el equipo MIPG ha realizado la revisión y actualización de 61 procedimientos e instructivos de los diferrentes procesos"/>
        <s v="Dentro de la nueva plataforma estrategica detro de los objetivos estratégico se agregaroon los temas de  transparencia y anticorrupción con indicadores, seguimientos, seguimiento a participación ciudadana y rendición de cuentas, fortalecimiento institucional, esta pendiente de su aprobación y oficializacíón"/>
        <s v="Dentro del link de Transparencia y acceso a la nformación pública en los numerales 6.1.4 &quot;Plan de rendición de cuentas&quot; y el numeral 7.1.4 &quot;Rendición de cuentas publicas a los ciudadanos&quot; se podra encontrar toda la información relacionada sobre Participación ciudadana y rendición de cuentas de la entidad"/>
        <s v="Se realizaron capacitaciones a los grupos de valor en temas de participación ciudadana los cuales estan incluidos en el plan de capacitaciones"/>
        <s v="El documento Centro de documentación, se encuentra en revisión por Gestión documental "/>
        <s v="El inventario ya se encuentra subido en  SISAS y el protocolo esta en revisión por Gestión Documental"/>
        <s v="Se realizo una mesa de trabajo con sistemas, investigaciones, desarrollo humano y planeación, Actualmente se ha adelantado una mesa de trabajo, donde se establecieron algunos compromisos y próximamente se realizará la otra para el seguimiento de los mismos"/>
        <s v="La Oficina Asesora de Planeación en cumplimiento con sus funciones, ha realizado el seguimiento a los diferentes planes, programas y proyectos de la entidad, producto de lo cual ha venido realizando informes y generando alertas que son presentadas al equipo directivo para la toma de decisiones._x000a_Se realizó informe de seguimiento al cumplimiento del Plan Anticorrupción y Atención al Ciudadano con corte al mes de agosto, en el cual se definieron alertas frente a los componentes y acciones que presentaban un avance incipiente. Con base en el informe, el equipo directivo definió lineamientos para que los procesos avancen de manera efectiva en el cumplimiento de las actividades planteadas._x000a_Se realizo análisis a los resultados obtenidos por el Instituto en el Índice de Desempeño Institucional resultado del diligenciamiento del FURAG para la vigencia 2019 y las recomendaciones realizadas por el DAFP al Instituto para avanzar en la implementación de las diferentes políticas de gestión, producto del informe se ajustó el Plan de Adecuación y Sostenibilidad SIG MIPG que fue presentado y aprobado por el Comité Institucional de Gestión y Desempeño._x000a_La Oficina Asesora de Planeación, elaboró un tablero de control cuyo objetivo es el de consolidar las brechas identificadas en el instituto. Gracias al tablero de control, se ha podido generar alertas a las áreas  con base a las actividades vencidas o que están próximas a vencerse en los planes de mejoramiento de la contraloría, del Plan de Adecuación y Sostenibilidad SIG-MIPG. Producto de dichas alertas, el equipo directivo ha llamado la atención a los proceso para el cumplimiento de las acciones planeadas."/>
        <s v="La Oficina Asesora de Planeación elaboró el Manual para la Administración del Riesgo del Instituto, documento que contiene los lineamientos para la adecuada gestión de los riesgos en el instituto, el documento fue elaborado tomando como base la Guía para la administración del riesgo y el diseño de controles en entidades públicas elaborado por el DAFP. El documento en su versión final fue enviado para validación de la Oficina de Control Interno y posteriormente para aprobación por parte del Comité Institucional de Gestión y Desempeño"/>
        <s v="Se elaboró el guion para el video de socialización del PAAC. Con la Oficina de Comunicaciones se tiene establecida la fecha para realizar la grabación del video la cual se ha atrazdo por la falta de agenda de la Contratista Interprete de Señas de la Entidad."/>
        <s v="En el marco de la actualización de la  plataforma estratégica 2020 - 2024 se hizo un analisis del portafolio de servicios de la entidad en donde se determina separar los servicios de externado y territorio, ya que no se estaba dando visibilidad a los servios de territorio. Queda pendiente la actalización de los servicios en el SUIT"/>
        <s v="En el marco de la actualización de la  plataforma estratégoca 2020 - 2024, se realizó una revisión de necesidades de información de los grupos de valor y NNAJ; lo cual se ve reflejado en los proyectos de inversión."/>
        <s v="Se recibió concepto y acta de convalidación de TRD, por parte del Consejo Distrital de Archivos de Bogotá, en este momento se encuentra en proceso de adopción, en la Entidad."/>
        <s v="Los procesos de contratación para la adquisición de estantería industrial y sistema de monitoreo se encuentran en proceso de contratación por parte de la Oficina Asesora Juridica. Adicionalmente, las adecuaciones del espacio realizadas por parte del área de infraestructura para el cumplimiento de lo establecido en la normatividad vigente para la conservación de la documentación se encuentra en un avance del 50 %"/>
        <s v="Se realizó cotejo de información física versus inventario documental de la bodega 3 en un 80% y se inicio la verificación de la bodega 1 y 2, en un 50%._x000a_Se aclara que el cumplimiento de esta actividad, se ve afectada en su ejecución, debido al tema de salud publica, cercos epidemiológicos y cuarentenas que han afectado a la Unidad la Florida."/>
        <s v="Se continuo con el ajuste de inventario documental del V periodo del FDA corespondiente a los años (2001-2014) con un total de 6964 registros. El desarrollo de la actividad levantamiento de inventario documental, se ha visto afectado en su ejecución, debido al tema de salud publica, cercos epidemiológicos y cuarentes que, han afectado a la Unidad la Florida._x000a__x000a_Se lleva un porcentaje de avance del 72%"/>
        <s v="Primer seguimiento 2020: Por parte de la STDH se trabajó en la propuesta para integrar la encuesta EDI-DANE al Plan Estrategico de Talento Humano, la cual fue remitida a la Profesional de Apoyo de la Oficina Asesora de Planeación y a la Asesora de la STDH Esperanza Arenas, el día 06/02/2020 mediante correo electronico. _x000a_A la fecha se encuentra pendiente la retroalimentación la OAP y de la Asesora para continuar el trámite de oficialización. _x000a_Evidencia: Correo electronico de remisión y documento de la propuesta adjunta al mismo._x000a__x000a_Segundo Seguimiento 2020:_x000a_Se remite a la Asesora Tipo A la Integración al Plan Estratégico de Talento Humano con la encuesta  (EDI - DANE). Sin embargo validando la información con la Profesional de Apoyo de la Oficina Asesora de Planeación este insumo no aplica a nivel Distrital sino a Nivel Nacional por lo cual no queda supeditada la actualización de la Matriz GETH con base en él."/>
        <s v="_x000a_Segundo Seguimiento 2020:_x000a_El Área de Carrera Administrativa formuló los Indicadores de: _x000a_*Rotación_x000a_*Retiros voluntarios_x000a_*Comisiones_x000a_*Comisiones de Estudio_x000a_*Reubicaciones_x000a_*Prepensionados_x000a_*LGBTI_x000a_*Afro"/>
        <s v="El Área de Bienestar Social e Incentivos realizó en los meses de agosto y Septiembre un diagnóstico del avance sobre la estrategia &quot;salas de lactancia&quot; en el Idipron, mediante reunión el día 01 de Septiembre con la Profesional Milena Rivera de la Secretaría de Integración Social se crearon compromisos para el cumplimiento de los pasos (6 en total) de implementacion de la estrategia. _x000a_Una de las conclusiones es que de los 6 pasos requeridos, se han implementado parcialmente 2 pasos._x000a_Se requiere conformar un equipo de trabajo para capacitarse e implementar la estrategia. _x000a_Se requiere una adecuación de los espacios físicos para las salas maternas o de lactancia, este requerimiento se realizó al Área de Infraestructura mediante correo electrónico._x000a_El día 26 de agosto se recibió respuesta por parte del Área de Infraestructura informando que se realizaría una valoración y diagnóstico Técnico de la Infraestructura de 11 Unidades y sedes, con el fin de definir el alcance de las adecuaciones de espacio e instalaciones eléctricas e hidrosanitarias a realizar, necesarias para la habilitación de las salas de lactancia._x000a_Esta adecuación de la infraestructura para la habilitación de los espacios para este uso se encuentra programada para la vigencia 2021._x000a_Desde la Subdirección de Desarrollo Humano se asignará el orden de priorización de intervención con el objetivo de generar desde Infraestructura la correspondiente programación, esta información será entregada en el mes de Noviembre._x000a_Por lo anterior se solicita que esta actividad sea reprogramada para la vigencia 2021. "/>
        <s v="El Procedimiento de Gestión del Conocimiento del Área de Capacitación de la Subdireccion Tecnica de Desarollo Humano,  se elaboró  teniendo en cuenta los criterios establecidos en: _x000a_a. El  Modelo Integrado de Planeación  y Gestión MIPG, dimensión 6 gestión del conocimiento e innovación,  _x000a_b. DAFP- Plan Nacional de Capacitación 2020 - 2030,  _x000a_c. Departamento Administrativo del Servicio Civil Distrital DASCD - PIC en línea _x000a_d. Procedimientos propios  del  Área de Capacitación del Instituto. _x000a__x000a_El procedimiento fue revisado y aprobado por la Asesora tipo A de la Subdirección Técnica de Desarrollo Humano y fue remitido  el día 10 de junio de 2020 para  revisión  y aprobación por la Oficina Asesora de Planeación  mediante el aplicativo Aranda caso No. 709."/>
        <s v="Se elabora seguimiento a la planeación estratégica de talento humano con corte a 02 de Octubre de 2020."/>
        <s v="Por parte del Psicólogo del Área de Seguridad y Salud en el Trabajo se ha realizado seguimiento telefónico para la aplicación del  formato &quot;SEGUIMIENTO A LA ROTACIÓN DEL PERSONAL POR RETIRO A-GDH-FT-003&quot;. Se ha dificultado el cubrimiento del total de retirados debido a que algunas personas después de desvincularse del Instituto no atienden las llamadas telefónicas, otras manifiestan que no tienen tiempo para responderla, y otras a pesar de responder la encuesta no pasan a firmar el documento. La evidencia reposa en el área de Seguridad y Salud en el trabajo._x000a_El informe se realizará conforme a lo planeado en el mes de Diciembre.  "/>
        <s v="Se han realizado campañas de uso de baños, asi como charlas de manejo del agua y optimización del recurso hidrico"/>
        <s v="No se ha realizado la actualización de la politica ambiental , sin embargo para el mes de octubre se proyecta realizar articulación con la nueva politica"/>
        <s v="Se han realizado adquisicione de equipos de impresión para mejorar el flujo de impresión y fotocopoiado con usuario creado a cada funcionario y pñoder controlar las impresiones para disminuir ek cosnumo de papel"/>
        <s v="Se tiene propuesta inicial del diagnóstico de capacidades y entornos para la cual se utilizaron las herramientas de matriz DOFA y PESTEL, el cual se tuvo en cuenta los siguientes insumos:_x000a__x000a_1.       Aspectos internos: Procesos y procedimientos, estructura organizacional, cadena de servicio, recursos disponibles, cultura organizacional, uso de las Tecnologías de la Información y las Comunicaciones -TIC_x000a__x000a_2.       Aspectos externos: Político, ambiental, cultural, económico y fiscal, la percepción, propuestas y recomendaciones de los grupos de valor y ciudadanía en general, frente a bienes y servicios ofrecidos, uso de las Tecnologías de la Información y las Comunicaciones -TIC_x000a__x000a_3.       Identificaron espacios de articulación y cooperación con otras entidades del sector, órganos de control, u organismos_x000a__x000a__x000a_Queda pendiente realizar mesas de trabajo con talento humano, equipo SIMI, sistemas, gestión documental, participación ciudadana y atención al usuario para revisar aspectos del  diagnóstico de capacidades y entornos, para su posterior envió a los Directivos para revisión y retroalimentación a la Oficina Asesora de Planeación._x000a_"/>
        <s v="El documento  &quot;Política de Administración del Riesgo&quot; se encuentra en proceso de envio para revisión por parte de Control Interno, Jurídica y Gestión Ambiental_x000a_"/>
        <s v="No se han realizado acciones relacionadas hasta tanto no se apruebe la Política de Admón. del Riesgo"/>
        <s v="Se realiza la actualización de los Mapas de riesgos de corrupción y Gestión incluyendo los elementos faltantes de  la &quot;Guía para la administración del riesgo y el diseño de controles en_x000a_entidades públicas&quot; del DAFP y sugerencias de Control Interno._x000a_"/>
        <s v="Se realizan 3 jornadas de capacitación en a metodología ajustada de Mapa de Riesgos de Gestión y Corrupción _x000a_"/>
        <s v="Se realiza acompañamientos a todas las áreas para el cambio de formatos y concreción de las actividades a realizar en el mitigación del riesgo en 2020_x000a_"/>
        <s v="El informe está en construcción dado que se acabó de realizar el II seguimiento de los mapas corrupción y los mapas de gestión están en proceso de verificación para consolidar la información en un solo informe.  La información de los procesos, en su mayoría se recibió en el transcurso de la presente semana y aún 2 o 3 procesos no la han remitido."/>
        <s v="Se realizaran las dos reuniones faltantes en el ultimo cuatrimestre del año"/>
        <s v="No aplica para este seguimiento_x000a_"/>
        <s v="La Subdirección de Métodos reporta para el segundo cuatrimestre de la vigencia que ya cuenta con el link del formulario y actualmente está a la espera de que el mismo sea habilitado en la página web del IDIPRON a fin de facilitar a los adolescentes y jóvenes la solicitud de la constancia de asistencia a talleres, evitando así el desplazamiento a la Casa de Acogida. "/>
        <s v="I SEGUIMIENTO: Seguimiento y verificación de documentación en la página web del Instituto_x000a_II SEGUIMIENTO: No se realiza seguimiento puesto que en el primero quedo en 100%"/>
        <s v="Durante el segundo cuatrimestre se publicarón los estados finacieros de los meses de mayo, junio y julio."/>
        <s v="Durante el segundo cuatrimestre (mayo) se publicó el seguimiento a los Planes de acción"/>
        <s v="• Se publicó la Programación Plan de Acción 2020 – 2024 en el link de transparencia_x000a_• Se publicó el plan anual de adquisiciones 2020"/>
        <s v="Se encuentran publicado la formulación de los planes y primer seguimiento (MAYO)_x000a_Para el mes de septiembre se espera la publicación de los mapas de riesgos una vez control interno realice el informe al segundo seguimiento"/>
        <s v="Los planes de mejoramiento se encuentran publicados en el punto 7.3.2 del Link de transparencia"/>
        <s v="I SEGUIMIENTO: Se realiza creación de la propuesta de talleres &quot;liderando&quot; para aplicación con NNAJ en temas de participación ciudadana._x000a_II SEGUIMIENTO: se comienza con la aplicación del taller en la UPI de bosa, tres sesiones realizadas y verificadas. "/>
        <s v="I SEGUIMIENTO: Se realiza recolección de información como insumo para determinar los temas de los foros virtuales._x000a_II SEGUIMIENTO: Se realizan reuniones para definir fechas, temas y organización primer foro virtual con el tema de atención IDIPRON en tiempos de COVID-19."/>
        <s v="I SEGUIMIENTO: Se realiza el aplazamiento de la primera audiencia de rendición de cuentas para el mes de mayo._x000a_II SEGUIMIENTO: Se realiza la primera audiencia pública vigencia 2019 el 26 de junio. De manera virtual a traves de facebook live. "/>
        <s v="I SEGUIMIENTO: Se realiza alianza con el área de capacitaciones para incluir en las jornadas de inducción y re - inducción el tema de Rendición de Cuentas y asi poder llegar  al 80% de la población, tanto a NNAJ como a servidores._x000a_II SEGUIMIENTO: Se realizá capacitación en temas de rendición de cuentas el día 2 de julio a través de la estrategia café virtual venga le cuento ¿què es una rendición de cuentas? "/>
        <s v="I SEGUIMIENTO: La primera audiencia esta programada para el mes de mayo._x000a_II SEGUIMIENTO: La audiencia se desarrollo de manera virtual a través de facebook live, la ciudadanía y grupos de valor participantes no realizarón preguntas, inquietudes o sugerencias en el ejercicio."/>
        <s v="I SEGUIMIENTO: La primera audiencia esta programada para el mes de mayo._x000a_II SEGUIMIENTO: Se realiza informe de Rendición de cuentas vigencia 2019 y se envía a dirección a travès de correo electrónico."/>
        <s v="I SEGUIMIENTO: Se realizan adelantos en las actividades planteadas de dialogos ciudadanos (taller &quot;liderando&quot;)_x000a_II SEGUIMIENTO: Se realizán encuentros con  los jovenes de la UPI Rioja como ejercicio previo a la Rendición de cuentas (taller con jovenes)._x000a_Se realizàn tres sesiones del taller liderndo en la UPI Bosa. "/>
        <s v="I SEGUIMIENTO: La primera audiencia esta programada para el mes de mayo._x000a_II SEGUIMIENTO: si bien no hubo un documento a respuestas a preguntas, sugerencias o comentarios porque en la audiencia de rendición de cuentas virtual no se dierón por parte de la ciudadanía, si se compartio la ifnromación previa por pàg. web de la información dialogada en la audencia lo que permitia responder inquietudes. "/>
        <s v="I SEGUIMIENTO: Seguimiento y verificación de documentación en la página web del Instituto Informe estrategia RdC 2019._x000a_II SEGUIMIENTO: No se realiza seguimiento puesto que en el primero quedo en 100%"/>
        <s v="Se realiza el segundo informe trimestral el cual se envia al Subdirector de Técnico, Administrativo y Finanaciero y se publica en el link de transparencia. "/>
        <s v="Se realiza el modelo de servicio  a la ciudadanía, el cual fue incorporado dentro de los subproyectos que forman parte del proyecto de inversión 7727, los cuales estan alineados con la platforma estratégica de la entidad y el plan de desarrollo. Cómo evidencia se adjunta"/>
        <s v="Se realiza informe sobre las actividades realizadas por el defensor del ciudadano en la entidad y se envia a la veeduría distrital. Así mismo, se realiza 9 capacitaciones en las Unidades (modalidad internado que se encuentran en funcionamiento) a los beneficiarios en donde se trataron temas de servicio y se dio a conocer la figura del defensor del ciudadano y sus funciones.  "/>
        <s v="Se asiste al nodo sectorial de integración social, y al nodo  Intersectorial de Comunicaciones y Lenguaje Claro"/>
        <s v="Se inicia la adecuación del punto de atención en bosa. "/>
        <s v="Se cumplió esta actividad en el seguimiento pasado "/>
        <s v="Se realiza reunión con la Dirección General de Calidad del Servicio de la Alcaldía Mayor,y se realiza el cronograma de capacitaciones del segundo semestre."/>
        <s v="Se realiza capacitaciones a  399 beneficiarios de las  unidades que se encuentran en modalidad externado.  "/>
        <s v="Se realizan mesas de trabajo para fortalecer  el manejo del sdqs y la importancia de contestar las peticiones con oportunidad. Así mismo, se envia correo electrónico recordando los tiempos de respuesta, teniendo en cuenta la emergencia sanitaria. "/>
        <s v="Se realiza reunión el 9 de junio la OAP, y demás áreas competentes en la actualización de la politica de protección de datos, como resultado de la misma se realizan las actualizaciones respectivas y se envian a la oficina asesora de planeacion para su consolidacíón. "/>
        <s v="Se realizan 2 campañas en donde dan a conocer tips para la atencion por canal presencial y escrito, y así dar cumplimiento a lo requerido por el sistema Bogota te Escucha y la Política Pública. "/>
        <s v="Se realiza seguimiento mensual a los requerimientos allegados a la entidad, para esto se envia correo electrónico a las diferentes dependencias de las peticiones a vencer y se lleva el formato A-AC-FT_003 . "/>
        <s v="Se incluye en el informe trimestral los resultados de las encuestas de satisfacción, así mismo, se encuentra el seguimiento que realiza el área a las respuestas que emite el Instituto en términos de claridad, solución de fondo, calidez y oportunidad. "/>
        <s v="Se realizo la solicitud a comunicaciones para realizar la campaña de socialización del Link de Transparencia"/>
        <s v="No se realizaron acciones relacionadas con este numeral de acuerdo a que se esta actualizando la plataforma estratégica"/>
        <s v="Se realizo la jornada de reinducción del PAAC en el espacio Venga le cuento, en donde se hablo y socializo la Ley de Transparencia y acceso a la información publica, ademas se socializo el link de transparencia y sus componentes."/>
        <s v="Para la definición de la OPA se trabaja de la mano con el DAFP quienes aprueban el  &quot;Certificado de curso de educación informal de los adolescentes y jóvenes&quot; el cual se inscribe en el SUIT. "/>
        <s v="Frente a los videos de Misión y Visión se realizaran una vez sse apruebe la plataforma estretegica. _x000a_Para los videos del PAAC y Mapas de riesgos se realizran para el utlimo cuatrimestre del año"/>
        <s v="Se realizó la actualización del documento “Atención a Requerimientos Ciudadanos y Denuncias por Actos de Corrupción a través del aplicativo Bogotá Te Escucha -SDQS  A-ACI-PR-001” en el cual se establecen los lineamientos para la atención a los requerimientos y denuncias ciudadanas._x000a__x000a_Por otra parte, la Oficina de Atención a la Ciudadanía ha realizado capacitaciones y socializaciones en las Unidades de Protección Integral sobre los diferentes canales existentes en la entidad para la atención de denuncias ciudadanas_x000a__x000a_La Oficina Asesora de Planeación inició las gestiones para la elaboración de una pieza comunicativa con la Oficina de Comunicaciones que será socializada en la página web de la entidad."/>
        <s v="El Instituto realizó la articulación con la Veeduría Distrital para gestionar un taller en lenguaje claro dirigido a los servidores del IDIPRON._x000a__x000a_El taller fue realizado virtualmente el día 19 de mayo de 2020 y asistieron 29 funcionarios y contratistas del IDIRPON"/>
        <s v="No se realizaron acciones durante este cuatrimestre"/>
        <s v="Se actualiza el procedimiento a Atencion a requerimientos ciudadanos y denuncias por actos de corrupción a través del aplicativo Bogotá te Escucha- SDQS- y se realiza la socialización en la jornada de reinducción realizada de forma virtual. _x000a_ _x000a_• Se encuentra pendiente de revisión y aprobación del nuevo procedimiento de pqrs"/>
        <s v="El dia 4 de agosto se realizo una capacitación sobre la Ley de transparencia y acceso a la información pública 1712 de 2014, por parte de la Secretaria de Integración Social a 14 funcionarios de la entidad"/>
        <s v="El área de Atención a la Ciudadanía realizó el ajuste al formato de Encuesta de Percepción del Servicio en el mes de junio de 2020 con el fin de hacerla una herramienta fácil para diligenciar y que aporte información para la toma de decisiones en el Instituto._x000a__x000a_Como estrategia para fomentar el diligenciamiento de las encuestas por parte de los usuarios, el proceso de Atención a la Ciudadanía ha venido implementando desde el mes de junio, la estrategia de enviar a los usuarios atendidos por los diferentes canales, la encuesta para su diligenciamiento. Esta estrategia ha permitido aumentar el número de encuestas diligenciadas por los ciudadanos; pasando de 71 encuestas entre enero a julio a 79 encuestas solo en el mes de agosto "/>
        <s v="Durante el segundo cuatrimestre no se realizarón actualizaciones a los documentos."/>
        <s v="El proceso de atención a la ciudadanía realizo la actualización del Manual para la Atención a la Ciudadanía en el que se incluye en el numeral 9.2.2 se incluye el protocolo para atención a personas con discapacidad auditiva._x000a__x000a_Teniendo en cuenta las indicaciones del Ministerio de las Tics frente al uso de la herramienta del Centro de Relevo para la atención de las personas con discapacidad auditiva, el proceso ajustará el protocolo incluyendo las indicaciones del uso del centro de relevo por parte de las personas de atención a la ciudadanía con el fin de lograr una comunicacion efectiva. Una vez se oficialice el ajuste, se realizará mesa de trabajo con las personas de atención a la ciudadanía para la socializar el ajuste."/>
        <s v="Teniendo en cuenta la comunicación enviada por el centro de relevo a la entidad, se evidencia que no es posible implementar dicha herramienta ya que el Ministerio de las Tics informa que esta herramienta sera utilizada por la poblacion sorda por demanda. Como evidencia se adjunta comunicación enviada por el Centro de Relevo."/>
        <s v="Se realiza informe trimestral de gestión y de PQRS "/>
        <s v="Primer seguimiento: El día 11 de marzo de 2020 se realiza reunión  con los Gestores de Integridad, durante el desarrollo de esta reunión se revisaron las estrategias de comunicación que permitieron la apropiacion del Código de Integridad y la interiorización de los valores institucionales."/>
        <s v="Primer seguimiento:_x000a_Se elaboró la presentación en power point  que contiene los resultados obtenidos sobre la impementación del Código de Integridad en la vigencia 2019, en el mes de mayo se socializará en la Página Web  y correo electrónico del Instituto._x000a_Segundo seguimiento_x000a_Se elaboró pieza comunicacional   que contiene los resultados obtenidos en test de percepción de la integridad con corte a 30 de junio y 30 noviembre del 2019. "/>
        <s v="Primer seguimiento: Debido al aislamiento generado por la pandemia del Covid 19, se han retomado  estrategias exitosas que se desarrollaron en año 2019, por ejemplo, el 29 de abril se envió mediante correo la Celebración del Día de la Integridad._x000a_Adicionalmente  el Código de Integridad hará parte de la estrategia virtual de Reinducción que esta desarrollando el Área de Capacitación en la actualidad,  la estrategia a desarrollar se denomina &quot;Venga le cuento&quot;. _x000a_Todo lo anterior se encuentra consignado en el Plna de mejoramiento S-SEG-FT-011 elaborado por los Gestores de Integridad."/>
        <s v="Segundo seguimiento: Se realizó Plan de Trabajo y Matríz de seguimiento a las actividades de Bienstar y Capacitación A-GDH-FT-051 (incluye Cronograma de ejecución)  de las diferentes acciones de formación  en cuanto  al Código de integridad mediante la estrategia &quot;venga la cuento&quot; "/>
        <s v="Actividad programada para el mes de noviembre"/>
        <s v="Actividad programada para el mes de diciembre"/>
        <s v="Primer seguimiento:_x000a_1. El 03 de marzo de oficializó en el Manual de Procesos y Procedimientos la versión 02 del procedimiento &quot;PREVENCIÓN Y RESOLUCIÓN DE CONFLICTO DE INTERESES A-GDH-PR-006&quot; y la versión 03 del Docunmento Interno &quot;LINEAMIENTO PARA LA PREVENCIÓN Y RESOLUCIÓN DE CONFLICTO DE INTERESES A-GDH-DI-021&quot;, estas versiones se socializarón vía correo electrónico a Todos los funcionarios del Instituto._x000a__x000a_2. Por parte de  la Dirección Distrital de Desarrollo Institucional de la Alcaldía de Bogotá. Se está adelantando  curso virtual  de Gobernanza Pública, este curso fue externdido a todos los Servidores Públicos que deseen participar e incluye dentro de sus temáticas el Tema de Conflicto de Interéses._x000a__x000a_3. Mediante Memorando 2020IE3292 Se socializa vía Correo electrónico a todos los servidores y contratistas del Instituto el formato para la publicación proactiva Declaración Bienes y rentas y registro e interés, así como el link de descarga del Instructivo elaborado por la Función Pública para este fin._x000a__x000a_Dada la Contingencia actual no se desarrollan capacitaciones preseneciales."/>
        <s v="Primer seguimiento:_x000a_Mediante trabajo conjunto entre la Subdirección Técnica de Desarrollo Humano y la Oficina Asesora Jurídica se elaboró memorando  2020IE3292 el cual fue radicado con asunto &quot;Cumplimiento Ley 2013 de 2019&quot; en él se detallan los Servidores Públicos y Contratistas que deben realizar el diligenciamiento del formato habilitado por el DAFP &quot;Publicación proactiva de proactiva declaración de bienes y rentas y registro de conflictos de interés&quot; , así como el diligenciamiento en el aplicativo habilitado por dicha entidad.  _x000a_Segundo seguimiento:_x000a_Mediante memorando 2020IE3851 radicado el 01-06-2020, se envía un alcance al memorando 2020IE3292, aclarando en el numeral 4, que para la Subdirección Técnica de Desarrollo Humano el personal obligado a diligenciar los formatos de Función Pública para la Declaración Proactiva de Conflicto de Intereses, será únicamente los servidores que ostentan cargos de Libre Nombramiento y Remoción en la Entidad , hasta que se determine por parte de la Subdirección Técnica de Desarrollo Humano, que otro personal cuenta con dicha obligación conforme a sus funciones. Respecto a los contratistas no se genera ninguna modificación a la señalada en el Memorando 2020IE3292."/>
        <s v="Segundo seguimiento:_x000a_De acuerdo a los lineamientos establecidos en el Memorando 2020IE3851por parte de la Subdirección Técnica de Desarrollo Humano se procedió a solicitar el formato habilitado por el DAFP &quot;Publicación proactiva declaración de bienes y rentas y registro de conflictos de interés&quot; y la correspondiente Declaración de rentas del año anterior, para los Servidores que a la fecha ostentan cargos de Libre Nombramiento y Remoción en la Entidad. Esta información puede ser verificada en la Página de Departamento de la Función Pública en el Link: https://www.funcionpublica.gov.co/ley-transparencia-web/busqueda.jsp_x000a_Indicador: 7 funcionarios con diligenciamento de las herramientas de declaración de conflicto de intereses/ 7 de personas identificadas para efectuar la declaración"/>
        <s v="Desde la Gerencia del Proyecto se realizan seguimientos a los contratos de bienes y servicios asignados para supervisión con recursos del Proyecto de Inversión 1104" u="1"/>
        <s v="Se realizó la consulta a la Contaduría General de la Nación sobre el hallazgo administrativo de la Contraloría, solicitando asesoría sobre la opción más viable a implementar por parte de la Entidad." u="1"/>
        <s v="No se remite seguimiento" u="1"/>
        <s v="Se elaboró un instructivo respecto al diligenciamiento del informe CB-005" u="1"/>
        <s v="Desde Desarrollo Humano se continua con la gestión para el curso en temas de supervisión e interventoría dictado por la Veeduría Distrital" u="1"/>
        <s v="Se vienen realizando capacitaciones y actualizaciones en temas de contratación estatal a los abogados de la oficina asesora jurídica, que contengan temas como la Ley 80 de 1993   " u="1"/>
        <s v="Se realizaron dos asistencias tecnicas reforzando temas de manejo de archivos a los expedientes contractuales" u="1"/>
        <s v="Actualmente se dictan talleres sobre el correcto cumplimiento de los requisitos para el pago, asi como el manejo de las garantías en la contratación estatal  " u="1"/>
        <s v="Se envian oficios trimestrales a las áreas correspondientes y se realiza conciliación de saldos de operaciones reciprocas" u="1"/>
        <s v="Una vez verificados los soportes remitidos, se evidencia la realización de las  asistencias técnicas documentales a las diferentes áreas y dependencias para el alistamiento del archivo de gestión, sin embargo no se aportan evidencias que permitan identificar que se hayan adelantado transferencias documentales en cumplimiento del marco normativo referente a los documentos de archivo de conservación permanente, por lo cual se mantiene abierta la No conformidad. _x000a__x000a_" u="1"/>
        <s v="El proceso no ha presentado el seguimiento ante la Oficina de Control Interno del Plan de mejoramiento aprobado el 16 de Marzo de 2020." u="1"/>
        <s v="A la fecha de corte se ha publicado en lugares visibles diferentes a medios electrónicos la Carta del Trato Digno, se imprimieron piezas gráficas referentes a los tramites y servicios, responsables de la atención a peticiones, quejas y reclamos y denuncias. " u="1"/>
        <s v="Continua sin cerrar, considerando que en el desarrollo de la presenta auditoria se evidencia nuevamente debilidades en la planeación de las actividades con enfoque preventivo realizadas por el componente de mitigación, así mismo falencias en la formulación y seguimiento de indicadores que permitan medir la disminución del consumo como resultado de estas intervenciones." u="1"/>
        <s v="Se actualizaron los nombres de las cuentas contables en los Estados Financieros de acuerdo al nuevo Marco Normativo." u="1"/>
        <s v="Continua sin cerrar, toda vez que la debilidad se sigue presentando como se evidencia en la auditoría realizada a esta área, así mismo la información de inasistencia de los Jóvenes en SIMI no se encuentra actualizada. " u="1"/>
        <s v="Se aplicó el descuento correspondiente Almacén y talleres del Norte en la facturación" u="1"/>
        <s v="Se vienen realizando seguimiento a los ítems facturados frente a los ítems ofertados en la ejecución del contrato" u="1"/>
        <s v="Se realizan mesas de trabajo junto con almacen e inventarios  y mantenimiento de bienes e infraestructura frente a las revelaciones de Propiedad, Planta y Equipo " u="1"/>
        <s v="La OAJ realizó seguimiento mensual de la ejecución del PAA a cada proyecto de inversión, según lo programado. Se remitieron correos a cada proyecto de inversión. " u="1"/>
        <s v="Se continuan con las mesas de trabajo de seguimiento en conjunto con la Oficina Asesora Jurídica frente a la ejecución de los contratos de consultoría de estudios, diseños y  obra de equipamientos." u="1"/>
        <s v="Se continuan con las  visita a las Unidades de protección Integral para verificar  el correcto diligenciamiento y actualización de los  formatos destinados al control de los elementos de consumo que se encuentran en las UPI" u="1"/>
        <s v="Desde la Subdirección administrativa y financiera se realizó la mesa de trabajo en Dic 2019" u="1"/>
        <s v="Se vienen adelantando capacitaciones en temas de derecho administrativo sancionatorio por semestre a los abogados de la oficina asesora jurídica. " u="1"/>
        <s v="Se realiza el seguimiento de los contratos por parte de transportes actualizando los valores mensualmente" u="1"/>
        <s v="Se realizan mesas de trabajo a fin de revisar y verificar la información descrita en las Notas a los Estados Contables" u="1"/>
        <s v="Se evidencia avances en la gestión para determinar la responsabilidad en la expedición de constancias de asistencia de AJ vinculados a la Entidad desde los talleres de corta y larga duración, sin embargo aún no se encuentra definida de manera formal la responsabilidad del trámite y firma de las constancias; por lo tanto se mantiene abierta la observación.    _x000a__x000a_Se recomienda atender de manera efectiva a la resolución del trámite para la expedición de las contancias de asistencia, en cumplimiento de las funciones del Área otorgadas mediante Resolución 485 de 2018, artículo primero. " u="1"/>
        <s v="Continua sin cerrar, en vista que los resultados de la presente auditoria evidencian falencias en los mecanismos de evaluación a la gestión relacionadas con las áreas de derecho y el seguimiento al goce efectivo de derechos con el fin de realizar un efectivo seguimiento y fomentar la toma efectiva de decisiones de tipo misional y administrativo " u="1"/>
        <s v="El procedimiento se encuentra en revisión por parte de la Subdirección de Métodos y Planeación" u="1"/>
        <s v="Se expidio la Política debidamente actualizada a la normatividad vigente de prevencion del daño antijuridico el cual fue aprobado por parte del Comité de Conciliacion, y que fue adoptada mediante Acto Administrativo" u="1"/>
        <s v="El procedimiento M-MES-IN-002 se encuentra en revisión por parte de la oficina asesora de planeación" u="1"/>
        <s v="El documento se encuentra en verificación por parte de la subdirección financiera y la oficina de Planeación" u="1"/>
        <s v="A pesar de que la actividad  se cumplió en el mes de mayo, se realiza una segunda actualización debido a cambio de correo electrónico, horario y punto de atención a la ciudadanía. " u="1"/>
        <s v="Se avanza en la revisión de las cantidades estimadas de los bienes que se pretende contratar de acuerdo a las compras historicas de la entidad y el numero de NNAJ que se beneficiaran con la compra.  " u="1"/>
        <s v="Se aportan evidencias que dan cuenta de la gestión para realizar adecuaciones en los ambientes de aprendizaje, así mismo la realización de arreglos locativos en relación a pintura, iluminación, demarcación, ventilación e instalaciones de gas. Sin embargo, se mantiene abierta la observación pues las actividades realizadas no son suficientes para eliminar la causa del hallazgo por cuanto no se han garantizado en su totalidad las adecuaciones que respondan a los criterios normativos para programas de formación y que aseguren de esta manera la integridad física de loa NNAJ ." u="1"/>
        <s v="Se observa el diligenciamiento del formato para la planeación de clases, sin embargo éste no se encuentra firmado por el docente  ni contiene el Vo.Bo. del apoyo académico que da cuenta de la validación de la información allí consignada. Por otro lado, se observa la formalización posterior del formato por parte de la OAP (013 PLANEACIÓN DE CLASES M-MED-FT-013), publicado en página web - Manual de Procesos y Procedimientos, pero dicho formato no contiene la información de código, versión y vigencia, incumpliendo con los parámetros de oficialización.  De la  estrategia tecnológica que se afirma complementa la revisión de la planeación de clase no se aportan evidencias._x000a_ _x000a_Se aportan evidencias de reuniones mensuales  vigencia 2019,  de socialización,  capacitación y Consejo académico dirigidas a docentes y apoyos académicos en diversos temas que guardan relación con el Modelo Pedagógico.   _x000a__x000a_Se mantiene abierta la observación, por las debilidades evidenciadas en la primera acción." u="1"/>
        <s v="Se continua con los seguimientos trimestrales a los procesos de incumplimiento radicados en la Oficina Asesora Juridica, evaluando causas, sanciones y la eficacia de los procesos adelantados" u="1"/>
        <s v="Sin bien es cierto se observa la gestión realizada por el Área de Administración Documental para avanzar en la adecuación de espacios que permitan la custodia y conservación de la documentación de archivo conforme a los criterios normativos, no se evidencia la materialización de acciones concretas  por parte de las demás áreas o dependencias involucradas, que den cuenta de las mejoras en las instalaciones donde se administra el archivo central  en atención a las especificaciones técnicas establecidas. _x000a__x000a_Es importante considerar que para subsanar la No conformidad y eliminar la causa identificada es fundamental la concurrencia de las áreas o dependencias que tienen responsabilidad en la adecuación y mantenimiento de las instalaciones del Instituto.  _x000a_ " u="1"/>
        <s v="Se han adelantado capacitaciones en materia de supervisión para fortalecer el ejercicio sobre el seguimiento a la ejecución contractual de los contratos suscritos por el IDIPRON, reforzando asi los informes presentados por los supervisores." u="1"/>
        <s v="No aplica teniendo en cuenta que se cierra en el informe definitivo" u="1"/>
        <s v="Continúa sin cerrar, teniendo en cuenta que no se adjuntan soportes suficientes que evidencien el cumplimiento de esta acción de mejora. Una vez se remita los soportes correspondientes se procederá a cerrar esta observación." u="1"/>
        <s v="Los Supervisores de contrato continuan participando en capacitaciones frente al refuerzo de competencias en materia de supervisión." u="1"/>
        <s v="El documento se encuentra en verificación por parte de la subdirecciónde Métodos y la oficina de Planeación" u="1"/>
        <s v="Se diseñaron los indicadores de efectividad de la gestión misional del IDIPRON, para su seguimiento al proceso misional" u="1"/>
        <s v="Actualmente se viene gestionando a través de la Subdirección técnica de Desarrollo  Humano un taller sobre la contratación estatal  " u="1"/>
        <s v="Aunque se observan avances en la gestión y articulación de acciones en cuanto a  las mejoras relacionadas con el aplicativo para  la administración de las comunicaciones oficiales, se mantiene abierta la No conformidad, ya que estas acciones no son suficientes para eliminar las causas del hallazgo, pues no se garantiza el funcionamiento del aplicativo acorde con las necesidades operativas y técnicas del Área, y que permita además mantener un control y monitoreo permanente y efectivo en cumplimiento del Acuerdo 060 de 2001. " u="1"/>
        <s v="El formato de Informe de Gestión, se encuentra en revisión para su aprobación " u="1"/>
        <s v="Se avanza en la salida de los elementos adquiridos para uso de los beneficiarios en las Unidades de Protección Integral" u="1"/>
        <s v="Se han revisado las Actas realizadas en el Marco del Comité de Conciliacion encontrando y en el que se han analizado algunas deficiencias en la gestion de los apoderados sin que las mismas sean de consecuencias para la litigiosidad de la entidad." u="1"/>
        <s v="Se está gestionan a través de la Subdirección técnica de Desarrollo  Humano un taller sobre el correcto recibo de los elementos contratados por parte de la Supervisión" u="1"/>
        <s v="Se adelanta informe de egresos de las vigencias 2017 - 2018 y 2019 con base en la información registrada por el Área Socio legal. Es necesario un informe de egresos sustentado en los datos de SIMI para dar cumplimiento a la acción de mejora. . " u="1"/>
        <s v="Se vienen realizando seguimiento bimestral a los procesos contractuales radicados por la Oficina Asesora Juridica." u="1"/>
        <s v="Incluido en el borrador del manual de contratación pag 43 y 44 pendiente por oficializar en el mes de octubre." u="1"/>
        <s v="Se encuentra en verificación las fechas para dictar los taller con los funcionarios de las Unidades de protección Integral,sobre el correcto diligenciamiento de los formatos destinados para el control de los elementos de consumo" u="1"/>
        <s v="Continúa sin cerrar, teniendo en cuenta que no se adjuntan soportes que den claridad en relación con la frecuencia de medición de estos indicadores, responsable, objetivo y la meta del indicador. Por otra parte, no se evidencia la caracterización del proceso misional, lo que dificulta su aplicación." u="1"/>
        <s v="Se viene adelantando la gestión desde la Subdirección Administrativa y Financiera para la  asesoría técnica con el soporte del intermediario de seguros si lo hubiere al proceso de contratación." u="1"/>
        <s v="Continua sin cerrar, toda vez que la debilidad se sigue presentando en las diferentes unidades con modalidad internado, el riesgo de inasistencia de ante posibles eventos inesperados que puedan afectar la salud de los NNAJ" u="1"/>
        <s v="Se continuan realizando revisiones trimestrales a la carpeta de suministro de combustible, verificando que todos los bauchers se encuentren archivados" u="1"/>
        <s v="Se continua con la verificación de fechas y la moneda en la que se expresan los Estados financieros de la Entidad" u="1"/>
        <s v="El área de Tesoreria remite informes mensuales de seguimiento a los proyecto de inversión de la no ejecución de PAC a Gerentes y Administradores de Proyectos de Inversión" u="1"/>
        <s v="Se evidencia la actualización y ajustes de las Tablas de Retención Documental a vigencia 2019, se encuentran en proceso de convalidación por el Consejo Distrital de Archivos para su aprobación y posterior adopción mediante acto administrativo por parte del Instituto. Se podrá dar cierre a la  no conformidad cuando se formalice la adopción de la TRD para su implementación.  " u="1"/>
        <s v="En la presente auditoría se evidencia un reproceso en la elaboración de valoraciones iniciales y consultas sociales en domicilio al ser diligenciadas en físico y posteriormente en una base de datos, lo que además de tiempos, representa un desgate administrativo para los equipos sicosociales y un riesgo inminente frente a la posible pérdida de información digitada. " u="1"/>
        <s v="La modificación del procedimiento  Control de Consumo de Combustible se encuentra en verificación por transportes y planeación para su socialización" u="1"/>
        <s v="Continúa sin cerrar, toda vez que la debilidad se sigue presentando en las algunas de las unidades visitadas e la presente auditoria. Una vez se remita los soportes correspondientes se procederá a cerrar esta observación." u="1"/>
        <s v="Se realiza la programación mensual de cada uno de los vehiculos de la entidad" u="1"/>
        <s v="A pesar de evidenciarse segumientos periodicos a los talleres respecto al uso de elementos de protección personal, en el contenido de las actas aportadas se puede identificar que se mantienen falencias tanto en el uso adecuado de los elementos de protección por parte de los NNAJ, como con el suministro de los elementos por parte de la Entidad; manteniéndose así el incumplimiento del Decreto 1072 de 2015, en los numerales señalados en la No Conformidad._x000a__x000a_Se evidencia socialización de protocolos de seguridad de diferentes talleres tanto para NNAJ como para talleristas. " u="1"/>
        <s v="El II seguimiento a BPM realizado por la Oficina de Control Interno se realizó el 17 de marzo de 2020, a la fecha el proceso no ha presentado a la Oficina de control interno otro seguimiento." u="1"/>
      </sharedItems>
    </cacheField>
    <cacheField name="FECHA DE SEGUIMIENTO" numFmtId="0">
      <sharedItems containsDate="1" containsBlank="1" containsMixedTypes="1" minDate="2018-01-15T00:00:00" maxDate="2021-01-01T00:00:00"/>
    </cacheField>
    <cacheField name="PENDIENTE ENVIO DE SEGUIMIENTO" numFmtId="0">
      <sharedItems containsBlank="1"/>
    </cacheField>
    <cacheField name="TAREAS PENDIENTES PARA EL CIERRE" numFmtId="0">
      <sharedItems containsBlank="1" longText="1"/>
    </cacheField>
    <cacheField name="PORCENTAJE DE AVANCE" numFmtId="0">
      <sharedItems containsString="0" containsBlank="1" containsNumber="1" minValue="0" maxValue="1"/>
    </cacheField>
    <cacheField name="CUMPLIMIENTO" numFmtId="0">
      <sharedItems/>
    </cacheField>
    <cacheField name="DIAS FALTANTES" numFmtId="1">
      <sharedItems containsMixedTypes="1" containsNumber="1" containsInteger="1" minValue="-751" maxValue="364"/>
    </cacheField>
    <cacheField name="OPORTUNIDAD" numFmtId="0">
      <sharedItems/>
    </cacheField>
    <cacheField name="ESTADO"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yuli peña" refreshedDate="44557.903796180559" createdVersion="6" refreshedVersion="6" minRefreshableVersion="3" recordCount="800" xr:uid="{5BADA2DE-9DA6-4D93-8591-BFA59A21BE69}">
  <cacheSource type="worksheet">
    <worksheetSource ref="A1:Z808" sheet="TABLERO"/>
  </cacheSource>
  <cacheFields count="49">
    <cacheField name="N°" numFmtId="0">
      <sharedItems containsString="0" containsBlank="1" containsNumber="1" containsInteger="1" minValue="1" maxValue="804"/>
    </cacheField>
    <cacheField name="PROCESO RESPONSABLE" numFmtId="0">
      <sharedItems/>
    </cacheField>
    <cacheField name="PROCESO QUE LIDERA" numFmtId="0">
      <sharedItems count="44">
        <s v="Oficina asesora de planeación – Participación ciudadana"/>
        <s v="Oficina asesora de planeación - MIPG"/>
        <s v="Subdirección técnica de métodos educativos y operativos"/>
        <s v="Subdirección técnica administrativa y financiera - control interno disciplinario"/>
        <s v="Oficina asesora jurídica"/>
        <s v="Subdirección técnica administrativa y financiera - tesorería"/>
        <s v="Oficina asesora de planeación – SIMI"/>
        <s v="Gerente Proyecto 1104"/>
        <s v="Subdirección técnica administrativa y financiera - Convenios"/>
        <s v="Subdirección técnica de desarrollo humano"/>
        <s v="Subdirección técnica administrativa y financiera - financiera"/>
        <s v="Subdirección técnica administrativa y financiera - contabilidad"/>
        <s v="Subdirección técnica administrativa y financiera - transportes"/>
        <s v="Oficina asesora jurídica - Gestion contractual"/>
        <s v="Subdirección técnica administrativa y financiera – infraestructura"/>
        <s v="Subdirección técnica de métodos educativos y operativos - Bienestar  y capacitación"/>
        <s v="Subdirección técnica administrativa y financiera – gestión documental"/>
        <s v="Subdirección de Métodos Educativos y Operativa "/>
        <s v="Oficina asesora de planeación"/>
        <s v="Subdirección técnica administrativa y financiera"/>
        <s v="Subdirección técnica administrativa y financiera - almacén e inventarios"/>
        <s v="Subdirección técnica de métodos educativos y operativos - sociolegal y justicia restaurativa"/>
        <s v="Gerente Proyecto 971"/>
        <s v="Subdirección técnica administrativa y financiera - sistemas"/>
        <s v="Supervisor del contrato"/>
        <s v="Subdirección técnica de métodos educativos y operativos – salud"/>
        <s v="Supervisores de Contrato de la Subdirección Técnica de Desarrollo Humano"/>
        <s v="Oficina asesora jurídica -  Juridica"/>
        <s v="Comunicaciones"/>
        <s v="Subdirección técnica administrativa y financiera - gestión ambiental"/>
        <s v="Subdirección técnica administrativa y financiera - Atención a la ciudadanía"/>
        <s v="Subdirección técnica administrativa y financiera - servicios administrativos"/>
        <s v="Oficina de control interno"/>
        <s v="Subdirección técnica de desarrollo humano – nómina y liquidaciones"/>
        <s v="Gerente Proyecto 7726"/>
        <s v="Subdirección técnica administrativa y financiera – mantenimiento"/>
        <s v="Gerente Proyecto 7720"/>
        <s v="Oficina asesora de planeación – Investigaciones"/>
        <s v="Subdirección técnica de desarrollo humano – seguridad y salud en el trabajo"/>
        <s v="Subdirección técnica de métodos educativos y operativos - territorio"/>
        <s v="Subdirección técnica administrativa y financiera – servicios administrativos"/>
        <s v="Subdirección técnica de métodos educativos y operativos - educación"/>
        <s v="Subdirección técnica de desarrollo humano – carrera administrativa, bienestar social y capacitación"/>
        <s v="Subdirección técnica administrativa y financiera - presupuesto"/>
      </sharedItems>
    </cacheField>
    <cacheField name="SIGLA" numFmtId="0">
      <sharedItems count="12">
        <s v="OAP"/>
        <s v="STMEO"/>
        <s v="STAF"/>
        <s v="OAJ"/>
        <s v="PROYECTO 1104"/>
        <s v="STDH"/>
        <s v="PROYECTO 971"/>
        <s v="SUP. CONTRATO"/>
        <s v="COMUNICACIONES"/>
        <s v="OAC"/>
        <s v="PROYECTO  7726"/>
        <s v="PROYECTO  7720"/>
      </sharedItems>
    </cacheField>
    <cacheField name="TEMATICA" numFmtId="0">
      <sharedItems/>
    </cacheField>
    <cacheField name="SUBTEMATICA" numFmtId="0">
      <sharedItems/>
    </cacheField>
    <cacheField name="RESPONSABLE DE SEGUIMIENTO DESDE PLANEACION" numFmtId="0">
      <sharedItems containsBlank="1"/>
    </cacheField>
    <cacheField name="FUENTE" numFmtId="0">
      <sharedItems/>
    </cacheField>
    <cacheField name="CÓDIGO DE ACCION EN EL TABLERO DE CONTROL" numFmtId="0">
      <sharedItems containsBlank="1"/>
    </cacheField>
    <cacheField name="NUMERO DE HALLAZGO" numFmtId="0">
      <sharedItems containsBlank="1" containsMixedTypes="1" containsNumber="1" containsInteger="1" minValue="1" maxValue="9"/>
    </cacheField>
    <cacheField name="CODIGO AUDITORIA SEGÚN PAD DE LA VIGENCIA" numFmtId="0">
      <sharedItems containsMixedTypes="1" containsNumber="1" containsInteger="1" minValue="54" maxValue="524"/>
    </cacheField>
    <cacheField name="AÑO VIGENCIA DEL PLAN" numFmtId="0">
      <sharedItems containsSemiMixedTypes="0" containsString="0" containsNumber="1" containsInteger="1" minValue="2017" maxValue="2021"/>
    </cacheField>
    <cacheField name="HALLAZGO / BRECHA IDENTIFICADA / SITUACION IDENTIFICADA" numFmtId="0">
      <sharedItems longText="1"/>
    </cacheField>
    <cacheField name="CAUSA" numFmtId="0">
      <sharedItems longText="1"/>
    </cacheField>
    <cacheField name="ACTIVIDAD" numFmtId="0">
      <sharedItems longText="1"/>
    </cacheField>
    <cacheField name="CÓDIGO DE ACCIÓN" numFmtId="0">
      <sharedItems containsMixedTypes="1" containsNumber="1" containsInteger="1" minValue="1" maxValue="5"/>
    </cacheField>
    <cacheField name="NOMBRE DEL INDICADOR" numFmtId="0">
      <sharedItems/>
    </cacheField>
    <cacheField name="FORMULA DEL INDICADOR" numFmtId="0">
      <sharedItems/>
    </cacheField>
    <cacheField name="META" numFmtId="0">
      <sharedItems containsMixedTypes="1" containsNumber="1" containsInteger="1" minValue="1" maxValue="1"/>
    </cacheField>
    <cacheField name="PRODUCTO" numFmtId="0">
      <sharedItems/>
    </cacheField>
    <cacheField name="FECHA INICIO" numFmtId="0">
      <sharedItems containsDate="1" containsBlank="1" containsMixedTypes="1" minDate="2017-06-01T00:00:00" maxDate="2022-07-02T00:00:00"/>
    </cacheField>
    <cacheField name="FECHA FINAL" numFmtId="0">
      <sharedItems containsDate="1" containsBlank="1" containsMixedTypes="1" minDate="2018-12-01T00:00:00" maxDate="2022-03-31T00:00:00"/>
    </cacheField>
    <cacheField name="FORMULACIÓN PLAN DE MEJORAMIENTO/ ACCIONES " numFmtId="165">
      <sharedItems containsBlank="1"/>
    </cacheField>
    <cacheField name="INFORMACIÓN COMPLETA DEL PLAN DE MEJORAMIENTO/ ACCIONES" numFmtId="165">
      <sharedItems containsBlank="1"/>
    </cacheField>
    <cacheField name="SEGUIMIENTO" numFmtId="0">
      <sharedItems containsBlank="1" longText="1"/>
    </cacheField>
    <cacheField name="FECHA DE SEGUIMIENTO" numFmtId="0">
      <sharedItems containsDate="1" containsBlank="1" containsMixedTypes="1" minDate="2018-01-15T00:00:00" maxDate="2021-05-29T00:00:00"/>
    </cacheField>
    <cacheField name="PENDIENTE ENVIO DE SEGUIMIENTO" numFmtId="0">
      <sharedItems containsBlank="1"/>
    </cacheField>
    <cacheField name="TAREAS PENDIENTES PARA EL CIERRE" numFmtId="0">
      <sharedItems containsBlank="1"/>
    </cacheField>
    <cacheField name="PORCENTAJE DE AVANCE" numFmtId="0">
      <sharedItems containsString="0" containsBlank="1" containsNumber="1" minValue="0" maxValue="1"/>
    </cacheField>
    <cacheField name="CUMPLIMIENTO" numFmtId="0">
      <sharedItems/>
    </cacheField>
    <cacheField name="DIAS FALTANTES" numFmtId="1">
      <sharedItems containsMixedTypes="1" containsNumber="1" containsInteger="1" minValue="-44451" maxValue="474"/>
    </cacheField>
    <cacheField name="OPORTUNIDAD" numFmtId="0">
      <sharedItems/>
    </cacheField>
    <cacheField name="ESTADO" numFmtId="0">
      <sharedItems/>
    </cacheField>
    <cacheField name="SEGUIMIENTO2" numFmtId="0">
      <sharedItems containsBlank="1" longText="1"/>
    </cacheField>
    <cacheField name="FECHA DE SEGUIMIENTO2" numFmtId="0">
      <sharedItems containsDate="1" containsBlank="1" containsMixedTypes="1" minDate="2021-05-21T00:00:00" maxDate="2021-09-01T00:00:00"/>
    </cacheField>
    <cacheField name="PENDIENTE ENVIO DE SEGUIMIENTO2" numFmtId="0">
      <sharedItems containsBlank="1"/>
    </cacheField>
    <cacheField name="TAREAS PENDIENTES PARA EL CIERRE2" numFmtId="0">
      <sharedItems containsBlank="1" longText="1"/>
    </cacheField>
    <cacheField name="PORCENTAJE DE AVANCE2" numFmtId="9">
      <sharedItems containsString="0" containsBlank="1" containsNumber="1" minValue="0" maxValue="1"/>
    </cacheField>
    <cacheField name="ESTADO2" numFmtId="0">
      <sharedItems containsBlank="1"/>
    </cacheField>
    <cacheField name="DIAS FALTANTES PARA EL VENCIMIENTO" numFmtId="0">
      <sharedItems containsBlank="1" containsMixedTypes="1" containsNumber="1" containsInteger="1" minValue="-44451" maxValue="474"/>
    </cacheField>
    <cacheField name="OPORTUNIDAD2" numFmtId="0">
      <sharedItems containsBlank="1" count="5">
        <s v="NO APLICA ACCION CERRADA"/>
        <s v="VENCIDO"/>
        <s v="CON TIEMPO"/>
        <e v="#VALUE!"/>
        <m/>
      </sharedItems>
    </cacheField>
    <cacheField name="FECHA DE EVALUACION" numFmtId="0">
      <sharedItems containsDate="1" containsMixedTypes="1" minDate="2011-11-12T00:00:00" maxDate="2021-12-24T00:00:00"/>
    </cacheField>
    <cacheField name="EVALUACION" numFmtId="0">
      <sharedItems longText="1"/>
    </cacheField>
    <cacheField name="AUDITOR" numFmtId="0">
      <sharedItems/>
    </cacheField>
    <cacheField name="PORCENTAJE DE EFICACIA" numFmtId="9">
      <sharedItems containsSemiMixedTypes="0" containsString="0" containsNumber="1" minValue="0" maxValue="1"/>
    </cacheField>
    <cacheField name="PORCENTAJE DE EFECTIVIDAD" numFmtId="9">
      <sharedItems containsSemiMixedTypes="0" containsString="0" containsNumber="1" minValue="0" maxValue="1"/>
    </cacheField>
    <cacheField name="ESTADO3" numFmtId="0">
      <sharedItems count="5">
        <s v="CUMPLIDA EFECTIVA"/>
        <s v="CUMPLIDA INEFECTIVA"/>
        <s v="INCUMPLIDA"/>
        <s v="EN EJECUCION"/>
        <e v="#VALUE!"/>
      </sharedItems>
    </cacheField>
    <cacheField name="ESTADO CONTRALORIA DE BOGOTA_x000a_(Aplica para el plan de mejoramiento suscrito con la contraloria" numFmtId="0">
      <sharedItems/>
    </cacheField>
    <cacheField name="STATUS FINAL" numFmtId="0">
      <sharedItems count="7">
        <s v="CERRADA"/>
        <s v="SIN CUMPLIMIENTO TOTAL"/>
        <s v="PENDIENTE POR EVALUAR"/>
        <s v="PENDIENTE FORMULAR PLAN DE MEJORAMIENTO"/>
        <s v="NO APLICA"/>
        <s v="EVALUADA"/>
        <s v="PENDIENTES FECHAS DE PLAN DE MEJORAMIENTO"/>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yuli peña" refreshedDate="44608.871671643516" createdVersion="6" refreshedVersion="6" minRefreshableVersion="3" recordCount="858" xr:uid="{6DFFAE0F-3BB3-44FE-9D93-F4C11F96BD56}">
  <cacheSource type="worksheet">
    <worksheetSource ref="A1:AP815" sheet="TABLERO"/>
  </cacheSource>
  <cacheFields count="42">
    <cacheField name="N°" numFmtId="0">
      <sharedItems containsString="0" containsBlank="1" containsNumber="1" containsInteger="1" minValue="1" maxValue="865"/>
    </cacheField>
    <cacheField name="PROCESO RESPONSABLE" numFmtId="0">
      <sharedItems/>
    </cacheField>
    <cacheField name="PROCESO QUE LIDERA" numFmtId="0">
      <sharedItems/>
    </cacheField>
    <cacheField name="SIGLA" numFmtId="0">
      <sharedItems count="12">
        <s v="OAP"/>
        <s v="STMEO"/>
        <s v="STAF"/>
        <s v="OAJ"/>
        <s v="PROYECTO 1104"/>
        <s v="STDH"/>
        <s v="PROYECTO 971"/>
        <s v="COMUNICACIONES"/>
        <s v="OAC"/>
        <s v="PROYECTO  7726"/>
        <s v="PROYECTO  7720"/>
        <s v="SUP. CONTRATO" u="1"/>
      </sharedItems>
    </cacheField>
    <cacheField name="TEMATICA" numFmtId="0">
      <sharedItems containsBlank="1"/>
    </cacheField>
    <cacheField name="SUBTEMATICA" numFmtId="0">
      <sharedItems containsBlank="1"/>
    </cacheField>
    <cacheField name="RESPONSABLE DE SEGUIMIENTO DESDE PLANEACION" numFmtId="0">
      <sharedItems containsBlank="1"/>
    </cacheField>
    <cacheField name="FUENTE" numFmtId="0">
      <sharedItems/>
    </cacheField>
    <cacheField name="CÓDIGO DE ACCION EN EL TABLERO DE CONTROL" numFmtId="0">
      <sharedItems/>
    </cacheField>
    <cacheField name="NUMERO DE HALLAZGO" numFmtId="0">
      <sharedItems containsMixedTypes="1" containsNumber="1" minValue="1" maxValue="11.1"/>
    </cacheField>
    <cacheField name="CODIGO AUDITORIA SEGÚN PAD DE LA VIGENCIA" numFmtId="0">
      <sharedItems containsMixedTypes="1" containsNumber="1" containsInteger="1" minValue="54" maxValue="524"/>
    </cacheField>
    <cacheField name="AÑO VIGENCIA DEL PLAN" numFmtId="0">
      <sharedItems containsSemiMixedTypes="0" containsString="0" containsNumber="1" containsInteger="1" minValue="2017" maxValue="2021"/>
    </cacheField>
    <cacheField name="HALLAZGO / BRECHA IDENTIFICADA / SITUACION IDENTIFICADA" numFmtId="0">
      <sharedItems longText="1"/>
    </cacheField>
    <cacheField name="CAUSA" numFmtId="0">
      <sharedItems longText="1"/>
    </cacheField>
    <cacheField name="ACTIVIDAD" numFmtId="0">
      <sharedItems longText="1"/>
    </cacheField>
    <cacheField name="CÓDIGO DE ACCIÓN" numFmtId="0">
      <sharedItems containsMixedTypes="1" containsNumber="1" containsInteger="1" minValue="1" maxValue="5"/>
    </cacheField>
    <cacheField name="NOMBRE DEL INDICADOR" numFmtId="0">
      <sharedItems/>
    </cacheField>
    <cacheField name="FORMULA DEL INDICADOR" numFmtId="0">
      <sharedItems/>
    </cacheField>
    <cacheField name="META" numFmtId="0">
      <sharedItems containsMixedTypes="1" containsNumber="1" containsInteger="1" minValue="1" maxValue="1"/>
    </cacheField>
    <cacheField name="PRODUCTO" numFmtId="0">
      <sharedItems/>
    </cacheField>
    <cacheField name="FECHA INICIO" numFmtId="0">
      <sharedItems containsDate="1" containsBlank="1" containsMixedTypes="1" minDate="2017-06-01T00:00:00" maxDate="2022-07-02T00:00:00"/>
    </cacheField>
    <cacheField name="FECHA FINAL" numFmtId="0">
      <sharedItems containsDate="1" containsBlank="1" containsMixedTypes="1" minDate="2018-12-01T00:00:00" maxDate="2022-12-18T00:00:00"/>
    </cacheField>
    <cacheField name="FECHA DE CIERRE DE LA ACTIVIDAD" numFmtId="0">
      <sharedItems containsDate="1" containsString="0" containsBlank="1" containsMixedTypes="1" minDate="1900-01-06T02:40:04" maxDate="2021-09-14T00:00:00"/>
    </cacheField>
    <cacheField name="FORMULACIÓN PLAN DE MEJORAMIENTO/ ACCIONES " numFmtId="165">
      <sharedItems containsBlank="1"/>
    </cacheField>
    <cacheField name="INFORMACIÓN COMPLETA DEL PLAN DE MEJORAMIENTO/ ACCIONES" numFmtId="165">
      <sharedItems containsBlank="1"/>
    </cacheField>
    <cacheField name="DIAS FALTANTES" numFmtId="1">
      <sharedItems containsMixedTypes="1" containsNumber="1" containsInteger="1" minValue="-44451" maxValue="475"/>
    </cacheField>
    <cacheField name="SEGUIMIENTO" numFmtId="0">
      <sharedItems containsBlank="1" longText="1"/>
    </cacheField>
    <cacheField name="FECHA DE SEGUIMIENTO" numFmtId="0">
      <sharedItems containsDate="1" containsBlank="1" containsMixedTypes="1" minDate="2021-05-21T00:00:00" maxDate="2021-09-01T00:00:00"/>
    </cacheField>
    <cacheField name="PENDIENTE ENVIO DE SEGUIMIENTO" numFmtId="0">
      <sharedItems containsBlank="1"/>
    </cacheField>
    <cacheField name="TAREAS PENDIENTES PARA EL CIERRE" numFmtId="0">
      <sharedItems containsBlank="1" longText="1"/>
    </cacheField>
    <cacheField name="PORCENTAJE DE AVANCE" numFmtId="9">
      <sharedItems containsString="0" containsBlank="1" containsNumber="1" minValue="0" maxValue="1"/>
    </cacheField>
    <cacheField name="ESTADO" numFmtId="0">
      <sharedItems containsBlank="1"/>
    </cacheField>
    <cacheField name="DIAS FALTANTES PARA EL VENCIMIENTO" numFmtId="0">
      <sharedItems containsBlank="1" containsMixedTypes="1" containsNumber="1" containsInteger="1" minValue="-44451" maxValue="475"/>
    </cacheField>
    <cacheField name="OPORTUNIDAD" numFmtId="0">
      <sharedItems containsBlank="1"/>
    </cacheField>
    <cacheField name="FECHA DE EVALUACION" numFmtId="0">
      <sharedItems containsDate="1" containsBlank="1" containsMixedTypes="1" minDate="2011-11-12T00:00:00" maxDate="2021-12-30T00:00:00"/>
    </cacheField>
    <cacheField name="EVALUACION" numFmtId="0">
      <sharedItems containsBlank="1" longText="1"/>
    </cacheField>
    <cacheField name="AUDITOR" numFmtId="0">
      <sharedItems containsBlank="1"/>
    </cacheField>
    <cacheField name="PORCENTAJE DE EFICACIA" numFmtId="9">
      <sharedItems containsString="0" containsBlank="1" containsNumber="1" minValue="0" maxValue="1"/>
    </cacheField>
    <cacheField name="PORCENTAJE DE EFECTIVIDAD" numFmtId="9">
      <sharedItems containsString="0" containsBlank="1" containsNumber="1" minValue="0" maxValue="1"/>
    </cacheField>
    <cacheField name="ESTADO2" numFmtId="0">
      <sharedItems/>
    </cacheField>
    <cacheField name="ESTADO CONTRALORIA DE BOGOTA_x000a_(Aplica para el plan de mejoramiento suscrito con la contraloria" numFmtId="0">
      <sharedItems/>
    </cacheField>
    <cacheField name="STATUS FINAL" numFmtId="0">
      <sharedItems count="4">
        <s v="CERRADO"/>
        <s v="ABIERTA"/>
        <s v="PENDIENTE POR EVALUAR"/>
        <s v="PENDIENTE FORMULAR PLAN DE MEJORAMIENTO"/>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cela Delgado" refreshedDate="44645.014567824073" createdVersion="7" refreshedVersion="7" minRefreshableVersion="3" recordCount="814" xr:uid="{40D5AE34-D216-42A7-BE6A-25E78005BFA6}">
  <cacheSource type="worksheet">
    <worksheetSource ref="A1:BG815" sheet="TABLERO"/>
  </cacheSource>
  <cacheFields count="59">
    <cacheField name="PROCESO RESPONSABLE" numFmtId="0">
      <sharedItems containsBlank="1" containsMixedTypes="1" containsNumber="1" containsInteger="1" minValue="300" maxValue="822" count="578">
        <s v="Oficina asesora de planeación"/>
        <s v="Equipo de Participación Ciudadana - Oficina Asesora de Planeación"/>
        <s v=" Oficina Asesora de Planeación_x000a_"/>
        <s v="Comité Directivo"/>
        <s v="Subdirección técnica de métodos educativos y operativos"/>
        <s v="Subdirección Técnica de Metodos Educativos y Operativa.-STMEO  -Área Psicosocial  _x000a_Oficina Asesora de Planeación.  "/>
        <s v="Subdirección Técnica de Metodos Educativos y Operativa.-STMEO  -Área Psicosocial  -Area Salud _x000a_Oficina Asesora de Planeación.  "/>
        <s v="Subdirección Técnica de Metodos Educativos y Operativa.-STMEO  _x000a_Líder del área Psicosocial.   "/>
        <s v="Subdirección Técnica de Metodos Educativos y Operativa.-STMEO  _x000a_Cordinadores de Areas SE (3)"/>
        <s v="Subdirección Técnica de Metodos Educativos y Operativa.-STMEO  _x000a_Oficina Asesora de Planeación.  "/>
        <s v="Subdirección técnica administrativa y financiera"/>
        <s v="Ofic Asesora Jurídica/área de Adquisiciones/Presupuesto/Administradores de Proyectos de inversión "/>
        <s v="Área de Tesorería/ Gerencias y Administraciones de Proyectos de Inversión"/>
        <s v="Gerente del Proyecto 1104. Coordinación Unidad de  Convenios. Coordinador Convenio Baños públicos SST. "/>
        <s v="Gerente del Proyecto 1104. Coordinación Unidad de  Convenios. Coordinador Convenio Baños públicos "/>
        <s v="Subdirección técnica de desarrollo humano"/>
        <s v="Planeación: SIMI_x000a_Subdirección de Métodos - Área Educación"/>
        <s v="Oficina Asesora de Planeación -  SIMI- Responsable del Desarrollo de los formularios. _x000a_Subdirección de Métodos - Área Educación"/>
        <s v="Gestión Financiera /_x000a_Contabilidad "/>
        <s v="Subfinanciera / Área de Transporte (Supervisor y/o Apoyo de Contrato)"/>
        <s v="Oficina Asesora Jurídica"/>
        <s v="Área de Infraestructura, Supervisión del contrato"/>
        <s v="Área de Infraestructura "/>
        <s v="Área de Transporte (Supervisor y/o Apoyo de Contrato)"/>
        <s v="Gerente de Proyecto 1104 / Supervisores de convenios"/>
        <s v="Subdirección de Métodos Educativos y Operativa / Área de Bienestar y  Capacitación "/>
        <s v="Subdirección de Métodos Educativos y Operativa "/>
        <s v="Área de Administración Documental"/>
        <s v="Subdirección Administrativa y Financiera / Areas de Apoyo"/>
        <s v="Subdirección Administrativa y Financiera / Área de Tesorería"/>
        <s v="Subdirección Administrativa y Financiera / Área de Contabilidad"/>
        <s v="Área de Contabilidad, Área de Almacén e Inventarios"/>
        <s v="Subdirección Administrativa y Financiera / Area de Contabilidad"/>
        <s v="Subdirección de Métodos Educativos y Operativa / Área de Bienestar y  Capacitación  "/>
        <s v="Subdirección Técnica, Administrativa y Financiera."/>
        <s v="Subdirector de Métodos Educativos /Área Sociolegal / Oficina Asesora de Planeación  "/>
        <s v="Gerente de Proyecto 1104/Oficina Asesora Juridica  "/>
        <s v="Gerente Proyecto 971 / Subdirección de Métodos  "/>
        <s v="Subdirección de Métodos/ Area de Almacen e Inventarios "/>
        <s v="Subdirección de Métodos"/>
        <s v="Subdirector de Métodos Educativos /Area Sociolegal / Oficina Asesora de Planeación  "/>
        <s v="Subdirección de Métodos Educativos y Operativa /_x000a_Oficina Asesora de Planeacion "/>
        <s v="Subdirección técnica administrativa y financiera - área de sistemas"/>
        <s v="Área de Sistemas  y Área de Almacén e Inventario "/>
        <s v="Área de Sistemas "/>
        <s v="Oficina Asesora Juridica / Gerencias de Proyectos"/>
        <s v="Supervisor del contrato / Oficina Asesora juridica /Subdirección de Métodos Educativos y Operativa"/>
        <s v="Oficina Asesora Juridica"/>
        <s v="Subdirección de Métodos Educativos y Operativa"/>
        <s v="Subdirección de Métodos Educativos y Operativa /_x000a_Área de salud / Oficina Asesora de Planeación. "/>
        <s v="Subdirección de Métodos Educativos y Operativa / Gerentes de Proyecto de Inversión /_x000a_Área de salud  "/>
        <s v="Área de Mantenimiento de Bienes (Infraestructura), Supervisor y Apoyo a la Supervisión"/>
        <s v="Subdirección de Métodos Educativos y Operativa /_x000a_Área de salud/ Oficina Asesora de Planeación. "/>
        <s v="Gerencia de Proyecto de la Subdirección Técnica de Desarrollo Humano"/>
        <s v="Supervisores de Contrato de la Subdirección Técnica de Desarrollo Humano"/>
        <s v="Gerente Proyecto 1104"/>
        <s v="Subdirección técnica administrativa y financiera – infraestructura"/>
        <s v="Área de comunicaciones "/>
        <s v="&quot;STMEO_x000a_Responsable área de salud - Líder Componente Seguridad Alimentaria_x000a_ÁREA DE INFRAESTRUCTURA &quot;"/>
        <s v="Gestion Financiera / Gestion_x000a_Logistica / Mtto Bienes"/>
        <s v="Gestion Logistica / Gestion_x000a_Tecnologias de la_x000a_Información"/>
        <s v="Funcionarios responsables de las Cajas Menores / Servicios Administrativos"/>
        <s v="Financiera / Contabilidad"/>
        <s v="1. Tesoreria"/>
        <s v=" 2. Contabilidad / areas que reportan informacion contable con diferencia "/>
        <s v=" 3. Gestion Financiera"/>
        <s v="Gestion financiera"/>
        <s v="1. Tesoreria "/>
        <s v="Contabilidad"/>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m/>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n v="816"/>
        <n v="817"/>
        <n v="818"/>
        <n v="819"/>
        <n v="820"/>
        <n v="821"/>
        <n v="822"/>
      </sharedItems>
    </cacheField>
    <cacheField name="PROCESO QUE LIDERA" numFmtId="0">
      <sharedItems count="45">
        <s v="Oficina asesora de planeación – Participación ciudadana"/>
        <s v="Oficina asesora de planeación - MIPG"/>
        <s v="Subdirección técnica de métodos educativos y operativos"/>
        <s v="Subdirección técnica administrativa y financiera - control interno disciplinario"/>
        <s v="Oficina asesora jurídica"/>
        <s v="Subdirección técnica administrativa y financiera - tesorería"/>
        <s v="Oficina asesora de planeación – SIMI"/>
        <s v="Gerente Proyecto 1104"/>
        <s v="Subdirección técnica administrativa y financiera - Convenios"/>
        <s v="Subdirección técnica de desarrollo humano"/>
        <s v="Subdirección técnica administrativa y financiera - financiera"/>
        <s v="Subdirección técnica administrativa y financiera - contabilidad"/>
        <s v="Subdirección técnica administrativa y financiera - transportes"/>
        <s v="Oficina asesora jurídica - Gestion contractual"/>
        <s v="Subdirección técnica administrativa y financiera – infraestructura"/>
        <s v="Subdirección técnica de métodos educativos y operativos - Bienestar  y capacitación"/>
        <s v="Subdirección técnica administrativa y financiera – gestión documental"/>
        <s v="Subdirección de Métodos Educativos y Operativa "/>
        <s v="Oficina asesora de planeación"/>
        <s v="Subdirección técnica administrativa y financiera"/>
        <s v="Subdirección técnica administrativa y financiera - almacén e inventarios"/>
        <s v="Subdirección técnica de métodos educativos y operativos - sociolegal y justicia restaurativa"/>
        <s v="Gerente Proyecto 971"/>
        <s v="Subdirección técnica administrativa y financiera - sistemas"/>
        <s v="Supervisor del contrato"/>
        <s v="Subdirección técnica de métodos educativos y operativos – salud"/>
        <s v="Supervisores de Contrato de la Subdirección Técnica de Desarrollo Humano"/>
        <s v="Oficina asesora jurídica -  Juridica"/>
        <s v="Comunicaciones"/>
        <s v="Subdirección técnica administrativa y financiera - gestión ambiental"/>
        <s v="Subdirección técnica administrativa y financiera - Atención a la ciudadanía"/>
        <s v="Subdirección técnica administrativa y financiera - servicios administrativos"/>
        <s v="Oficina de control interno"/>
        <s v="Subdirección técnica de desarrollo humano – nómina y liquidaciones"/>
        <s v="Gerente Proyecto 7726"/>
        <s v="Subdirección técnica administrativa y financiera – mantenimiento"/>
        <s v="Gerente Proyecto 7720"/>
        <s v="Oficina asesora de planeación – Investigaciones"/>
        <s v="Subdirección técnica de desarrollo humano – seguridad y salud en el trabajo"/>
        <s v="Subdirección técnica de métodos educativos y operativos - territorio"/>
        <s v="Subdirección técnica administrativa y financiera – servicios administrativos"/>
        <s v="Subdirección técnica de desarrollo humano – carrera administrativa, bienestar social y capacitación"/>
        <s v="Subdirección técnica de métodos educativos y operativos - educación"/>
        <s v="Subdirección técnica administrativa y financiera - presupuesto"/>
        <s v="Participación Ciudadana"/>
      </sharedItems>
    </cacheField>
    <cacheField name="SIGLA" numFmtId="0">
      <sharedItems/>
    </cacheField>
    <cacheField name="TEMATICA" numFmtId="0">
      <sharedItems containsBlank="1"/>
    </cacheField>
    <cacheField name="SUBTEMATICA" numFmtId="0">
      <sharedItems containsBlank="1"/>
    </cacheField>
    <cacheField name="RESPONSABLE DE SEGUIMIENTO DESDE PLANEACION" numFmtId="0">
      <sharedItems containsBlank="1"/>
    </cacheField>
    <cacheField name="FUENTE" numFmtId="0">
      <sharedItems count="5">
        <s v="Plan de mejoramiento auditorias internas"/>
        <s v="Plan de mejoramiento Contraloria de Bogota"/>
        <s v="Plan de mejoramiento personeria  de Bogota"/>
        <s v="Plan de mejoramiento Veeduria de Bogota"/>
        <s v="Plan de mejoramiento archivistico"/>
      </sharedItems>
    </cacheField>
    <cacheField name="CÓDIGO DE ACCION EN EL TABLERO DE CONTROL" numFmtId="0">
      <sharedItems/>
    </cacheField>
    <cacheField name="NUMERO DE HALLAZGO" numFmtId="0">
      <sharedItems containsMixedTypes="1" containsNumber="1" containsInteger="1" minValue="1" maxValue="9"/>
    </cacheField>
    <cacheField name="CODIGO AUDITORIA SEGÚN PAD DE LA VIGENCIA" numFmtId="0">
      <sharedItems containsMixedTypes="1" containsNumber="1" containsInteger="1" minValue="54" maxValue="524" count="102">
        <s v="Auditoria Regular Estrategia Participación Ciudadana - II Semestre 2017"/>
        <s v="Informe de Seguimiento a Buenas Prácticas de Manufactura vigencia 2016"/>
        <s v="Auditoria de gestión al proceso misional vigencia 2016 "/>
        <s v="Auditoria de gestión al proceso misional vigencia 2016"/>
        <s v="Control Interno Disciplinario"/>
        <n v="76"/>
        <n v="524"/>
        <s v="Auditoría Externa Proyecto 1104 vigencia 2018"/>
        <s v="Seguimiento al sistema de gestión de seguridad y salud en el trabajo_x000a_2018"/>
        <s v="Seguimiento al sistema de gestión de seguridad y salud en el trabajo_x000a_2019"/>
        <s v="Seguimiento al sistema de gestión de seguridad y salud en el trabajo_x000a_2020"/>
        <s v="Seguimiento al sistema de gestión de seguridad y salud en el trabajo_x000a_2021"/>
        <s v="Seguimiento al sistema de gestión de seguridad y salud en el trabajo_x000a_2022"/>
        <s v="Seguimiento al sistema de gestión de seguridad y salud en el trabajo_x000a_2023"/>
        <s v="Seguimiento al sistema de gestión de seguridad y salud en el trabajo_x000a_2024"/>
        <s v="Seguimiento al sistema de gestión de seguridad y salud en el trabajo_x000a_2025"/>
        <s v="Seguimiento al sistema de gestión de seguridad y salud en el trabajo_x000a_2026"/>
        <s v="Seguimiento al sistema de gestión de seguridad y salud en el trabajo_x000a_2027"/>
        <s v="Seguimiento al sistema de gestión de seguridad y salud en el trabajo_x000a_2028"/>
        <s v="Seguimiento al sistema de gestión de seguridad y salud en el trabajo_x000a_2029"/>
        <s v="Auditoría Regular Área Educación - II semestre 2017"/>
        <s v="Auditoría Especial Área Sociolegal y Justicia Restaurativa - 2017"/>
        <s v="Auditoría Especial Área Sociolegal y Justicia Restaurativa - 2018"/>
        <s v="Auditoría Especial Área Sociolegal y Justicia Restaurativa - 2019"/>
        <s v="Auditoría Especial Área Sociolegal y Justicia Restaurativa - 2020"/>
        <s v="Auditoría Especial Área Sociolegal y Justicia Restaurativa - 2021"/>
        <s v="Auditoría Especial Área Sociolegal y Justicia Restaurativa - 2022"/>
        <s v="Gestión Financiera - 2018"/>
        <n v="54"/>
        <n v="56"/>
        <n v="59"/>
        <n v="60"/>
        <s v="PERSONERÍA DE BOGOTÁ Proyecto 1104 &quot;Distrito Jóven&quot;"/>
        <s v="Informe de Seguimiento Revisión a la Gestión Púbica ejercida por el IDIPRON en el Marco del Proyecto 1106 'Espacios de Integración Social' 1106 - Septiembre 2019"/>
        <s v="Proyecto de inversión 971"/>
        <s v="20195003339900010E"/>
        <s v="Investigación Sumaria Veeduría Distrital Posibles irregularidades en la adjundicación de la licitación pública"/>
        <s v="Gestión jurídica 2019"/>
        <s v="Gestión contractual vigencia 2018-2 y 2019-1"/>
        <s v="Informe de Auditoría Interna de gestión al proceso de comunicaciones vigencia 2019"/>
        <s v="Auditoria al Proceso Misional Modelo Pedagógico Estimulos de Corresponsabilidad Vigencia 2018"/>
        <s v="Auditoria de gestión al proceso misional vigencia 2018"/>
        <s v="Proyecto: 1104 distrito joven: desarrollo de competencias laborales a jóvenes con derechos vulnerados, vigencia 2018"/>
        <s v="Auditoría Regular Contexto Pedagógico Territorio - I Semestre 2018"/>
        <s v="Gestión Financiera - 2019"/>
        <s v="Gestión Logística - 2019"/>
        <s v="Primer Seguimiento Vigencia 2019 a Caja Menor No 1"/>
        <s v="Auditoría Regular Proceso Gestión Documental - 2018"/>
        <s v="Visita Unidad Administrativa Especial  de Servicios Públicos (UAESP) vigencia 2019"/>
        <s v="Visita Unidad Administrativa Especial  de Servicios Públicos (UAESP) vigencia 2020"/>
        <s v="Visita Unidad Administrativa Especial  de Servicios Públicos (UAESP) vigencia 2021"/>
        <s v="Visita Unidad Administrativa Especial  de Servicios Públicos (UAESP) vigencia 2022"/>
        <s v="Visita Unidad Administrativa Especial  de Servicios Públicos (UAESP) vigencia 2023"/>
        <s v="Visita Unidad Administrativa Especial  de Servicios Públicos (UAESP) vigencia 2024"/>
        <s v="Auditoría interna de seguimiento al proceso atención al ciudadano vigencia 1 de julio 2018 al 30 de junio de 2019"/>
        <s v="&quot;Atención a la ciudadania Auditoria interna _x000a_Primer Semestre 2018_x000a_&quot;"/>
        <s v="Atención a la ciudadania Auditoria interna II semestre 2019."/>
        <s v="Servicios administrativos – transportes y servicios públicos"/>
        <s v="Dirección Distrital de Archivo de Bogotá - Visita de seguimiento al cumplimiento de la normatividad archivística  - 2019"/>
        <n v="96"/>
        <n v="98"/>
        <n v="99"/>
        <n v="102"/>
        <n v="105"/>
        <s v="Auditoria especial a la prestación del servicio en la unidad de Oasis I y II Vigencia 2019-2020"/>
        <s v="Atención a la ciudadania Auditoria interna I semestre 2020."/>
        <s v="Mantenimiento de bienes"/>
        <s v="Proceso gestión financiera – subproceso tesorería"/>
        <s v="Auditoría de gestión al proceso de apoyo_x000a_Gestión ambiental vigencia 2019"/>
        <s v="Auditoría de gestión al proceso de apoyo_x000a_Gestión ambiental vigencia 2020"/>
        <s v="Auditoría de gestión al proceso de apoyo_x000a_Gestión ambiental vigencia 2021"/>
        <s v="Auditoría de gestión al proceso de apoyo_x000a_Gestión ambiental vigencia 2022"/>
        <s v="Auditoría de gestión al proceso de apoyo_x000a_Gestión ambiental vigencia 2023"/>
        <s v="Auditoría de gestión al proceso de apoyo_x000a_Gestión ambiental vigencia 2024"/>
        <s v="Auditoría de gestión al proceso de apoyo_x000a_Gestión ambiental vigencia 2025"/>
        <s v="Auditoría de gestión al proceso de apoyo_x000a_Gestión ambiental vigencia 2026"/>
        <s v="Auditoría de gestión al proceso de apoyo_x000a_Gestión ambiental vigencia 2027"/>
        <s v="Seguimiento al sistema de gestión de seguridad y salud en el trabajo_x000a_2019_x000a_"/>
        <s v="Gestión contractual vigencia 2019-2 y 2020-1"/>
        <s v="Auditoría regular Estrategia Participación Ciudadana, vigencias 2018-2019"/>
        <s v="Informe Auditoría Interna de gestión al proceso de estratégico de Gestión del Mejoramiento vigencia 2018 Primer semestre 2019"/>
        <s v="Informe Auditoría Interna de Gestión, al proceso estratégico de investigación  vigencia 2019"/>
        <s v="Auditoría  especial a la UPI La Rioja participación jóvenes de la unidad en convenios"/>
        <s v="Auditoría especial al proceso misional modelo_x000a_Pedagógico – estrategia baños públicos vigencia 2019"/>
        <n v="86"/>
        <n v="88"/>
        <n v="89"/>
        <n v="94"/>
        <s v="Seguimiento a la meta del Sector Gestión Pública"/>
        <s v="Seguimiento a la meta del Sector Gestión Pública)"/>
        <s v="Establecer posibles actos de corrupción en el Instituto Distrital para la Protección de la Niñez y la Juventud-IDIPRON."/>
        <s v="INFORME EVALUACIÓN DE ACCESIBILIDAD DEL PUNTO DE SERVICIO A LACIUDADANÍA DEL INSTITUTO DISTRITAL PARA LA PROTECCIÓN DE LA NIÑEZ Y LA JUVENTUD - IDIPRON"/>
        <s v="AUDITORÍA DE SEGUIMIENTO AL PROCESO ATENCIÓN AL CIUDADANO VIGENCIA 1 DE ENERO 2020 AL 30 DE JUNIO DE 2020 "/>
        <s v="AUDITORÍA DE GESTIÓN AL PROCESO RESTITUCIÓN DE DERECHOS, 2017. HALLAZGOS Y ACCIONES DE MEJORA, INCORPORADAS PARA VERIFICACIÓN EN AUDITORÍA DE GESTIÓN AL PROCESO MISIONAL, 2019."/>
        <s v="Auditoría Interna Proceso Gestión Financiera - Subproceso Tesorería"/>
        <s v="Segundo Seguimiento Vigencia 2020 a Caja Menor No 1"/>
        <s v="INFORME VISITA DE SEGUIMIENTO AL_x000a_CUMPLIMIENTO DE LA NORMATIVA ARCHIVÍSTICA"/>
        <s v="AUDITORÍA REGULAR DE GESTIÓN – PROCESO DE_x000a_GESTIÓN FINANCIERA"/>
        <s v="PROCESO DE APOYO SERVICIOS ADMINISTRATIVOS –TRANSPORTES Y SERVICIOS PÚBLICOS"/>
        <s v="Informe Contable"/>
        <s v="AUDITORÍA DE SEGUIMIENTO AL PROCESO ATENCIÓN AL CIUDADANO VIGENCIA 1 DE JULIO 2020 AL 31 DE DICIEMBRE DE 2020"/>
        <s v="INFORME FINAL AUDITORÍA PARTICIPACIÓN CIUDADANA_x000a_ PRIMER SEMESTRE 2021_x000a_"/>
      </sharedItems>
    </cacheField>
    <cacheField name="AÑO VIGENCIA DEL PLAN" numFmtId="0">
      <sharedItems containsSemiMixedTypes="0" containsString="0" containsNumber="1" containsInteger="1" minValue="2017" maxValue="2021"/>
    </cacheField>
    <cacheField name="HALLAZGO / BRECHA IDENTIFICADA / SITUACION IDENTIFICADA" numFmtId="0">
      <sharedItems longText="1"/>
    </cacheField>
    <cacheField name="CAUSA" numFmtId="0">
      <sharedItems longText="1"/>
    </cacheField>
    <cacheField name="ACTIVIDAD" numFmtId="0">
      <sharedItems longText="1"/>
    </cacheField>
    <cacheField name="CÓDIGO DE ACCIÓN" numFmtId="0">
      <sharedItems containsMixedTypes="1" containsNumber="1" containsInteger="1" minValue="1" maxValue="5"/>
    </cacheField>
    <cacheField name="NOMBRE DEL INDICADOR" numFmtId="0">
      <sharedItems/>
    </cacheField>
    <cacheField name="FORMULA DEL INDICADOR" numFmtId="0">
      <sharedItems/>
    </cacheField>
    <cacheField name="META" numFmtId="0">
      <sharedItems containsMixedTypes="1" containsNumber="1" containsInteger="1" minValue="1" maxValue="1"/>
    </cacheField>
    <cacheField name="PRODUCTO" numFmtId="0">
      <sharedItems/>
    </cacheField>
    <cacheField name="FECHA INICIO" numFmtId="0">
      <sharedItems containsDate="1" containsBlank="1" containsMixedTypes="1" minDate="2017-06-01T00:00:00" maxDate="2022-07-02T00:00:00"/>
    </cacheField>
    <cacheField name="FECHA FINAL" numFmtId="0">
      <sharedItems containsDate="1" containsBlank="1" containsMixedTypes="1" minDate="2018-12-01T00:00:00" maxDate="2023-01-01T00:00:00"/>
    </cacheField>
    <cacheField name="FECHA DE CIERRE DE LA ACTIVIDAD" numFmtId="0">
      <sharedItems containsDate="1" containsString="0" containsBlank="1" containsMixedTypes="1" minDate="1900-01-06T02:40:04" maxDate="2021-09-14T00:00:00"/>
    </cacheField>
    <cacheField name="FORMULACIÓN PLAN DE MEJORAMIENTO/ ACCIONES " numFmtId="165">
      <sharedItems containsBlank="1" count="3">
        <s v="SI"/>
        <s v="NO"/>
        <m/>
      </sharedItems>
    </cacheField>
    <cacheField name="INFORMACIÓN COMPLETA DEL PLAN DE MEJORAMIENTO/ ACCIONES" numFmtId="165">
      <sharedItems containsBlank="1"/>
    </cacheField>
    <cacheField name="DIAS FALTANTES" numFmtId="1">
      <sharedItems containsMixedTypes="1" containsNumber="1" containsInteger="1" minValue="-44620" maxValue="306"/>
    </cacheField>
    <cacheField name="SEGUIMIENTO" numFmtId="0">
      <sharedItems containsBlank="1" longText="1"/>
    </cacheField>
    <cacheField name="FECHA DE SEGUIMIENTO" numFmtId="0">
      <sharedItems containsDate="1" containsBlank="1" containsMixedTypes="1" minDate="2021-05-21T00:00:00" maxDate="2021-09-01T00:00:00"/>
    </cacheField>
    <cacheField name="PENDIENTE ENVIO DE SEGUIMIENTO" numFmtId="0">
      <sharedItems containsBlank="1"/>
    </cacheField>
    <cacheField name="TAREAS PENDIENTES PARA EL CIERRE" numFmtId="0">
      <sharedItems containsBlank="1" longText="1"/>
    </cacheField>
    <cacheField name="PORCENTAJE DE AVANCE" numFmtId="9">
      <sharedItems containsString="0" containsBlank="1" containsNumber="1" minValue="0" maxValue="1"/>
    </cacheField>
    <cacheField name="ESTADO" numFmtId="0">
      <sharedItems containsBlank="1"/>
    </cacheField>
    <cacheField name="DIAS FALTANTES PARA EL VENCIMIENTO" numFmtId="0">
      <sharedItems containsBlank="1" containsMixedTypes="1" containsNumber="1" containsInteger="1" minValue="-44451" maxValue="475"/>
    </cacheField>
    <cacheField name="OPORTUNIDAD" numFmtId="0">
      <sharedItems containsBlank="1"/>
    </cacheField>
    <cacheField name="FECHA DE EVALUACION" numFmtId="0">
      <sharedItems containsDate="1" containsBlank="1" containsMixedTypes="1" minDate="2011-11-12T00:00:00" maxDate="2021-12-30T00:00:00"/>
    </cacheField>
    <cacheField name="EVALUACION" numFmtId="0">
      <sharedItems containsBlank="1" longText="1"/>
    </cacheField>
    <cacheField name="AUDITOR" numFmtId="0">
      <sharedItems containsBlank="1"/>
    </cacheField>
    <cacheField name="PORCENTAJE DE EFICACIA" numFmtId="9">
      <sharedItems containsString="0" containsBlank="1" containsNumber="1" minValue="0" maxValue="1"/>
    </cacheField>
    <cacheField name="PORCENTAJE DE EFECTIVIDAD" numFmtId="9">
      <sharedItems containsString="0" containsBlank="1" containsNumber="1" minValue="0" maxValue="1"/>
    </cacheField>
    <cacheField name="ESTADO2" numFmtId="0">
      <sharedItems/>
    </cacheField>
    <cacheField name="ESTADO CONTRALORIA DE BOGOTA_x000a_(Aplica para el plan de mejoramiento suscrito con la contraloria" numFmtId="0">
      <sharedItems/>
    </cacheField>
    <cacheField name="STATUS FINAL" numFmtId="0">
      <sharedItems/>
    </cacheField>
    <cacheField name="SEGUIMIENTO2" numFmtId="0">
      <sharedItems longText="1"/>
    </cacheField>
    <cacheField name="FECHA DE SEGUIMIENTO2" numFmtId="14">
      <sharedItems containsSemiMixedTypes="0" containsNonDate="0" containsDate="1" containsString="0" minDate="2021-02-01T00:00:00" maxDate="2022-03-01T00:00:00"/>
    </cacheField>
    <cacheField name="PENDIENTE ENVIO DE SEGUIMIENTO2" numFmtId="0">
      <sharedItems/>
    </cacheField>
    <cacheField name="TAREAS PENDIENTES PARA EL CIERRE2" numFmtId="0">
      <sharedItems longText="1"/>
    </cacheField>
    <cacheField name="PORCENTAJE DE AVANCE2" numFmtId="0">
      <sharedItems containsSemiMixedTypes="0" containsString="0" containsNumber="1" minValue="0" maxValue="1"/>
    </cacheField>
    <cacheField name="ESTADO3" numFmtId="0">
      <sharedItems/>
    </cacheField>
    <cacheField name="DIAS FALTANTES PARA EL VENCIMIENTO2" numFmtId="0">
      <sharedItems containsMixedTypes="1" containsNumber="1" minValue="-44620" maxValue="-44619"/>
    </cacheField>
    <cacheField name="OPORTUNIDAD2" numFmtId="0">
      <sharedItems/>
    </cacheField>
    <cacheField name="FECHA DE EVALUACION2" numFmtId="0">
      <sharedItems containsNonDate="0" containsDate="1" containsString="0" containsBlank="1" minDate="2021-02-01T00:00:00" maxDate="2022-03-19T00:00:00" count="7">
        <d v="2021-02-01T00:00:00"/>
        <d v="2022-03-17T00:00:00"/>
        <d v="2022-03-11T00:00:00"/>
        <m/>
        <d v="2022-03-18T00:00:00"/>
        <d v="2022-03-14T00:00:00"/>
        <d v="2022-02-18T00:00:00"/>
      </sharedItems>
    </cacheField>
    <cacheField name="EVALUACION2" numFmtId="0">
      <sharedItems containsBlank="1" longText="1"/>
    </cacheField>
    <cacheField name="AUDITOR2" numFmtId="0">
      <sharedItems containsBlank="1" count="8">
        <s v="No aplica"/>
        <s v="NAVIS ALBERTO FLOREZ LEON"/>
        <s v="Ingrid Acosta"/>
        <m/>
        <s v="VERONICA MUÑOZ"/>
        <s v="Carlos Andrés Guerra "/>
        <s v="Sulma Esperanza Avendaño M."/>
        <s v="FRANKLIN AUGUSTO SERRANO ROJAS"/>
      </sharedItems>
    </cacheField>
    <cacheField name="PORCENTAJE DE EFICACIA2" numFmtId="0">
      <sharedItems containsBlank="1" containsMixedTypes="1" containsNumber="1" minValue="0" maxValue="50"/>
    </cacheField>
    <cacheField name="ESTADO4" numFmtId="0">
      <sharedItems containsBlank="1" count="4">
        <s v="CERRADO"/>
        <s v="VENCIDO"/>
        <s v="ABIERTO"/>
        <m/>
      </sharedItems>
    </cacheField>
    <cacheField name="STATUS FINAL2" numFmtId="0">
      <sharedItems containsBlank="1"/>
    </cacheField>
    <cacheField name="STATUS FINAL3" numFmtId="0">
      <sharedItems containsBlank="1"/>
    </cacheField>
    <cacheField name="Contador" numFmtId="0">
      <sharedItems containsSemiMixedTypes="0" containsString="0" containsNumber="1" containsInteger="1" minValue="1" maxValue="814"/>
    </cacheField>
    <cacheField name="N°" numFmtId="0">
      <sharedItems containsString="0" containsBlank="1" containsNumber="1" containsInteger="1" minValue="1" maxValue="822"/>
    </cacheField>
    <cacheField name="FUNCIONARI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3">
  <r>
    <n v="1"/>
    <x v="0"/>
    <x v="0"/>
    <x v="0"/>
    <x v="0"/>
    <s v="Yuli Cristel Peña Arboleda"/>
    <x v="0"/>
    <s v="PMAI-2017-001"/>
    <s v="No aplica"/>
    <s v="Auditoria Regular Estrategia Participación Ciudadana - II Semestre 2017"/>
    <x v="0"/>
    <s v="No aplica"/>
    <x v="0"/>
    <s v="No se evidencia un monitoreo permanente del IDIPRON frente al cumplimiento de compromisos en espacios interinstitucionales locales y distritales de participación ciudadana."/>
    <s v="No se cuenta con una estrategia o heramienta que permita realizar el seguimiento y evaluación a los compromisos"/>
    <s v="Desarrrollo de una estrategia de monitoreo trimestral que permita el monitoreo permanente para la generación de alertas"/>
    <s v="No aplica"/>
    <s v="No aplica"/>
    <d v="2018-08-01T00:00:00"/>
    <x v="0"/>
    <x v="0"/>
    <x v="0"/>
    <x v="0"/>
    <d v="2019-02-08T00:00:00"/>
    <s v="NO"/>
    <s v="Actividad al 100%_x000a_No aplica"/>
    <n v="1"/>
    <s v="CUMPLIMIENTO TOTAL"/>
    <s v="NO APLICA ACCION CERRADA"/>
    <s v="NO APLICA ACCION CERRADA"/>
    <s v="CERRADO"/>
  </r>
  <r>
    <n v="2"/>
    <x v="0"/>
    <x v="0"/>
    <x v="1"/>
    <x v="1"/>
    <s v="Yuli Cristel Peña Arboleda"/>
    <x v="0"/>
    <s v="PMAI-2017-002"/>
    <s v="No aplica"/>
    <s v="Auditoria Regular Estrategia Participación Ciudadana - II Semestre 2017"/>
    <x v="0"/>
    <s v="No aplica"/>
    <x v="0"/>
    <s v="Aunque existe un equipo que coordina desde la Oficina Asesora de Planeación las acciones y actividades de participación Ciudadana en la entidad, este se encuentra limitado en cantidad y conocimiento relacionado con los temas tratados en cada espacio interinstitucional. "/>
    <s v="Equipos reducidos y no cualificados en los temas de Políticas Públicas  que den la cobertura suficiente a las instancias obligadas y obligantes para la competencia de IDIPRON"/>
    <s v="Redistribuir la responsabilidad de la participación en los espacios e instancias institucionales por áreas, dependencias o equipos, de acuerdo a su competencia y conocimiento en garantía al cumplimiento de los compromisos del Instituto"/>
    <s v="No aplica"/>
    <s v="No aplica"/>
    <d v="2018-08-02T00:00:00"/>
    <x v="0"/>
    <x v="0"/>
    <x v="0"/>
    <x v="1"/>
    <d v="2019-02-08T00:00:00"/>
    <s v="NO"/>
    <s v="Actividad al 100%_x000a_No aplica"/>
    <n v="1"/>
    <s v="CUMPLIMIENTO TOTAL"/>
    <s v="NO APLICA ACCION CERRADA"/>
    <s v="NO APLICA ACCION CERRADA"/>
    <s v="CERRADO"/>
  </r>
  <r>
    <n v="3"/>
    <x v="0"/>
    <x v="0"/>
    <x v="0"/>
    <x v="2"/>
    <s v="Yuli Cristel Peña Arboleda"/>
    <x v="0"/>
    <s v="PMAI-2017-003"/>
    <s v="No aplica"/>
    <s v="Auditoria Regular Estrategia Participación Ciudadana - II Semestre 2017"/>
    <x v="0"/>
    <s v="No aplica"/>
    <x v="0"/>
    <s v="No existe retroalimentación a la entidad frente a la participación de sus representantes en instancias locales, por tanto, este ejercicio se limita a la asistencia y no a la construcción conjunta de conocimiento para retroalimentar la entidad en la toma efectiva y oportuna de decisiones."/>
    <s v="No se cuenta con una estrategia o heramienta que permita realizar el seguimiento, evaluación y retroalimentación de la participiación para la toma efectiva de decisiones"/>
    <s v="Desarrrollo de una estrategia que permita el seguimiento, evaluación y retroalimentación permanente para la generación de alertas y toma de decisiones oportunas, medainte la redistribución de la responsabilidad de la participación en espacios de acuerdo a la compentecia del área, dependencia o equipo"/>
    <s v="No aplica"/>
    <s v="No aplica"/>
    <d v="2018-08-03T00:00:00"/>
    <x v="0"/>
    <x v="0"/>
    <x v="0"/>
    <x v="2"/>
    <d v="2019-02-08T00:00:00"/>
    <s v="NO"/>
    <s v="Actividad al 100%_x000a_No aplica"/>
    <n v="1"/>
    <s v="CUMPLIMIENTO TOTAL"/>
    <s v="NO APLICA ACCION CERRADA"/>
    <s v="NO APLICA ACCION CERRADA"/>
    <s v="CERRADO"/>
  </r>
  <r>
    <n v="4"/>
    <x v="0"/>
    <x v="0"/>
    <x v="2"/>
    <x v="3"/>
    <s v="Yuli Cristel Peña Arboleda"/>
    <x v="0"/>
    <s v="PMAI-2017-004"/>
    <s v="No aplica"/>
    <s v="Auditoria Regular Estrategia Participación Ciudadana - II Semestre 2017"/>
    <x v="0"/>
    <s v="No aplica"/>
    <x v="0"/>
    <s v="En relación con la acción estratégica de Participación Ciudadana dentro del plan de acción de Planeación, no evidencia coherencia entre la meta, el indicador y las acciones formuladas para el cumplimiento del mismo. Por otra parte, se reporta la ejecución en un 100% a pesar de que se adelantan actividades para el cumplimiento de algunas acciones que no necesariamente llegan a término, lo que en consecuencia genera que el indicador no se cumpla."/>
    <s v="La formulación de las acciones de participación ciudadana en el plan de acción de Planeación no fueron planteadas en contribución con la meta e indicador del proceso"/>
    <s v="Reformulación plan de accion 2018 teniendo en cuenta la indicación de la auditoria"/>
    <s v="No aplica"/>
    <s v="No aplica"/>
    <d v="2018-08-04T00:00:00"/>
    <x v="0"/>
    <x v="0"/>
    <x v="0"/>
    <x v="3"/>
    <d v="2019-02-08T00:00:00"/>
    <s v="NO"/>
    <s v="Actividad al 100%_x000a_No aplica"/>
    <n v="1"/>
    <s v="CUMPLIMIENTO TOTAL"/>
    <s v="NO APLICA ACCION CERRADA"/>
    <s v="NO APLICA ACCION CERRADA"/>
    <s v="CERRADO"/>
  </r>
  <r>
    <n v="5"/>
    <x v="0"/>
    <x v="0"/>
    <x v="1"/>
    <x v="4"/>
    <s v="Yuli Cristel Peña Arboleda"/>
    <x v="0"/>
    <s v="PMAI-2017-005"/>
    <s v="No aplica"/>
    <s v="Auditoria Regular Estrategia Participación Ciudadana - II Semestre 2017"/>
    <x v="0"/>
    <s v="No aplica"/>
    <x v="0"/>
    <s v="A pesar de la participación de la entidad en dos espacios de Rendición de Cuentas, no se evidenció durante el proceso de auditoria el Informe Anual de Rendición de Cuentas en ningún medio"/>
    <s v="Aunque se llevó a cabo la rendición de cuentas, el informe anual de rendición de cuentas no fue consolidado y publicado en la Página Web del Instituto"/>
    <s v="Consolidar y publicar el informe de rendición de cuentas de la vigencia auditada._x000a_Realizar seguimiento y control al cumplimiento de los lineamientos para la publicación de rendición de cuentas a través de la construcción o robustecimiento de la documentación de participación ciudadana"/>
    <s v="No aplica"/>
    <s v="No aplica"/>
    <d v="2018-08-05T00:00:00"/>
    <x v="0"/>
    <x v="0"/>
    <x v="0"/>
    <x v="4"/>
    <d v="2019-02-08T00:00:00"/>
    <s v="NO"/>
    <s v="Actividad al 100%_x000a_No aplica"/>
    <n v="1"/>
    <s v="CUMPLIMIENTO TOTAL"/>
    <s v="NO APLICA ACCION CERRADA"/>
    <s v="NO APLICA ACCION CERRADA"/>
    <s v="CERRADO"/>
  </r>
  <r>
    <n v="6"/>
    <x v="1"/>
    <x v="0"/>
    <x v="0"/>
    <x v="5"/>
    <s v="Yuli Cristel Peña Arboleda"/>
    <x v="0"/>
    <s v="PMAI-2017-006"/>
    <s v="No aplica"/>
    <s v="Auditoria Regular Estrategia Participación Ciudadana - II Semestre 2017"/>
    <x v="0"/>
    <s v="No aplica"/>
    <x v="0"/>
    <s v="Se mantiene el bajo nivel de asistencia del IDIPRON a las instancias locales de obligatoria participación, lo que en consecuencia representa una falta al normatividad vigente, conformado principalmente por la Ley 388 de 1997 en la que se expresa la necesidad de promover la armoniosa concurrencia de la Nación, las entidades territoriales, las autoridades ambientales y las instancias y autoridades administrativas y de planificación, en el cumplimiento de las obligaciones constitucionales y legales que prescriben al Estado el ordenamiento del territorio, para lograr el mejoramiento de la calidad de vida de sus habitantes, así como el incumplimiento del decreto Ley 1421 de 1993 en el que se establece como función del alcalde en relación con la prosperidad del territorio, el generar, apoyar y financiar procesos de planeación participativa que conduzcan a planes de desarrollo estratégico comunal y comunitario de mediano y de largo plazo."/>
    <s v="Equipos reducidos y no cualificados en los temas de Políticas Públicas  que den la cobertura suficiente a las instancias obligadas y obligantes para la competencia de IDIPRON"/>
    <s v="Redistribuir la responsabilidad de la participación en los espacios e instancias institucionales por áreas, dependencias o equipos, de acuerdo a su competencia y conocimiento en garantía al cumplimiento de los compromisos del Instituto"/>
    <s v="No aplica"/>
    <s v="No aplica"/>
    <d v="2018-08-06T00:00:00"/>
    <x v="0"/>
    <x v="0"/>
    <x v="0"/>
    <x v="5"/>
    <d v="2019-02-08T00:00:00"/>
    <s v="NO"/>
    <s v="Actividad al 100%_x000a_No aplica"/>
    <n v="1"/>
    <s v="CUMPLIMIENTO TOTAL"/>
    <s v="NO APLICA ACCION CERRADA"/>
    <s v="NO APLICA ACCION CERRADA"/>
    <s v="CERRADO"/>
  </r>
  <r>
    <n v="7"/>
    <x v="1"/>
    <x v="0"/>
    <x v="1"/>
    <x v="6"/>
    <s v="Yuli Cristel Peña Arboleda"/>
    <x v="0"/>
    <s v="PMAI-2017-007"/>
    <s v="No aplica"/>
    <s v="Auditoria Regular Estrategia Participación Ciudadana - II Semestre 2017"/>
    <x v="0"/>
    <s v="No aplica"/>
    <x v="0"/>
    <s v="Para la vigencia 2017 no se formula el Plan Institucional de Participación Ciudadana, lo que en consecuencia representa deficiencias en la planeación y monitoreo de las acciones institucionales que favorezcan la participación de la ciudadanía según el Lineamiento del año 2014."/>
    <s v="Debilidades en la planeación de actividades y falta de un cronograma que permitiera consolidar las actividades y programar el desarrollo de las mismas"/>
    <s v="Formular el Plan Institucional de Participación Ciudadana, proyectando lineamientos, acciones y metodologías para las futuras vigencias"/>
    <s v="No aplica"/>
    <s v="No aplica"/>
    <d v="2018-08-07T00:00:00"/>
    <x v="0"/>
    <x v="0"/>
    <x v="0"/>
    <x v="6"/>
    <d v="2019-02-08T00:00:00"/>
    <s v="NO"/>
    <s v="Actividad al 100%_x000a_No aplica"/>
    <n v="1"/>
    <s v="CUMPLIMIENTO TOTAL"/>
    <s v="NO APLICA ACCION CERRADA"/>
    <s v="NO APLICA ACCION CERRADA"/>
    <s v="CERRADO"/>
  </r>
  <r>
    <n v="8"/>
    <x v="2"/>
    <x v="0"/>
    <x v="3"/>
    <x v="7"/>
    <s v="Yuli Cristel Peña Arboleda"/>
    <x v="0"/>
    <s v="PMAI-2017-008"/>
    <s v="No aplica"/>
    <s v="Auditoria Regular Estrategia Participación Ciudadana - II Semestre 2017"/>
    <x v="0"/>
    <s v="No aplica"/>
    <x v="0"/>
    <s v="Se presenta un incumplimiento frente a los estándares de publicación obligatoria de la Resolución 3565 de 2015, lo que constituye una falta frente la creación y sostenimiento de canales de comunicación en doble vía como insumo para la mejora continua de la oferta de servicios."/>
    <s v="Link de Transparencia que no responde al 100% con los estándares de publicación por implementación y ajustes de la página web nueva  "/>
    <s v="Revisión y ajuste de los parámetros de la página web con respecto al anexo de la resolución 3564 de 2015, así como, continuar con el monitoreo sobre la actualización continua de la información de la página."/>
    <s v="No aplica"/>
    <s v="No aplica"/>
    <d v="2018-08-08T00:00:00"/>
    <x v="0"/>
    <x v="0"/>
    <x v="1"/>
    <x v="7"/>
    <d v="2019-02-15T00:00:00"/>
    <s v="SI"/>
    <m/>
    <n v="0"/>
    <s v="SIN AVANCE"/>
    <n v="-478"/>
    <s v="VENCIDO"/>
    <s v="ABIERTO"/>
  </r>
  <r>
    <n v="9"/>
    <x v="3"/>
    <x v="0"/>
    <x v="4"/>
    <x v="8"/>
    <s v="Yuli Cristel Peña Arboleda"/>
    <x v="0"/>
    <s v="PMAI-2017-009"/>
    <s v="No aplica"/>
    <s v="Auditoria Regular Estrategia Participación Ciudadana - II Semestre 2017"/>
    <x v="0"/>
    <s v="No aplica"/>
    <x v="0"/>
    <s v="No se ha consolidado la Estrategia de Gobierno en Línea o Estrategia de Gobierno Electrónico desde la que se busca un gobierno más eficiente, más transparente y más participativo. Lo anterior representa una omisión ante la directriz del Decreto 2573 de 2014, en donde además, se exige al sujeto obligado, la creación de la estrategia de Gobierno en Línea de forma transversal dentro de sus planes estratégicos sectoriales e institucionales, y anualmente dentro de los planes de acción de acuerdo con el Modelo Integrado de Planeación y Gestión."/>
    <s v="No hay reglamentación ni se han definido responsables en la implementación del gobierno en línea en el IDIPRON."/>
    <s v="Reglamentación del Acto Administrativo de adopción del Comité de Gestión y Desempeño del IDIPRON"/>
    <s v="No aplica"/>
    <s v="No aplica"/>
    <d v="2018-08-09T00:00:00"/>
    <x v="0"/>
    <x v="0"/>
    <x v="1"/>
    <x v="8"/>
    <d v="2019-02-08T00:00:00"/>
    <s v="SI"/>
    <m/>
    <n v="0"/>
    <s v="SIN AVANCE"/>
    <n v="-478"/>
    <s v="VENCIDO"/>
    <s v="ABIERTO"/>
  </r>
  <r>
    <n v="10"/>
    <x v="1"/>
    <x v="0"/>
    <x v="2"/>
    <x v="3"/>
    <s v="Yuli Cristel Peña Arboleda"/>
    <x v="0"/>
    <s v="PMAI-2017-010"/>
    <s v="No aplica"/>
    <s v="Auditoria Regular Estrategia Participación Ciudadana - II Semestre 2017"/>
    <x v="0"/>
    <s v="No aplica"/>
    <x v="0"/>
    <s v="El proceso de Planeación de la Gestión y Participación no cuenta con indicadores de gestión que permitan medir la eficiencia y efectividad con el fin de evaluar la gestión en temas de participación ciudadana y control social para la toma de decisiones y poder realizar un seguimiento y mejora continua para el cumplimiento de objetivos, lo anterior incumpliendo con la cuarta dimensión (Evaluación de Resultados) del Modelo Integrado de Planeación y Gestión (MIPG) en el que se enfatiza en la importancia de contar con indicadores para monitorear y medir el desempeño de las entidades. Estos indicadores se diseñan en la dimensión de Direccionamiento Estratégico y Planeación, y dada la importancia que tienen, deben enfocarse en los criterios, directrices y normas que orientan la gestión."/>
    <s v="No se formularon indicadoores de seguimiento y evaluación en la caracterización del proceso"/>
    <s v="Diseñar y validar los indicadores de gestión en temas de participación ciudadana, para que sean incluidos en la caracterización del proceso de Planeación"/>
    <s v="No aplica"/>
    <s v="No aplica"/>
    <d v="2018-08-10T00:00:00"/>
    <x v="0"/>
    <x v="0"/>
    <x v="1"/>
    <x v="9"/>
    <d v="2019-02-08T00:00:00"/>
    <s v="SI"/>
    <m/>
    <n v="0"/>
    <s v="SIN AVANCE"/>
    <n v="-478"/>
    <s v="VENCIDO"/>
    <s v="ABIERTO"/>
  </r>
  <r>
    <n v="11"/>
    <x v="1"/>
    <x v="0"/>
    <x v="2"/>
    <x v="9"/>
    <s v="Yuli Cristel Peña Arboleda"/>
    <x v="0"/>
    <s v="PMAI-2017-011"/>
    <s v="No aplica"/>
    <s v="Auditoria Regular Estrategia Participación Ciudadana - II Semestre 2017"/>
    <x v="0"/>
    <s v="No aplica"/>
    <x v="0"/>
    <s v=" No se implementan las orientaciones de los procedimientos aún vigentes, ni se ha formalizado el nuevo instrumento por la Oficina Asesora de Planeación, lo que en consecuencia representa debilidades en operatividad de la Estrategia de Participación Ciudadana incumpliendo con uno de los aspectos mínimos que una entidad debe tener en cuenta para trabajar por procesos según  la Política de Fortalecimiento organizacional y simplificación de procesos del Modelo Integrado de Planeación y Gestión (MIPG)."/>
    <s v="Falta de adopción de los lineamientos del MIPG, tras la invalidez de la Norma Técnica Distrital NTD-SIG 001 de 2011"/>
    <s v="Revisar el procedimiento GESTIÓN INTERINSTITUCIONAL E-PLA-PR-002 para que se ajuste a los lineamientos establecidos en MIPG"/>
    <s v="No aplica"/>
    <s v="No aplica"/>
    <d v="2018-08-11T00:00:00"/>
    <x v="0"/>
    <x v="0"/>
    <x v="0"/>
    <x v="10"/>
    <d v="2019-02-08T00:00:00"/>
    <s v="NO"/>
    <s v="Actividad al 100%_x000a_No aplica"/>
    <n v="1"/>
    <s v="CUMPLIMIENTO TOTAL"/>
    <s v="NO APLICA ACCION CERRADA"/>
    <s v="NO APLICA ACCION CERRADA"/>
    <s v="CERRADO"/>
  </r>
  <r>
    <n v="12"/>
    <x v="4"/>
    <x v="1"/>
    <x v="5"/>
    <x v="10"/>
    <s v="Yury  Orjuela Florez"/>
    <x v="0"/>
    <s v="PMAI-2017-012"/>
    <s v="No aplica"/>
    <s v="Informe de Seguimiento a Buenas Prácticas de Manufactura vigencia 2016"/>
    <x v="0"/>
    <s v="No aplica"/>
    <x v="0"/>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alizar etapa precontractual del proceso para cambio de trampas de grasa portátiles de acuerdo a priorización (Área de Gestión Ambiental)"/>
    <s v="No aplica"/>
    <s v="No aplica"/>
    <s v="Sin informacion"/>
    <x v="1"/>
    <x v="0"/>
    <x v="1"/>
    <x v="11"/>
    <d v="2020-03-17T00:00:00"/>
    <s v="SI"/>
    <s v="Actividad al 100%_x000a_No aplica"/>
    <n v="1"/>
    <s v="CUMPLIMIENTO TOTAL"/>
    <s v="NO APLICA ACCION CERRADA"/>
    <s v="NO APLICA ACCION CERRADA"/>
    <s v="CERRADO"/>
  </r>
  <r>
    <n v="13"/>
    <x v="4"/>
    <x v="1"/>
    <x v="5"/>
    <x v="10"/>
    <s v="Yury  Orjuela Florez"/>
    <x v="0"/>
    <s v="PMAI-2017-013"/>
    <s v="No aplica"/>
    <s v="Informe de Seguimiento a Buenas Prácticas de Manufactura vigencia 2016"/>
    <x v="0"/>
    <s v="No aplica"/>
    <x v="0"/>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forzar mediante capacitación la limpieza de trampas de grasa a las diferentes personas y equipos que laboran en las áreas de cocina y preparación."/>
    <s v="No aplica"/>
    <s v="No aplica"/>
    <s v="Sin informacion"/>
    <x v="1"/>
    <x v="0"/>
    <x v="1"/>
    <x v="11"/>
    <d v="2020-03-17T00:00:00"/>
    <s v="SI"/>
    <s v="Actividad al 100%_x000a_No aplica"/>
    <n v="1"/>
    <s v="CUMPLIMIENTO TOTAL"/>
    <s v="NO APLICA ACCION CERRADA"/>
    <s v="NO APLICA ACCION CERRADA"/>
    <s v="CERRADO"/>
  </r>
  <r>
    <n v="14"/>
    <x v="4"/>
    <x v="1"/>
    <x v="5"/>
    <x v="10"/>
    <s v="Yury  Orjuela Florez"/>
    <x v="0"/>
    <s v="PMAI-2017-014"/>
    <s v="No aplica"/>
    <s v="Informe de Seguimiento a Buenas Prácticas de Manufactura vigencia 2016"/>
    <x v="0"/>
    <s v="No aplica"/>
    <x v="0"/>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alizar y hacer seguimiento  al  diagnóstico de Perfil Sanitario una vez al año. "/>
    <s v="No aplica"/>
    <s v="No aplica"/>
    <s v="Sin informacion"/>
    <x v="1"/>
    <x v="0"/>
    <x v="1"/>
    <x v="11"/>
    <d v="2020-03-17T00:00:00"/>
    <s v="SI"/>
    <s v="Actividad al 100%_x000a_No aplica"/>
    <n v="1"/>
    <s v="CUMPLIMIENTO TOTAL"/>
    <s v="NO APLICA ACCION CERRADA"/>
    <s v="NO APLICA ACCION CERRADA"/>
    <s v="CERRADO"/>
  </r>
  <r>
    <n v="15"/>
    <x v="4"/>
    <x v="1"/>
    <x v="6"/>
    <x v="11"/>
    <s v="Yury  Orjuela Florez"/>
    <x v="0"/>
    <s v="PMAI-2017-015"/>
    <s v="No aplica"/>
    <s v="Informe de Seguimiento a Buenas Prácticas de Manufactura vigencia 2016"/>
    <x v="0"/>
    <s v="No aplica"/>
    <x v="0"/>
    <s v="Deficiencias en los controles (ficha Kardex, formato control en recepción de alimentos) con el fin de realizar eficazmente la administración y distribución de los alimentos. "/>
    <s v="Sin informacion"/>
    <s v="&quot;* Realizar una capacitación a los líderes administrativos/ Responsables de la unidad sobre el manejo del formato control en recepción de alimentos._x000a__x000a_* Realizar visitas a las cocinas de las UPI , para verificar  el cumplimiento en el manejo del formato control en recepción de alimentos.  &quot;"/>
    <s v="No aplica"/>
    <s v="No aplica"/>
    <s v="Sin informacion"/>
    <x v="1"/>
    <x v="0"/>
    <x v="0"/>
    <x v="12"/>
    <d v="2020-03-17T00:00:00"/>
    <s v="NO"/>
    <s v="Actividad al 100%_x000a_No aplica"/>
    <n v="1"/>
    <s v="CUMPLIMIENTO TOTAL"/>
    <s v="NO APLICA ACCION CERRADA"/>
    <s v="NO APLICA ACCION CERRADA"/>
    <s v="CERRADO"/>
  </r>
  <r>
    <n v="16"/>
    <x v="4"/>
    <x v="1"/>
    <x v="5"/>
    <x v="10"/>
    <s v="Yury  Orjuela Florez"/>
    <x v="0"/>
    <s v="PMAI-2017-016"/>
    <s v="No aplica"/>
    <s v="Informe de Seguimiento a Buenas Prácticas de Manufactura vigencia 2016"/>
    <x v="0"/>
    <s v="No aplica"/>
    <x v="0"/>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 Reemplazar el menaje deteriorado y dar concepto técnico para que se de  baja el menaje reemplazado.  "/>
    <s v="No aplica"/>
    <s v="No aplica"/>
    <s v="Sin informacion"/>
    <x v="1"/>
    <x v="0"/>
    <x v="0"/>
    <x v="13"/>
    <d v="2020-03-17T00:00:00"/>
    <s v="NO"/>
    <s v="Actividad al 100%_x000a_No aplica"/>
    <n v="1"/>
    <s v="CUMPLIMIENTO TOTAL"/>
    <s v="NO APLICA ACCION CERRADA"/>
    <s v="NO APLICA ACCION CERRADA"/>
    <s v="CERRADO"/>
  </r>
  <r>
    <n v="17"/>
    <x v="4"/>
    <x v="1"/>
    <x v="7"/>
    <x v="12"/>
    <s v="Yury  Orjuela Florez"/>
    <x v="0"/>
    <s v="PMAI-2017-017"/>
    <s v="No aplica"/>
    <s v="Informe de Seguimiento a Buenas Prácticas de Manufactura vigencia 2016"/>
    <x v="0"/>
    <s v="No aplica"/>
    <x v="0"/>
    <s v="No se cuenta con manuales, guías y procedimientos que señalan la hoja de ruta requerida para fabricar o elaborar alimentos y la desinfección de menaje, equipos y pisos, generando riesgos de contaminación de los alimentos y pérdida de insumos, incumpliendo la Resolución 2674/2013, artículo 22."/>
    <s v="Sin informacion"/>
    <s v="Actualizar la documentación vigente que se encuentra publicada de conformidad con la  resolución 2674 de 2013._x000a_"/>
    <s v="No aplica"/>
    <s v="No aplica"/>
    <s v="Sin informacion"/>
    <x v="1"/>
    <x v="0"/>
    <x v="0"/>
    <x v="14"/>
    <d v="2020-03-17T00:00:00"/>
    <s v="NO"/>
    <s v="Actividad al 100%_x000a_No aplica"/>
    <n v="1"/>
    <s v="CUMPLIMIENTO TOTAL"/>
    <s v="NO APLICA ACCION CERRADA"/>
    <s v="NO APLICA ACCION CERRADA"/>
    <s v="CERRADO"/>
  </r>
  <r>
    <n v="18"/>
    <x v="4"/>
    <x v="1"/>
    <x v="8"/>
    <x v="13"/>
    <s v="Yury  Orjuela Florez"/>
    <x v="0"/>
    <s v="PMAI-2017-018"/>
    <s v="No aplica"/>
    <s v="Informe de Seguimiento a Buenas Prácticas de Manufactura vigencia 2016"/>
    <x v="0"/>
    <s v="No aplica"/>
    <x v="0"/>
    <s v="Existen deficiencias en la implementación de la política archivista. "/>
    <s v="Sin informacion"/>
    <s v="* Realizar capacitaciones al personal encargado del manejo de la documentación para el manejo de la misma de conformidad con la política de gestión documental. "/>
    <s v="No aplica"/>
    <s v="No aplica"/>
    <s v="Sin informacion"/>
    <x v="1"/>
    <x v="0"/>
    <x v="0"/>
    <x v="15"/>
    <d v="2020-03-17T00:00:00"/>
    <s v="NO"/>
    <s v="Actividad al 100%_x000a_No aplica"/>
    <n v="1"/>
    <s v="CUMPLIMIENTO TOTAL"/>
    <s v="NO APLICA ACCION CERRADA"/>
    <s v="NO APLICA ACCION CERRADA"/>
    <s v="CERRADO"/>
  </r>
  <r>
    <n v="19"/>
    <x v="4"/>
    <x v="1"/>
    <x v="9"/>
    <x v="14"/>
    <s v="Yury  Orjuela Florez"/>
    <x v="0"/>
    <s v="PMAI-2017-019"/>
    <s v="No aplica"/>
    <s v="Auditoria de gestión al proceso misional vigencia 2016 "/>
    <x v="0"/>
    <s v="No aplica"/>
    <x v="0"/>
    <s v="Se observó falta de planeación con respecto al área de Espiritualidad, toda vez que no se evidencian procedimientos documentados que den claridad en relación a las estrategias de intervención"/>
    <s v="Sin informacion"/>
    <s v="Diseñar el modelo de atención del Área de Espiritualidad, de acuerdo con la misión y la visión del instituto y las dinámicas de la estrategia y la articulación con las áreas misionales, a fin de realizar una adecuada intervención con los NNAJ"/>
    <s v="No aplica"/>
    <s v="No aplica"/>
    <s v="Sin informacion"/>
    <x v="1"/>
    <x v="0"/>
    <x v="1"/>
    <x v="16"/>
    <m/>
    <s v="NO"/>
    <m/>
    <n v="0"/>
    <s v="SIN AVANCE"/>
    <e v="#VALUE!"/>
    <e v="#VALUE!"/>
    <s v="ABIERTO"/>
  </r>
  <r>
    <n v="20"/>
    <x v="4"/>
    <x v="1"/>
    <x v="9"/>
    <x v="15"/>
    <s v="Yury  Orjuela Florez"/>
    <x v="0"/>
    <s v="PMAI-2017-020"/>
    <s v="No aplica"/>
    <s v="Auditoria de gestión al proceso misional vigencia 2016 "/>
    <x v="0"/>
    <s v="No aplica"/>
    <x v="0"/>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Sin informacion"/>
    <s v="Realización de un estándar de atención por UPI para evaluar la pertinencia de personal de enfermería en la UPI Internado para brindar atención las 24 horas."/>
    <s v="No aplica"/>
    <s v="No aplica"/>
    <s v="Sin informacion"/>
    <x v="1"/>
    <x v="0"/>
    <x v="1"/>
    <x v="17"/>
    <m/>
    <s v="NO"/>
    <m/>
    <n v="0"/>
    <s v="SIN AVANCE"/>
    <e v="#VALUE!"/>
    <e v="#VALUE!"/>
    <s v="ABIERTO"/>
  </r>
  <r>
    <n v="21"/>
    <x v="4"/>
    <x v="1"/>
    <x v="9"/>
    <x v="16"/>
    <s v="Yury  Orjuela Florez"/>
    <x v="0"/>
    <s v="PMAI-2017-021"/>
    <s v="No aplica"/>
    <s v="Auditoria de gestión al proceso misional vigencia 2016"/>
    <x v="0"/>
    <s v="No aplica"/>
    <x v="0"/>
    <s v="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s v="Sin informacion"/>
    <s v="Establecer un estándar propio para el IDIPRON de necesidades de profesionales, de conformidad con la población activa en cada UPI."/>
    <s v="No aplica"/>
    <s v="No aplica"/>
    <s v="Sin informacion"/>
    <x v="1"/>
    <x v="0"/>
    <x v="1"/>
    <x v="18"/>
    <m/>
    <s v="NO"/>
    <m/>
    <n v="0"/>
    <s v="SIN AVANCE"/>
    <e v="#VALUE!"/>
    <e v="#VALUE!"/>
    <s v="ABIERTO"/>
  </r>
  <r>
    <n v="22"/>
    <x v="4"/>
    <x v="1"/>
    <x v="9"/>
    <x v="17"/>
    <s v="Yury  Orjuela Florez"/>
    <x v="0"/>
    <s v="PMAI-2017-022"/>
    <s v="No aplica"/>
    <s v="Auditoria de gestión al proceso misional vigencia 2016"/>
    <x v="0"/>
    <s v="No aplica"/>
    <x v="0"/>
    <s v="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s v="Sin informacion"/>
    <s v="Formular e implementar un indicador de gestión que permita realizar el seguimiento a cada una de las Unidades de Protección Integral a las Valoraciones Iniciales."/>
    <s v="No aplica"/>
    <s v="No aplica"/>
    <s v="Sin informacion"/>
    <x v="1"/>
    <x v="0"/>
    <x v="1"/>
    <x v="19"/>
    <m/>
    <s v="NO"/>
    <m/>
    <n v="0"/>
    <s v="SIN AVANCE"/>
    <e v="#VALUE!"/>
    <e v="#VALUE!"/>
    <s v="ABIERTO"/>
  </r>
  <r>
    <n v="23"/>
    <x v="4"/>
    <x v="1"/>
    <x v="2"/>
    <x v="3"/>
    <s v="Yury  Orjuela Florez"/>
    <x v="0"/>
    <s v="PMAI-2017-023"/>
    <s v="No aplica"/>
    <s v="Auditoria de gestión al proceso misional vigencia 2016"/>
    <x v="0"/>
    <s v="No aplica"/>
    <x v="0"/>
    <s v="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s v="Sin informacion"/>
    <s v="Oficializar los Indicadores de Gestión y Aplicarlos"/>
    <s v="No aplica"/>
    <s v="No aplica"/>
    <s v="Sin informacion"/>
    <x v="1"/>
    <x v="0"/>
    <x v="1"/>
    <x v="20"/>
    <m/>
    <s v="NO"/>
    <m/>
    <n v="0"/>
    <s v="SIN AVANCE"/>
    <e v="#VALUE!"/>
    <e v="#VALUE!"/>
    <s v="ABIERTO"/>
  </r>
  <r>
    <n v="24"/>
    <x v="4"/>
    <x v="1"/>
    <x v="2"/>
    <x v="18"/>
    <s v="Yury  Orjuela Florez"/>
    <x v="0"/>
    <s v="PMAI-2017-024"/>
    <s v="No aplica"/>
    <s v="Auditoria de gestión al proceso misional vigencia 2016"/>
    <x v="0"/>
    <s v="No aplica"/>
    <x v="0"/>
    <s v="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
    <s v="Sin informacion"/>
    <s v="1. Parametrizar las acciones del área._x000a_ACCION DE MEJORA: Realizar verificaciones aleatorias trimestrales al registro adecuado de las acciones reportadas por las UPI."/>
    <s v="No aplica"/>
    <s v="No aplica"/>
    <s v="Sin informacion"/>
    <x v="1"/>
    <x v="0"/>
    <x v="1"/>
    <x v="21"/>
    <m/>
    <s v="NO"/>
    <m/>
    <n v="0"/>
    <s v="SIN AVANCE"/>
    <e v="#VALUE!"/>
    <e v="#VALUE!"/>
    <s v="ABIERTO"/>
  </r>
  <r>
    <n v="25"/>
    <x v="4"/>
    <x v="1"/>
    <x v="9"/>
    <x v="14"/>
    <s v="Yury  Orjuela Florez"/>
    <x v="0"/>
    <s v="PMAI-2017-025"/>
    <s v="No aplica"/>
    <s v="Auditoria de gestión al proceso misional vigencia 2016"/>
    <x v="0"/>
    <s v="No aplica"/>
    <x v="0"/>
    <s v="Si bien se realizan procesos terapéuticos apoyados de intervenciones en medicina alternativa para la mitigación del consumo de sustancias psicoactiva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s v="Sin informacion"/>
    <s v="Establecer mediante documento oficializado la Ruta de Atención a NNAJ con problemáticas identificadas de consumo de SPA."/>
    <s v="No aplica"/>
    <s v="No aplica"/>
    <s v="Sin informacion"/>
    <x v="1"/>
    <x v="0"/>
    <x v="1"/>
    <x v="22"/>
    <m/>
    <s v="NO"/>
    <m/>
    <n v="0"/>
    <s v="SIN AVANCE"/>
    <e v="#VALUE!"/>
    <e v="#VALUE!"/>
    <s v="ABIERTO"/>
  </r>
  <r>
    <n v="26"/>
    <x v="4"/>
    <x v="1"/>
    <x v="9"/>
    <x v="19"/>
    <s v="Yury  Orjuela Florez"/>
    <x v="0"/>
    <s v="PMAI-2017-026"/>
    <s v="No aplica"/>
    <s v="Auditoria de gestión al proceso misional vigencia 2016"/>
    <x v="0"/>
    <s v="No aplica"/>
    <x v="0"/>
    <s v="Se evidencio debilidad en el seguimiento y control para la evaluación efectiva desde la Subdirección de Métodos frente a las áreas de derecho evaluadas, teniendo en cuenta que no se realizaron los comités técnicos durante el año 2016, como unidad de coordinación y asesoría en los aspectos pedagógicos y administrativos del Idipron y cuya finalidad en la medida que garantice espacios de intervención bajo principios de planeación para la restitución de derechos"/>
    <s v="Sin informacion"/>
    <s v="Emitir una directriz desde la Subdirección de Métodos, para que se remitan en medio magnético mensualmente las actas de los comités Operativos de la SE (3)"/>
    <s v="No aplica"/>
    <s v="No aplica"/>
    <s v="Sin informacion"/>
    <x v="1"/>
    <x v="1"/>
    <x v="1"/>
    <x v="23"/>
    <m/>
    <s v="NO"/>
    <s v="Ninguna_x000a_Actividad al 100%"/>
    <n v="1"/>
    <s v="CUMPLIMIENTO TOTAL"/>
    <s v="NO APLICA ACCION CERRADA"/>
    <s v="NO APLICA ACCION CERRADA"/>
    <s v="CERRADO"/>
  </r>
  <r>
    <n v="27"/>
    <x v="4"/>
    <x v="1"/>
    <x v="10"/>
    <x v="20"/>
    <s v="Yury  Orjuela Florez"/>
    <x v="0"/>
    <s v="PMAI-2017-027"/>
    <s v="No aplica"/>
    <s v="Auditoria de gestión al proceso misional vigencia 2016"/>
    <x v="0"/>
    <s v="No aplica"/>
    <x v="0"/>
    <s v="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s v="Sin informacion"/>
    <s v="Subir al SECOP II la información relacionada con la ejecución de los contratos"/>
    <s v="No aplica"/>
    <s v="No aplica"/>
    <s v="Sin informacion"/>
    <x v="1"/>
    <x v="1"/>
    <x v="1"/>
    <x v="24"/>
    <m/>
    <s v="NO"/>
    <m/>
    <n v="0"/>
    <s v="SIN AVANCE"/>
    <e v="#VALUE!"/>
    <e v="#VALUE!"/>
    <s v="ABIERTO"/>
  </r>
  <r>
    <n v="28"/>
    <x v="4"/>
    <x v="1"/>
    <x v="9"/>
    <x v="21"/>
    <s v="Yury  Orjuela Florez"/>
    <x v="0"/>
    <s v="PMAI-2017-028"/>
    <s v="No aplica"/>
    <s v="Auditoria de gestión al proceso misional vigencia 2016"/>
    <x v="0"/>
    <s v="No aplica"/>
    <x v="0"/>
    <s v="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s v="Sin informacion"/>
    <s v="Oficializar los Indicadores de Gestión y Aplicarlos."/>
    <s v="No aplica"/>
    <s v="No aplica"/>
    <s v="Sin informacion"/>
    <x v="1"/>
    <x v="0"/>
    <x v="1"/>
    <x v="25"/>
    <m/>
    <s v="NO"/>
    <m/>
    <n v="0"/>
    <s v="SIN AVANCE"/>
    <e v="#VALUE!"/>
    <e v="#VALUE!"/>
    <s v="ABIERTO"/>
  </r>
  <r>
    <n v="29"/>
    <x v="4"/>
    <x v="1"/>
    <x v="2"/>
    <x v="18"/>
    <s v="Yury  Orjuela Florez"/>
    <x v="0"/>
    <s v="PMAI-2017-029"/>
    <s v="No aplica"/>
    <s v="Auditoria de gestión al proceso misional vigencia 2016"/>
    <x v="0"/>
    <s v="No aplica"/>
    <x v="0"/>
    <s v="La Orientación y Atención jurídica de la población con procesos penales en su contra y la resolución de conflictos internos a través de prácticas restaurativas con la población, es poco evidenciada teniendo en cuenta que no tuvo registro detallado en el Sistema de Información Misional (SIMI) por parte del área Sociolegal, lo que disminuye la efectividad de esta función en la oferta preventiva del IDIPRON y la posibilidad de seguimiento por parte de los demás funcionarios y unidades de la entidad."/>
    <s v="Sin informacion"/>
    <s v="Remitir a la Oficina de Control Interno, la información registrada en los parámetros caso jurídica por el Área Sociolegal."/>
    <s v="No aplica"/>
    <s v="No aplica"/>
    <s v="Sin informacion"/>
    <x v="1"/>
    <x v="0"/>
    <x v="1"/>
    <x v="26"/>
    <m/>
    <s v="NO"/>
    <s v="Ninguna_x000a_Actividad al 100%"/>
    <n v="1"/>
    <s v="CUMPLIMIENTO TOTAL"/>
    <s v="NO APLICA ACCION CERRADA"/>
    <s v="NO APLICA ACCION CERRADA"/>
    <s v="CERRADO"/>
  </r>
  <r>
    <n v="30"/>
    <x v="4"/>
    <x v="1"/>
    <x v="9"/>
    <x v="22"/>
    <s v="Yury  Orjuela Florez"/>
    <x v="0"/>
    <s v="PMAI-2017-030"/>
    <s v="No aplica"/>
    <s v="Auditoria de gestión al proceso misional vigencia 2016"/>
    <x v="0"/>
    <s v="No aplica"/>
    <x v="0"/>
    <s v="El procedimiento de “Seguimiento a la población NNAJ egresada” evidenció inobservancia e incumplimiento a los documentos adoptados y vigentes en la entidad por parte del área Sociolegal. Esto repercute negativamente en la gestión de todo el proceso de Restitución de Derechos y del Seguimiento al Goce efectivo de Derechos, debido a que no permite monitorear la transición social posterior al egreso de los NNAJ e identificar elementos de diagnóstico actualizados y focalizados para la Planeación de las estrategias misionales"/>
    <s v="Sin informacion"/>
    <s v="Realizar seguimientos periódicos por parte de la Subdirección de Métodos al cumplimiento de los tiempos establecidos para realizar el seguimiento a la inasistencia temporal y egreso de los NNAJ, conforme a lo estipulado en el documento interno 002 SEGUIMIENTO A LA INASISTENCIA TEMPORAL YO AL EGRESO DE NNAJ M-MSL-DI-002."/>
    <s v="No aplica"/>
    <s v="No aplica"/>
    <s v="Sin informacion"/>
    <x v="1"/>
    <x v="0"/>
    <x v="1"/>
    <x v="27"/>
    <m/>
    <s v="NO"/>
    <s v="Ninguna_x000a_Actividad al 100%"/>
    <n v="1"/>
    <s v="CUMPLIMIENTO TOTAL"/>
    <s v="NO APLICA ACCION CERRADA"/>
    <s v="NO APLICA ACCION CERRADA"/>
    <s v="CERRADO"/>
  </r>
  <r>
    <n v="31"/>
    <x v="5"/>
    <x v="2"/>
    <x v="11"/>
    <x v="23"/>
    <s v="Marisol Monsalve Usme"/>
    <x v="0"/>
    <s v="PMAI-2017-031"/>
    <s v="No aplica"/>
    <s v="Control Interno Disciplinario"/>
    <x v="0"/>
    <s v="No aplica"/>
    <x v="0"/>
    <s v="se observa que los procesos 225 de 2016, disciplinado Luz Mary Meza González;  235 de 2016, disciplinado Nelvis Leonor Díaz Daza y Luis Vicente Bermúdez; 237 de 2016, disciplinado en averiguación de responsable; 239 de 2016, disciplinado Carlos Alfonso Lara; y 258 de 2016, disciplinado en averiguación de responsable, se encuentran fuera del término de indagación preliminar. Se soslaya el término establecido en el artículo 150 de la Ley 734 de 2002, como quiera que excede de la duración de seis (6) meses. "/>
    <s v="Sin informacion"/>
    <s v="&quot;Cuando se profiera auto de indagación preliminar el término de duración máximo será de seis meses…&quot;"/>
    <s v="No aplica"/>
    <s v="No aplica"/>
    <s v="Sin informacion"/>
    <x v="1"/>
    <x v="0"/>
    <x v="1"/>
    <x v="28"/>
    <m/>
    <s v="NO"/>
    <m/>
    <n v="0"/>
    <s v="SIN AVANCE"/>
    <e v="#VALUE!"/>
    <e v="#VALUE!"/>
    <s v="ABIERTO"/>
  </r>
  <r>
    <n v="32"/>
    <x v="5"/>
    <x v="2"/>
    <x v="11"/>
    <x v="23"/>
    <s v="Marisol Monsalve Usme"/>
    <x v="0"/>
    <s v="PMAI-2017-032"/>
    <s v="No aplica"/>
    <s v="Control Interno Disciplinario"/>
    <x v="0"/>
    <s v="No aplica"/>
    <x v="0"/>
    <s v="En las investigaciones disciplinarias 061 de 2012 y 204 de 2015 se  quebranta el término establecido en el artículo 52 de la Ley 1474 de 2011, pues se incumple con el término de doce (12) meses, contados a partir de la decisión de apertura, o de dieciocho (18) meses en los procesos que se adelante por faltas gravísimas. Lo anterior, como quiera que en el proceso 061 de 2012, se profirió auto de investigación disciplinaria el 21 de abril de 2016 y cierre de investigación el 20 de noviembre de 2017, así mismo, en el proceso 204 de 2015, se profirió auto de apertura el 15 de abril de 2016 y cierre de investigación el 9 de octubre de 2017. "/>
    <s v="Sin informacion"/>
    <s v="&quot;Cuando se profiera uto de investigación disciplinaria será en el término máximo de doce meses contados a partir de la decisión de apertura o de dieciocho meses…&quot;"/>
    <s v="No aplica"/>
    <s v="No aplica"/>
    <s v="Sin informacion"/>
    <x v="1"/>
    <x v="0"/>
    <x v="1"/>
    <x v="29"/>
    <m/>
    <s v="NO"/>
    <m/>
    <n v="0"/>
    <s v="SIN AVANCE"/>
    <e v="#VALUE!"/>
    <e v="#VALUE!"/>
    <s v="ABIERTO"/>
  </r>
  <r>
    <n v="33"/>
    <x v="6"/>
    <x v="3"/>
    <x v="2"/>
    <x v="3"/>
    <s v="Catalina Cardenas Martinez"/>
    <x v="1"/>
    <s v="PMCB-2018-001"/>
    <s v="3.1.1.1"/>
    <n v="76"/>
    <x v="0"/>
    <s v="No aplica"/>
    <x v="1"/>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La ejecución activa y pasiva del presupuesto y que están relacionadas con las metas de recaudo o de los recursos estimados como presupuesto definitivo de Ingresos; las altas reservas presupuestales que quedan año a año conforme a los giros que se logran del presupuesto de gastos e inversión en cada vigencia."/>
    <s v="Hacer seguimiento al Plan Anual de Adquisiciones de manera periódica, de tal manera que los bienes y servicios se reciban dentro de la vigencia, con las excepciones que se puedan presentar."/>
    <s v="No aplica"/>
    <s v="Número de seguimientos realizados al Plan Anual de Adquisiciones / Número de Seguimientos Programados (12)*100"/>
    <d v="2018-06-02T00:00:00"/>
    <x v="2"/>
    <x v="0"/>
    <x v="0"/>
    <x v="30"/>
    <d v="2020-12-31T00:00:00"/>
    <s v="NO"/>
    <s v="Actividad al 100%_x000a_No aplica"/>
    <n v="1"/>
    <s v="CUMPLIMIENTO TOTAL"/>
    <s v="NO APLICA ACCION CERRADA"/>
    <s v="NO APLICA ACCION CERRADA"/>
    <s v="CERRADO"/>
  </r>
  <r>
    <n v="34"/>
    <x v="7"/>
    <x v="4"/>
    <x v="2"/>
    <x v="3"/>
    <s v="Stefanny Reina Alvarez"/>
    <x v="1"/>
    <s v="PMCB-2018-002"/>
    <s v="3.1.1.1"/>
    <n v="76"/>
    <x v="0"/>
    <s v="No aplica"/>
    <x v="1"/>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La ejecución activa y pasiva del presupuesto y que están relacionadas con las metas de recaudo o de los recursos estimados como presupuesto definitivo de Ingresos; las altas reservas presupuestales que quedan año a año conforme a los giros que se logran del presupuesto de gastos e inversión en cada vigencia."/>
    <s v="Remitir informes mensuales de seguimiento por parte del Área de Tesorería para la revisión detallada por proyecto de inversión de la no ejecución de PAC a Gerentes y Administradores de Proyectos de Inversión, con el fin de adelantar las gestiones de seguimiento pertinentes."/>
    <s v="No aplica"/>
    <s v="Informes Mensuales Generados / Informes Proyectados * 100%"/>
    <d v="2018-06-02T00:00:00"/>
    <x v="2"/>
    <x v="0"/>
    <x v="0"/>
    <x v="31"/>
    <d v="2020-12-31T00:00:00"/>
    <s v="NO"/>
    <s v="Actividad al 100%_x000a_No aplica"/>
    <n v="1"/>
    <s v="CUMPLIMIENTO TOTAL"/>
    <s v="NO APLICA ACCION CERRADA"/>
    <s v="NO APLICA ACCION CERRADA"/>
    <s v="CERRADO"/>
  </r>
  <r>
    <n v="35"/>
    <x v="0"/>
    <x v="5"/>
    <x v="2"/>
    <x v="3"/>
    <s v="Yuli Cristel Peña Arboleda"/>
    <x v="1"/>
    <s v="PMCB-2018-003"/>
    <s v="3.1.1.1"/>
    <n v="76"/>
    <x v="0"/>
    <s v="No aplica"/>
    <x v="1"/>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_x000a_Ausencia de la estructura de un modelo de medición y monitoreo de la gestión misional del IDIPRON y su engranaje con el Sistema de Información Misional - SIMI"/>
    <s v="Estructurar y poner en marcha un diseño de medición y monitoreo de indicadores de efectividad de la gestión misional del IDIPRON, que contengan su diagnóstico inicial (Estimado en 5 indicadores) para poder dar inicio a la medición de la evolución en términos de impacto, en el marco del modelo pedagógico de atención que brinda el IDIPRON"/>
    <s v="No aplica"/>
    <s v="No. de indicadores de efectividad misional con diagnóstico inicial/5 indicadoresx100"/>
    <d v="2018-06-02T00:00:00"/>
    <x v="2"/>
    <x v="0"/>
    <x v="0"/>
    <x v="32"/>
    <d v="2020-12-31T00:00:00"/>
    <s v="NO"/>
    <s v="Actividad al 100%_x000a_No aplica"/>
    <n v="1"/>
    <s v="CUMPLIMIENTO TOTAL"/>
    <s v="NO APLICA ACCION CERRADA"/>
    <s v="NO APLICA ACCION CERRADA"/>
    <s v="CERRADO"/>
  </r>
  <r>
    <n v="36"/>
    <x v="6"/>
    <x v="3"/>
    <x v="12"/>
    <x v="24"/>
    <s v="Catalina Cardenas Martinez"/>
    <x v="1"/>
    <s v="PMCB-2018-004"/>
    <s v="3.1.4.3.2.1"/>
    <n v="76"/>
    <x v="0"/>
    <s v="No aplica"/>
    <x v="1"/>
    <s v="Hallazgo administrativo, con presunta incidencia disciplinaria: Por deficiencias en la aplicación oportuna de los recursos apropiados conforme al principio de anualidad, lo que obligó a la constitución de reservas, al cierre de la vigencia 2017, que ascendieron al 27.7%, al quedar un total de $25.983.968.302 para ejecutar en el 2018"/>
    <s v="Deficiencias en la ejecución oportuna de los recursos. Falta de coordinación interna y seguimiento al Plan Anual de Adquisiciones"/>
    <s v="Hacer seguimiento al Plan Anual de Adquisiciones de manera periódica, de tal manera que los bienes y servicios se reciban dentro de la vigencia, con las excepciones que se puedan presentar."/>
    <s v="No aplica"/>
    <s v="Número de seguimientos realizados al Plan Anual de Adquisiciones / Número de Seguimientos Programados (12)*100"/>
    <d v="2018-06-02T00:00:00"/>
    <x v="2"/>
    <x v="0"/>
    <x v="0"/>
    <x v="30"/>
    <d v="2020-12-31T00:00:00"/>
    <s v="NO"/>
    <s v="Actividad al 100%_x000a_No aplica"/>
    <n v="1"/>
    <s v="CUMPLIMIENTO TOTAL"/>
    <s v="NO APLICA ACCION CERRADA"/>
    <s v="NO APLICA ACCION CERRADA"/>
    <s v="CERRADO"/>
  </r>
  <r>
    <n v="37"/>
    <x v="8"/>
    <x v="6"/>
    <x v="13"/>
    <x v="25"/>
    <m/>
    <x v="1"/>
    <s v="PMCB-2018-005"/>
    <s v="3.4"/>
    <n v="524"/>
    <x v="0"/>
    <s v="No aplica"/>
    <x v="1"/>
    <s v="Inobservancia de normas vigentes relacionadas con el sistema de gestión de seguridad y salud en el trabajo en algunos baños administrados por IDIPRON, en el marco del convenio interadministrativo no 093 de 2007 suscrito con la empresa Transmilenio s.a"/>
    <s v="Extintores que se encuentran vencidos  mayor a un (1) mes en lo que respecta a su revisión y cargue."/>
    <s v="Realizar un proceso de verificación tres meses antes de la fecha de vencimiento de los extintores, para alertar de maniera oportuna al área de Seuguridad y Salud en el Trabajo. "/>
    <s v="No aplica"/>
    <s v="Número total de extintores verificados / Número de extintores recargados y vigentes * 100"/>
    <d v="2018-12-28T00:00:00"/>
    <x v="3"/>
    <x v="0"/>
    <x v="0"/>
    <x v="33"/>
    <d v="2020-12-31T00:00:00"/>
    <s v="NO"/>
    <s v="Actividad al 100%_x000a_No aplica"/>
    <n v="1"/>
    <s v="CUMPLIMIENTO TOTAL"/>
    <s v="NO APLICA ACCION CERRADA"/>
    <s v="NO APLICA ACCION CERRADA"/>
    <s v="CERRADO"/>
  </r>
  <r>
    <n v="38"/>
    <x v="9"/>
    <x v="6"/>
    <x v="10"/>
    <x v="20"/>
    <m/>
    <x v="1"/>
    <s v="PMCB-2018-006"/>
    <s v="3.5"/>
    <n v="524"/>
    <x v="0"/>
    <s v="No aplica"/>
    <x v="1"/>
    <s v="Debilidades en la Supervisión por incumplimiento de las partes en la obligación pactada en el Convenio Interadministrativo 636 de 2017"/>
    <s v="Gestión administrativa inoportuna en relación con la atención de las eventualidades técnicas y logístico presentadas en los baños de damas y caballeros del Convenio Interadministrativo 636 de 2017 suscrito entre la Secretaria General de la Alcaldía y el IDIPRON."/>
    <s v="Informar de manera oportuna a la Secretaría General sobre los inconvenientes tecnicos y logisticos presentados y remitir las evidencias necesarias para la oportuna intervención de la Secretaria General de la Alcaldia y el IDIPRON. "/>
    <s v="No aplica"/>
    <s v="Número de inconvenientes reportados / Número de inconvenientes presentados  * 100"/>
    <d v="2018-12-28T00:00:00"/>
    <x v="3"/>
    <x v="0"/>
    <x v="0"/>
    <x v="34"/>
    <d v="2020-12-31T00:00:00"/>
    <s v="NO"/>
    <s v="Actividad al 100%_x000a_No aplica"/>
    <n v="1"/>
    <s v="CUMPLIMIENTO TOTAL"/>
    <s v="NO APLICA ACCION CERRADA"/>
    <s v="NO APLICA ACCION CERRADA"/>
    <s v="CERRADO"/>
  </r>
  <r>
    <n v="39"/>
    <x v="4"/>
    <x v="1"/>
    <x v="9"/>
    <x v="26"/>
    <s v="Yury  Orjuela Florez"/>
    <x v="2"/>
    <s v="PMPB-2018-001"/>
    <s v="No aplica"/>
    <s v="Auditoría Externa Proyecto 1104 vigencia 2018"/>
    <x v="0"/>
    <s v="No aplica"/>
    <x v="1"/>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d v="2019-01-21T00:00:00"/>
    <x v="4"/>
    <x v="0"/>
    <x v="0"/>
    <x v="35"/>
    <m/>
    <s v="SI"/>
    <m/>
    <n v="0"/>
    <s v="SIN AVANCE"/>
    <n v="-417"/>
    <s v="VENCIDO"/>
    <s v="ABIERTO"/>
  </r>
  <r>
    <n v="40"/>
    <x v="4"/>
    <x v="1"/>
    <x v="9"/>
    <x v="26"/>
    <s v="Yury  Orjuela Florez"/>
    <x v="2"/>
    <s v="PMPB-2018-002"/>
    <s v="No aplica"/>
    <s v="Auditoría Externa Proyecto 1104 vigencia 2018"/>
    <x v="0"/>
    <s v="No aplica"/>
    <x v="1"/>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2.Informar  vía correo electrónico al Economato de los inconvenientes presentados en las entregas de los alimentos por parte del proveedor, el mismo día de ocurrencia, adjuntando formato para el reporte de producto no conforme A-GDH-FT-114._x000a__x000a_"/>
    <s v="No aplica"/>
    <s v="No aplica"/>
    <d v="2019-01-21T00:00:00"/>
    <x v="4"/>
    <x v="0"/>
    <x v="0"/>
    <x v="35"/>
    <m/>
    <s v="SI"/>
    <m/>
    <n v="0"/>
    <s v="SIN AVANCE"/>
    <n v="-417"/>
    <s v="VENCIDO"/>
    <s v="ABIERTO"/>
  </r>
  <r>
    <n v="41"/>
    <x v="4"/>
    <x v="1"/>
    <x v="9"/>
    <x v="26"/>
    <s v="Yury  Orjuela Florez"/>
    <x v="2"/>
    <s v="PMPB-2018-003"/>
    <s v="No aplica"/>
    <s v="Auditoría Externa Proyecto 1104 vigencia 2018"/>
    <x v="0"/>
    <s v="No aplica"/>
    <x v="1"/>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3. Suplir alimentos de las minutas establecidas por otros disponibles, previa concertación con las nutricionistas del Instituto e informar a las Upis registrando la evidencia en el formato novedades al ciclo de menús M-MSD-FT-020."/>
    <s v="No aplica"/>
    <s v="No aplica"/>
    <d v="2019-01-21T00:00:00"/>
    <x v="4"/>
    <x v="0"/>
    <x v="0"/>
    <x v="35"/>
    <m/>
    <s v="SI"/>
    <m/>
    <n v="0"/>
    <s v="SIN AVANCE"/>
    <n v="-417"/>
    <s v="VENCIDO"/>
    <s v="ABIERTO"/>
  </r>
  <r>
    <n v="42"/>
    <x v="4"/>
    <x v="1"/>
    <x v="9"/>
    <x v="26"/>
    <s v="Yury  Orjuela Florez"/>
    <x v="2"/>
    <s v="PMPB-2018-004"/>
    <s v="No aplica"/>
    <s v="Auditoría Externa Proyecto 1104 vigencia 2018"/>
    <x v="0"/>
    <s v="No aplica"/>
    <x v="1"/>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1. Realizar visitas de acompañamiento técnico periódicas a las UPIS para verificar el cumplimiento a la Buenas Prácticas de Manufactura y registrar la evidencia en el formato M-MSD-FT-019 &quot;ACTA _x000a_VISITA DE ACOMPAÑAMIENTO Y ASESORÍA TÉCNICA EN BUENAS PRÁCTICAS DE MANUFACTURA A LOS SERVICIOS DE ALIMENTACIÓN                                                                                                                                                                                                                              "/>
    <s v="No aplica"/>
    <s v="No aplica"/>
    <d v="2019-01-21T00:00:00"/>
    <x v="4"/>
    <x v="0"/>
    <x v="0"/>
    <x v="35"/>
    <m/>
    <s v="SI"/>
    <m/>
    <n v="0"/>
    <s v="SIN AVANCE"/>
    <n v="-417"/>
    <s v="VENCIDO"/>
    <s v="ABIERTO"/>
  </r>
  <r>
    <n v="43"/>
    <x v="4"/>
    <x v="1"/>
    <x v="9"/>
    <x v="26"/>
    <s v="Yury  Orjuela Florez"/>
    <x v="2"/>
    <s v="PMPB-2018-005"/>
    <s v="No aplica"/>
    <s v="Auditoría Externa Proyecto 1104 vigencia 2018"/>
    <x v="0"/>
    <s v="No aplica"/>
    <x v="1"/>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2. Realizar seguimiento al cumplimiento de  los compromisos generados en las visitas de acompañamiento técnico."/>
    <s v="No aplica"/>
    <s v="No aplica"/>
    <d v="2019-01-21T00:00:00"/>
    <x v="4"/>
    <x v="0"/>
    <x v="0"/>
    <x v="35"/>
    <m/>
    <s v="SI"/>
    <m/>
    <n v="0"/>
    <s v="SIN AVANCE"/>
    <n v="-417"/>
    <s v="VENCIDO"/>
    <s v="ABIERTO"/>
  </r>
  <r>
    <n v="44"/>
    <x v="4"/>
    <x v="1"/>
    <x v="9"/>
    <x v="26"/>
    <s v="Yury  Orjuela Florez"/>
    <x v="2"/>
    <s v="PMPB-2018-006"/>
    <s v="No aplica"/>
    <s v="Auditoría Externa Proyecto 1104 vigencia 2018"/>
    <x v="0"/>
    <s v="No aplica"/>
    <x v="1"/>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Recepción de alimentos por el proveedor:_x000a_1. Reforzar mediante una capacitación a cada una de las UPI el instructivo M-RDE-PR-006 &quot;RECEPCIÓN Y ALMACENAMIENTO_x000a_DE ALIMENTOS EN LAS UPIS&quot; y formato Control y recepción de materia prima A-GLO-FT-006 _x000a__x000a_"/>
    <s v="No aplica"/>
    <s v="No aplica"/>
    <d v="2019-01-21T00:00:00"/>
    <x v="4"/>
    <x v="0"/>
    <x v="0"/>
    <x v="35"/>
    <m/>
    <s v="SI"/>
    <m/>
    <n v="0"/>
    <s v="SIN AVANCE"/>
    <n v="-417"/>
    <s v="VENCIDO"/>
    <s v="ABIERTO"/>
  </r>
  <r>
    <n v="45"/>
    <x v="4"/>
    <x v="1"/>
    <x v="9"/>
    <x v="26"/>
    <s v="Yury  Orjuela Florez"/>
    <x v="2"/>
    <s v="PMPB-2018-007"/>
    <s v="No aplica"/>
    <s v="Auditoría Externa Proyecto 1104 vigencia 2018"/>
    <x v="0"/>
    <s v="No aplica"/>
    <x v="1"/>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d v="2019-01-21T00:00:00"/>
    <x v="4"/>
    <x v="0"/>
    <x v="0"/>
    <x v="35"/>
    <m/>
    <s v="SI"/>
    <m/>
    <n v="0"/>
    <s v="SIN AVANCE"/>
    <n v="-417"/>
    <s v="VENCIDO"/>
    <s v="ABIERTO"/>
  </r>
  <r>
    <n v="46"/>
    <x v="4"/>
    <x v="6"/>
    <x v="9"/>
    <x v="27"/>
    <m/>
    <x v="2"/>
    <s v="PMPB-2018-008"/>
    <s v="No aplica"/>
    <s v="Auditoría Externa Proyecto 1104 vigencia 2018"/>
    <x v="0"/>
    <s v="No aplica"/>
    <x v="1"/>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d v="2017-06-01T00:00:00"/>
    <x v="5"/>
    <x v="0"/>
    <x v="0"/>
    <x v="35"/>
    <m/>
    <s v="SI"/>
    <m/>
    <n v="0"/>
    <s v="SIN AVANCE"/>
    <n v="-751"/>
    <s v="VENCIDO"/>
    <s v="ABIERTO"/>
  </r>
  <r>
    <n v="47"/>
    <x v="10"/>
    <x v="7"/>
    <x v="13"/>
    <x v="28"/>
    <s v="Marisol Monsalve Usme"/>
    <x v="0"/>
    <s v="PMAI-2018-001"/>
    <s v="No aplica"/>
    <s v="Seguimiento al sistema de gestión de seguridad y salud en el trabajo_x000a_2018"/>
    <x v="0"/>
    <s v="No aplica"/>
    <x v="1"/>
    <s v="De acuerdo al seguimiento realizado por la Oficina de Control Interno no pudo evidenciarse el cronograma de actividades vigencia 2018 del Sistema de Gestión de Seguridad y Salud en el Trabajo para observar si se dio cumplimiento a las fechas programadas en el cronograma. "/>
    <s v="Se contaba con el cronograma de actividades vigencia 2018 consolidado de las 4 áreas que conforman la STDH, que incluye el área SST pero este documento no fue presentado durante la auditoría._x000a_Falta de disciplina en el seguimiento de los documentos de planeación del área"/>
    <s v="Para la vigencia 2019 se actualizará el cronograma del Área de Seguridad y Salud en el Trabajo mensualmente con las actividades ejecutadas."/>
    <s v="No aplica"/>
    <s v="No aplica"/>
    <d v="2019-04-01T00:00:00"/>
    <x v="6"/>
    <x v="0"/>
    <x v="0"/>
    <x v="36"/>
    <s v="17/072020_x000a_"/>
    <s v="NO"/>
    <s v="Ninguna_x000a_Actividad al 100%"/>
    <n v="1"/>
    <s v="CUMPLIMIENTO TOTAL"/>
    <s v="NO APLICA ACCION CERRADA"/>
    <s v="NO APLICA ACCION CERRADA"/>
    <s v="CERRADO"/>
  </r>
  <r>
    <n v="48"/>
    <x v="10"/>
    <x v="7"/>
    <x v="14"/>
    <x v="29"/>
    <s v="Marisol Monsalve Usme"/>
    <x v="0"/>
    <s v="PMAI-2018-002"/>
    <s v="No aplica"/>
    <s v="Seguimiento al sistema de gestión de seguridad y salud en el trabajo_x000a_2019"/>
    <x v="0"/>
    <s v="No aplica"/>
    <x v="1"/>
    <s v="En cuanto al Plan de Capacitaciones durante la vigencia 2018 se observó que no se está cumpliendo en la inducción y re-inducción en SG-SST, la capacitación para la prevención de los riesgos laborales y entrenamiento en puesto de trabajo para todos los servidores y contratistas del IDIPRON._x000a__x000a_Se observó que se requiere fortalecer el proceso de capacitación, socialización y divulgación a todo nivel, comprometiendo a los responsables de proceso y/o dependencias, ya que la mayoría de los funcionarios y contratistas no tienen conocimiento de cómo funciona y opera los instrumentos y mecanismos del Sistema de Gestión de Seguridad y salud en el trabajo; lo cual podría generar un incumplimiento al Decreto 1072 Artículos 2.2.4.6.11 y 2.2.4.6.14."/>
    <s v="El Área de Seguridad y Salud en el Trabajo no cuenta con las evidencias de las Inducciones y Reinducciones en la que ha participado toda vez que son lideradas por otra Área de la Subdirección Técnica de Desarrollo Humano_x000a__x000a_El plan de capacitación establecido para la vigencia 2018 se enfocó en las actividades con riesgo mas altos. "/>
    <s v="* Solicitar la inclusión de los temas de Seguridad y Salud en el Trabajo en el plan de capacitación del Instituto y Participar en las jornadas de inducción y reinducción."/>
    <s v="No aplica"/>
    <s v="No aplica"/>
    <d v="2019-04-01T00:00:00"/>
    <x v="6"/>
    <x v="0"/>
    <x v="0"/>
    <x v="37"/>
    <s v="17/072020_x000a_"/>
    <s v="NO"/>
    <s v="Ninguna_x000a_Actividad al 100%"/>
    <n v="1"/>
    <s v="CUMPLIMIENTO TOTAL"/>
    <s v="NO APLICA ACCION CERRADA"/>
    <s v="NO APLICA ACCION CERRADA"/>
    <s v="CERRADO"/>
  </r>
  <r>
    <n v="49"/>
    <x v="10"/>
    <x v="7"/>
    <x v="14"/>
    <x v="29"/>
    <s v="Marisol Monsalve Usme"/>
    <x v="0"/>
    <s v="PMAI-2018-003"/>
    <s v="No aplica"/>
    <s v="Seguimiento al sistema de gestión de seguridad y salud en el trabajo_x000a_2020"/>
    <x v="0"/>
    <s v="No aplica"/>
    <x v="1"/>
    <s v="En cuanto al Plan de Capacitaciones durante la vigencia 2018 se observó que no se está cumpliendo en la inducción y re-inducción en SG-SST, la capacitación para la prevención de los riesgos laborales y entrenamiento en puesto de trabajo para todos los servidores y contratistas del IDIPRON._x000a__x000a_Se observó que se requiere fortalecer el proceso de capacitación, socialización y divulgación a todo nivel, comprometiendo a los responsables de proceso y/o dependencias, ya que la mayoría de los funcionarios y contratistas no tienen conocimiento de cómo funciona y opera los instrumentos y mecanismos del Sistema de Gestión de Seguridad y salud en el trabajo; lo cual podría generar un incumplimiento al Decreto 1072 Artículos 2.2.4.6.11 y 2.2.4.6.14."/>
    <s v="El Área de Seguridad y Salud en el Trabajo no cuenta con las evidencias de las Inducciones y Reinducciones en la que ha participado toda vez que son lideradas por otra Área de la Subdirección Técnica de Desarrollo Humano_x000a__x000a_El plan de capacitación establecido para la vigencia 2018 se enfocó en las actividades con riesgo mas altos. "/>
    <s v="*Elaboración de un folleto informativo de inducción a los riesgos y temas de SST para todos los contratisas (según cargo/actividades a realizar) que ingresen al Instituto, el cual será entregado en el momento de la afiliación a la ARL"/>
    <s v="No aplica"/>
    <s v="No aplica"/>
    <d v="2019-04-01T00:00:00"/>
    <x v="6"/>
    <x v="0"/>
    <x v="0"/>
    <x v="37"/>
    <s v="17/072020_x000a_"/>
    <s v="NO"/>
    <s v="Ninguna_x000a_Actividad al 100%"/>
    <n v="1"/>
    <s v="CUMPLIMIENTO TOTAL"/>
    <s v="NO APLICA ACCION CERRADA"/>
    <s v="NO APLICA ACCION CERRADA"/>
    <s v="CERRADO"/>
  </r>
  <r>
    <n v="50"/>
    <x v="10"/>
    <x v="7"/>
    <x v="13"/>
    <x v="30"/>
    <s v="Marisol Monsalve Usme"/>
    <x v="0"/>
    <s v="PMAI-2018-004"/>
    <s v="No aplica"/>
    <s v="Seguimiento al sistema de gestión de seguridad y salud en el trabajo_x000a_2021"/>
    <x v="0"/>
    <s v="No aplica"/>
    <x v="1"/>
    <s v="Los recursos financieros son importantes (Criterio 1.1.3) para garantizar la cobertura efectiva teniendo encuenta que el alcance del Sistema de Gestión de la Seguridad y Salud en el Trabajo aplica a todas las actividades del Instituto, a sus servidores, proveedores, contratistas y visitantes sin excepción de forma de contratación _x000a__x000a__x000a_Revisada la ejecución del presupuesto correspondiente al área de Seguridad y salud en el Trabajo se observa que esta corresponde al 7% del valor asignado, lo que incumple lo establecido en el Decreto 1072, Artículo 2.2.4.6.8 que enuncia las Obligaciones del empleador numeral 4 definición de recursos y el Artículo 2.2.4.6.17 numeral 2.5 y el punto 1.1.3 de la Resolución 1111 de 2017 que menciona la definición de los recursos financieros, humanos, tecnológicos y de otra índole requeridos para la implementación"/>
    <s v="* El Instituto no ha realizado la asignación presupuestal suficiente en temas de seguridad y salud en el trabajo para los diferentes grupos poblacionales que hacen parte o visitan el IDIPRON_x000a_* La asignación prespuestal para la vigencia 2018 del Instituto fue inferior al 25% frente a lo apropiado inicialmente en el plan anual de adquisiciones_x000a__x000a_* Algunos procesos salieron con fecha de adjudicación a la incialmente planeada, lo que genera retrazos de la ejución del contrato"/>
    <s v="_x000a__x000a_* Antes del primer cuatrimestre del año haber entregado toda la documentación para el desarrollo de los  procesos contractuales pertenecientes al Área de Seguridad y Salud en el Trabajo._x000a_"/>
    <s v="No aplica"/>
    <s v="No aplica"/>
    <d v="2019-04-01T00:00:00"/>
    <x v="6"/>
    <x v="0"/>
    <x v="0"/>
    <x v="38"/>
    <s v="17/072020_x000a_"/>
    <s v="NO"/>
    <s v="Ninguna_x000a_Actividad al 100%"/>
    <n v="1"/>
    <s v="CUMPLIMIENTO TOTAL"/>
    <s v="NO APLICA ACCION CERRADA"/>
    <s v="NO APLICA ACCION CERRADA"/>
    <s v="CERRADO"/>
  </r>
  <r>
    <n v="51"/>
    <x v="10"/>
    <x v="7"/>
    <x v="13"/>
    <x v="30"/>
    <s v="Marisol Monsalve Usme"/>
    <x v="0"/>
    <s v="PMAI-2018-005"/>
    <s v="No aplica"/>
    <s v="Seguimiento al sistema de gestión de seguridad y salud en el trabajo_x000a_2022"/>
    <x v="0"/>
    <s v="No aplica"/>
    <x v="1"/>
    <s v="Los recursos financieros son importantes (Criterio 1.1.3) para garantizar la cobertura efectiva teniendo encuenta que el alcance del Sistema de Gestión de la Seguridad y Salud en el Trabajo aplica a todas las actividades del Instituto, a sus servidores, proveedores, contratistas y visitantes sin excepción de forma de contratación _x000a__x000a__x000a_Revisada la ejecución del presupuesto correspondiente al área de Seguridad y salud en el Trabajo se observa que esta corresponde al 7% del valor asignado, lo que incumple lo establecido en el Decreto 1072, Artículo 2.2.4.6.8 que enuncia las Obligaciones del empleador numeral 4 definición de recursos y el Artículo 2.2.4.6.17 numeral 2.5 y el punto 1.1.3 de la Resolución 1111 de 2017 que menciona la definición de los recursos financieros, humanos, tecnológicos y de otra índole requeridos para la implementación"/>
    <s v="* El Instituto no ha realizado la asignación presupuestal suficiente en temas de seguridad y salud en el trabajo para los diferentes grupos poblacionales que hacen parte o visitan el IDIPRON_x000a_* La asignación prespuestal para la vigencia 2018 del Instituto fue inferior al 25% frente a lo apropiado inicialmente en el plan anual de adquisiciones_x000a__x000a_* Algunos procesos salieron con fecha de adjudicación a la incialmente planeada, lo que genera retrazos de la ejución del contrato"/>
    <s v="* Elaborarar un anteproyecto con la proyección de las necesidades en temas de seguridad y salud en el trabajo para el Instituto con el fin de que los diferentes gerentes de proyecto realicen la apropiación respectiva."/>
    <s v="No aplica"/>
    <s v="No aplica"/>
    <d v="2019-04-01T00:00:00"/>
    <x v="6"/>
    <x v="0"/>
    <x v="0"/>
    <x v="38"/>
    <s v="17/072020_x000a_"/>
    <s v="NO"/>
    <s v="Ninguna_x000a_Actividad al 100%"/>
    <n v="1"/>
    <s v="CUMPLIMIENTO TOTAL"/>
    <s v="NO APLICA ACCION CERRADA"/>
    <s v="NO APLICA ACCION CERRADA"/>
    <s v="CERRADO"/>
  </r>
  <r>
    <n v="52"/>
    <x v="10"/>
    <x v="7"/>
    <x v="7"/>
    <x v="31"/>
    <s v="Marisol Monsalve Usme"/>
    <x v="0"/>
    <s v="PMAI-2018-006"/>
    <s v="No aplica"/>
    <s v="Seguimiento al sistema de gestión de seguridad y salud en el trabajo_x000a_2023"/>
    <x v="0"/>
    <s v="No aplica"/>
    <x v="1"/>
    <s v="_x000a_La Documentación del Sistema de Gestión de la Seguridad y Salud en el Trabajo, que se encuentra en la intranet se encuentra desactualizada o duplicada lo que conlleva a comunicar información errónea, incumpliendo con el Decreto 1072/2015 Artículo 2.2.4.6.13."/>
    <s v="* Hay documentos pendientes de actualización toda vez que la modificación de los mismos depende de aprobación previa por parte del IDIGER._x000a_ _x000a_* Para la vigencia 2018 no se realizó la migración total de los documentos al nuevo Manual de Procesos y Procedimientos del Instituto."/>
    <s v="* Efectuar la revisión de la documentación del Área de Seguridad y Salud en el Trabajo en el Manual de Procesos y Procedimientos del IDIPRON._x000a_"/>
    <s v="No aplica"/>
    <s v="No aplica"/>
    <d v="2019-04-01T00:00:00"/>
    <x v="6"/>
    <x v="0"/>
    <x v="0"/>
    <x v="39"/>
    <s v="17/072020_x000a_"/>
    <s v="NO"/>
    <s v="Ninguna_x000a_Actividad al 100%"/>
    <n v="1"/>
    <s v="CUMPLIMIENTO TOTAL"/>
    <s v="NO APLICA ACCION CERRADA"/>
    <s v="NO APLICA ACCION CERRADA"/>
    <s v="CERRADO"/>
  </r>
  <r>
    <n v="53"/>
    <x v="10"/>
    <x v="7"/>
    <x v="7"/>
    <x v="31"/>
    <s v="Marisol Monsalve Usme"/>
    <x v="0"/>
    <s v="PMAI-2018-007"/>
    <s v="No aplica"/>
    <s v="Seguimiento al sistema de gestión de seguridad y salud en el trabajo_x000a_2024"/>
    <x v="0"/>
    <s v="No aplica"/>
    <x v="1"/>
    <s v="_x000a_La Documentación del Sistema de Gestión de la Seguridad y Salud en el Trabajo, que se encuentra en la intranet se encuentra desactualizada o duplicada lo que conlleva a comunicar información errónea, incumpliendo con el Decreto 1072/2015 Artículo 2.2.4.6.13."/>
    <s v="* Hay documentos pendientes de actualización toda vez que la modificación de los mismos depende de aprobación previa por parte del IDIGER._x000a_ _x000a_* Para la vigencia 2018 no se realizó la migración total de los documentos al nuevo Manual de Procesos y Procedimientos del Instituto."/>
    <s v="_x000a_* Efectuar la migración de la documentación al nuevo Mapa de Procesos y Procedimientos del IDIPRON"/>
    <s v="No aplica"/>
    <s v="No aplica"/>
    <d v="2019-04-01T00:00:00"/>
    <x v="6"/>
    <x v="0"/>
    <x v="0"/>
    <x v="40"/>
    <s v="17/072020_x000a_"/>
    <s v="NO"/>
    <s v="Ninguna_x000a_Actividad al 100%"/>
    <n v="1"/>
    <s v="CUMPLIMIENTO TOTAL"/>
    <s v="NO APLICA ACCION CERRADA"/>
    <s v="NO APLICA ACCION CERRADA"/>
    <s v="CERRADO"/>
  </r>
  <r>
    <n v="54"/>
    <x v="10"/>
    <x v="7"/>
    <x v="13"/>
    <x v="32"/>
    <s v="Marisol Monsalve Usme"/>
    <x v="0"/>
    <s v="PMAI-2018-008"/>
    <s v="No aplica"/>
    <s v="Seguimiento al sistema de gestión de seguridad y salud en el trabajo_x000a_2025"/>
    <x v="0"/>
    <s v="No aplica"/>
    <x v="1"/>
    <s v="_x000a_No se encontró la comunicación de resultados de Revisión por la Dirección (Criterio 6.1.4), la cual debe estar documentada de manera específica y comunicada al Comité Paritario de Seguridad y Salud en el Trabajo y al responsable de SG-SST. Por lo tanto se está generando un Incumplimiento al Decreto 1072 capitulo 6 Artículo 2.2.4.6.31."/>
    <s v="La Dirección no emitió informe correspondiente a la revisión por la Direccción "/>
    <s v="* Presentar informe de gestión 2018 del Área de Seguridad y Salud en el Trabajo a la Dirección_x000a__x000a_"/>
    <s v="No aplica"/>
    <s v="No aplica"/>
    <d v="2019-04-01T00:00:00"/>
    <x v="7"/>
    <x v="0"/>
    <x v="0"/>
    <x v="41"/>
    <s v="17/072020_x000a_"/>
    <s v="NO"/>
    <s v="Ninguna_x000a_Actividad al 100%"/>
    <n v="1"/>
    <s v="CUMPLIMIENTO TOTAL"/>
    <s v="NO APLICA ACCION CERRADA"/>
    <s v="NO APLICA ACCION CERRADA"/>
    <s v="CERRADO"/>
  </r>
  <r>
    <n v="55"/>
    <x v="10"/>
    <x v="7"/>
    <x v="13"/>
    <x v="32"/>
    <s v="Marisol Monsalve Usme"/>
    <x v="0"/>
    <s v="PMAI-2018-009"/>
    <s v="No aplica"/>
    <s v="Seguimiento al sistema de gestión de seguridad y salud en el trabajo_x000a_2026"/>
    <x v="0"/>
    <s v="No aplica"/>
    <x v="1"/>
    <s v="_x000a_No se encontró la comunicación de resultados de Revisión por la Dirección (Criterio 6.1.4), la cual debe estar documentada de manera específica y comunicada al Comité Paritario de Seguridad y Salud en el Trabajo y al responsable de SG-SST. Por lo tanto se está generando un Incumplimiento al Decreto 1072 capitulo 6 Artículo 2.2.4.6.31."/>
    <s v="La Dirección no emitió informe correspondiente a la revisión por la Direccción "/>
    <s v="_x000a_* Presentar a la dirección una propuesta  de seguimiento y control parametrizada para el SG-SST"/>
    <s v="No aplica"/>
    <s v="No aplica"/>
    <d v="2019-04-01T00:00:00"/>
    <x v="7"/>
    <x v="0"/>
    <x v="0"/>
    <x v="42"/>
    <s v="17/072020_x000a_"/>
    <s v="NO"/>
    <s v="Ninguna_x000a_Actividad al 100%"/>
    <n v="1"/>
    <s v="CUMPLIMIENTO TOTAL"/>
    <s v="NO APLICA ACCION CERRADA"/>
    <s v="NO APLICA ACCION CERRADA"/>
    <s v="CERRADO"/>
  </r>
  <r>
    <n v="56"/>
    <x v="10"/>
    <x v="7"/>
    <x v="1"/>
    <x v="33"/>
    <s v="Marisol Monsalve Usme"/>
    <x v="0"/>
    <s v="PMAI-2018-010"/>
    <s v="No aplica"/>
    <s v="Seguimiento al sistema de gestión de seguridad y salud en el trabajo_x000a_2027"/>
    <x v="0"/>
    <s v="No aplica"/>
    <x v="1"/>
    <s v="_x000a_Se evidenció que no se ha realizado rendición de cuentas a todos los trabajadores, lo que genera incumplimiento al Decreto 1072 capitulo 6 Artículo 2.2.4.6.8 Numeral 3"/>
    <s v="* Durante la vigencia 2018 el Insituto realizó una jornada de rendición de cuentas enfocada en los procesos misionales_x000a__x000a_* El Área de Seguridad y Salud en el Trabajo no ha realizado rendición de cuentas tal como está estipulado en el numeral 3 del artículo 2.2.4.6.8 del Decreto 1072 de 2015"/>
    <s v="* Generar un boletín electrónico semestral para rendir cuentas de la gestión realizada en el marco del Sistema de Gestión de Seguridad y Salud en el Trabajo. Y publicarlo a través de la página web institucional, la intranet, correo electrónico._x000a__x000a_* Realizar dos jornadas de rendición de cuentas al año dentro de los primeros 15 días de cada semestre."/>
    <s v="No aplica"/>
    <s v="No aplica"/>
    <d v="2019-04-01T00:00:00"/>
    <x v="8"/>
    <x v="0"/>
    <x v="0"/>
    <x v="43"/>
    <s v="17/072020_x000a_"/>
    <s v="NO"/>
    <s v="Ninguna_x000a_Actividad al 100%"/>
    <n v="1"/>
    <s v="CUMPLIMIENTO TOTAL"/>
    <s v="NO APLICA ACCION CERRADA"/>
    <s v="NO APLICA ACCION CERRADA"/>
    <s v="CERRADO"/>
  </r>
  <r>
    <n v="57"/>
    <x v="10"/>
    <x v="7"/>
    <x v="15"/>
    <x v="34"/>
    <s v="Marisol Monsalve Usme"/>
    <x v="0"/>
    <s v="PMAI-2018-011"/>
    <s v="No aplica"/>
    <s v="Seguimiento al sistema de gestión de seguridad y salud en el trabajo_x000a_2028"/>
    <x v="0"/>
    <s v="No aplica"/>
    <x v="1"/>
    <s v="_x000a_Revisada la conformación Comité de Convivencia se observó que excede el tiempo de duración dos años establecida en la Resolución 652 de 2012, teniendo en cuenta que el actual fue elegido para el periodo 2015-2017."/>
    <s v="* Resolución de conformación del Comité no está publicada."/>
    <s v="* Publicar la Resolución del comité que está vigente._x000a_"/>
    <s v="No aplica"/>
    <s v="No aplica"/>
    <d v="2019-04-01T00:00:00"/>
    <x v="6"/>
    <x v="0"/>
    <x v="0"/>
    <x v="44"/>
    <s v="17/072020_x000a_"/>
    <s v="NO"/>
    <s v="Ninguna_x000a_Actividad al 100%"/>
    <n v="1"/>
    <s v="CUMPLIMIENTO TOTAL"/>
    <s v="NO APLICA ACCION CERRADA"/>
    <s v="NO APLICA ACCION CERRADA"/>
    <s v="CERRADO"/>
  </r>
  <r>
    <n v="58"/>
    <x v="10"/>
    <x v="7"/>
    <x v="15"/>
    <x v="34"/>
    <s v="Marisol Monsalve Usme"/>
    <x v="0"/>
    <s v="PMAI-2018-012"/>
    <s v="No aplica"/>
    <s v="Seguimiento al sistema de gestión de seguridad y salud en el trabajo_x000a_2029"/>
    <x v="0"/>
    <s v="No aplica"/>
    <x v="1"/>
    <s v="_x000a_Revisada la conformación Comité de Convivencia se observó que excede el tiempo de duración dos años establecida en la Resolución 652 de 2012, teniendo en cuenta que el actual fue elegido para el periodo 2015-2017."/>
    <s v="* Resolución de conformación del Comité no está publicada."/>
    <s v="_x000a__x000a_* Elaborar un plan para las elecciones futuras que contemple dentro del cronograma los tiempos que pueden perderse por distintas causas."/>
    <s v="No aplica"/>
    <s v="No aplica"/>
    <d v="2019-04-01T00:00:00"/>
    <x v="6"/>
    <x v="0"/>
    <x v="0"/>
    <x v="44"/>
    <s v="17/072020_x000a_"/>
    <s v="NO"/>
    <s v="Ninguna_x000a_Actividad al 100%"/>
    <n v="1"/>
    <s v="CUMPLIMIENTO TOTAL"/>
    <s v="NO APLICA ACCION CERRADA"/>
    <s v="NO APLICA ACCION CERRADA"/>
    <s v="CERRADO"/>
  </r>
  <r>
    <n v="59"/>
    <x v="4"/>
    <x v="1"/>
    <x v="9"/>
    <x v="21"/>
    <s v="Yury  Orjuela Florez"/>
    <x v="0"/>
    <s v="PMAI-2018-013"/>
    <s v="No aplica"/>
    <s v="Auditoría Regular Área Educación - II semestre 2017"/>
    <x v="0"/>
    <s v="No aplica"/>
    <x v="1"/>
    <s v="No se evidencian acciones de seguimiento y evaluación documentadas al desarrollo de las metodologías, al contenido de los temas y al impacto del proceso educativo en las relaciones personales de los NNAJ. Por lo anterior, no existe una retroalimentación de los resultados para el ajuste del modelo educativo en atención a las necesidades de la población de las que se presume una continua transformación."/>
    <s v="Sin informacion"/>
    <s v="a. Seguimiento diario a la planeación por parte del apoyo académico de cada UPI, quien dará el visto bueno en garantía del monitoreo._x000a_b. Capacitación mensual a los apoyos académicos y a los docentes en relación con el Modelo Pedagógico de la Entidad."/>
    <s v="No aplica"/>
    <s v="No aplica"/>
    <d v="2018-12-18T00:00:00"/>
    <x v="9"/>
    <x v="0"/>
    <x v="1"/>
    <x v="45"/>
    <d v="2020-03-19T00:00:00"/>
    <s v="SI"/>
    <s v="Ninguna_x000a_Actividad al 100%"/>
    <n v="1"/>
    <s v="CUMPLIMIENTO TOTAL"/>
    <s v="NO APLICA ACCION CERRADA"/>
    <s v="NO APLICA ACCION CERRADA"/>
    <s v="CERRADO"/>
  </r>
  <r>
    <n v="60"/>
    <x v="4"/>
    <x v="1"/>
    <x v="9"/>
    <x v="35"/>
    <s v="Yury  Orjuela Florez"/>
    <x v="0"/>
    <s v="PMAI-2018-014"/>
    <s v="No aplica"/>
    <s v="Auditoría Regular Área Educación - II semestre 2017"/>
    <x v="0"/>
    <s v="No aplica"/>
    <x v="1"/>
    <s v="La Escuela Pedagógica Integral IDIPRON expidió hasta el mes de Mayo de 2018 constancias de asistencia de AJ vinculados a la entidad desde los talleres de corta y larga duración, a pesar de que éstos programas  no se encuentran en la malla curricular de la Institución educativa y que por ende la población señalada no guarda vínculo con la Escuela."/>
    <s v="Sin informacion"/>
    <s v="Desplazamiento de la responsabilidad del trámite a la Dirección de la entidad y a la Oficina Asesora de Planeación."/>
    <s v="No aplica"/>
    <s v="No aplica"/>
    <d v="2018-12-18T00:00:00"/>
    <x v="9"/>
    <x v="0"/>
    <x v="1"/>
    <x v="46"/>
    <d v="2020-03-19T00:00:00"/>
    <s v="SI"/>
    <s v="Ninguna_x000a_Actividad al 100%"/>
    <n v="1"/>
    <s v="CUMPLIMIENTO TOTAL"/>
    <s v="NO APLICA ACCION CERRADA"/>
    <s v="NO APLICA ACCION CERRADA"/>
    <s v="CERRADO"/>
  </r>
  <r>
    <n v="61"/>
    <x v="4"/>
    <x v="1"/>
    <x v="2"/>
    <x v="18"/>
    <s v="Yury  Orjuela Florez"/>
    <x v="0"/>
    <s v="PMAI-2018-015"/>
    <s v="No aplica"/>
    <s v="Auditoría Regular Área Educación - II semestre 2017"/>
    <x v="0"/>
    <s v="No aplica"/>
    <x v="1"/>
    <s v="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
    <s v="Sin informacion"/>
    <s v="Actualización de la herramienta tecnológica SIMI 0.2 en la que se incluya la creación del módulo de Educación en atención a las necesidades del área."/>
    <s v="No aplica"/>
    <s v="No aplica"/>
    <d v="2018-12-18T00:00:00"/>
    <x v="9"/>
    <x v="0"/>
    <x v="1"/>
    <x v="47"/>
    <d v="2020-03-19T00:00:00"/>
    <s v="SI"/>
    <m/>
    <n v="0"/>
    <s v="SIN AVANCE"/>
    <n v="-387"/>
    <s v="VENCIDO"/>
    <s v="ABIERTO"/>
  </r>
  <r>
    <n v="62"/>
    <x v="4"/>
    <x v="1"/>
    <x v="2"/>
    <x v="18"/>
    <s v="Yury  Orjuela Florez"/>
    <x v="0"/>
    <s v="PMAI-2018-016"/>
    <s v="No aplica"/>
    <s v="Auditoría Regular Área Educación - II semestre 2017"/>
    <x v="0"/>
    <s v="No aplica"/>
    <x v="1"/>
    <s v="No existe la parametrización en SIMI de cursos de corta y larga duración, por tanto no es posible diferenciar la gestión del área por cada uno de los programas ni determinar los recursos necesarios para el desarrollo de los mismos."/>
    <s v="Sin informacion"/>
    <s v="Ajuste de la herramienta SIMI en el que se incluya la parametrización de los cursos de corta y larga duracióAjuste de la herramienta SIMI en el que se incluya la parametrización de los_x000a_cursos de corta y larga duració"/>
    <s v="No aplica"/>
    <s v="No aplica"/>
    <d v="2018-12-18T00:00:00"/>
    <x v="9"/>
    <x v="0"/>
    <x v="1"/>
    <x v="48"/>
    <d v="2020-03-19T00:00:00"/>
    <s v="SI"/>
    <m/>
    <n v="0"/>
    <s v="SIN AVANCE"/>
    <n v="-387"/>
    <s v="VENCIDO"/>
    <s v="ABIERTO"/>
  </r>
  <r>
    <n v="63"/>
    <x v="4"/>
    <x v="1"/>
    <x v="9"/>
    <x v="36"/>
    <s v="Yury  Orjuela Florez"/>
    <x v="0"/>
    <s v="PMAI-2018-017"/>
    <s v="No aplica"/>
    <s v="Auditoría Regular Área Educación - II semestre 2017"/>
    <x v="0"/>
    <s v="No aplica"/>
    <x v="1"/>
    <s v="No existe una retroalimentación a los padres de familia sobre los procesos académicos de los NNAJ, constituyendo una decisión poco concordante con el propósito de fortalecer procesos de participación activa de los padres de familia en la institucionalización de los NNAJ."/>
    <s v="Sin informacion"/>
    <s v="Se programan 4 encuentros en el año con padres de familia con fines de retroalimentación integral del proceso de los NNAJ en el que se incluye el avance académico de los NNAJ "/>
    <s v="No aplica"/>
    <s v="No aplica"/>
    <d v="2018-12-18T00:00:00"/>
    <x v="9"/>
    <x v="0"/>
    <x v="0"/>
    <x v="49"/>
    <d v="2020-03-19T00:00:00"/>
    <s v="NO"/>
    <s v="Ninguna_x000a_Actividad al 100%"/>
    <n v="1"/>
    <s v="CUMPLIMIENTO TOTAL"/>
    <s v="NO APLICA ACCION CERRADA"/>
    <s v="NO APLICA ACCION CERRADA"/>
    <s v="CERRADO"/>
  </r>
  <r>
    <n v="64"/>
    <x v="4"/>
    <x v="1"/>
    <x v="9"/>
    <x v="37"/>
    <s v="Yury  Orjuela Florez"/>
    <x v="0"/>
    <s v="PMAI-2018-018"/>
    <s v="No aplica"/>
    <s v="Auditoría Regular Área Educación - II semestre 2017"/>
    <x v="0"/>
    <s v="No aplica"/>
    <x v="1"/>
    <s v="El marco normativo indica la existencia de ambientes pedagógicos básicos en los que se incluyen criterios de iluminación, ventilación y acceso que no son tenidos en cuenta por la entidad en la implementación de los programas de formación técnica"/>
    <s v="Sin informacion"/>
    <s v="Solicitar adecuaciones en los ambientes de aprendizaje y UPIS que respondan a unos mínimos de iluminación, ventilación, acceso de acuerdo a la norma de adecuación de ambientes educativos."/>
    <s v="No aplica"/>
    <s v="No aplica"/>
    <d v="2018-12-18T00:00:00"/>
    <x v="9"/>
    <x v="0"/>
    <x v="1"/>
    <x v="50"/>
    <d v="2020-03-19T00:00:00"/>
    <s v="SI"/>
    <s v="Ninguna_x000a_Actividad al 100%"/>
    <n v="1"/>
    <s v="CUMPLIMIENTO TOTAL"/>
    <s v="NO APLICA ACCION CERRADA"/>
    <s v="NO APLICA ACCION CERRADA"/>
    <s v="CERRADO"/>
  </r>
  <r>
    <n v="65"/>
    <x v="4"/>
    <x v="1"/>
    <x v="2"/>
    <x v="18"/>
    <s v="Yury  Orjuela Florez"/>
    <x v="0"/>
    <s v="PMAI-2018-019"/>
    <s v="No aplica"/>
    <s v="Auditoría Regular Área Educación - II semestre 2017"/>
    <x v="0"/>
    <s v="No aplica"/>
    <x v="1"/>
    <s v="Existe incongruencia en la información relacionada con los talleres del formato COD M-DE-FT-157, la ejecución de los talleres y el reporte en el SIMI lo cual genera inconsistencia en la formación y en las constancias generadas por el instituto"/>
    <s v="Sin informacion"/>
    <s v="2 jornadas de parametrización y contextualización en las denominaciones y alcances de los cursos de corta y larga duración. (1 semestral)2 jornadas de parametrización y contextualización en las denominaciones y alcances de los cursos de corta y larga duración. (1 semestral)"/>
    <s v="No aplica"/>
    <s v="No aplica"/>
    <d v="2018-12-18T00:00:00"/>
    <x v="9"/>
    <x v="0"/>
    <x v="1"/>
    <x v="51"/>
    <d v="2020-03-19T00:00:00"/>
    <s v="SI"/>
    <m/>
    <n v="0"/>
    <s v="SIN AVANCE"/>
    <n v="-387"/>
    <s v="VENCIDO"/>
    <s v="ABIERTO"/>
  </r>
  <r>
    <n v="66"/>
    <x v="4"/>
    <x v="1"/>
    <x v="2"/>
    <x v="3"/>
    <s v="Yury  Orjuela Florez"/>
    <x v="0"/>
    <s v="PMAI-2018-020"/>
    <s v="No aplica"/>
    <s v="Auditoría Regular Área Educación - II semestre 2017"/>
    <x v="0"/>
    <s v="No aplica"/>
    <x v="1"/>
    <s v="No se observaron mecanismos de medición y seguimiento o indicadores de gestión que permitan medir la eficiencia, eficacia y efectividad del desarrollo de la gestión de las áreas de Derecho evaluadas con el propósito de implementar correctivos como resultado del seguimiento de la medición, toda vez que estos indicadores tienen como finalidad el contribuir al mejoramiento en la prestación del servicio y a la toma efectiva de decisiones. "/>
    <s v="Sin informacion"/>
    <s v="Actualización de la Resolución 322 de 2016 mediante acto administrativo"/>
    <s v="No aplica"/>
    <s v="No aplica"/>
    <d v="2018-12-18T00:00:00"/>
    <x v="9"/>
    <x v="0"/>
    <x v="1"/>
    <x v="52"/>
    <d v="2020-03-19T00:00:00"/>
    <s v="SI"/>
    <m/>
    <n v="0"/>
    <s v="SIN AVANCE"/>
    <n v="-387"/>
    <s v="VENCIDO"/>
    <s v="ABIERTO"/>
  </r>
  <r>
    <n v="67"/>
    <x v="4"/>
    <x v="1"/>
    <x v="7"/>
    <x v="38"/>
    <s v="Yury  Orjuela Florez"/>
    <x v="0"/>
    <s v="PMAI-2018-021"/>
    <s v="No aplica"/>
    <s v="Auditoría Regular Área Educación - II semestre 2017"/>
    <x v="0"/>
    <s v="No aplica"/>
    <x v="1"/>
    <s v="Se evidencia una desactualización de las funciones asignadas al área de Educación en la Resolución 322 de 2016,“Por la cual se ajustan, eliminan, fusionan y redistribuyen áreas de trabajo en la Subdirección Técnica de Métodos Educativos y Operativa, Subdirección de Desarrollo Humano y Oficina Asesora de Planeación del IDIPRON; se designan las funciones de las mismas y se expiden otras disposiciones en el Instituto Distrital para la Protección de la Niñez y la Juventud – IDIPRON” respecto a la operatividad de la misma y a los cambios ocurridos en el área desde la emisión de la Resolución en mención. "/>
    <s v="Sin informacion"/>
    <s v="Capacitación por parte del equipo de gestión documental. Expurgo documental para clasificación de los archivos. Seguimiento a las prácticas adecuadas a la conservación de documentos."/>
    <s v="No aplica"/>
    <s v="No aplica"/>
    <d v="2018-12-18T00:00:00"/>
    <x v="9"/>
    <x v="0"/>
    <x v="0"/>
    <x v="53"/>
    <d v="2020-03-19T00:00:00"/>
    <s v="NO"/>
    <s v="Ninguna_x000a_Actividad al 100%"/>
    <n v="1"/>
    <s v="CUMPLIMIENTO TOTAL"/>
    <s v="NO APLICA ACCION CERRADA"/>
    <s v="NO APLICA ACCION CERRADA"/>
    <s v="CERRADO"/>
  </r>
  <r>
    <n v="68"/>
    <x v="4"/>
    <x v="1"/>
    <x v="8"/>
    <x v="39"/>
    <s v="Yury  Orjuela Florez"/>
    <x v="0"/>
    <s v="PMAI-2018-022"/>
    <s v="No aplica"/>
    <s v="Auditoría Regular Área Educación - II semestre 2017"/>
    <x v="0"/>
    <s v="No aplica"/>
    <x v="1"/>
    <s v="Se evidenciaron prácticas inadecuadas de conservación de documentos que soportan la gestión del área, faltando a las responsabilidades frente al Archivo de Gestión atribuidas mediante instructivo ORGANIZACIÓN DE ARCHIVO DE GESTIÓN A-GDO-IN-01 Numeral 3.3. Por otra parte, se omiten acciones encaminadas a la Organización de documentos de Archivo de Gestión estipuladas el Manual GESTIÓN DOCUMENTAL A-GDO-MA-001 Numeral 11 ."/>
    <s v="Sin informacion"/>
    <s v="Garantizar que los archivos físicos y magnéticos sobre un mismo asunto contengan la misma información.Garantizar que los archivos físicos y magnéticos sobre un mismo asunto contengan_x000a_la misma información."/>
    <s v="No aplica"/>
    <s v="No aplica"/>
    <d v="2018-12-18T00:00:00"/>
    <x v="9"/>
    <x v="0"/>
    <x v="0"/>
    <x v="54"/>
    <d v="2020-03-19T00:00:00"/>
    <s v="NO"/>
    <s v="Ninguna_x000a_Actividad al 100%"/>
    <n v="1"/>
    <s v="CUMPLIMIENTO TOTAL"/>
    <s v="NO APLICA ACCION CERRADA"/>
    <s v="NO APLICA ACCION CERRADA"/>
    <s v="CERRADO"/>
  </r>
  <r>
    <n v="69"/>
    <x v="4"/>
    <x v="1"/>
    <x v="8"/>
    <x v="40"/>
    <s v="Yury  Orjuela Florez"/>
    <x v="0"/>
    <s v="PMAI-2018-023"/>
    <s v="No aplica"/>
    <s v="Auditoría Regular Área Educación - II semestre 2017"/>
    <x v="0"/>
    <s v="No aplica"/>
    <x v="1"/>
    <s v="Se observó un archivo físico y uno magnético del mismo documento (Acta). Este último no guarda las características del documento electrónico de archivo establecidos por el Decreto 2609 de 2012 Arts. 25, 26, 27, 28 y 29."/>
    <s v="Sin informacion"/>
    <s v="Capacitación a docentes y talleristas y seguimiento control al interior de cada UPI."/>
    <s v="No aplica"/>
    <s v="No aplica"/>
    <d v="2018-12-18T00:00:00"/>
    <x v="9"/>
    <x v="0"/>
    <x v="0"/>
    <x v="55"/>
    <d v="2020-03-19T00:00:00"/>
    <s v="NO"/>
    <s v="Ninguna_x000a_Actividad al 100%"/>
    <n v="1"/>
    <s v="CUMPLIMIENTO TOTAL"/>
    <s v="NO APLICA ACCION CERRADA"/>
    <s v="NO APLICA ACCION CERRADA"/>
    <s v="CERRADO"/>
  </r>
  <r>
    <n v="70"/>
    <x v="4"/>
    <x v="1"/>
    <x v="7"/>
    <x v="31"/>
    <s v="Yury  Orjuela Florez"/>
    <x v="0"/>
    <s v="PMAI-2018-024"/>
    <s v="No aplica"/>
    <s v="Auditoría Regular Área Educación - II semestre 2017"/>
    <x v="0"/>
    <s v="No aplica"/>
    <x v="1"/>
    <s v="Formatos de la Escuela Pedagógica Integral IDIPRON y de Formación Técnica no se encuentran totalmente diligenciados, para la primera, algunos formatos reposan en medio magnético y para los dos procesos se evidencian documentos sin firmas que soporten la intervención de los profesionales, en algunos casos no se cuenta con el formato diligenciado para cada uno de los estudiantes matriculados."/>
    <s v="Sin informacion"/>
    <s v="1. Capacitación frente construcción de indicadores por la OAP_x000a_2. Formulación de indicadores de gestión."/>
    <s v="No aplica"/>
    <s v="No aplica"/>
    <d v="2018-12-18T00:00:00"/>
    <x v="9"/>
    <x v="0"/>
    <x v="0"/>
    <x v="56"/>
    <d v="2020-03-19T00:00:00"/>
    <s v="NO"/>
    <s v="Ninguna_x000a_Actividad al 100%"/>
    <n v="1"/>
    <s v="CUMPLIMIENTO TOTAL"/>
    <s v="NO APLICA ACCION CERRADA"/>
    <s v="NO APLICA ACCION CERRADA"/>
    <s v="CERRADO"/>
  </r>
  <r>
    <n v="71"/>
    <x v="4"/>
    <x v="1"/>
    <x v="13"/>
    <x v="41"/>
    <s v="Yury  Orjuela Florez"/>
    <x v="0"/>
    <s v="PMAI-2018-025"/>
    <s v="No aplica"/>
    <s v="Auditoría Regular Área Educación - II semestre 2017"/>
    <x v="0"/>
    <s v="No aplica"/>
    <x v="1"/>
    <s v="Se evidenció un uso inadecuado de los elementos de protección y la omisión en el uso de los mismos durante el desarrollo de los programas de formación como práctica de prevención  para la mitigación de los posibles riesgos. Lo anterior representa el incumplimiento a lo estipulado por el Decreto 1072 de 2015 Capitulo 2 Sección 3 articulo 2.2.4.2.3.8"/>
    <s v="Sin informacion"/>
    <s v="1. Realizar un seguimiento y control permanente de la utilización de los elementos de protección_x000a_personal._x000a_2. Capacitaciones con el área de seguridad y salud en el trabajo sobre la importancia de la_x000a_seguridad industrial"/>
    <s v="No aplica"/>
    <s v="No aplica"/>
    <d v="2018-12-18T00:00:00"/>
    <x v="9"/>
    <x v="0"/>
    <x v="1"/>
    <x v="57"/>
    <d v="2020-03-19T00:00:00"/>
    <s v="SI"/>
    <s v="Ninguna_x000a_Actividad al 100%"/>
    <n v="1"/>
    <s v="CUMPLIMIENTO TOTAL"/>
    <s v="NO APLICA ACCION CERRADA"/>
    <s v="NO APLICA ACCION CERRADA"/>
    <s v="CERRADO"/>
  </r>
  <r>
    <n v="72"/>
    <x v="4"/>
    <x v="1"/>
    <x v="7"/>
    <x v="12"/>
    <s v="Yury  Orjuela Florez"/>
    <x v="0"/>
    <s v="PMAI-2018-026"/>
    <s v="No aplica"/>
    <s v="Auditoría Regular Área Educación - II semestre 2017"/>
    <x v="0"/>
    <s v="No aplica"/>
    <x v="1"/>
    <s v="No existen procesos documentados de Elección de Representantes Estudiantiles en la vigencia auditada, lo que representa un incumplimiento en el Artículo 93 y 94 de la Ley 115 de 1994 en donde se orienta a la elección de un representante de los estudiantes de los tres (3) últimos grados  y del personero estudiantil como promotor de los derechos y deberes en la institución educativa."/>
    <s v="Sin informacion"/>
    <s v="Diligenciamiento de los instrumentos que soportan el proceso de elección de los representantes del gobierno escolar: PLAN DE GOBIERNO M-MED-FT-022, ACTA DE INSTALACIÓN DEL JURADO DE VOTACIÓN M-MED-FT-023, ACTA DE ESCRUTINIOS M-MED-FT-024,_x000a_ACTA DE POSESIÓN Y FORMULA DE JURAMENTO M-MED-FT-025"/>
    <s v="No aplica"/>
    <s v="No aplica"/>
    <d v="2018-12-18T00:00:00"/>
    <x v="9"/>
    <x v="0"/>
    <x v="0"/>
    <x v="58"/>
    <d v="2020-03-19T00:00:00"/>
    <s v="NO"/>
    <s v="Ninguna_x000a_Actividad al 100%"/>
    <n v="1"/>
    <s v="CUMPLIMIENTO TOTAL"/>
    <s v="NO APLICA ACCION CERRADA"/>
    <s v="NO APLICA ACCION CERRADA"/>
    <s v="CERRADO"/>
  </r>
  <r>
    <n v="73"/>
    <x v="4"/>
    <x v="1"/>
    <x v="9"/>
    <x v="42"/>
    <s v="Yury  Orjuela Florez"/>
    <x v="0"/>
    <s v="PMAI-2018-027"/>
    <s v="No aplica"/>
    <s v="Auditoría Especial Área Sociolegal y Justicia Restaurativa - 2017"/>
    <x v="0"/>
    <s v="No aplica"/>
    <x v="1"/>
    <s v="Solo el 64 % de los casos con Presunto Abuso Sexual cuentan con denuncia ante Fiscalía General de la Nación, faltando así al deber de denuncia consagrado en el Artículo 67 del Código de Procedimiento Penal en el que se estipula que toda persona debe denunciar a la autoridad los delitos de cuya comisión tenga conocimiento y que deban investigarse de oficio. Teniéndose en cuenta que la denuncia debe ser interpuesta por la primera persona en conocimiento de hecho punible y que en la mayoría de las situaciones es el Área Sicosocial la remitente al Área Socio legal, se llama a las dos áreas en esta No Conformidad para la formulación y ejecución de la acción de mejora. "/>
    <s v="Sin informacion"/>
    <s v="* Establecer las denuncias por Violencia sexual en los casos en los que el NNA tenga vinculación activa con el IDIPRON, de lo contrario, se hace necesario el seguimiento ante ICBF de los casos que en su momento fueron reportados por la misma situación. _x000a_* Construcción conjunta entre las Áreas Sicosocial y Socio legal de un documento interno que contiene las acciones de identificación, reporte y denuncia de situaciones de presunta violencia sexual._x000a_*Oficialización del documento interno ante OAP. "/>
    <s v="No aplica"/>
    <s v="No aplica"/>
    <s v="Sin informacion"/>
    <x v="1"/>
    <x v="0"/>
    <x v="0"/>
    <x v="59"/>
    <d v="2020-03-19T00:00:00"/>
    <s v="NO"/>
    <s v="Ninguna_x000a_Actividad al 100%"/>
    <n v="1"/>
    <s v="CUMPLIMIENTO TOTAL"/>
    <s v="NO APLICA ACCION CERRADA"/>
    <s v="NO APLICA ACCION CERRADA"/>
    <s v="CERRADO"/>
  </r>
  <r>
    <n v="74"/>
    <x v="4"/>
    <x v="1"/>
    <x v="9"/>
    <x v="22"/>
    <s v="Yury  Orjuela Florez"/>
    <x v="0"/>
    <s v="PMAI-2018-028"/>
    <s v="No aplica"/>
    <s v="Auditoría Especial Área Sociolegal y Justicia Restaurativa - 2018"/>
    <x v="0"/>
    <s v="No aplica"/>
    <x v="1"/>
    <s v="El Área Sociolegal no da cuenta de la situación o condiciones de vida de los NNAJ una vez se desvinculan del IDIPRON, lo que se traduce en el incumplimiento a la función de diseñar y ejecutar el proceso de seguimiento al egreso de los NNAJ retirados del IDIPRON de las UPIS modalidad internado y externado según lo estipula la Resolución 322 de 2016. _x000a__x000a__x000a__x000a_"/>
    <s v="Sin informacion"/>
    <s v="* Realizar un informe que de cuenta de los casos de número real de NNAJ  a los cuales se les debe realizar seguimiento al egreso. Dicho informe estará sustentado por el Sistema de Información Misional de la entidad. _x000a__x000a_* Construir y oficializar los documentos de los lineamientos para establecer las condiciones que debe cumplir un NNAJ para hacerle seguimiento efectivo al egreso._x000a__x000a_* Realizar oficio remisorio con solicitud de verificación del estado de derechos de los NNA que a la fecha son menores de edad y que fueron egresados en las vigencias 2016 y 2017, teniéndose en cuenta la existencia de condiciones de vulneración, inobservancia y riesgo como principal causa de vinculación al IDIPRON. "/>
    <s v="No aplica"/>
    <s v="No aplica"/>
    <s v="Sin informacion"/>
    <x v="1"/>
    <x v="0"/>
    <x v="1"/>
    <x v="60"/>
    <m/>
    <s v="SI"/>
    <s v="Ninguna_x000a_Actividad al 100%"/>
    <n v="1"/>
    <s v="CUMPLIMIENTO TOTAL"/>
    <s v="NO APLICA ACCION CERRADA"/>
    <s v="NO APLICA ACCION CERRADA"/>
    <s v="CERRADO"/>
  </r>
  <r>
    <n v="75"/>
    <x v="4"/>
    <x v="1"/>
    <x v="16"/>
    <x v="43"/>
    <s v="Yury  Orjuela Florez"/>
    <x v="0"/>
    <s v="PMAI-2018-029"/>
    <s v="No aplica"/>
    <s v="Auditoría Especial Área Sociolegal y Justicia Restaurativa - 2019"/>
    <x v="0"/>
    <s v="No aplica"/>
    <x v="1"/>
    <s v="No es posible determinar la gestión del área frente al seguimiento legal y social a los casos con Proceso Administrativo de Restablecimiento de Derechos, en cuanto no se conoce la cifra real de los mismos. Esta situación, constituye un incumplimiento a las funciones adjudicadas al área por medio de la Resolución 322 de 2016. "/>
    <s v="Sin informacion"/>
    <s v="1. Efectuar verificación de los antecedentes institucionales de los NNA en los procesos de ingreso, permanencia y egreso del IDIPRON, con la Oficina de Servicios y Atención de la Regional Bogotá del ICBF y con la Subdirección para la Familia de la SDIS; favoreciendo la identificación, seguimiento, acompañamiento e impulso de los PARD de los NNA._x000a__x000a_*Activar red con ICBF y la  Secretaría de Integración Social para trámite de información.  _x000a__x000a_*Modificar el Instructivo &quot;RESTABLECIMIENTO DE DERECHOS DE NIÑOS, NIÑAS Y ADOLESCENTES CON SUS DERECHOS AMENAZADOS, INOBSERVADOS O VULNERADOS M-MSL-IN-006, en el que se incluye:_x000a_*Una verificación de antecedentes institucionales previa al ingreso con el ICBF y la Secretaría de Integración Social _x000a_*Responsabilidades de los profesionales frente al oportuno reporte del PARD. _x000a_"/>
    <s v="No aplica"/>
    <s v="No aplica"/>
    <s v="Sin informacion"/>
    <x v="1"/>
    <x v="0"/>
    <x v="0"/>
    <x v="61"/>
    <d v="2020-03-19T00:00:00"/>
    <s v="NO"/>
    <s v="Ninguna_x000a_Actividad al 100%"/>
    <n v="1"/>
    <s v="CUMPLIMIENTO TOTAL"/>
    <s v="NO APLICA ACCION CERRADA"/>
    <s v="NO APLICA ACCION CERRADA"/>
    <s v="CERRADO"/>
  </r>
  <r>
    <n v="76"/>
    <x v="4"/>
    <x v="1"/>
    <x v="9"/>
    <x v="42"/>
    <s v="Yury  Orjuela Florez"/>
    <x v="0"/>
    <s v="PMAI-2018-030"/>
    <s v="No aplica"/>
    <s v="Auditoría Especial Área Sociolegal y Justicia Restaurativa - 2020"/>
    <x v="0"/>
    <s v="No aplica"/>
    <x v="1"/>
    <s v="No existe un documento interno o procedimiento que determine una ruta de denuncia de los casos por Presunto Abuso Sexual. Lo anterior, representa un vacío administrativo y operativo que se materializa en la omisión de las denuncias. El no establecer procedimientos o en dado caso tenerlos desactualizados en situaciones de abordaje cotidiano como el Presunto Abuso Sexual u otras formas de violencia hacia NNAJ, constituye una falta a la Planeación Estratégica de la entidad. Esta No Conformidad debe ser atendida por el Área Socio legal y por el Área Sicosocial dada la articulación de la materia con las funciones de las dos áreas. "/>
    <s v="Sin informacion"/>
    <s v="Construir de manera conjunta entre las Áreas Sicosocial y Socio legal  un documento interno que contenga las acciones de identificación, reporte y denuncia ante situaciones de presunta violencia sexual."/>
    <s v="No aplica"/>
    <s v="No aplica"/>
    <s v="Sin informacion"/>
    <x v="1"/>
    <x v="0"/>
    <x v="0"/>
    <x v="62"/>
    <d v="2020-03-19T00:00:00"/>
    <s v="NO"/>
    <s v="Ninguna_x000a_Actividad al 100%"/>
    <n v="1"/>
    <s v="CUMPLIMIENTO TOTAL"/>
    <s v="NO APLICA ACCION CERRADA"/>
    <s v="NO APLICA ACCION CERRADA"/>
    <s v="CERRADO"/>
  </r>
  <r>
    <n v="77"/>
    <x v="4"/>
    <x v="1"/>
    <x v="2"/>
    <x v="3"/>
    <s v="Yury  Orjuela Florez"/>
    <x v="0"/>
    <s v="PMAI-2018-031"/>
    <s v="No aplica"/>
    <s v="Auditoría Especial Área Sociolegal y Justicia Restaurativa - 2021"/>
    <x v="0"/>
    <s v="No aplica"/>
    <x v="1"/>
    <s v="El Área Socio legal no cuenta con indicadores que permitan determinar eficacia, eficiencia y efectividad en la gestión, supeditando la evaluación del área a las funciones ya obsoletas por implementación de nuevo mapa de procesos, la creación de nuevas áreas en el Modelo Pedagógico del IDIPRON y la redistribución de responsabilidades."/>
    <s v="Sin informacion"/>
    <s v="*Caracterización oficializada del proceso misional ante la OAP en la que se reflejen los indicadores del Área Socio legal. "/>
    <s v="No aplica"/>
    <s v="No aplica"/>
    <s v="Sin informacion"/>
    <x v="1"/>
    <x v="0"/>
    <x v="0"/>
    <x v="63"/>
    <d v="2020-03-19T00:00:00"/>
    <s v="NO"/>
    <s v="Ninguna_x000a_Actividad al 100%"/>
    <n v="1"/>
    <s v="CUMPLIMIENTO TOTAL"/>
    <s v="NO APLICA ACCION CERRADA"/>
    <s v="NO APLICA ACCION CERRADA"/>
    <s v="CERRADO"/>
  </r>
  <r>
    <n v="78"/>
    <x v="4"/>
    <x v="1"/>
    <x v="17"/>
    <x v="44"/>
    <s v="Yury  Orjuela Florez"/>
    <x v="0"/>
    <s v="PMAI-2018-032"/>
    <s v="No aplica"/>
    <s v="Auditoría Especial Área Sociolegal y Justicia Restaurativa - 2022"/>
    <x v="0"/>
    <s v="No aplica"/>
    <x v="1"/>
    <s v="A la fecha no se han reportado acciones de mejora de la auditoria regular a las áreas de derecho de la vigencia 2017, en la que se incluyó la revisión y evaluación de la gestión del área Socio legal.  Las observaciones y no conformidades de la auditoría en mención continúan abiertas. _x000a__x000a_"/>
    <s v="Sin informacion"/>
    <s v="1. Radicar ante la Oficina de Control Interno las evidencias de las acciones de mejora a fin de cerrar la totalidad de  observaciones  y no conformidades producto de dicha auditoría. "/>
    <s v="No aplica"/>
    <s v="No aplica"/>
    <s v="Sin informacion"/>
    <x v="1"/>
    <x v="0"/>
    <x v="0"/>
    <x v="64"/>
    <d v="2020-03-19T00:00:00"/>
    <s v="NO"/>
    <s v="Ninguna_x000a_Actividad al 100%"/>
    <n v="1"/>
    <s v="CUMPLIMIENTO TOTAL"/>
    <s v="NO APLICA ACCION CERRADA"/>
    <s v="NO APLICA ACCION CERRADA"/>
    <s v="CERRADO"/>
  </r>
  <r>
    <n v="79"/>
    <x v="5"/>
    <x v="8"/>
    <x v="18"/>
    <x v="45"/>
    <s v="Stefanny Reina Alvarez"/>
    <x v="0"/>
    <s v="PMAI-2018-033"/>
    <s v="No aplica"/>
    <s v="Gestión Financiera - 2018"/>
    <x v="0"/>
    <s v="No aplica"/>
    <x v="1"/>
    <s v="11.1 No se evidencia Publicación de Informes Financieros y Contables Mensuales, como lo indica el numeral 36 del Artículo 34 de la Ley 734 de 2002. "/>
    <s v="Sin informacion"/>
    <s v="Realizar la publicación de los informes financieros y Balance General mensualmente con las correspondientes notas en cumplimiento de Resolución No. 182 de 2017 modificada por la Resolución 239 de 2017 Por la cual se incorpora en los procedimientos transversales en el Régimen de Contabilidad Pública en procedimientos para la preparación y publicación de los informes financieros y contables en conformidad con el numeral 36 del Artículo 34 de la Ley 734 de 2002."/>
    <s v="No aplica"/>
    <s v="No aplica"/>
    <s v="Sin informacion"/>
    <x v="1"/>
    <x v="0"/>
    <x v="0"/>
    <x v="65"/>
    <m/>
    <s v="NO"/>
    <s v="Ninguna_x000a_Actividad al 100%"/>
    <n v="1"/>
    <s v="CUMPLIMIENTO TOTAL"/>
    <s v="NO APLICA ACCION CERRADA"/>
    <s v="NO APLICA ACCION CERRADA"/>
    <s v="CERRADO"/>
  </r>
  <r>
    <n v="80"/>
    <x v="5"/>
    <x v="8"/>
    <x v="18"/>
    <x v="46"/>
    <s v="Stefanny Reina Alvarez"/>
    <x v="0"/>
    <s v="PMAI-2018-034"/>
    <s v="No aplica"/>
    <s v="Gestión Financiera - 2018"/>
    <x v="0"/>
    <s v="No aplica"/>
    <x v="1"/>
    <s v="11.2 A la fecha de elaboración de este informe, 14 de diciembre de 2018, no se tenían resultados de los avalúos de los bienes inmuebles, en contravía de lo estipulado en el numeral 3.1.5 de la Guía de Transición al Nuevo Marco Normativo para las Entidades del Gobierno General del Distrito Capital, lo cual implica un riesgo de incumplimiento en lo que se refiere a las características de representación fiel en los Estados Financieros completos a presentar en 2019, con corte a 31 de diciembre de 2018."/>
    <s v="Sin informacion"/>
    <s v="A la fecha del informe se encontraba en proceso de ejecución el avalúo en el marco del Convenio Interadministrativo No. 12228 - 2018 con el INSTITUTO GEOGRÁFICO AGUSTIN CODAZZI - IGAC cuyo objeto &quot;Contratar la elaboración de los avalúos comerciales de los predios de propiedad del IDIPRON y de aquellos bienes inmuebles que se encuentren en comodato&quot; el cual se desarrolló por parte del IGAC."/>
    <s v="No aplica"/>
    <s v="No aplica"/>
    <s v="Sin informacion"/>
    <x v="1"/>
    <x v="0"/>
    <x v="0"/>
    <x v="66"/>
    <m/>
    <s v="NO"/>
    <s v="Ninguna_x000a_Actividad al 100%"/>
    <n v="1"/>
    <s v="CUMPLIMIENTO TOTAL"/>
    <s v="NO APLICA ACCION CERRADA"/>
    <s v="NO APLICA ACCION CERRADA"/>
    <s v="CERRADO"/>
  </r>
  <r>
    <n v="81"/>
    <x v="5"/>
    <x v="8"/>
    <x v="18"/>
    <x v="47"/>
    <s v="Stefanny Reina Alvarez"/>
    <x v="0"/>
    <s v="PMAI-2018-035"/>
    <s v="No aplica"/>
    <s v="Gestión Financiera - 2018"/>
    <x v="0"/>
    <s v="No aplica"/>
    <x v="1"/>
    <s v="10.1 Políticas de Operación y Procedimientos: En atención a la Resolución 533 de 2015, y a la carta circular No. 003 de la Contaduría General de la Nación, del 28 de noviembre de 2018, se manifiesta la necesidad de documentar la forma en que se ejecutarán las Políticas Contables de la Entidad, en los procedimientos y/o Políticas de Operación, de manera que se estipule la forma en que va a fluir la información de parte de las diferentes áreas hacia contabilidad, con la especificación de los tiempos y los responsables, ya que en este momento falta claridad en cuanto a la forma en que se debe recibir por parte de Contabilidad la información de relevancia financiera, así como su periodicidad y plazos. La solicitud trimestral ha sido hasta el momento insuficiente para la oportunidad en la información de calidad."/>
    <s v="Sin informacion"/>
    <s v="Sin informacion"/>
    <s v="No aplica"/>
    <s v="No aplica"/>
    <s v="Sin informacion"/>
    <x v="1"/>
    <x v="1"/>
    <x v="1"/>
    <x v="67"/>
    <m/>
    <s v="NO"/>
    <m/>
    <n v="0"/>
    <s v="SIN AVANCE"/>
    <e v="#VALUE!"/>
    <e v="#VALUE!"/>
    <s v="ABIERTO"/>
  </r>
  <r>
    <n v="82"/>
    <x v="5"/>
    <x v="8"/>
    <x v="18"/>
    <x v="48"/>
    <s v="Stefanny Reina Alvarez"/>
    <x v="0"/>
    <s v="PMAI-2018-036"/>
    <s v="No aplica"/>
    <s v="Gestión Financiera - 2018"/>
    <x v="0"/>
    <s v="No aplica"/>
    <x v="1"/>
    <s v="10.2 Depuración de Saldos: En la actualidad se observan partidas en acreedores, pendientes por depurar, incluso de vigencia 2010. Adicionalmente, se observan debilidades en las conciliaciones de Operaciones Recíprocas, por falencias en el seguimiento oportuno de las partes, lo cual afecta la información contable. Así mismo, los Saldos en Cuentas de Orden por Responsabilidades Internas, a las cuales no se ha hecho seguimiento, impiden que se revele de acuerdo con características de representación fiel de la realidad las cifras expresadas como cuenta deudora. El caso específico de la Responsabilidad Interna por valor de 2.529.217,60, al cual se ha hecho referencia en este informe, que se encuentra registrada desde el año 2007, merece especial atención, en vista de que si bien, la gestión inicial y oportuna del hecho correspondía a áreas diferentes a Contabilidad, el proceso de Gestión financiera, en su caracterización, contempla de manera específica en el objetivo: “Planear, gestionar y controlar los recursos financieros del IDIPRON con transparencia eficiencia y agilidad para dar cumplimiento a los objetivos institucionales”. Igualmente, dentro del ciclo PHVA, en su fase de Verificación, se encuentra contemplada la “Revisión y análisis de los Estados Financieros”."/>
    <s v="Sin informacion"/>
    <s v="Sin informacion"/>
    <s v="No aplica"/>
    <s v="No aplica"/>
    <s v="Sin informacion"/>
    <x v="1"/>
    <x v="1"/>
    <x v="1"/>
    <x v="68"/>
    <m/>
    <s v="NO"/>
    <m/>
    <n v="0"/>
    <s v="SIN AVANCE"/>
    <e v="#VALUE!"/>
    <e v="#VALUE!"/>
    <s v="ABIERTO"/>
  </r>
  <r>
    <n v="83"/>
    <x v="5"/>
    <x v="8"/>
    <x v="18"/>
    <x v="49"/>
    <s v="Stefanny Reina Alvarez"/>
    <x v="0"/>
    <s v="PMAI-2018-037"/>
    <s v="No aplica"/>
    <s v="Gestión Financiera - 2018"/>
    <x v="0"/>
    <s v="No aplica"/>
    <x v="1"/>
    <s v="10.3 Avalúo técnico de bienes muebles de la Entidad: A 14 de diciembre no había contratación para avalúo de los bienes muebles de la Entidad. Esta demora en el avalúo representó un alto riesgo teniendo en cuenta que, en caso de no tener acceso a los valores producto del avalúo, sería necesario por parte del área técnica, evaluar de manera específica cada elemento y determinar, así, la estimación de vidas útiles y los índices de deterioro, como lo contempla el Nuevo Marco Normativo Contable."/>
    <s v="Sin informacion"/>
    <s v="Sin informacion"/>
    <s v="No aplica"/>
    <s v="No aplica"/>
    <s v="Sin informacion"/>
    <x v="1"/>
    <x v="0"/>
    <x v="0"/>
    <x v="69"/>
    <m/>
    <s v="NO"/>
    <s v="Ninguna_x000a_Actividad al 100%"/>
    <n v="1"/>
    <s v="CUMPLIMIENTO TOTAL"/>
    <s v="NO APLICA ACCION CERRADA"/>
    <s v="NO APLICA ACCION CERRADA"/>
    <s v="CERRADO"/>
  </r>
  <r>
    <n v="84"/>
    <x v="11"/>
    <x v="9"/>
    <x v="10"/>
    <x v="20"/>
    <s v="Catalina Cardenas Martinez"/>
    <x v="1"/>
    <s v="PMCB-2019-001"/>
    <s v="3.1.3.1"/>
    <n v="54"/>
    <x v="0"/>
    <s v="No aplica"/>
    <x v="2"/>
    <s v="Debilidades en la Supervisión, mayor valor pagado en algunos conceptos contratados en el marco del contrato No 0577 de 2018."/>
    <s v="Error en la verificación de los ítems ofertados para garantizar el pago correcto de los servicios prestados por parte del proveedor Hernando Bulla Orjuela y/o Talleres del Norte bajo el contrato 0577 de 2018"/>
    <s v="Aplicar y realizar  el descuento correspondiente  valor de dos millones doscientos veintiocho mil ciento veintiocho pesos ($2.228.128)  de  al proveedor Hernando Bulla Orjuela Almacén y talleres del Norte en la facturación del corte del 01 al 30 de abril"/>
    <s v="No aplica"/>
    <s v="Factura con el descuento realizado por parte del IDIPRON al proveedor Hernando bulla Orjuela Almacén y talleres del Norte"/>
    <d v="2019-05-02T00:00:00"/>
    <x v="10"/>
    <x v="0"/>
    <x v="0"/>
    <x v="70"/>
    <d v="2020-12-31T00:00:00"/>
    <s v="SI"/>
    <s v="Pendiente envio de seguimiento"/>
    <n v="0"/>
    <s v="SIN AVANCE"/>
    <n v="-240"/>
    <s v="VENCIDO"/>
    <s v="ABIERTO"/>
  </r>
  <r>
    <n v="85"/>
    <x v="11"/>
    <x v="9"/>
    <x v="10"/>
    <x v="20"/>
    <s v="Catalina Cardenas Martinez"/>
    <x v="1"/>
    <s v="PMCB-2019-002"/>
    <s v="3.1.3.1"/>
    <n v="54"/>
    <x v="0"/>
    <s v="No aplica"/>
    <x v="2"/>
    <s v="Debilidades en la Supervisión, mayor valor pagado en algunos conceptos contratados en el marco del contrato No 0577 de 2018."/>
    <s v="Error en la verificación de los ítems ofertados para garantizar el pago correcto de los servicios prestados por parte del proveedor Hernando Bulla Orjuela y/o Talleres del Norte bajo el contrato 0577 de 2018"/>
    <s v="Realizar dos (2) seguimiento a través del Acta  verificando los ítems facturado frente a los ítems ofertados en la ejecución del contrato."/>
    <s v="No aplica"/>
    <s v="Actas realizadas de acuerdo a la ejecución del contrato (2)"/>
    <d v="2019-05-02T00:00:00"/>
    <x v="10"/>
    <x v="0"/>
    <x v="0"/>
    <x v="70"/>
    <d v="2020-12-31T00:00:00"/>
    <s v="SI"/>
    <s v="Pendiente envio de seguimiento"/>
    <n v="0"/>
    <s v="SIN AVANCE"/>
    <n v="-240"/>
    <s v="VENCIDO"/>
    <s v="ABIERTO"/>
  </r>
  <r>
    <n v="86"/>
    <x v="11"/>
    <x v="9"/>
    <x v="10"/>
    <x v="20"/>
    <s v="Catalina Cardenas Martinez"/>
    <x v="1"/>
    <s v="PMCB-2019-003"/>
    <s v="3.1.3.2"/>
    <n v="54"/>
    <x v="0"/>
    <s v="No aplica"/>
    <x v="2"/>
    <s v="Debilidades en la supervisión y ejecución contractual por incoherencia de la información entre el reporte presentado por Terpel y los Boucher entregados al momento del suministro de combustible, en el marco de la Orden de Compra No 31752 de 2018"/>
    <s v="Confusión en la revisión de los baucher por tener la misma fecha, esta información fue suministrada al auditor en el momento de la entrevista técnica sostenida antes del informe preliminar."/>
    <s v="Realizar revisión trimestral de la carpeta de suministro de combustible, verificando que todos los bauchers se encuentren archivados"/>
    <s v="No aplica"/>
    <s v="Acta de revisión / Revisiones proyectadas (4)*100"/>
    <d v="2019-05-02T00:00:00"/>
    <x v="10"/>
    <x v="0"/>
    <x v="0"/>
    <x v="70"/>
    <d v="2020-12-31T00:00:00"/>
    <s v="SI"/>
    <s v="Pendiente envio de seguimiento"/>
    <n v="0"/>
    <s v="SIN AVANCE"/>
    <n v="-240"/>
    <s v="VENCIDO"/>
    <s v="ABIERTO"/>
  </r>
  <r>
    <n v="87"/>
    <x v="11"/>
    <x v="9"/>
    <x v="19"/>
    <x v="50"/>
    <s v="Catalina Cardenas Martinez"/>
    <x v="1"/>
    <s v="PMCB-2019-004"/>
    <s v="3.1.3.3"/>
    <n v="54"/>
    <x v="0"/>
    <s v="No aplica"/>
    <x v="2"/>
    <s v="Inobservancia del Procedimiento Control de Consumo de Combustible con Código A-SAD-PR-001 Ver. 02 del 25 de mayo de 2018"/>
    <s v="No se tienen en cuenta todas las actividades descritas en el procedimiento Consumo de Combustible con Código A-SAD-PR-001."/>
    <s v="Realizar la modificación del procedimiento  Control de Consumo de Combustible con Código A-SAD-PR-001 Ver. 02 del 25 de mayo de 2018 respecto a las actividades del suministro de combustible para los diferentes equipos del IDIPRON"/>
    <s v="No aplica"/>
    <s v="Modificación de procedimiento Control de Consumo de Combustible con Código A-SAD-PR-001 "/>
    <d v="2019-05-02T00:00:00"/>
    <x v="10"/>
    <x v="0"/>
    <x v="0"/>
    <x v="70"/>
    <d v="2020-12-31T00:00:00"/>
    <s v="SI"/>
    <s v="Pendiente envio de seguimiento"/>
    <n v="0"/>
    <s v="SIN AVANCE"/>
    <n v="-240"/>
    <s v="VENCIDO"/>
    <s v="ABIERTO"/>
  </r>
  <r>
    <n v="88"/>
    <x v="11"/>
    <x v="9"/>
    <x v="19"/>
    <x v="50"/>
    <s v="Catalina Cardenas Martinez"/>
    <x v="1"/>
    <s v="PMCB-2019-005"/>
    <s v="3.1.3.4"/>
    <n v="54"/>
    <x v="0"/>
    <s v="No aplica"/>
    <x v="2"/>
    <s v="Ausencia de controles respecto de los consumos realizados por los vehículos"/>
    <s v="La información que fue suministrada se encontraba no se encontraba actualizada de acuerdo a los volúmenes autorizados en el aplicativo de Terpel"/>
    <s v="Actualizar mensualmente la programación del suministro de combustible frente a lo autorizado en el aplicativo Terpel."/>
    <s v="No aplica"/>
    <s v="Programación mensual de los consumos autorizados en el aplicativo Terpel."/>
    <d v="2019-05-02T00:00:00"/>
    <x v="10"/>
    <x v="0"/>
    <x v="0"/>
    <x v="70"/>
    <d v="2020-12-31T00:00:00"/>
    <s v="SI"/>
    <s v="Pendiente envio de seguimiento"/>
    <n v="0"/>
    <s v="SIN AVANCE"/>
    <n v="-240"/>
    <s v="VENCIDO"/>
    <s v="ABIERTO"/>
  </r>
  <r>
    <n v="89"/>
    <x v="12"/>
    <x v="3"/>
    <x v="10"/>
    <x v="51"/>
    <s v="Catalina Cardenas Martinez"/>
    <x v="1"/>
    <s v="PMCB-2019-006"/>
    <s v="3.1.3.5"/>
    <n v="54"/>
    <x v="0"/>
    <s v="No aplica"/>
    <x v="2"/>
    <s v="Hallazgo administrativo con presunta incidencia disciplinaria dentro del proceso de licitación pública No 05 de 2017 que desembocó en la adjudicación del contrato No 1741 de 2017."/>
    <s v="La entidad crea un nuevo procedimiento no establecido en el estatuto contractual. "/>
    <s v="Realizar capacitaciones y actualizaciones en temas de contratación estatal por semestre a los abogados de la oficina asesora jurídica, que contengan temas como la Ley 80 de 1993 y Ley 1150 de 2007, por parte de la Oficina Asesora Jurídica.  "/>
    <s v="No aplica"/>
    <s v="Capacitaciones realizadas /capacitaciones programadas ( 2 capacitaciones)*100"/>
    <d v="2019-05-02T00:00:00"/>
    <x v="10"/>
    <x v="0"/>
    <x v="0"/>
    <x v="71"/>
    <d v="2020-12-31T00:00:00"/>
    <s v="NO"/>
    <s v="Actividad al 100%_x000a_No aplica"/>
    <n v="1"/>
    <s v="CUMPLIMIENTO TOTAL"/>
    <s v="NO APLICA ACCION CERRADA"/>
    <s v="NO APLICA ACCION CERRADA"/>
    <s v="CERRADO"/>
  </r>
  <r>
    <n v="90"/>
    <x v="12"/>
    <x v="3"/>
    <x v="10"/>
    <x v="52"/>
    <s v="Catalina Cardenas Martinez"/>
    <x v="1"/>
    <s v="PMCB-2019-007"/>
    <s v="3.1.3.6"/>
    <n v="54"/>
    <x v="0"/>
    <s v="No aplica"/>
    <x v="2"/>
    <s v="No se inicio el proceso sancionatorio por incumplimiento parcial del contrato de suministro No 1741 de 2017, suscrito con WILSOR SAS"/>
    <s v="Presunta incidencia disciplinaria. El grupo auditor determinó que, este hallazago se presetó por no haberse iniciado el proceso sancionatorio por incumplimiento parcial del contrato de suministro No 1741 "/>
    <s v="Realizar seguimientos trimestrales a los procesos de incumplimiento radicados en la Oficina Asesora Juridica, evaluando causas, sanciones y la eficacia de los procesos adelantados"/>
    <s v="No aplica"/>
    <s v="Seguimientos realizados /seguimientos programados (4 reuniones de seguimiento)*100"/>
    <d v="2019-05-02T00:00:00"/>
    <x v="10"/>
    <x v="0"/>
    <x v="0"/>
    <x v="72"/>
    <d v="2020-12-31T00:00:00"/>
    <s v="NO"/>
    <m/>
    <n v="0.9"/>
    <s v="AVANCE SIGNIFICATIVO"/>
    <n v="-240"/>
    <s v="VENCIDO"/>
    <s v="ABIERTO"/>
  </r>
  <r>
    <n v="91"/>
    <x v="12"/>
    <x v="3"/>
    <x v="10"/>
    <x v="53"/>
    <s v="Catalina Cardenas Martinez"/>
    <x v="1"/>
    <s v="PMCB-2019-008"/>
    <s v="3.1.3.7"/>
    <n v="54"/>
    <x v="0"/>
    <s v="No aplica"/>
    <x v="2"/>
    <s v="Debilidades en el proceso precontractual presunta incidencia disciplinaria, por haberse expedido la adenda No 1 dentro del proceso de selección el mismo día previsto para el cierre del proceso abreviado por subasta inversa presencial, que culminó con la adjudicación del contrato No 1795 de 2017, suscrito con CONSEMAD SAS"/>
    <s v="Hallazgo de  presunta incidencia disciplinaria. EL grupo auditor determinó que se presentó, por haberse expedido la adenda No 1 dentro del proceso de selección el mismo día previsto para el cierre del proceso abreviado por subasta inversa presencial"/>
    <s v="Realizar capacitaciones y actualizaciones en temas de contratación estatal por semestre a los abogados de la oficina asesora jurídica, que contengan temas como la Ley 80 de 1993 y Ley 1150 de 2007, por parte de la Oficina Asesora Jurídica.  "/>
    <s v="No aplica"/>
    <s v="Capacitaciones realizadas /capacitaciones programadas ( 2 capacitaciones)*100"/>
    <d v="2019-05-02T00:00:00"/>
    <x v="10"/>
    <x v="0"/>
    <x v="0"/>
    <x v="71"/>
    <d v="2020-12-31T00:00:00"/>
    <s v="NO"/>
    <m/>
    <n v="0.9"/>
    <s v="AVANCE SIGNIFICATIVO"/>
    <n v="-240"/>
    <s v="VENCIDO"/>
    <s v="ABIERTO"/>
  </r>
  <r>
    <n v="92"/>
    <x v="12"/>
    <x v="3"/>
    <x v="10"/>
    <x v="20"/>
    <s v="Catalina Cardenas Martinez"/>
    <x v="1"/>
    <s v="PMCB-2019-008"/>
    <s v="3.1.3.8"/>
    <n v="54"/>
    <x v="0"/>
    <s v="No aplica"/>
    <x v="2"/>
    <s v="Designación de manera retroactiva al supervisor que vigilaría la ejecución del contrato No 1795 de 2017,"/>
    <s v="Hallazgo administrativo por designar de manera retroactiva al supervisor que vigilaría la ejecución del contrato No 1795 de 2017"/>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Capacitaciones y actualizaciones realizadas / Capacitaciones y actualizaciones programadas ( 24 capacitaciones y actualizaciones)*100"/>
    <d v="2019-05-02T00:00:00"/>
    <x v="10"/>
    <x v="0"/>
    <x v="0"/>
    <x v="73"/>
    <d v="2020-12-31T00:00:00"/>
    <s v="NO"/>
    <m/>
    <n v="0.9"/>
    <s v="AVANCE SIGNIFICATIVO"/>
    <n v="-240"/>
    <s v="VENCIDO"/>
    <s v="ABIERTO"/>
  </r>
  <r>
    <n v="93"/>
    <x v="13"/>
    <x v="10"/>
    <x v="10"/>
    <x v="20"/>
    <s v="Catalina Cardenas Martinez"/>
    <x v="1"/>
    <s v="PMCB-2019-009"/>
    <s v="3.1.3.9"/>
    <n v="54"/>
    <x v="0"/>
    <s v="No aplica"/>
    <x v="2"/>
    <s v="Omisión de los responsables de la interventoría y supervisión de la ejecución del contrato de obra No 1633 de 2017"/>
    <s v="Debiliaddes en la  supervisión de la ejecución del contrato de obra No 1633 de 2017, al no solicitar y advertir a la Oficina Asesora Jurídica el inicio del proceso sancionatorio contra el consultor"/>
    <s v="Realizar como mínimo una (1) mesa de trabajo de seguimiento en conjunto con la Oficina Asesora Jurídica frente a la ejecución de los contratos de consultoría de estudios, diseños y  obra de equipamientos."/>
    <s v="No aplica"/>
    <s v="Número de Mesas Realizadas / Número de Mesas Proyectadas (1) *100"/>
    <d v="2019-05-02T00:00:00"/>
    <x v="10"/>
    <x v="0"/>
    <x v="0"/>
    <x v="70"/>
    <d v="2020-12-31T00:00:00"/>
    <s v="SI"/>
    <s v="Pendiente envio de seguimiento"/>
    <n v="0"/>
    <s v="SIN AVANCE"/>
    <n v="-240"/>
    <s v="VENCIDO"/>
    <s v="ABIERTO"/>
  </r>
  <r>
    <n v="94"/>
    <x v="12"/>
    <x v="3"/>
    <x v="10"/>
    <x v="20"/>
    <s v="Catalina Cardenas Martinez"/>
    <x v="1"/>
    <s v="PMCB-2019-010"/>
    <s v="3.1.3.10"/>
    <n v="54"/>
    <x v="0"/>
    <s v="No aplica"/>
    <x v="2"/>
    <s v="Falencias en la designación de la supervisión "/>
    <s v="Presunta incidencia disciplinaria por designar supervisor al contrato de obra No 1633 del 14 de diciembre de 2017 a la señora ANA KARINA TRIGOS PEÑARANDA, cuando la entidad tenía contratada la interventoría técnica, administrativa, jurídica y financiera, al estar  prohibido por el estatuto anticorrupción."/>
    <s v="Realizar capacitaciones y actualizaciones en temas de contratación estatal por semestre a los abogados de la oficina asesora jurídica, que contengan la normatividad relacionada, Ley 80 de 1993 y Ley 1150 de 2007, por parte de la Oficina Asesora Jurídica. "/>
    <s v="No aplica"/>
    <s v="capacitaciones realizadas/capacitaciones programadas (2 capacitaciones)*100"/>
    <d v="2019-05-02T00:00:00"/>
    <x v="10"/>
    <x v="0"/>
    <x v="0"/>
    <x v="71"/>
    <d v="2020-12-31T00:00:00"/>
    <s v="NO"/>
    <s v="Actividad al 100%_x000a_No aplica"/>
    <n v="1"/>
    <s v="CUMPLIMIENTO TOTAL"/>
    <s v="NO APLICA ACCION CERRADA"/>
    <s v="NO APLICA ACCION CERRADA"/>
    <s v="CERRADO"/>
  </r>
  <r>
    <n v="95"/>
    <x v="12"/>
    <x v="3"/>
    <x v="10"/>
    <x v="54"/>
    <s v="Catalina Cardenas Martinez"/>
    <x v="1"/>
    <s v="PMCB-2019-011"/>
    <s v="3.1.3.11"/>
    <n v="54"/>
    <x v="0"/>
    <s v="No aplica"/>
    <x v="2"/>
    <s v="Aprobación de la póliza de responsabilidad civil extracontractual con una cobertura inferior a la establecida"/>
    <s v="Hallazgo administrativo con presunta incidencia disciplinaria por haberse aprobado la póliza de responsabilidad civil extracontractual con una cobertura inferior a la establecida en el contrato de prestación de servicios "/>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Capacitaciones y actualizaciones realizadas / Capacitaciones y actualizaciones programadas ( 24 capacitaciones y actualizaciones)*100"/>
    <d v="2019-05-02T00:00:00"/>
    <x v="10"/>
    <x v="0"/>
    <x v="0"/>
    <x v="73"/>
    <d v="2020-12-31T00:00:00"/>
    <s v="NO"/>
    <m/>
    <n v="0.9"/>
    <s v="AVANCE SIGNIFICATIVO"/>
    <n v="-240"/>
    <s v="VENCIDO"/>
    <s v="ABIERTO"/>
  </r>
  <r>
    <n v="96"/>
    <x v="14"/>
    <x v="10"/>
    <x v="10"/>
    <x v="20"/>
    <s v="Catalina Cardenas Martinez"/>
    <x v="1"/>
    <s v="PMCB-2019-012"/>
    <s v="3.1.3.12"/>
    <n v="54"/>
    <x v="0"/>
    <s v="No aplica"/>
    <x v="2"/>
    <s v="Incumplimiento del Manual de Supervisión e Interventoría adoptado por el IDIPRON,"/>
    <s v="Inobservacia al Manual de Supervisión e Interventoría de la Entidad "/>
    <s v="Asistir a las capacitaciones brindadas por parte de la Oficina Asesora Jurídica frente al refuerzo de competencias en materia de supervisión."/>
    <s v="No aplica"/>
    <s v="Número de capacitaciones asistidas / Número de capacitaciones programadas (1) * 100"/>
    <d v="2019-05-02T00:00:00"/>
    <x v="10"/>
    <x v="0"/>
    <x v="0"/>
    <x v="70"/>
    <d v="2020-12-31T00:00:00"/>
    <s v="SI"/>
    <s v="Pendiente envio de seguimiento"/>
    <n v="0"/>
    <s v="SIN AVANCE"/>
    <n v="-240"/>
    <s v="VENCIDO"/>
    <s v="ABIERTO"/>
  </r>
  <r>
    <n v="97"/>
    <x v="15"/>
    <x v="9"/>
    <x v="10"/>
    <x v="54"/>
    <s v="Catalina Cardenas Martinez"/>
    <x v="1"/>
    <s v="PMCB-2019-013"/>
    <s v="3.1.3.13"/>
    <n v="54"/>
    <x v="0"/>
    <s v="No aplica"/>
    <x v="2"/>
    <s v="Hallazgo administrativo con presunta incidencia disciplinaria por haberse iniciado la ejecución del contrato de prestación de servicios No 577 de 2018, suscrito con el señor Hernando Bulla y la del contrato de compraventa No 0555 de 2018, sin que previamente se hubiese aprobado por parte del IDIPRON la póliza de garantía del contrato"/>
    <s v="No se tuvo en cuenta las fechas de aprobación de las pólizas "/>
    <s v="Realizar un cuadro de control de los contratos del Área con la información contractual para llevar seguimiento"/>
    <s v="No aplica"/>
    <s v="Un (1) cuadro de control diseñado"/>
    <d v="2019-05-02T00:00:00"/>
    <x v="10"/>
    <x v="0"/>
    <x v="0"/>
    <x v="70"/>
    <d v="2020-12-31T00:00:00"/>
    <s v="SI"/>
    <s v="Pendiente envio de seguimiento"/>
    <n v="0"/>
    <s v="SIN AVANCE"/>
    <n v="-240"/>
    <s v="VENCIDO"/>
    <s v="ABIERTO"/>
  </r>
  <r>
    <n v="98"/>
    <x v="12"/>
    <x v="3"/>
    <x v="10"/>
    <x v="55"/>
    <s v="Catalina Cardenas Martinez"/>
    <x v="1"/>
    <s v="PMCB-2019-014"/>
    <s v="3.1.3.14"/>
    <n v="54"/>
    <x v="0"/>
    <s v="No aplica"/>
    <x v="2"/>
    <s v="Falencias en la expedición del registro presupuestal y de las garantías"/>
    <s v="Hallazgo administrativo por incumplimiento en los contratos No 0550 y 0555 de 2018 del plazo establecido para la expedición del registro presupuestal y de las garantías."/>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Capacitaciones y actualizaciones realizadas / Capacitaciones y actualizaciones programadas ( 24 capacitaciones y actualizaciones)*100"/>
    <d v="2019-05-02T00:00:00"/>
    <x v="10"/>
    <x v="0"/>
    <x v="0"/>
    <x v="73"/>
    <d v="2020-12-31T00:00:00"/>
    <s v="NO"/>
    <m/>
    <n v="0.9"/>
    <s v="AVANCE SIGNIFICATIVO"/>
    <n v="-240"/>
    <s v="VENCIDO"/>
    <s v="ABIERTO"/>
  </r>
  <r>
    <n v="99"/>
    <x v="16"/>
    <x v="6"/>
    <x v="10"/>
    <x v="20"/>
    <m/>
    <x v="1"/>
    <s v="PMCB-2019-015"/>
    <s v="3.1.3.15"/>
    <n v="54"/>
    <x v="0"/>
    <s v="No aplica"/>
    <x v="2"/>
    <s v="Incumplimiento de las obligaciones del supervisor en los contratos No 0550 y 0555 de 2018"/>
    <s v="En el contrato 0550 de 2018, se evidenció  que el último pago se realizó sin observancia de lo establecido en Estudios Previos- FORMA DE PAGO ._x000a_En el contrato 0555 de 2018 se realizó un único pago incumpliendo lo establecido en la CLAUSULA QUINTA. FORMA DE PAGO"/>
    <s v="Establecer un cuadro de control desde la Gerencia del Proyecto para los contratos de bienes y servicios asignados para supervisión con recursos del Proyecto de Inversión 1104,  a fin de verificar la oportunidad en los pagos y garantizando el cumplimiento de las condiciones establecidas en cada contrato."/>
    <s v="No aplica"/>
    <s v="No. de contratos de bienes y servicios con seguimiento del cumplimiento proyecto 1104 / No. de contratos de bienes y servicios  asignados para supervisión al Proyecto 1104 * 100"/>
    <d v="2019-05-02T00:00:00"/>
    <x v="10"/>
    <x v="0"/>
    <x v="0"/>
    <x v="74"/>
    <d v="2020-12-31T00:00:00"/>
    <s v="NO"/>
    <s v="Actividad al 100%_x000a_No aplica"/>
    <n v="1"/>
    <s v="CUMPLIMIENTO TOTAL"/>
    <s v="NO APLICA ACCION CERRADA"/>
    <s v="NO APLICA ACCION CERRADA"/>
    <s v="CERRADO"/>
  </r>
  <r>
    <n v="100"/>
    <x v="17"/>
    <x v="11"/>
    <x v="10"/>
    <x v="56"/>
    <s v="Yury  Orjuela Florez"/>
    <x v="1"/>
    <s v="PMCB-2019-016"/>
    <s v="3.1.3.16"/>
    <n v="54"/>
    <x v="0"/>
    <s v="No aplica"/>
    <x v="2"/>
    <s v="Expedición en los contratos No 0550 y 0580 de 2018 la certificación para el trámite de pagos sin verificar el pago de los aportes al Sistema de Seguridad Social y Parafiscales."/>
    <s v="La certificación de pago por parte del supervisor de los contratos  se expidió con fecha anterior a la certificación de pago de  pago de los aportes al Sistema de Seguridad Social y Parafiscales"/>
    <s v="Gestionar a través de la Subdirección técnica de Desarrollo  Humano un taller sobre el correcto cumplimiento de los requisitos para el pago, asi como el manejo de las garantías en la contratación estatal  "/>
    <s v="No aplica"/>
    <s v="Número de funcionarios capacitados  / Número total de funcionarios  de la Subdirección de Métodos que desempeñan actividades de supervisión*100"/>
    <d v="2019-05-02T00:00:00"/>
    <x v="10"/>
    <x v="0"/>
    <x v="0"/>
    <x v="75"/>
    <d v="2020-12-31T00:00:00"/>
    <s v="NO"/>
    <s v="Actividad al 100%_x000a_No aplica"/>
    <n v="1"/>
    <s v="CUMPLIMIENTO TOTAL"/>
    <s v="NO APLICA ACCION CERRADA"/>
    <s v="NO APLICA ACCION CERRADA"/>
    <s v="CERRADO"/>
  </r>
  <r>
    <n v="101"/>
    <x v="12"/>
    <x v="3"/>
    <x v="10"/>
    <x v="57"/>
    <s v="Catalina Cardenas Martinez"/>
    <x v="1"/>
    <s v="PMCB-2019-017"/>
    <s v="3.1.3.17"/>
    <n v="54"/>
    <x v="0"/>
    <s v="No aplica"/>
    <x v="2"/>
    <s v="Análisis incompleto e impreciso en el estudio de mercado de los contratos"/>
    <s v="Hallazgo administrativo con presunta incidencia disciplinaria por análisis incompleto e impreciso en el estudio de mercado de los contratos No 0550 y 0555 de 2018, de acuerdo a lo dicho por el grupo auditor. "/>
    <s v="Realizar capacitaciones y actualizaciones en temas de contratación estatal por semestre a los abogados de la oficina asesora jurídica, que contengan temas como la  Ley 80 de 1993 y Ley 1150 de 2007, por parte de la Oficina Asesora Jurídica."/>
    <s v="No aplica"/>
    <s v="capacitaciones realizadas/capacitaciones programadas (2 capacitaciones)*100"/>
    <d v="2019-05-02T00:00:00"/>
    <x v="10"/>
    <x v="0"/>
    <x v="0"/>
    <x v="76"/>
    <d v="2020-12-31T00:00:00"/>
    <s v="NO"/>
    <s v="Actividad al 100%_x000a_No aplica"/>
    <n v="1"/>
    <s v="CUMPLIMIENTO TOTAL"/>
    <s v="NO APLICA ACCION CERRADA"/>
    <s v="NO APLICA ACCION CERRADA"/>
    <s v="CERRADO"/>
  </r>
  <r>
    <n v="102"/>
    <x v="18"/>
    <x v="1"/>
    <x v="7"/>
    <x v="31"/>
    <s v="Yury  Orjuela Florez"/>
    <x v="1"/>
    <s v="PMCB-2019-018"/>
    <s v="3.1.3.18"/>
    <n v="54"/>
    <x v="0"/>
    <s v="No aplica"/>
    <x v="2"/>
    <s v="Incumplimiento a procedimientos Por no diligenciar la totalidad de la información requerida en el formato Código M-MSL-FT-008-“Autorización y/o compromiso a salida pedagógica"/>
    <s v="No se diligenció  en todas sus partes el formato Código M-MSL-FT-008-“ Autorización y/o compromiso a salida pedagógica – Viaje aéreo NNAJ”- Versión 2, vigente desde 30 de noviembre de 2018. "/>
    <s v="Revisar y ajustar el procedimiento SALIDAS PEDAGÓGICAS Y EVENTOS CON NIÑOS(AS), ADOLESCENTES, JÓVENES Y FAMILIAS  codigo M-MES-IN-002 a fin de garantizar el diligenciamiento correcto del formato cuando se presenten las salidas correspondientes."/>
    <s v="No aplica"/>
    <s v="Documento Ajustado (1)"/>
    <d v="2019-05-02T00:00:00"/>
    <x v="11"/>
    <x v="0"/>
    <x v="0"/>
    <x v="77"/>
    <d v="2020-12-31T00:00:00"/>
    <s v="NO"/>
    <s v="Actividad al 100%_x000a_No aplica"/>
    <n v="1"/>
    <s v="CUMPLIMIENTO TOTAL"/>
    <s v="NO APLICA ACCION CERRADA"/>
    <s v="NO APLICA ACCION CERRADA"/>
    <s v="CERRADO"/>
  </r>
  <r>
    <n v="103"/>
    <x v="19"/>
    <x v="12"/>
    <x v="8"/>
    <x v="13"/>
    <s v="Angel Martínez"/>
    <x v="1"/>
    <s v="PMCB-2019-019"/>
    <s v="3.1.3.20"/>
    <n v="54"/>
    <x v="0"/>
    <s v="No aplica"/>
    <x v="2"/>
    <s v="Hallazgo Administrativo por incumplimiento a las normas de gestión documental"/>
    <s v="Revisados los expedientes contractuales no se encontraron todos los documentos soporte de los respectivos contratos y estos se allegan cuando el grupo auditor requiere la información_x000a_"/>
    <s v="Realizar (1) asistencia técnica documental a la Oficina Asesora Jurídica  reforzando buenas prácticas de manejo archivístico y conformación de expedientes de acuerdo con lineamientos y directrices normativas establecidas en la materia, así mismo el refuerzo a supervisores"/>
    <s v="No aplica"/>
    <s v="Asistencia Técnica Documental realizada / Asistencia Técnica Documental programada (1)*100"/>
    <d v="2019-05-02T00:00:00"/>
    <x v="10"/>
    <x v="0"/>
    <x v="0"/>
    <x v="70"/>
    <d v="2020-12-31T00:00:00"/>
    <s v="SI"/>
    <s v="Pendiente envio de seguimiento"/>
    <n v="0"/>
    <s v="SIN AVANCE"/>
    <n v="-240"/>
    <s v="VENCIDO"/>
    <s v="ABIERTO"/>
  </r>
  <r>
    <n v="104"/>
    <x v="18"/>
    <x v="13"/>
    <x v="10"/>
    <x v="20"/>
    <s v="Yury  Orjuela Florez"/>
    <x v="1"/>
    <s v="PMCB-2019-020"/>
    <s v="3.1.3.21"/>
    <n v="54"/>
    <x v="0"/>
    <s v="No aplica"/>
    <x v="2"/>
    <s v="Debilidades en la supervisión por irregularidades en la ejecución del contrato No 0583 de 2018, firmado para el suministro de lencería y colchonetas para las UPI"/>
    <s v="Inobservacia al Manual de Supervisión e Interventoría de la Entidad "/>
    <s v="Gestionar a través de la Subdirección técnica de Desarrollo  Humano un curso en temas de supervisión e interventoría dictado por la Veeduría Distrital,   garantizando la participación de los funcionarios que desarrollan actividades de supervisión"/>
    <s v="No aplica"/>
    <s v="Número de funcionarios capacitados por la veeduría/ Número total de funcionarios  de la Subdirección de Métodos que desempeñan actividades de supervisión*100"/>
    <d v="2019-05-02T00:00:00"/>
    <x v="10"/>
    <x v="0"/>
    <x v="0"/>
    <x v="78"/>
    <d v="2020-12-31T00:00:00"/>
    <s v="NO"/>
    <s v="Actividad al 100%_x000a_No aplica"/>
    <n v="1"/>
    <s v="CUMPLIMIENTO TOTAL"/>
    <s v="NO APLICA ACCION CERRADA"/>
    <s v="NO APLICA ACCION CERRADA"/>
    <s v="CERRADO"/>
  </r>
  <r>
    <n v="105"/>
    <x v="18"/>
    <x v="13"/>
    <x v="10"/>
    <x v="20"/>
    <s v="Yury  Orjuela Florez"/>
    <x v="1"/>
    <s v="PMCB-2019-021"/>
    <s v="3.1.3.21"/>
    <n v="54"/>
    <x v="0"/>
    <s v="No aplica"/>
    <x v="2"/>
    <s v="Debilidades en la supervisión por irregularidades en la ejecución del contrato No 0583 de 2018, firmado para el suministro de lencería y colchonetas para las UPI"/>
    <s v="Inobservacia al Manual de Supervisión e Interventoría de la Entidad "/>
    <s v="Gestionar a través de la Subdirección técnica de Desarrollo  Humano un taller sobre el correcto cumplimiento de los requisitos para el pago, asi como el manejo de las garantías en la contratación estatal  "/>
    <s v="No aplica"/>
    <s v="Número de funcionarios capacitados  / Número total de funcionarios  de la Subdirección de Métodos que desempeñan actividades de supervisión*100"/>
    <d v="2019-05-02T00:00:00"/>
    <x v="10"/>
    <x v="0"/>
    <x v="0"/>
    <x v="79"/>
    <d v="2020-12-31T00:00:00"/>
    <s v="NO"/>
    <s v="Actividad al 100%_x000a_No aplica"/>
    <n v="1"/>
    <s v="CUMPLIMIENTO TOTAL"/>
    <s v="NO APLICA ACCION CERRADA"/>
    <s v="NO APLICA ACCION CERRADA"/>
    <s v="CERRADO"/>
  </r>
  <r>
    <n v="106"/>
    <x v="12"/>
    <x v="3"/>
    <x v="10"/>
    <x v="20"/>
    <s v="Catalina Cardenas Martinez"/>
    <x v="1"/>
    <s v="PMCB-2019-022"/>
    <s v="3.1.3.22"/>
    <n v="54"/>
    <x v="0"/>
    <s v="No aplica"/>
    <x v="2"/>
    <s v="Falta de efectividad en la acción diseñada y aplicada por IDIPRON de verificar el deber legal del contratista"/>
    <s v="Debilidad en los controles y seguimientos a las garantias de los contratos "/>
    <s v="Realizar capacitaciones y actualizaciones en temas de contratación estatal por semestre a los abogados de la oficina asesora jurídica, que contengan temas como la Ley 80 de 1993 y Ley 1150 de 2007, por parte de la Oficina Asesora Jurídica.  "/>
    <s v="No aplica"/>
    <s v="Capacitaciones realizadas /capacitaciones programadas ( 2 capacitaciones)*100"/>
    <d v="2019-05-02T00:00:00"/>
    <x v="10"/>
    <x v="0"/>
    <x v="0"/>
    <x v="80"/>
    <d v="2020-12-31T00:00:00"/>
    <s v="NO"/>
    <s v="Actividad al 100%_x000a_No aplica"/>
    <n v="1"/>
    <s v="CUMPLIMIENTO TOTAL"/>
    <s v="NO APLICA ACCION CERRADA"/>
    <s v="NO APLICA ACCION CERRADA"/>
    <s v="CERRADO"/>
  </r>
  <r>
    <n v="107"/>
    <x v="12"/>
    <x v="3"/>
    <x v="20"/>
    <x v="58"/>
    <s v="Catalina Cardenas Martinez"/>
    <x v="1"/>
    <s v="PMCB-2019-023"/>
    <s v="3.1.3.23"/>
    <n v="54"/>
    <x v="0"/>
    <s v="No aplica"/>
    <x v="2"/>
    <s v="Inconsistencias en la información contractual reportada en el  SIVICOF."/>
    <s v="No aplica teniendo en cuenta que se cierra en el informe definitivo"/>
    <s v="No aplica teniendo en cuenta que se cierra en el informe definitivo"/>
    <s v="No aplica"/>
    <s v="No aplica teniendo en cuenta que se cierra en el informe definitivo"/>
    <d v="2019-05-02T00:00:00"/>
    <x v="10"/>
    <x v="0"/>
    <x v="0"/>
    <x v="70"/>
    <d v="2020-12-31T00:00:00"/>
    <s v="SI"/>
    <s v="Pendiente envio de seguimiento"/>
    <n v="0"/>
    <s v="SIN AVANCE"/>
    <n v="-240"/>
    <s v="VENCIDO"/>
    <s v="ABIERTO"/>
  </r>
  <r>
    <n v="108"/>
    <x v="0"/>
    <x v="5"/>
    <x v="2"/>
    <x v="3"/>
    <s v="Yuli Cristel Peña Arboleda"/>
    <x v="1"/>
    <s v="PMCB-2019-025"/>
    <s v="3.2.2.1"/>
    <n v="54"/>
    <x v="0"/>
    <s v="No aplica"/>
    <x v="2"/>
    <s v="Fuentes de información Balance Social, Plan de Acción, Ejecución Presupuestal no guardan estricta relación"/>
    <s v="Inexactitud en los resultados de encuesta de beneficiarios frente al Proceso Formativo, teniendo en cuenta que se utilizaron datos brutos de la base de datos, los cuales aún no estaban procesados dentro de la ponderación, por lo que se evidenció que se presentó un filtro indebido que redujo la muestra real y afecto el resultado"/>
    <s v="Ajuste del Formato E-PLA-FT-018, Informe de Gestión, con el fín de incluir las evidencias de todos los datos que son incluídos en el informe y especialmente aquellos que mencionen resultados de encuestas de satisfacción de los beneficiarios, requisito para inclusión en los Informes de gestión del IDPRON"/>
    <s v="No aplica"/>
    <s v="Documento Ajustado"/>
    <d v="2019-05-02T00:00:00"/>
    <x v="10"/>
    <x v="0"/>
    <x v="0"/>
    <x v="70"/>
    <d v="2020-12-31T00:00:00"/>
    <s v="SI"/>
    <s v="Pendiente envio de seguimiento"/>
    <n v="0"/>
    <s v="SIN AVANCE"/>
    <n v="-240"/>
    <s v="VENCIDO"/>
    <s v="ABIERTO"/>
  </r>
  <r>
    <n v="109"/>
    <x v="20"/>
    <x v="14"/>
    <x v="18"/>
    <x v="48"/>
    <s v="Stefanny Reina Alvarez"/>
    <x v="1"/>
    <s v="PMCB-2019-026"/>
    <s v="3.3.1.1"/>
    <n v="54"/>
    <x v="0"/>
    <s v="No aplica"/>
    <x v="2"/>
    <s v="Diferencias encontradas en los saldos reportados por las entidades contables públicas con las cuales se llevó a cabo alguna transacción financiera,"/>
    <s v="En ocasiones se presentan diferencias, estas obedecen a los tiempos de causación o devengo de cada entidad, es el caso de los servicios públicos, quienes registran y liquidan dichos servicios y los recibos llegan en los siguientes meses."/>
    <s v="Realizar una (1) mesa de trabajo desde el nivel directivo para dar a conocer la situación y dar las directrices para el reporte oportuno de la información financiera para las operaciones recíprocas y Estados Financieros."/>
    <s v="No aplica"/>
    <s v="Mesa de Trabajo"/>
    <d v="2019-05-02T00:00:00"/>
    <x v="10"/>
    <x v="0"/>
    <x v="0"/>
    <x v="70"/>
    <d v="2020-12-31T00:00:00"/>
    <s v="SI"/>
    <s v="Pendiente envio de seguimiento"/>
    <n v="0"/>
    <s v="SIN AVANCE"/>
    <n v="-240"/>
    <s v="VENCIDO"/>
    <s v="ABIERTO"/>
  </r>
  <r>
    <n v="110"/>
    <x v="20"/>
    <x v="14"/>
    <x v="18"/>
    <x v="48"/>
    <s v="Stefanny Reina Alvarez"/>
    <x v="1"/>
    <s v="PMCB-2019-027"/>
    <s v="3.3.1.1"/>
    <n v="54"/>
    <x v="0"/>
    <s v="No aplica"/>
    <x v="2"/>
    <s v="Diferencias encontradas en los saldos reportados por las entidades contables públicas con las cuales se llevó a cabo alguna transacción financiera,"/>
    <s v="En ocasiones se presentan diferencias, estas obedecen a los tiempos de causación o devengo de cada entidad, es el caso de los servicios públicos, quienes registran y liquidan dichos servicios y los recibos llegan en los siguientes meses."/>
    <s v="Proyectar memorandos internos y oficios externos con las entidades externas que permita realizar la el reporte oportuno de la información financiera y brindar asesoría (cuando diere lugar) a quienes requieran aclaración sobre el tema de las diferencias en las operaciones reciprocas"/>
    <s v="No aplica"/>
    <s v="Documento de solicitud de información a través de Oficios externos y memorandos internos. "/>
    <d v="2019-05-02T00:00:00"/>
    <x v="10"/>
    <x v="0"/>
    <x v="0"/>
    <x v="70"/>
    <d v="2020-12-31T00:00:00"/>
    <s v="SI"/>
    <s v="Pendiente envio de seguimiento"/>
    <n v="0"/>
    <s v="SIN AVANCE"/>
    <n v="-240"/>
    <s v="VENCIDO"/>
    <s v="ABIERTO"/>
  </r>
  <r>
    <n v="111"/>
    <x v="21"/>
    <x v="4"/>
    <x v="20"/>
    <x v="58"/>
    <s v="Stefanny Reina Alvarez"/>
    <x v="1"/>
    <s v="PMCB-2019-028"/>
    <s v="3.3.1.2"/>
    <n v="54"/>
    <x v="0"/>
    <s v="No aplica"/>
    <x v="2"/>
    <s v="Hallazgo administrativo por diferencias en la información reportada en los formatos CB-0115 – Informe sobre recursos de tesorería y CB-0116 - Informe sobre disponibilidad de fondos de la vigencia 2018, reportada en el aplicativo SIVICOF con relación a la información de Estados Financieros de IDIPRON"/>
    <s v="En algunos meses y al cierre de año,  por el poco plazo para  la presentación de la información y tardanza en la recepción de los extractos bancarios, no se alcanza a tener la información bancaria conciliada"/>
    <s v="Elaborar un instructivo en donde se establezcan las diferentes actividades a  tener en cuenta para actualizar la información financiera  y  reportar al SIVICOF"/>
    <s v="No aplica"/>
    <s v="Número de instructivos  realizados / Número de instructivos programados (1)  *100"/>
    <d v="2019-05-02T00:00:00"/>
    <x v="10"/>
    <x v="0"/>
    <x v="0"/>
    <x v="70"/>
    <d v="2020-12-31T00:00:00"/>
    <s v="SI"/>
    <s v="Pendiente envio de seguimiento"/>
    <n v="0"/>
    <s v="SIN AVANCE"/>
    <n v="-240"/>
    <s v="VENCIDO"/>
    <s v="ABIERTO"/>
  </r>
  <r>
    <n v="112"/>
    <x v="22"/>
    <x v="15"/>
    <x v="18"/>
    <x v="45"/>
    <s v="Stefanny Reina Alvarez"/>
    <x v="1"/>
    <s v="PMCB-2019-029"/>
    <s v="3.3.1.3"/>
    <n v="54"/>
    <x v="0"/>
    <s v="No aplica"/>
    <x v="2"/>
    <s v="Denominación errónea de algunos Estados Financieros, grupos y cuentas contables"/>
    <s v="En el momento de actualizar el aplicativo Sysman con las cuentas del Nuevo Marco Normativo, se cambiaron los nombres de las cuentas que así lo estipulaba el nuevo plan contable y se crearon las se requerían para nuestros movimientos contables"/>
    <s v="Actualizar, cambiar y verificar los nombres  de las cuentas contables en los Estados Financieros de acuerdo al nuevo Marco Normativo."/>
    <s v="No aplica"/>
    <s v="Actualización nombres Plan de Cuentas Contables de Idipron de acuerdo al NMN"/>
    <d v="2019-05-02T00:00:00"/>
    <x v="10"/>
    <x v="0"/>
    <x v="0"/>
    <x v="70"/>
    <d v="2020-12-31T00:00:00"/>
    <s v="SI"/>
    <s v="Pendiente envio de seguimiento"/>
    <n v="0"/>
    <s v="SIN AVANCE"/>
    <n v="-240"/>
    <s v="VENCIDO"/>
    <s v="ABIERTO"/>
  </r>
  <r>
    <n v="113"/>
    <x v="22"/>
    <x v="15"/>
    <x v="18"/>
    <x v="45"/>
    <s v="Stefanny Reina Alvarez"/>
    <x v="1"/>
    <s v="PMCB-2019-030"/>
    <s v="3.3.1.4"/>
    <n v="54"/>
    <x v="0"/>
    <s v="No aplica"/>
    <x v="2"/>
    <s v="Presentación de información imprecisa e incompleta en cuanto a las fechas y moneda de presentación de los Estados Financieros"/>
    <s v="La información se encontraba precisa y completa, sin embargo no expresaba 'MILES DE PESOS' en los Estados Financieros."/>
    <s v="Revisar y verificar las fechas y la moneda en la que se expresan los Estados financieros de la Entidad antes de su publicación"/>
    <s v="No aplica"/>
    <s v="Estados Financieros actualizados / Estados Financieros presentados (1)"/>
    <d v="2019-05-02T00:00:00"/>
    <x v="10"/>
    <x v="0"/>
    <x v="0"/>
    <x v="70"/>
    <d v="2020-12-31T00:00:00"/>
    <s v="SI"/>
    <s v="Pendiente envio de seguimiento"/>
    <n v="0"/>
    <s v="SIN AVANCE"/>
    <n v="-240"/>
    <s v="VENCIDO"/>
    <s v="ABIERTO"/>
  </r>
  <r>
    <n v="114"/>
    <x v="22"/>
    <x v="15"/>
    <x v="18"/>
    <x v="45"/>
    <s v="Stefanny Reina Alvarez"/>
    <x v="1"/>
    <s v="PMCB-2019-031"/>
    <s v="3.3.1.5"/>
    <n v="54"/>
    <x v="0"/>
    <s v="No aplica"/>
    <x v="2"/>
    <s v="Presentación de información confusa e incompleta en las notas a los Estados Financieros"/>
    <s v="En las notas a los Estados Financieros se incluye la generalidad de la información de la Naturaleza de la Entidad y la estructura organizacional, tomando lo publicado por Idipron en la página web, sin embargo la información no contemplaba la totalidad del grupo étareo de 6 a 28 años"/>
    <s v="Revisar y verificar la información descrita en las Notas a los Estados Contables"/>
    <s v="No aplica"/>
    <s v="Información actualizada en notas de Estados Financieros / Notas presentadas a cierre vigencia*100"/>
    <d v="2019-05-02T00:00:00"/>
    <x v="10"/>
    <x v="0"/>
    <x v="0"/>
    <x v="70"/>
    <d v="2020-12-31T00:00:00"/>
    <s v="SI"/>
    <s v="Pendiente envio de seguimiento"/>
    <n v="0"/>
    <s v="SIN AVANCE"/>
    <n v="-240"/>
    <s v="VENCIDO"/>
    <s v="ABIERTO"/>
  </r>
  <r>
    <n v="115"/>
    <x v="23"/>
    <x v="16"/>
    <x v="18"/>
    <x v="59"/>
    <s v="Catalina Cardenas Martinez"/>
    <x v="1"/>
    <s v="PMCB-2019-032"/>
    <s v="3.3.1.6"/>
    <n v="54"/>
    <x v="0"/>
    <s v="No aplica"/>
    <x v="2"/>
    <s v="Deficiente revelación de información en las notas a los estados contables sobre el grupo de propiedad, planta y equipo"/>
    <s v="Los principales aspectos que afectaron el movimiento contable del Idipron, se solicitó a cada área, oficina, proyecto, dependencia, la información relevante de acuerdo a lo establecido en las Políticas Contables y los lineamientos dados por los Entes de Control; con esta información se complementó el texto de las notas que realiza el área de contabilidad"/>
    <s v="Realizar mesas de trabajo con el Área de Almacén e Inventarios y Área de Mantenimiento de Bienes e Infraestructura frente a las revelaciones de Propiedad, Planta y Equipo (Bienes Muebles e Inmuebles) para fortalecer la presentación de la información en las notas de los estados financieros"/>
    <s v="No aplica"/>
    <s v="Mesas de trabajo realizadas / mesas de trabajo programadas (2)*100"/>
    <d v="2019-05-02T00:00:00"/>
    <x v="10"/>
    <x v="0"/>
    <x v="0"/>
    <x v="70"/>
    <d v="2020-12-31T00:00:00"/>
    <s v="SI"/>
    <s v="Pendiente envio de seguimiento"/>
    <n v="0"/>
    <s v="SIN AVANCE"/>
    <n v="-240"/>
    <s v="VENCIDO"/>
    <s v="ABIERTO"/>
  </r>
  <r>
    <n v="116"/>
    <x v="24"/>
    <x v="15"/>
    <x v="18"/>
    <x v="60"/>
    <s v="Stefanny Reina Alvarez"/>
    <x v="1"/>
    <s v="PMCB-2019-033"/>
    <s v="3.3.1.7"/>
    <n v="54"/>
    <x v="0"/>
    <s v="No aplica"/>
    <x v="2"/>
    <s v="Se excedio el tope máximo permitido para el manejo de las subcuentas denominadas “Otros"/>
    <s v="El catálogo de cuentas establecido por la Contaduría General de la Nación, para la aplicación del Nuevo Marco Normativo no contempla cuentas para algunas actividades que el Idipron desarrolla en el marco de su misionalidad y cumplimiento de sus objetivos"/>
    <s v="Elevar consulta a la Contaduría General de la Nación sobre el hallazgo administrativo de la Contraloría, solicitando asesoría sobre la opción más viable a implementar por parte de la Entidad."/>
    <s v="No aplica"/>
    <s v="Una (1) consulta generada a la Contaduría General de la Nación"/>
    <d v="2019-05-02T00:00:00"/>
    <x v="10"/>
    <x v="0"/>
    <x v="0"/>
    <x v="70"/>
    <d v="2020-12-31T00:00:00"/>
    <s v="SI"/>
    <s v="Pendiente envio de seguimiento"/>
    <n v="0"/>
    <s v="SIN AVANCE"/>
    <n v="-240"/>
    <s v="VENCIDO"/>
    <s v="ABIERTO"/>
  </r>
  <r>
    <n v="117"/>
    <x v="25"/>
    <x v="14"/>
    <x v="18"/>
    <x v="47"/>
    <s v="Stefanny Reina Alvarez"/>
    <x v="1"/>
    <s v="PMCB-2019-034"/>
    <s v="3.3.1.8"/>
    <n v="54"/>
    <x v="0"/>
    <s v="No aplica"/>
    <x v="2"/>
    <s v="Falta de actualización de los procedimientos y elaboración de manuales que faciliten el adecuado cumplimiento de lo estipulado en el nuevo Marco Normativo"/>
    <s v="La Entidad emprendió la actualización de los diferentes procedimientos, de los cuales se encuentran algunos pendientes."/>
    <s v="Formular el Manual de las Políticas Contables para la presentación de estados contables"/>
    <s v="No aplica"/>
    <s v="Manual de Políticas Contables"/>
    <d v="2019-05-02T00:00:00"/>
    <x v="10"/>
    <x v="0"/>
    <x v="0"/>
    <x v="70"/>
    <d v="2020-12-31T00:00:00"/>
    <s v="SI"/>
    <s v="Pendiente envio de seguimiento"/>
    <n v="0"/>
    <s v="SIN AVANCE"/>
    <n v="-240"/>
    <s v="VENCIDO"/>
    <s v="ABIERTO"/>
  </r>
  <r>
    <n v="118"/>
    <x v="12"/>
    <x v="3"/>
    <x v="10"/>
    <x v="61"/>
    <s v="Catalina Cardenas Martinez"/>
    <x v="1"/>
    <s v="PMCB-2019-035"/>
    <s v="4.3.1"/>
    <n v="56"/>
    <x v="0"/>
    <s v="No aplica"/>
    <x v="2"/>
    <s v="Hallazgo administrativo con presunta incidencia disciplinaria por activación tardía de la Cláusula Décima Quinta. Multas, clausula penal e incumplimientos, contrato 1565/2017"/>
    <s v="Observación administrativa con presunta incidencia disciplinaria por activación tardía de la Cláusula Décima Quinta. Multas, clausula penal e incumplimientos, contrato 1565/2017"/>
    <s v="Realizar capacitaciones y actualizaciones en temas de derecho administrativo sancionatorio por semestre a los abogados de la oficina asesora jurídica. "/>
    <s v="No aplica"/>
    <s v="Número de capacitaciones realizadas / Número de capacitaciones programadas (2)*100"/>
    <d v="2019-07-10T00:00:00"/>
    <x v="12"/>
    <x v="0"/>
    <x v="0"/>
    <x v="81"/>
    <d v="2020-12-31T00:00:00"/>
    <s v="NO"/>
    <m/>
    <n v="1"/>
    <s v="CUMPLIMIENTO TOTAL"/>
    <s v="NO APLICA ACCION CERRADA"/>
    <s v="NO APLICA ACCION CERRADA"/>
    <s v="CERRADO"/>
  </r>
  <r>
    <n v="119"/>
    <x v="26"/>
    <x v="11"/>
    <x v="10"/>
    <x v="62"/>
    <s v="Yury  Orjuela Florez"/>
    <x v="1"/>
    <s v="PMCB-2019-036"/>
    <s v="4.3.2"/>
    <n v="56"/>
    <x v="0"/>
    <s v="No aplica"/>
    <x v="2"/>
    <s v="Hallazgo administrativo por el recibo de elementos sin las características establecidas en los estudios previos y fichas técnicas, contrato 1565/2017."/>
    <s v="Inobservancia al Manual de Supervisión e Interventoría de la Entidad  y del Procedimiento  -  RECEPCIÓN E INGRESO DE BIENES DEVOLUTIVOS, DE CONSUMO_x000a_CONTROLADO O DE CONSUMO-  codigo  A-GLO-PR-003. "/>
    <s v="Gestionar a través de la Subdirección técnica de Desarrollo  Humano un taller sobre el correcto recibo de los elementos contratados por parte de la Supervisión"/>
    <s v="No aplica"/>
    <s v="Número de funcionarios capacitados  / Número total de funcionarios  de la Subdirección de Métodos que desempeñan actividades de supervisión*100"/>
    <d v="2019-07-10T00:00:00"/>
    <x v="12"/>
    <x v="0"/>
    <x v="0"/>
    <x v="82"/>
    <d v="2020-12-31T00:00:00"/>
    <s v="NO"/>
    <m/>
    <n v="1"/>
    <s v="CUMPLIMIENTO TOTAL"/>
    <s v="NO APLICA ACCION CERRADA"/>
    <s v="NO APLICA ACCION CERRADA"/>
    <s v="CERRADO"/>
  </r>
  <r>
    <n v="120"/>
    <x v="27"/>
    <x v="14"/>
    <x v="10"/>
    <x v="63"/>
    <s v="Stefanny Reina Alvarez"/>
    <x v="1"/>
    <s v="PMCB-2019-037"/>
    <s v="4.3.5 "/>
    <n v="56"/>
    <x v="0"/>
    <s v="No aplica"/>
    <x v="2"/>
    <s v="Hallazgo administrativo por ausencia de cubrimiento del seguro de vida grupo por 280 días, contrato 1533/2017."/>
    <s v="Se generó porque las compañías aseguradoras no manifestaron interés en participar siendo declarado desierto el proceso de contratación."/>
    <s v="Realizar el debido acompañamiento desde la Subdirección Administrativa y Financiera y  asesoría técnica con el soporte del intermediario de seguros si lo hubiere al proceso de contratación."/>
    <s v="No aplica"/>
    <s v="Número de Procesos de Contratación  o Adiciones Planteados en Plan Anual de Adquisiciones de cada vigencia / Número de Requerimientos de Contratación o Adiciones solicitadas por la Subdirección Técnica de Métodos Educativos y Operativa * 100."/>
    <d v="2019-07-10T00:00:00"/>
    <x v="12"/>
    <x v="0"/>
    <x v="0"/>
    <x v="70"/>
    <d v="2020-12-31T00:00:00"/>
    <s v="SI"/>
    <s v="Pendiente envio de seguimiento"/>
    <n v="0"/>
    <s v="SIN AVANCE"/>
    <n v="-173"/>
    <s v="VENCIDO"/>
    <s v="ABIERTO"/>
  </r>
  <r>
    <n v="121"/>
    <x v="28"/>
    <x v="17"/>
    <x v="10"/>
    <x v="63"/>
    <s v="Yury  Orjuela Florez"/>
    <x v="1"/>
    <s v="PMCB-2019-038"/>
    <s v="4.3.6 "/>
    <n v="56"/>
    <x v="0"/>
    <s v="No aplica"/>
    <x v="2"/>
    <s v="Hallazgo administrativo por inobservancia del Procedimiento Tramite de póliza de seguros ante decesos de los Niños, niñas, adolescentes y jóvenes con Código M-RDE-PR-008 Ver 01 del 03 de diciembre de 2015 y el codificado M-MSI-PR-004 Ver. 02 del 22 de febrero de 2019, contrato 1533/2017. "/>
    <s v="Debilidades en el  procedimiento  TRÁMITE DE PÓLIZA DE SEGUROS ANTE DECESOS DE LOS NIÑOS, NIÑAS, ADOLESCENTES Y JOVENES- M-MSL-PR-004 "/>
    <s v="Revisar y ajustar el procedimiento -  TRÁMITE DE PÓLIZA DE SEGUROS ANTE DECESOS DE LOS NIÑOS,_x000a_NIÑAS, ADOLESCENTES Y JOVENES- M-MSL-PR-004, para vincular un formato por medio del cual el área Sociolegal verifique y certifique:  Fecha de creación en el SIMI del NNAJ, Fecha Ultima asistencia_x000a_Fecha  Deceso, certificando que el NNAJ cumple con los requisitos para acceder a la póliza. _x000a_"/>
    <s v="No aplica"/>
    <s v="Un (1)  Procedimiento ajustado "/>
    <d v="2019-07-10T00:00:00"/>
    <x v="12"/>
    <x v="0"/>
    <x v="0"/>
    <x v="83"/>
    <d v="2020-12-31T00:00:00"/>
    <s v="NO"/>
    <m/>
    <n v="1"/>
    <s v="CUMPLIMIENTO TOTAL"/>
    <s v="NO APLICA ACCION CERRADA"/>
    <s v="NO APLICA ACCION CERRADA"/>
    <s v="CERRADO"/>
  </r>
  <r>
    <n v="122"/>
    <x v="29"/>
    <x v="6"/>
    <x v="10"/>
    <x v="62"/>
    <m/>
    <x v="1"/>
    <s v="PMCB-2019-039"/>
    <s v="4.3.7"/>
    <n v="56"/>
    <x v="0"/>
    <s v="No aplica"/>
    <x v="2"/>
    <s v="Hallazgo administrativo por no elaborar los estudios previos en coherencia con la necesidad de la entidad, en los contratos 0587/18, 1214/17, 1477/17 1286/18 y 1578/17"/>
    <s v="No se evidenciaron en los estudios previos las cantidades estimadas a contratar."/>
    <s v="Establecer en los estudios previos las cantidades estimadas de los bienes que se pretende contratar de acuerdo a las compras historicas de la entidad y el numero de NNAJ que se beneficiaran con la compra.  "/>
    <s v="No aplica"/>
    <s v="Número de Estudios previos que indican cantidades estimadas / Número de Estudios previos formulados por el proyecto 1104*100"/>
    <d v="2019-07-10T00:00:00"/>
    <x v="12"/>
    <x v="0"/>
    <x v="0"/>
    <x v="84"/>
    <d v="2020-12-31T00:00:00"/>
    <s v="NO"/>
    <m/>
    <n v="0.9"/>
    <s v="AVANCE SIGNIFICATIVO"/>
    <n v="-173"/>
    <s v="VENCIDO"/>
    <s v="ABIERTO"/>
  </r>
  <r>
    <n v="123"/>
    <x v="30"/>
    <x v="18"/>
    <x v="10"/>
    <x v="62"/>
    <m/>
    <x v="1"/>
    <s v="PMCB-2019-040"/>
    <s v="4.3.7"/>
    <n v="56"/>
    <x v="0"/>
    <s v="No aplica"/>
    <x v="2"/>
    <s v="Hallazgo administrativo por no elaborar los estudios previos en coherencia con la necesidad de la entidad, en los contratos 0587/18, 1214/17, 1477/17 1286/18 y 1578/17 "/>
    <s v="No se evidenciaron en los estudios previos las cantidades estimadas a contratar."/>
    <s v="Materializar la salida de los elementos adquiridos para uso de los beneficiarios en las Unidades de Protección Integral"/>
    <s v="No aplica"/>
    <s v="Número de elementos adquidos / N. de elementos adquiridos con salida de almacen * 100"/>
    <d v="2019-07-10T00:00:00"/>
    <x v="12"/>
    <x v="0"/>
    <x v="0"/>
    <x v="85"/>
    <d v="2020-12-31T00:00:00"/>
    <s v="NO"/>
    <m/>
    <n v="0.9"/>
    <s v="AVANCE SIGNIFICATIVO"/>
    <n v="-173"/>
    <s v="VENCIDO"/>
    <s v="ABIERTO"/>
  </r>
  <r>
    <n v="124"/>
    <x v="31"/>
    <x v="16"/>
    <x v="6"/>
    <x v="11"/>
    <s v="Catalina Cardenas Martinez"/>
    <x v="1"/>
    <s v="PMCB-2019-041"/>
    <s v=" 4.3.8 "/>
    <n v="56"/>
    <x v="0"/>
    <s v="No aplica"/>
    <x v="2"/>
    <s v="Hallazgo administrativo por inconsistencia en los datos presentados en kárdex en relación con el formato “entrega de elementos de consumo y consumo controlado a servidores” con ocasión al contrato de suministro No. 0608 de 2018."/>
    <s v="Falta de conocimiento en el manejo y diligenciamiento de los formatos "/>
    <s v="Realizar un taller con los funcionarios de las Unidades de protección Integral, en cual se identifique el correcto diligenciamiento de los formatos destinados para el control de los elementos de consumo que se encuentran en las UPI.  "/>
    <s v="No aplica"/>
    <s v="Taller realizado (1)"/>
    <d v="2019-07-10T00:00:00"/>
    <x v="12"/>
    <x v="0"/>
    <x v="0"/>
    <x v="82"/>
    <d v="2020-12-31T00:00:00"/>
    <s v="NO"/>
    <m/>
    <n v="1"/>
    <s v="CUMPLIMIENTO TOTAL"/>
    <s v="NO APLICA ACCION CERRADA"/>
    <s v="NO APLICA ACCION CERRADA"/>
    <s v="CERRADO"/>
  </r>
  <r>
    <n v="125"/>
    <x v="32"/>
    <x v="1"/>
    <x v="6"/>
    <x v="11"/>
    <s v="Yury  Orjuela Florez"/>
    <x v="1"/>
    <s v="PMCB-2019-042"/>
    <s v=" 4.3.8 "/>
    <n v="56"/>
    <x v="0"/>
    <s v="No aplica"/>
    <x v="2"/>
    <s v="Hallazgo administrativo por inconsistencia en los datos presentados en kárdex en relación con el formato “entrega de elementos de consumo y consumo controlado a servidores” con ocasión al contrato de suministro No. 0608 de 2018."/>
    <s v="Falta de conocimiento en el manejo y diligenciamiento de los formatos"/>
    <s v="Realizar una visita a las Unidades de protección Integral para verificar  el correcto diligenciamiento y actualización de los  formatos destinados al control de los elementos de consumo que se encuentran en las UPI"/>
    <s v="No aplica"/>
    <s v="Número de visitas realizadas /Numero de visitas programadas (19) *100"/>
    <d v="2019-07-10T00:00:00"/>
    <x v="12"/>
    <x v="0"/>
    <x v="0"/>
    <x v="86"/>
    <d v="2020-12-31T00:00:00"/>
    <s v="NO"/>
    <m/>
    <n v="1"/>
    <s v="CUMPLIMIENTO TOTAL"/>
    <s v="NO APLICA ACCION CERRADA"/>
    <s v="NO APLICA ACCION CERRADA"/>
    <s v="CERRADO"/>
  </r>
  <r>
    <n v="126"/>
    <x v="12"/>
    <x v="3"/>
    <x v="10"/>
    <x v="64"/>
    <s v="Catalina Cardenas Martinez"/>
    <x v="1"/>
    <s v="PMCB-2019-043"/>
    <s v=" 4.3.9"/>
    <n v="56"/>
    <x v="0"/>
    <s v="No aplica"/>
    <x v="2"/>
    <s v="Hallazgo administrativo con presunta incidencia disciplinaria por omitir la publicación de la invitación Pública en el proceso de mínima cuantía No. 1794 de 2017. "/>
    <s v="Observación administrativa con presunta incidencia disciplinaria por omitir la publicación de la invitación Pública en el proceso de mínima cuantía No. 1794 de 2017"/>
    <s v="Realizar seguimiento bimestral a los procesos contractuales radicados por la Oficina Asesora Juridica."/>
    <s v="No aplica"/>
    <s v="Número de procesos con seguimiento/Numero de procesos radicados*100"/>
    <d v="2019-07-10T00:00:00"/>
    <x v="12"/>
    <x v="0"/>
    <x v="0"/>
    <x v="87"/>
    <d v="2020-12-31T00:00:00"/>
    <s v="NO"/>
    <m/>
    <n v="0.9"/>
    <s v="AVANCE SIGNIFICATIVO"/>
    <n v="-173"/>
    <s v="VENCIDO"/>
    <s v="ABIERTO"/>
  </r>
  <r>
    <n v="127"/>
    <x v="33"/>
    <x v="17"/>
    <x v="2"/>
    <x v="18"/>
    <s v="Yury  Orjuela Florez"/>
    <x v="1"/>
    <s v="PMCB-2019-044"/>
    <s v="4.3.10 "/>
    <n v="56"/>
    <x v="0"/>
    <s v="No aplica"/>
    <x v="2"/>
    <s v="Hallazgo administrativo por inconsistencias en la información disponible en el aplicativo SIMI, respecto del estado de los usuarios beneficiarios de pago por siniestro Póliza Seguro Vida."/>
    <s v="Inobservancia al cumplimiento del  procedimiento- TRÁMITE DE PÓLIZA DE SEGUROS ANTE DECESOS DE LOS NIÑOS,_x000a_NIÑAS, ADOLESCENTES Y JOVENES- M-MSL-PR-004"/>
    <s v="Revisar y ajustar el procedimiento -  TRÁMITE DE PÓLIZA DE SEGUROS ANTE DECESOS DE LOS NIÑOS,_x000a_NIÑAS, ADOLESCENTES Y JOVENES- M-MSL-PR-004, para vincular un formato por medio del cual el área Sociolegal verifique y certifique:  Fecha de creación en el SIMI del NNAJ, Fecha Ultima asistencia_x000a_Fecha  Deceso, certificando que el NNAJ cumple con los requisitos para acceder a la póliza"/>
    <s v="No aplica"/>
    <s v="Un (1)  Procedimiento ajustado "/>
    <d v="2019-07-10T00:00:00"/>
    <x v="12"/>
    <x v="0"/>
    <x v="0"/>
    <x v="88"/>
    <d v="2020-12-31T00:00:00"/>
    <s v="NO"/>
    <m/>
    <n v="1"/>
    <s v="CUMPLIMIENTO TOTAL"/>
    <s v="NO APLICA ACCION CERRADA"/>
    <s v="NO APLICA ACCION CERRADA"/>
    <s v="CERRADO"/>
  </r>
  <r>
    <n v="128"/>
    <x v="34"/>
    <x v="1"/>
    <x v="9"/>
    <x v="65"/>
    <s v="Yury  Orjuela Florez"/>
    <x v="1"/>
    <s v="PMCB-2019-045"/>
    <s v="3.1.1.1"/>
    <n v="59"/>
    <x v="0"/>
    <s v="No aplica"/>
    <x v="2"/>
    <s v="Hallazgo administrativo por inexistencia de elementos de vestir que no fueron entregados a los NNA. "/>
    <s v="No se evidencio una correcta gestión administrativa,  al del uso de los instrumentos manuales como el formato M-MEX-FT017 Entrega de vestuario a población IDIPRON y  magnéticos como el kardex  "/>
    <s v="Ajustes a los formatos  A- GLO- FT- 010 ENTREGA DE ELEMENTOS DE CONSUMO A SERVIDORES - M- MEX- FT- 016  ENTREGA ELEMENTOS DE CONSUMO PARA EL DESARROLLO DE ACTIVIDADES A NNAJ - M-MEX -FT - 018 ENTREGA DE ELEMENTOS DE ASEO A BENEFICIARIOS - M-MEX-FT017  ENTREGA DE VESTUARIO A POBLACION IDIPRON asignando un consecutivo y un instructivo de diligenciamiento  para ejercer un mayor control administrativo de los bienes que son entregados a los NNAJ. "/>
    <s v="No aplica"/>
    <s v="Numero de formatos ajustados y oficializados en el SIGID / Numero de formatos por ajustar  y oficializar  (5) *100"/>
    <d v="2019-09-23T00:00:00"/>
    <x v="13"/>
    <x v="0"/>
    <x v="0"/>
    <x v="89"/>
    <d v="2020-12-31T00:00:00"/>
    <s v="NO"/>
    <m/>
    <n v="1"/>
    <s v="CUMPLIMIENTO TOTAL"/>
    <s v="NO APLICA ACCION CERRADA"/>
    <s v="NO APLICA ACCION CERRADA"/>
    <s v="CERRADO"/>
  </r>
  <r>
    <n v="129"/>
    <x v="35"/>
    <x v="19"/>
    <x v="10"/>
    <x v="66"/>
    <s v="Angel Martínez"/>
    <x v="1"/>
    <s v="PMCB-2019-046"/>
    <s v="3.1.2.1"/>
    <n v="59"/>
    <x v="0"/>
    <s v="No aplica"/>
    <x v="2"/>
    <s v="Hallazgo administrativo por falta de unidad de criterio en la denominación de algunos elementos adquiridos. Contrato 0595 de 2018. "/>
    <s v="No mantener la unidad de criterio en la nomenclatura o identificación de cada elemento que IDIPRON al realizar el ingreso al Sistema de Información del Área de Almacén para la adquisición de partes y/o repuestos e insumos y herramientas de los equipos ofimáticos del IDIPRON"/>
    <s v="Asistir a las capacitaciones brindadas por parte de la Oficina Asesora Jurídica frente al refuerzo de competencias en materia de supervisión y del control en la verificación de documentos de ingreso contra factura de pago."/>
    <s v="No aplica"/>
    <s v="Número de capacitaciones asistidas / Número de capacitaciones programadas (1) * 100"/>
    <d v="2019-09-23T00:00:00"/>
    <x v="13"/>
    <x v="0"/>
    <x v="0"/>
    <x v="70"/>
    <d v="2020-12-31T00:00:00"/>
    <s v="SI"/>
    <s v="Pendiente envio de seguimiento"/>
    <n v="0"/>
    <s v="SIN AVANCE"/>
    <n v="-94"/>
    <s v="VENCIDO"/>
    <s v="ABIERTO"/>
  </r>
  <r>
    <n v="130"/>
    <x v="36"/>
    <x v="16"/>
    <x v="10"/>
    <x v="66"/>
    <s v="Catalina Cardenas Martinez"/>
    <x v="1"/>
    <s v="PMCB-2019-047"/>
    <s v="3.1.2.1"/>
    <n v="59"/>
    <x v="0"/>
    <s v="No aplica"/>
    <x v="2"/>
    <s v="Hallazgo administrativo por falta de unidad de criterio en la denominación de algunos elementos adquiridos. Contrato 0595 de 2018. "/>
    <s v="No mantener la unidad de criterio en la nomenclatura o identificación de cada elemento que IDIPRON al realizar el ingreso al Sistema de Información del Área de Almacén para la adquisición de partes y/o repuestos e insumos y herramientas de los equipos ofimáticos del IDIPRON"/>
    <s v="Verificar cuando se realice el ingreso en el Área de Almacén e Inventario, que la denominación del elemento coincida o se homologue a denominación existente en el catálogo propio de la entidad; en caso de no existir o no lograrse homologar, el área de almacén creará el elemento en el catálogo de la entidad (ficha técnica), dando cumplimiento al  Manual de Procedimientos Administrativos y Contables para el Manejo y Control de Bienes en los Entes Públicos el Distrito Capital (2.3. Fuente y Clasificación de los Bienes)"/>
    <s v="No aplica"/>
    <s v="No. de elementos facturados que cumplen con la denominación contenida en la oferta economica / No. total de elementos facturados *100 "/>
    <d v="2019-09-23T00:00:00"/>
    <x v="13"/>
    <x v="0"/>
    <x v="0"/>
    <x v="70"/>
    <d v="2020-12-31T00:00:00"/>
    <s v="SI"/>
    <s v="Pendiente envio de seguimiento"/>
    <n v="0"/>
    <s v="SIN AVANCE"/>
    <n v="-94"/>
    <s v="VENCIDO"/>
    <s v="ABIERTO"/>
  </r>
  <r>
    <n v="131"/>
    <x v="37"/>
    <x v="19"/>
    <x v="10"/>
    <x v="62"/>
    <s v="Angel Martínez"/>
    <x v="1"/>
    <s v="PMCB-2019-048"/>
    <s v="3.1.2.2"/>
    <n v="59"/>
    <x v="0"/>
    <s v="No aplica"/>
    <x v="2"/>
    <s v="Hallazgo administrativo por no especificar las cantidades a comprar por cada elemento en los estudios previos y oferta económica. Contrato 0595 de 2018"/>
    <s v="Los estudios previos no refirieron la cantidad de cada elemento que IDIPRON compraría con el recurso destinado a la contratación para la adquisición de partes y/o repuestos e insumos y herramientas para mantener el funcionamiento de los equipos ofimáticos del IDIPRON, a pesar que La Entidad realizó un estudio de mercado acercado a la realidad, ya que no puede haber un estimativo de la cantidad de ofimáticos que pueden dañarse o afectarse durante el periodo de ejecución,  a pesar de haber cuantificado otros ítems dentro del contrato, tales como memorias USB, discos duros, guayas y ponchadoras y otros."/>
    <s v="Realizar los requerimientos técnicos de insumos, herramientas y/o respuestos ofimaticos para los mantenimientos a los equipos de la Entidad, tomando como base la cantidad de elementos demandados por la entidad con base en los datos históricos del período inmediatamente anterior, a fin de establecer la cantidades a adquirir por elemento. "/>
    <s v="No aplica"/>
    <s v="No. De contratos con cantidades a contratar  / No. total de contratos a ejecutar *100 "/>
    <d v="2019-09-23T00:00:00"/>
    <x v="13"/>
    <x v="0"/>
    <x v="0"/>
    <x v="90"/>
    <d v="2020-12-31T00:00:00"/>
    <s v="NO"/>
    <m/>
    <n v="1"/>
    <s v="CUMPLIMIENTO TOTAL"/>
    <s v="NO APLICA ACCION CERRADA"/>
    <s v="NO APLICA ACCION CERRADA"/>
    <s v="CERRADO"/>
  </r>
  <r>
    <n v="132"/>
    <x v="38"/>
    <x v="3"/>
    <x v="10"/>
    <x v="67"/>
    <s v="Catalina Cardenas Martinez"/>
    <x v="1"/>
    <s v="PMCB-2019-049"/>
    <s v="3.1.2.3"/>
    <n v="59"/>
    <x v="0"/>
    <s v="No aplica"/>
    <x v="2"/>
    <s v="Hallazgo administrativo por falta de claridad respecto al valor real de los recursos comprometidos mediante la suscripción del contrato 0556 de 2018."/>
    <s v="El valor de las negociaciones de bolsa no tiene concordancia con el valor establecido del contrato de comisión "/>
    <s v="Realizar mesas técnicas entre el área de adquisiciones y las áreas que presentan la necesidad para establecer con precisión las condiciones contractuales"/>
    <s v="No aplica"/>
    <s v="Mesas técnicas realizadas/Procesos contractuales presentados *100"/>
    <d v="2019-09-23T00:00:00"/>
    <x v="13"/>
    <x v="0"/>
    <x v="0"/>
    <x v="91"/>
    <d v="2020-12-31T00:00:00"/>
    <s v="NO"/>
    <m/>
    <n v="1"/>
    <s v="CUMPLIMIENTO TOTAL"/>
    <s v="NO APLICA ACCION CERRADA"/>
    <s v="NO APLICA ACCION CERRADA"/>
    <s v="CERRADO"/>
  </r>
  <r>
    <n v="133"/>
    <x v="34"/>
    <x v="13"/>
    <x v="6"/>
    <x v="11"/>
    <s v="Yury  Orjuela Florez"/>
    <x v="1"/>
    <s v="PMCB-2019-050"/>
    <s v="3.1.2.4"/>
    <n v="59"/>
    <x v="0"/>
    <s v="No aplica"/>
    <x v="2"/>
    <s v="Hallazgo administrativo por deficiencias en el manejo del kárdex digital como medio de control a los elementos del Lote 1 (prendas de vestir y calzado) adquiridos en el marco del contrato de comisión No 1241 de 2018. "/>
    <s v="No se evidencio una correcta gestión administrativa,  al del uso de los instrumentos manuales como el formato M-MEX-FT017 Entrega de vestuario a población IDIPRON y  magnéticos como el kardex  "/>
    <s v="Ajustes a los formatos M-MEX-FT017 Entrega de vestuario a población IDIPRON y  magnéticos como el kardex  asignando un consecutivo para ejercer un control adminsitrativo de los bienes que son entregados a los NNAJ."/>
    <s v="No aplica"/>
    <s v="Numero de formatos ajustados y oficializados en el SIGID / Numero de formatos por ajustar  y oficializar  (4) *100"/>
    <d v="2019-09-23T00:00:00"/>
    <x v="13"/>
    <x v="0"/>
    <x v="0"/>
    <x v="92"/>
    <d v="2020-12-31T00:00:00"/>
    <s v="NO"/>
    <m/>
    <n v="1"/>
    <s v="CUMPLIMIENTO TOTAL"/>
    <s v="NO APLICA ACCION CERRADA"/>
    <s v="NO APLICA ACCION CERRADA"/>
    <s v="CERRADO"/>
  </r>
  <r>
    <n v="134"/>
    <x v="12"/>
    <x v="3"/>
    <x v="10"/>
    <x v="55"/>
    <s v="Catalina Cardenas Martinez"/>
    <x v="1"/>
    <s v="PMCB-2019-051"/>
    <s v="3.1.2.5"/>
    <n v="59"/>
    <x v="0"/>
    <s v="No aplica"/>
    <x v="2"/>
    <s v=" Hallazgo administrativo con presunta incidencia disciplinaria por permisividad en la expedición tardía de una de las garantías contempladas como requisito para la ejecución del contrato de prestación de servicios No 1096 de 2018. "/>
    <s v="Hallazgo administrativo con presunta incidencia disciplinaria por permisividad en la expedición tardía de una de las garantías contempladas como requisito para la ejecución del contrato de prestación de servicios No. 1096 de 2018, pólizas expedidas 6 días después de suscrita el acta de inicio y de indebida forma. "/>
    <s v="Realizar capacitaciones y actualizaciones seman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Capacitaciones y actualizaciones realizadas/capacitaciones y actualizaciones programadas ( 24 capacitaciones y actualizaciones) *100"/>
    <d v="2019-09-23T00:00:00"/>
    <x v="13"/>
    <x v="0"/>
    <x v="0"/>
    <x v="93"/>
    <d v="2020-12-31T00:00:00"/>
    <s v="NO"/>
    <m/>
    <n v="0.8"/>
    <s v="AVANCE SIGNIFICATIVO"/>
    <n v="-94"/>
    <s v="VENCIDO"/>
    <s v="ABIERTO"/>
  </r>
  <r>
    <n v="135"/>
    <x v="39"/>
    <x v="20"/>
    <x v="10"/>
    <x v="20"/>
    <s v="Yury  Orjuela Florez"/>
    <x v="1"/>
    <s v="PMCB-2019-052"/>
    <s v="3.1.2.6"/>
    <n v="59"/>
    <x v="0"/>
    <s v="No aplica"/>
    <x v="2"/>
    <s v="Hallazgo administrativo por no ejercerse una supervisión eficaz durante la ejecución del contrato de prestación de servicios No 0494 de 2018."/>
    <s v="fallas en la supervisión, que si bien no afectó la función pública por cuanto el servicio se prestó y no se canceló el saldo por mora en el pago de la seguridad social por parte del contratista para el cobro del saldo por pagar."/>
    <s v="Iniciar las acciones para verificar el posible incumplimiento e iniciar la liquidacion del mismo."/>
    <s v="No aplica"/>
    <s v="Contrato liquidado "/>
    <d v="2019-09-23T00:00:00"/>
    <x v="13"/>
    <x v="0"/>
    <x v="0"/>
    <x v="94"/>
    <d v="2020-12-31T00:00:00"/>
    <s v="NO"/>
    <m/>
    <n v="1"/>
    <s v="CUMPLIMIENTO TOTAL"/>
    <s v="NO APLICA ACCION CERRADA"/>
    <s v="NO APLICA ACCION CERRADA"/>
    <s v="CERRADO"/>
  </r>
  <r>
    <n v="136"/>
    <x v="40"/>
    <x v="3"/>
    <x v="10"/>
    <x v="64"/>
    <s v="Catalina Cardenas Martinez"/>
    <x v="1"/>
    <s v="PMCB-2019-053"/>
    <s v="3.1.2.7"/>
    <n v="59"/>
    <x v="0"/>
    <s v="No aplica"/>
    <x v="2"/>
    <s v=" Hallazgo administrativo con presunta incidencia disciplinaria por no publicar en el SECOP la invitación a presentar propuestas dentro del proceso de mínima cuantía No MC-IDIPRON-2018-0053, y que culminó con la adjudicación y suscripción del contrato No 1473 de 2018, con la firma MEDICA Y COMPUTADORES LTDA."/>
    <s v="No se publicó en el SECOP la invitación a presentar propuestas dentro del proceso de mínima cuantía No. MC-IDIPRON-2018-0053. "/>
    <s v="La oficina Asesora jurídica emitirá un concepto para clarificar que lo que denominamos pliego de condiciones en los procesos de licitación pública, selección abreviada y concurso de méritos, en la mínima cuantía se denomina invitación pública."/>
    <s v="No aplica"/>
    <s v="Concepto jurídico realizado por la OAJ"/>
    <d v="2019-09-23T00:00:00"/>
    <x v="13"/>
    <x v="0"/>
    <x v="0"/>
    <x v="95"/>
    <d v="2020-12-31T00:00:00"/>
    <s v="NO"/>
    <m/>
    <n v="1"/>
    <s v="CUMPLIMIENTO TOTAL"/>
    <s v="NO APLICA ACCION CERRADA"/>
    <s v="NO APLICA ACCION CERRADA"/>
    <s v="CERRADO"/>
  </r>
  <r>
    <n v="137"/>
    <x v="40"/>
    <x v="3"/>
    <x v="10"/>
    <x v="68"/>
    <s v="Catalina Cardenas Martinez"/>
    <x v="1"/>
    <s v="PMCB-2019-054"/>
    <s v="3.1.2.8"/>
    <n v="59"/>
    <x v="0"/>
    <s v="No aplica"/>
    <x v="2"/>
    <s v="Hallazgo administrativo por incumplimiento en el contrato 1102 de 2018 de las actividades relacionadas con la selección e idoneidad del contratista, establecidas en el procedimiento A-GCO-PR-015 “Contratación de Prestación de Servicios Profesionales y de Apoyo a la Gestión” Versión 01 del 30 de julio de 2018 "/>
    <s v="Hallazgo Administrativo por incumplimiento en el contrato 1102 de 2018 de las actividades relacionadas con la selección e idoneidad del contratista, establecidas en el procedimiento A-GCO-PR-015 &quot;Contratación de prestación de servicios profesionales y de apoyo a la gestión&quot; versión 01 del 30 de julio de 2018. "/>
    <s v="Realizar una modificación del flujo de verificación, en la que se determinan 4 filtros orientados (auxiliar, sicólogo, auxiliar, abogado) a establecer la idoneidad del contratista."/>
    <s v="No aplica"/>
    <s v="Numero de verificaciones realizadas/ Numero de contratos por CPS celebrados *100"/>
    <d v="2019-09-23T00:00:00"/>
    <x v="13"/>
    <x v="0"/>
    <x v="0"/>
    <x v="96"/>
    <d v="2020-12-31T00:00:00"/>
    <s v="NO"/>
    <m/>
    <n v="0.9"/>
    <s v="AVANCE SIGNIFICATIVO"/>
    <n v="-94"/>
    <s v="VENCIDO"/>
    <s v="ABIERTO"/>
  </r>
  <r>
    <n v="138"/>
    <x v="41"/>
    <x v="1"/>
    <x v="9"/>
    <x v="69"/>
    <s v="Yury  Orjuela Florez"/>
    <x v="1"/>
    <s v="PMCB-2019-055"/>
    <s v="3.1.2.9"/>
    <n v="59"/>
    <x v="0"/>
    <s v="No aplica"/>
    <x v="2"/>
    <s v="Hallazgo administrativo con incidencia fiscal y presunta disciplinaria por pago de cupos correspondientes a NNAJ que no asistieron a las salidas pedagógicas ecoturísticas en la ejecución del contrato No 1481 de fecha 26 de noviembre de 2018 suscrito entre IDIPRON y DOUGLAS TRADE SAS en cuantía de $ 7.154.000"/>
    <s v="Se efectuó el pago de acuerdo al número de asistentes programados y no al número de servicios efectivamente prestados por el contratista durante la realización de la actividad"/>
    <s v="Emitir una directriz desde la Subdirección de Métodos solicitando a los Responsables de los contextos pedagogicos se realicen las acciones pertienentes a fin de garantizar la asistencia de todos los beneficiarios a las actividades contratadas  "/>
    <s v="No aplica"/>
    <s v="Comunicación emitida "/>
    <d v="2019-09-23T00:00:00"/>
    <x v="13"/>
    <x v="0"/>
    <x v="0"/>
    <x v="97"/>
    <d v="2020-12-31T00:00:00"/>
    <s v="NO"/>
    <m/>
    <n v="1"/>
    <s v="CUMPLIMIENTO TOTAL"/>
    <s v="NO APLICA ACCION CERRADA"/>
    <s v="NO APLICA ACCION CERRADA"/>
    <s v="CERRADO"/>
  </r>
  <r>
    <n v="139"/>
    <x v="40"/>
    <x v="3"/>
    <x v="13"/>
    <x v="41"/>
    <s v="Catalina Cardenas Martinez"/>
    <x v="1"/>
    <s v="PMCB-2019-056"/>
    <s v="3.1.2.10"/>
    <n v="59"/>
    <x v="0"/>
    <s v="No aplica"/>
    <x v="2"/>
    <s v="3.1.2.10. Hallazgo administrativo con incidencia fiscal y presunta disciplinaria por entrega de elementos de protección personal (lote 2) a personal vinculado mediante contrato de prestación de servicios profesionales y de apoyo a la gestión en la ejecución del contrato 1241 de fecha 25 de septiembre de 2018 suscrito entre IDIPRON y la Sociedad Comisionista de Bolsa MERCADO Y BOLSA S.A. en cuantía de $ 11.519.552"/>
    <s v="Hallazgo administrativo con incidencia fiscal y presunta disciplinaria por entrega de elementos de protección personal (lote 2) a personal vinculado mediante contrato de prestación de servicios profesionales y de apoyo a la gestión en la ejecución del contrato 1241 de fecha 25 de septiembre de 2018, suscrito entre IDIPRON y la sociedad comisionista de bolsa MERCADO Y BOLSA S.A. en cuantía de $ 11.519.552"/>
    <s v="La oficina Asesora jurídica emitirá un concepto sobre la posibilidad de que contratistas con riesgo III puedan recibir elementos de protección personal. "/>
    <s v="No aplica"/>
    <s v="Concepto jurídico realizado por la OAJ"/>
    <d v="2019-09-23T00:00:00"/>
    <x v="13"/>
    <x v="0"/>
    <x v="0"/>
    <x v="98"/>
    <d v="2020-12-31T00:00:00"/>
    <s v="NO"/>
    <m/>
    <n v="1"/>
    <s v="CUMPLIMIENTO TOTAL"/>
    <s v="NO APLICA ACCION CERRADA"/>
    <s v="NO APLICA ACCION CERRADA"/>
    <s v="CERRADO"/>
  </r>
  <r>
    <n v="140"/>
    <x v="40"/>
    <x v="3"/>
    <x v="10"/>
    <x v="70"/>
    <s v="Catalina Cardenas Martinez"/>
    <x v="1"/>
    <s v="PMCB-2019-057"/>
    <s v="3.1.2.11"/>
    <n v="59"/>
    <x v="0"/>
    <s v="No aplica"/>
    <x v="2"/>
    <s v="Hallazgo administrativo por presentación tardía del Certificado de Antecedentes Disciplinarios de Abogados expedido por el Consejo Superior de la Judicatura, con ocasión al contrato de prestación de servicios No. 0064 de 2018"/>
    <s v="Hallazgo administrativo por presentación tardía de certificado de antecedentes disciplinarios de abogados expedido por el Consejo Superior de la Judicatura, con ocasión al contrato de prestación de servicios No. 0064 de 2018."/>
    <s v="La entidad para minimizar los riesgos imprimirá en el desarrollo del proceso precontractual los antecedentes disciplinarios de los abogados."/>
    <s v="No aplica"/>
    <s v="Número de antecedentes disciplinarios de abogados impresos y verificados/Numero de contratos de abogados celebrados *100"/>
    <d v="2019-09-23T00:00:00"/>
    <x v="13"/>
    <x v="0"/>
    <x v="0"/>
    <x v="99"/>
    <d v="2020-12-31T00:00:00"/>
    <s v="NO"/>
    <m/>
    <n v="1"/>
    <s v="CUMPLIMIENTO TOTAL"/>
    <s v="NO APLICA ACCION CERRADA"/>
    <s v="NO APLICA ACCION CERRADA"/>
    <s v="CERRADO"/>
  </r>
  <r>
    <n v="141"/>
    <x v="40"/>
    <x v="3"/>
    <x v="10"/>
    <x v="64"/>
    <s v="Catalina Cardenas Martinez"/>
    <x v="1"/>
    <s v="PMCB-2019-058"/>
    <s v="3.1.2.12"/>
    <n v="59"/>
    <x v="0"/>
    <s v="No aplica"/>
    <x v="2"/>
    <s v="Hallazgo administrativo con presunta incidencia disciplinaria por omitir la publicación en el Sistema Electrónico de Contratación Pública - SECOP de documentos contractuales con ocasión a la suscripción de los contratos de prestación de servicios No. 0064 de 2018, 0325 de 2018 y 0494 de 2018"/>
    <s v="Hallazgo administrativo con presunta incidencia disciplinaria por omitir la publicación en el Sistema Electrónico de Contratación Pública - SECOP de documentos contractuales con ocasión de la suscripción de los contratos de prestación de servicios No. 0064 de 2018, 0325 de 2018 y 0494 de 2018."/>
    <s v="La entidad en la actualidad realiza toda su contratación bajo la plataforma SECOP II, por lo tanto todos los procesos serán públicados automáticamente."/>
    <s v="No aplica"/>
    <s v="Procesos publicados en la plataforma SECOP II/Procesos celebrados *100"/>
    <d v="2019-09-23T00:00:00"/>
    <x v="13"/>
    <x v="0"/>
    <x v="0"/>
    <x v="100"/>
    <d v="2020-12-31T00:00:00"/>
    <s v="NO"/>
    <m/>
    <n v="1"/>
    <s v="CUMPLIMIENTO TOTAL"/>
    <s v="NO APLICA ACCION CERRADA"/>
    <s v="NO APLICA ACCION CERRADA"/>
    <s v="CERRADO"/>
  </r>
  <r>
    <n v="142"/>
    <x v="12"/>
    <x v="3"/>
    <x v="10"/>
    <x v="71"/>
    <s v="Catalina Cardenas Martinez"/>
    <x v="1"/>
    <s v="PMCB-2019-059"/>
    <s v="3.1.2.13"/>
    <n v="59"/>
    <x v="0"/>
    <s v="No aplica"/>
    <x v="2"/>
    <s v="Hallazgo administrativo por la designación de supervisores con fecha posterior a la firma del acta de inicio con ocasión de la suscripción de los contratos de prestación de servicios No. 0064 y No 1096 de 2018 y el contrato de bolsa No 1241 de 2018."/>
    <s v="Hallazgo administrativo por la designación de supervisores con fecha posterior a la firma del acta de inicio con ocasión de la suscripción de los contratos de prestación de servicios No. 0064 y No. 1096 de 2018 y el contrato de bolsa No. 1241 de 2018. "/>
    <s v="Realizar capacitaciones y actualizaciones seman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Capacitaciones y actualizaciones realizadas/capacitaciones y actualizaciones programadas ( 24 capacitaciones y actualizaciones)*100"/>
    <d v="2019-09-23T00:00:00"/>
    <x v="13"/>
    <x v="0"/>
    <x v="0"/>
    <x v="101"/>
    <d v="2020-12-31T00:00:00"/>
    <s v="NO"/>
    <m/>
    <n v="0.9"/>
    <s v="AVANCE SIGNIFICATIVO"/>
    <n v="-94"/>
    <s v="VENCIDO"/>
    <s v="ABIERTO"/>
  </r>
  <r>
    <n v="143"/>
    <x v="10"/>
    <x v="7"/>
    <x v="7"/>
    <x v="72"/>
    <s v="Carolina Ardila"/>
    <x v="1"/>
    <s v="PMCB-2019-060"/>
    <s v="3.1.2.14"/>
    <n v="59"/>
    <x v="0"/>
    <s v="No aplica"/>
    <x v="2"/>
    <s v="Hallazgo administrativo con presunta incidencia disciplinaria por inclusión de contratistas en una capacitación de IDIPRON, careciendo del derecho al acceso, dentro del contrato No. 0728 DE 2018 suscrito con ALGOAP S.A.S"/>
    <s v="Asistencia a cuatro sesiones, de cuatro (4) personas vinculadas en calidad de contratistas a la Entidad a las actividades de capacitación contempladas en el marco del contrato de capacitación de la vigencia 2018"/>
    <s v="Implementación de control donde se efectue verificación de las personas de planta convocadas mediante el memorando de solicitud de asistencia,  antes del ingreso a la capacitación y el formato de registro de asistencia comité, junta, reunión, capacitación y/o actividades de Bienestar , Código A-GDH-FT-010"/>
    <s v="No aplica"/>
    <s v="No. de Capacitaciones con el control implementado/ No. de capacitaciones ejecutadas para funcionarios de planta por medio del contrato de capacitación anual *100"/>
    <d v="2019-09-23T00:00:00"/>
    <x v="13"/>
    <x v="0"/>
    <x v="0"/>
    <x v="70"/>
    <d v="2020-12-31T00:00:00"/>
    <s v="NO"/>
    <m/>
    <n v="0"/>
    <s v="SIN AVANCE"/>
    <n v="-94"/>
    <s v="VENCIDO"/>
    <s v="ABIERTO"/>
  </r>
  <r>
    <n v="144"/>
    <x v="42"/>
    <x v="21"/>
    <x v="9"/>
    <x v="73"/>
    <s v="Yury  Orjuela Florez"/>
    <x v="1"/>
    <s v="PMCB-2019-061"/>
    <s v="3.2.1.1"/>
    <n v="60"/>
    <x v="0"/>
    <s v="No aplica"/>
    <x v="2"/>
    <s v="Hallazgo Administrativo por deficiencias y debilidades en los procedimientos del IDIPRON en la ejecución de la Política Pública de Seguridad Alimentaria y Nutricional"/>
    <s v="Inobservancia en la aplicación de la Política Pública de Seguridad Alimentaria y Nutricional. "/>
    <s v="Realizar revisiones, ajustes y oficialización de la documentación que soporta la ejecución de la Política Pública de Seguridad Alimentaria y Nutricional en el IDIPRON, por parte de área de Salud."/>
    <s v="No aplica"/>
    <s v="Documentación revisada, ajustada y oficializada . "/>
    <d v="2019-12-28T00:00:00"/>
    <x v="14"/>
    <x v="0"/>
    <x v="0"/>
    <x v="102"/>
    <d v="2020-12-31T00:00:00"/>
    <s v="SI"/>
    <m/>
    <n v="1"/>
    <s v="CUMPLIMIENTO TOTAL"/>
    <s v="NO APLICA ACCION CERRADA"/>
    <s v="NO APLICA ACCION CERRADA"/>
    <s v="CERRADO"/>
  </r>
  <r>
    <n v="145"/>
    <x v="42"/>
    <x v="21"/>
    <x v="9"/>
    <x v="73"/>
    <s v="Yury  Orjuela Florez"/>
    <x v="1"/>
    <s v="PMCB-2019-062"/>
    <s v="3.2.1.1"/>
    <n v="60"/>
    <x v="0"/>
    <s v="No aplica"/>
    <x v="2"/>
    <s v="Hallazgo Administrativo por deficiencias y debilidades en los procedimientos del IDIPRON en la ejecución de la Política Pública de Seguridad Alimentaria y Nutricional"/>
    <s v="Inobservancia en la aplicación de la Política Pública de Seguridad Alimentaria y Nutricional. "/>
    <s v="Formular e implementar dos indicadores de gestión; un indicador para el  ejes de consumo y un indicador de aprovechamiento biológico, en el marco de la Política Pública de Seguridad Alimentaria y Nutricional para su seguimiento y control. "/>
    <s v="No aplica"/>
    <s v="Indicadores Política Pública de Seguridad Alimentaria y Nutricional"/>
    <d v="2019-12-28T00:00:00"/>
    <x v="14"/>
    <x v="0"/>
    <x v="0"/>
    <x v="103"/>
    <d v="2020-12-31T00:00:00"/>
    <s v="SI"/>
    <m/>
    <n v="0.9"/>
    <s v="AVANCE SIGNIFICATIVO"/>
    <n v="-11"/>
    <s v="VENCIDO"/>
    <s v="ABIERTO"/>
  </r>
  <r>
    <n v="146"/>
    <x v="43"/>
    <x v="21"/>
    <x v="9"/>
    <x v="73"/>
    <s v="Yury  Orjuela Florez"/>
    <x v="1"/>
    <s v="PMCB-2019-063"/>
    <s v="3.2.1.1"/>
    <n v="60"/>
    <x v="0"/>
    <s v="No aplica"/>
    <x v="2"/>
    <s v="Hallazgo Administrativo por deficiencias y debilidades en los procedimientos del IDIPRON en la ejecución de la Política Pública de Seguridad Alimentaria y Nutricional"/>
    <s v="Inobservancia en la aplicación de la Política Pública de Seguridad Alimentaria y Nutricional. "/>
    <s v="Fortalecer el grupo de trabajo encargado  de ejecutar los procedimientos y manuales para el cumplimiento de la política de calidad alimentaria y nutricional en el área de Salud del IDIPRON. "/>
    <s v="No aplica"/>
    <s v="Fortalecimiento del grupo de trabajo"/>
    <d v="2019-12-28T00:00:00"/>
    <x v="14"/>
    <x v="0"/>
    <x v="0"/>
    <x v="104"/>
    <d v="2020-12-31T00:00:00"/>
    <s v="SI"/>
    <m/>
    <n v="0.9"/>
    <s v="AVANCE SIGNIFICATIVO"/>
    <n v="-11"/>
    <s v="VENCIDO"/>
    <s v="ABIERTO"/>
  </r>
  <r>
    <n v="147"/>
    <x v="44"/>
    <x v="10"/>
    <x v="10"/>
    <x v="74"/>
    <s v="Catalina Cardenas Martinez"/>
    <x v="1"/>
    <s v="PMCB-2019-064"/>
    <s v="3.2.2.1"/>
    <n v="60"/>
    <x v="0"/>
    <s v="No aplica"/>
    <x v="2"/>
    <s v="Hallazgo Administrativo con Presunta Incidencia Disciplinaria por la no liquidación del Contrato No 1352 de 2017."/>
    <s v="La no liquidación Contrato de Suministro No.1352 de 2017, con Gas Gombel S.A. E.S.P"/>
    <s v="Radicar la certificación final de cumplimiento y los documentos requeridos para realizar el trámite de liquidación del Contrato de Suministro No. 1352 de 2017 por parte de la Oficina compentente"/>
    <s v="No aplica"/>
    <s v="Liquidación de contrato "/>
    <d v="2019-12-28T00:00:00"/>
    <x v="14"/>
    <x v="0"/>
    <x v="0"/>
    <x v="70"/>
    <d v="2020-12-31T00:00:00"/>
    <s v="SI"/>
    <m/>
    <n v="0"/>
    <s v="SIN AVANCE"/>
    <n v="-11"/>
    <s v="VENCIDO"/>
    <s v="ABIERTO"/>
  </r>
  <r>
    <n v="148"/>
    <x v="44"/>
    <x v="10"/>
    <x v="10"/>
    <x v="74"/>
    <s v="Catalina Cardenas Martinez"/>
    <x v="1"/>
    <s v="PMCB-2019-065"/>
    <s v="3.2.2.1"/>
    <n v="60"/>
    <x v="0"/>
    <s v="No aplica"/>
    <x v="2"/>
    <s v="Hallazgo Administrativo con Presunta Incidencia Disciplinaria por la no liquidación del Contrato No 1352 de 2017."/>
    <s v="La no liquidación Contrato de Suministro No.1352 de 2017, con Gas Gombel S.A. E.S.P"/>
    <s v="Realizar informe semestral por parte del supervisor y/o apoyo a la supervisión sobre los contratos pendientes por liquidar del Proyecto de inversión 1106"/>
    <s v="No aplica"/>
    <s v="Informe semestral "/>
    <d v="2019-12-28T00:00:00"/>
    <x v="14"/>
    <x v="0"/>
    <x v="0"/>
    <x v="70"/>
    <d v="2020-12-31T00:00:00"/>
    <s v="SI"/>
    <m/>
    <n v="0"/>
    <s v="SIN AVANCE"/>
    <n v="-11"/>
    <s v="VENCIDO"/>
    <s v="ABIERTO"/>
  </r>
  <r>
    <n v="149"/>
    <x v="40"/>
    <x v="3"/>
    <x v="10"/>
    <x v="64"/>
    <s v="Catalina Cardenas Martinez"/>
    <x v="1"/>
    <s v="PMCB-2019-066"/>
    <s v="3.2.2.2"/>
    <n v="60"/>
    <x v="0"/>
    <s v="No aplica"/>
    <x v="2"/>
    <s v="Hallazgo Administrativo con Presunta Incidencia Disciplinaria por falta de publicación en la plataforma SECOP de los contratos de prestación de servicios números 968, 220, 222, 232, 251, 415 y 430 de 2018. "/>
    <s v="Debilidades en los procedimientos respecto al uso de la herramienta del SECOP II. Falta de publicación de los documentos del proceso de selección. "/>
    <s v="Impartir lineamientos a los abogados de la OAJ por medio de reuniones periódicas (Una al mes), que permitan establecer, según la normatividad, cuales son los documentos de los procesos de contratación que deben ser publicados en la plataforma SECOP II. "/>
    <s v="No aplica"/>
    <s v="Reuniones de seguimiento"/>
    <d v="2019-12-28T00:00:00"/>
    <x v="14"/>
    <x v="0"/>
    <x v="0"/>
    <x v="105"/>
    <d v="2020-12-31T00:00:00"/>
    <s v="SI"/>
    <m/>
    <n v="1"/>
    <s v="CUMPLIMIENTO TOTAL"/>
    <s v="NO APLICA ACCION CERRADA"/>
    <s v="NO APLICA ACCION CERRADA"/>
    <s v="CERRADO"/>
  </r>
  <r>
    <n v="150"/>
    <x v="45"/>
    <x v="21"/>
    <x v="13"/>
    <x v="75"/>
    <s v="Yury  Orjuela Florez"/>
    <x v="1"/>
    <s v="PMCB-2019-067"/>
    <s v="3.2.2.3"/>
    <n v="60"/>
    <x v="0"/>
    <s v="No aplica"/>
    <x v="2"/>
    <s v="3.2.2.3. Hallazgo Administrativo con Presunta Incidencia Disciplinaria por omitir la afiliación a la administradora de riesgos laborales-ARL-antes de la suscripción del acta de inicio, en el contrato de prestación de servicios No 1081 de 2018. "/>
    <s v="El contrato de   prestación de servicios No 1081 de 2018. inició la debida afiliación del contratista a la Administradora de Riesgos Laborales – ARL"/>
    <s v="De acuerdo a los ajustes realizados en el formato   A-GCO-FT-001- ACTA DE INICIO, en el cual se señala la fecha de afiliación  a la ARL y que se encuentra vigente, dar continuidad al mismo y aplicarlo.  "/>
    <s v="No aplica"/>
    <s v="Formato aplicado "/>
    <d v="2019-12-28T00:00:00"/>
    <x v="15"/>
    <x v="0"/>
    <x v="0"/>
    <x v="106"/>
    <d v="2020-12-31T00:00:00"/>
    <s v="SI"/>
    <m/>
    <n v="0.9"/>
    <s v="AVANCE SIGNIFICATIVO"/>
    <n v="-67"/>
    <s v="VENCIDO"/>
    <s v="ABIERTO"/>
  </r>
  <r>
    <n v="151"/>
    <x v="46"/>
    <x v="7"/>
    <x v="10"/>
    <x v="76"/>
    <s v="Carolina Ardila"/>
    <x v="1"/>
    <s v="PMCB-2019-068"/>
    <s v="3.2.2.4"/>
    <n v="60"/>
    <x v="0"/>
    <s v="No aplica"/>
    <x v="2"/>
    <s v="Hallazgo Administrativo con Presunta Incidencia Disciplinaria por iniciar la ejecución de algunas de las obligaciones del contrato 0934 de 2017 antes de la expedición del certificado de registro presupuestal y el acta de inicio. "/>
    <s v="No se verificó que se cumpliera todas las obligaciones del contrato que incluye la entrega oportuna de documentación"/>
    <s v="Por parte de la Gerencia del Proyecto informar mediante correo electrónico o memorando a todos los supervisores de contratos de la Subdirección Técnica de Desarrollo Humano que los contratistas no pueden ejercer obligaciones antes de la suscripción del acta de inicio."/>
    <s v="No aplica"/>
    <s v="Aviso preventivo"/>
    <d v="2019-12-28T00:00:00"/>
    <x v="14"/>
    <x v="0"/>
    <x v="0"/>
    <x v="107"/>
    <d v="2020-12-31T00:00:00"/>
    <s v="SI"/>
    <m/>
    <n v="1"/>
    <s v="CUMPLIMIENTO TOTAL"/>
    <s v="NO APLICA ACCION CERRADA"/>
    <s v="NO APLICA ACCION CERRADA"/>
    <s v="CERRADO"/>
  </r>
  <r>
    <n v="152"/>
    <x v="47"/>
    <x v="22"/>
    <x v="10"/>
    <x v="76"/>
    <s v="Carolina Ardila"/>
    <x v="1"/>
    <s v="PMCB-2019-069"/>
    <s v="3.2.2.4"/>
    <n v="60"/>
    <x v="0"/>
    <s v="No aplica"/>
    <x v="2"/>
    <s v="Hallazgo Administrativo con Presunta Incidencia Disciplinaria por iniciar la ejecución de algunas de las obligaciones del contrato 0934 de 2017 antes de la expedición del certificado de registro presupuestal y el acta de inicio. "/>
    <s v="No se verificó que se cumpliera todas las obligaciones del contrato que incluye la entrega oportuna de documentación"/>
    <s v="Verificar por parte de los supervisores de Contrato  que todas las obligaciones de los contratos suscritos con la Subdirección de Desarrollo Humano no se surtan antes de la firma del acta de inicio y registro presupuestal."/>
    <s v="No aplica"/>
    <s v="Verificación de contratos"/>
    <d v="2019-12-28T00:00:00"/>
    <x v="14"/>
    <x v="0"/>
    <x v="0"/>
    <x v="108"/>
    <d v="2020-12-31T00:00:00"/>
    <s v="SI"/>
    <m/>
    <n v="1"/>
    <s v="CUMPLIMIENTO TOTAL"/>
    <s v="NO APLICA ACCION CERRADA"/>
    <s v="NO APLICA ACCION CERRADA"/>
    <s v="CERRADO"/>
  </r>
  <r>
    <n v="153"/>
    <x v="45"/>
    <x v="21"/>
    <x v="9"/>
    <x v="26"/>
    <s v="Yury  Orjuela Florez"/>
    <x v="1"/>
    <s v="PMCB-2019-070"/>
    <s v="3.2.2.6"/>
    <n v="60"/>
    <x v="0"/>
    <s v="No aplica"/>
    <x v="2"/>
    <s v="Hallazgo Administrativo con incidencia fiscal por $ 27.583.357 y presunta incidencia disciplinaria por diferencias encontradas entre la cantidad de alimentos ingresados al IDIPRON Vs ingresos de alimentos a las UPI en el marco del Contrato 0553 de 2018. "/>
    <s v="Falta de oportunidad de la información registrada  de  entradas y salidas de alimentos por parte de las Unidades de Protección Integral.  "/>
    <s v="Formalizar y aplicar  un formato para realizar el control a  las entradas y salidas de alimentos, propio de las dinámicas de las UPI  en pro de optimizar los tiempos para garantizar la oportunidad de la información.    "/>
    <s v="No aplica"/>
    <s v="Formato oficializado y aplicado.  "/>
    <d v="2019-12-28T00:00:00"/>
    <x v="15"/>
    <x v="0"/>
    <x v="0"/>
    <x v="109"/>
    <d v="2020-12-31T00:00:00"/>
    <s v="SI"/>
    <m/>
    <n v="0.9"/>
    <s v="AVANCE SIGNIFICATIVO"/>
    <n v="-67"/>
    <s v="VENCIDO"/>
    <s v="ABIERTO"/>
  </r>
  <r>
    <n v="154"/>
    <x v="45"/>
    <x v="21"/>
    <x v="9"/>
    <x v="26"/>
    <s v="Yury  Orjuela Florez"/>
    <x v="1"/>
    <s v="PMCB-2019-071"/>
    <s v="3.2.2.6"/>
    <n v="60"/>
    <x v="0"/>
    <s v="No aplica"/>
    <x v="2"/>
    <s v="Hallazgo Administrativo con incidencia fiscal por $ 27.583.357 y presunta incidencia disciplinaria por diferencias encontradas entre la cantidad de alimentos ingresados al IDIPRON Vs ingresos de alimentos a las UPI en el marco del Contrato 0553 de 2018. "/>
    <s v="Falta de oportunidad de la información registrada  de  entradas y salidas de alimentos por parte de las Unidades de Protección Integral.  "/>
    <s v="Realizar un taller de diligenciamiento del Formato para realizar el control a  la entrada y salida de alimentos con las Unidades de Protección Integral "/>
    <s v="No aplica"/>
    <s v="Numero de Unidades que recibieron el taller "/>
    <d v="2019-12-28T00:00:00"/>
    <x v="16"/>
    <x v="0"/>
    <x v="0"/>
    <x v="110"/>
    <d v="2020-12-31T00:00:00"/>
    <s v="SI"/>
    <m/>
    <n v="0.8"/>
    <s v="AVANCE SIGNIFICATIVO"/>
    <n v="-250"/>
    <s v="VENCIDO"/>
    <s v="ABIERTO"/>
  </r>
  <r>
    <n v="155"/>
    <x v="4"/>
    <x v="1"/>
    <x v="9"/>
    <x v="26"/>
    <s v="Yury  Orjuela Florez"/>
    <x v="2"/>
    <s v="PMPB-2019-001"/>
    <s v="No aplica"/>
    <s v="PERSONERÍA DE BOGOTÁ Proyecto 1104 &quot;Distrito Jóven&quot;"/>
    <x v="0"/>
    <s v="No aplica"/>
    <x v="2"/>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d v="2019-01-21T00:00:00"/>
    <x v="4"/>
    <x v="0"/>
    <x v="0"/>
    <x v="35"/>
    <m/>
    <s v="SI"/>
    <m/>
    <n v="0"/>
    <s v="SIN AVANCE"/>
    <n v="-417"/>
    <s v="VENCIDO"/>
    <s v="ABIERTO"/>
  </r>
  <r>
    <n v="156"/>
    <x v="4"/>
    <x v="1"/>
    <x v="9"/>
    <x v="26"/>
    <s v="Yury  Orjuela Florez"/>
    <x v="2"/>
    <s v="PMPB-2019-002"/>
    <s v="No aplica"/>
    <s v="PERSONERÍA DE BOGOTÁ Proyecto 1104 &quot;Distrito Jóven&quot;"/>
    <x v="0"/>
    <s v="No aplica"/>
    <x v="2"/>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2.Informar  vía correo electrónico al Economato de los inconvenientes presentados en las entregas de los alimentos por parte del proveedor, el mismo día de ocurrencia, adjuntando formato para el reporte de producto no conforme A-GDH-FT-114._x000a__x000a_"/>
    <s v="No aplica"/>
    <s v="No aplica"/>
    <d v="2019-01-21T00:00:00"/>
    <x v="4"/>
    <x v="0"/>
    <x v="0"/>
    <x v="35"/>
    <m/>
    <s v="SI"/>
    <m/>
    <n v="0"/>
    <s v="SIN AVANCE"/>
    <n v="-417"/>
    <s v="VENCIDO"/>
    <s v="ABIERTO"/>
  </r>
  <r>
    <n v="157"/>
    <x v="4"/>
    <x v="1"/>
    <x v="9"/>
    <x v="26"/>
    <s v="Yury  Orjuela Florez"/>
    <x v="2"/>
    <s v="PMPB-2019-003"/>
    <s v="No aplica"/>
    <s v="PERSONERÍA DE BOGOTÁ Proyecto 1104 &quot;Distrito Jóven&quot;"/>
    <x v="0"/>
    <s v="No aplica"/>
    <x v="2"/>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3. Suplir alimentos de las minutas establecidas por otros disponibles, previa concertación con las nutricionistas del Instituto e informar a las Upis registrando la evidencia en el formato novedades al ciclo de menús M-MSD-FT-020."/>
    <s v="No aplica"/>
    <s v="No aplica"/>
    <d v="2019-01-21T00:00:00"/>
    <x v="4"/>
    <x v="0"/>
    <x v="0"/>
    <x v="35"/>
    <m/>
    <s v="SI"/>
    <m/>
    <n v="0"/>
    <s v="SIN AVANCE"/>
    <n v="-417"/>
    <s v="VENCIDO"/>
    <s v="ABIERTO"/>
  </r>
  <r>
    <n v="158"/>
    <x v="4"/>
    <x v="1"/>
    <x v="9"/>
    <x v="77"/>
    <s v="Yury  Orjuela Florez"/>
    <x v="2"/>
    <s v="PMPB-2019-004"/>
    <s v="No aplica"/>
    <s v="PERSONERÍA DE BOGOTÁ Proyecto 1104 &quot;Distrito Jóven&quot;"/>
    <x v="0"/>
    <s v="No aplica"/>
    <x v="2"/>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1. Realizar visitas de acompañamiento técnico periódicas a las UPIS para verificar el cumplimiento a la Buenas Prácticas de Manufactura y registrar la evidencia en el formato M-MSD-FT-019 &quot;ACTA _x000a_VISITA DE ACOMPAÑAMIENTO Y ASESORÍA TÉCNICA EN BUENAS PRÁCTICAS DE MANUFACTURA A LOS SERVICIOS DE ALIMENTACIÓN                                                                                                                                                                                                                              "/>
    <s v="No aplica"/>
    <s v="No aplica"/>
    <d v="2019-01-21T00:00:00"/>
    <x v="4"/>
    <x v="0"/>
    <x v="0"/>
    <x v="35"/>
    <m/>
    <s v="SI"/>
    <m/>
    <n v="0"/>
    <s v="SIN AVANCE"/>
    <n v="-417"/>
    <s v="VENCIDO"/>
    <s v="ABIERTO"/>
  </r>
  <r>
    <n v="159"/>
    <x v="4"/>
    <x v="1"/>
    <x v="9"/>
    <x v="77"/>
    <s v="Yury  Orjuela Florez"/>
    <x v="2"/>
    <s v="PMPB-2019-005"/>
    <s v="No aplica"/>
    <s v="PERSONERÍA DE BOGOTÁ Proyecto 1104 &quot;Distrito Jóven&quot;"/>
    <x v="0"/>
    <s v="No aplica"/>
    <x v="2"/>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2. Realizar seguimiento al cumplimiento de  los compromisos generados en las visitas de acompañamiento técnico."/>
    <s v="No aplica"/>
    <s v="No aplica"/>
    <d v="2019-01-21T00:00:00"/>
    <x v="4"/>
    <x v="0"/>
    <x v="0"/>
    <x v="35"/>
    <m/>
    <s v="SI"/>
    <m/>
    <n v="0"/>
    <s v="SIN AVANCE"/>
    <n v="-417"/>
    <s v="VENCIDO"/>
    <s v="ABIERTO"/>
  </r>
  <r>
    <n v="160"/>
    <x v="4"/>
    <x v="1"/>
    <x v="9"/>
    <x v="26"/>
    <s v="Yury  Orjuela Florez"/>
    <x v="2"/>
    <s v="PMPB-2019-006"/>
    <s v="No aplica"/>
    <s v="PERSONERÍA DE BOGOTÁ Proyecto 1104 &quot;Distrito Jóven&quot;"/>
    <x v="0"/>
    <s v="No aplica"/>
    <x v="2"/>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Recepción de alimentos por el proveedor:_x000a_1. Reforzar mediante una capacitación a cada una de las UPI el instructivo M-RDE-PR-006 &quot;RECEPCIÓN Y ALMACENAMIENTO_x000a_DE ALIMENTOS EN LAS UPIS&quot; y formato Control y recepción de materia prima A-GLO-FT-006 _x000a__x000a_"/>
    <s v="No aplica"/>
    <s v="No aplica"/>
    <d v="2019-01-21T00:00:00"/>
    <x v="4"/>
    <x v="0"/>
    <x v="0"/>
    <x v="35"/>
    <m/>
    <s v="SI"/>
    <m/>
    <n v="0"/>
    <s v="SIN AVANCE"/>
    <n v="-417"/>
    <s v="VENCIDO"/>
    <s v="ABIERTO"/>
  </r>
  <r>
    <n v="161"/>
    <x v="4"/>
    <x v="1"/>
    <x v="9"/>
    <x v="26"/>
    <s v="Yury  Orjuela Florez"/>
    <x v="2"/>
    <s v="PMPB-2019-007"/>
    <s v="No aplica"/>
    <s v="PERSONERÍA DE BOGOTÁ Proyecto 1104 &quot;Distrito Jóven&quot;"/>
    <x v="0"/>
    <s v="No aplica"/>
    <x v="2"/>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d v="2019-01-21T00:00:00"/>
    <x v="4"/>
    <x v="0"/>
    <x v="0"/>
    <x v="35"/>
    <m/>
    <s v="SI"/>
    <m/>
    <n v="0"/>
    <s v="SIN AVANCE"/>
    <n v="-417"/>
    <s v="VENCIDO"/>
    <s v="ABIERTO"/>
  </r>
  <r>
    <n v="162"/>
    <x v="48"/>
    <x v="6"/>
    <x v="9"/>
    <x v="27"/>
    <m/>
    <x v="2"/>
    <s v="PMPB-2019-008"/>
    <s v="No aplica"/>
    <s v="PERSONERÍA DE BOGOTÁ Proyecto 1104 &quot;Distrito Jóven&quot;"/>
    <x v="0"/>
    <s v="No aplica"/>
    <x v="2"/>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d v="2017-06-01T00:00:00"/>
    <x v="5"/>
    <x v="0"/>
    <x v="0"/>
    <x v="111"/>
    <d v="2018-01-15T00:00:00"/>
    <s v="SI"/>
    <m/>
    <n v="0"/>
    <s v="SIN AVANCE"/>
    <n v="-751"/>
    <s v="VENCIDO"/>
    <s v="ABIERTO"/>
  </r>
  <r>
    <n v="163"/>
    <x v="4"/>
    <x v="1"/>
    <x v="9"/>
    <x v="78"/>
    <s v="Yury  Orjuela Florez"/>
    <x v="2"/>
    <s v="PMPB-2019-009"/>
    <s v="No aplica"/>
    <s v="Auditoría Externa Proyecto 1104 vigencia 2018"/>
    <x v="0"/>
    <s v="No aplica"/>
    <x v="2"/>
    <s v="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_x000a_No se evidencia plan de contingencia en pro de la formación de los participantes del proyecto."/>
    <s v="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d v="2019-01-21T00:00:00"/>
    <x v="4"/>
    <x v="0"/>
    <x v="0"/>
    <x v="35"/>
    <m/>
    <s v="SI"/>
    <m/>
    <n v="0"/>
    <s v="SIN AVANCE"/>
    <n v="-417"/>
    <s v="VENCIDO"/>
    <s v="ABIERTO"/>
  </r>
  <r>
    <n v="164"/>
    <x v="4"/>
    <x v="1"/>
    <x v="9"/>
    <x v="22"/>
    <s v="Yury  Orjuela Florez"/>
    <x v="2"/>
    <s v="PMPB-2019-0010"/>
    <s v="No aplica"/>
    <s v="Auditoría Externa Proyecto 1104 vigencia 2018"/>
    <x v="0"/>
    <s v="No aplica"/>
    <x v="2"/>
    <s v="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
    <s v="1. 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d v="2019-01-21T00:00:00"/>
    <x v="4"/>
    <x v="0"/>
    <x v="0"/>
    <x v="35"/>
    <m/>
    <s v="SI"/>
    <m/>
    <n v="0"/>
    <s v="SIN AVANCE"/>
    <n v="-417"/>
    <s v="VENCIDO"/>
    <s v="ABIERTO"/>
  </r>
  <r>
    <n v="165"/>
    <x v="49"/>
    <x v="10"/>
    <x v="21"/>
    <x v="79"/>
    <s v="Catalina Cardenas Martinez"/>
    <x v="2"/>
    <s v="PMPB-2019-0011"/>
    <s v="No aplica"/>
    <s v="Informe de Seguimiento Revisión a la Gestión Púbica ejercida por el IDIPRON en el Marco del Proyecto 1106 'Espacios de Integración Social' 1106 - Septiembre 2019"/>
    <x v="0"/>
    <s v="No aplica"/>
    <x v="2"/>
    <s v="UPI ARBORIZADORA ALTA Se evidencio que no está en funcionamiento debido a la grave falla estructural de la Unidad, por lo tanto, los participantes fueron traslados a las unidades. Sin embargo a la fecha visita no se han realizado las intervenciones pertinentes para reparar esta Unidad en pro de prestar el servicio s a las niñas, niños, adolescentes y jóvenes” (página 6)"/>
    <s v="Posible movimiento del terreno de asentmaiento del predio _x000a__x000a_Predio de propiedad de la Caja de vivienda popular, lo que no permite realizar consultorias"/>
    <s v="Adelantar gestiones con la Caja de Vivienda Popular propietario del predio para realizar acto jurídico para realizar devolucion del bien."/>
    <s v="No aplica"/>
    <s v="No aplica"/>
    <d v="2019-11-01T00:00:00"/>
    <x v="17"/>
    <x v="0"/>
    <x v="0"/>
    <x v="35"/>
    <m/>
    <s v="SI"/>
    <m/>
    <n v="0"/>
    <s v="SIN AVANCE"/>
    <n v="-51"/>
    <s v="VENCIDO"/>
    <s v="ABIERTO"/>
  </r>
  <r>
    <n v="166"/>
    <x v="49"/>
    <x v="10"/>
    <x v="21"/>
    <x v="79"/>
    <s v="Catalina Cardenas Martinez"/>
    <x v="2"/>
    <s v="PMPB-2019-0012"/>
    <s v="No aplica"/>
    <s v="Informe de Seguimiento Revisión a la Gestión Púbica ejercida por el IDIPRON en el Marco del Proyecto 1106 'Espacios de Integración Social' 1106 - Septiembre 2019"/>
    <x v="0"/>
    <s v="No aplica"/>
    <x v="2"/>
    <s v="UPI LA VEGA “Aun presenta graves diagnósticos en su infraestructura toda vez que no se ha realizado la correspondiente intervención en pro de reparar el estado de estas estructuras, por lo anterior, este espacio refiere el coordinador de la unidad, que no está siendo utilizado para ninguna actividad por parte de los participantes del proyecto, sin embargo, durante la visita administrativa se observó que se utiliza el área de lavandería, el cual se encuentra en alto grado de deterioro de infraestructura” (página 6 - 7) "/>
    <s v="Falta de consultoria que determine las intervencones necesarias para estabilizacion de edificacion "/>
    <s v=" _x000a__x000a_Una vez se obtenga el resultado de la consultoria mediante el contrato N° 0563/2018, que se desarrollando actualmente, la Alta Direccion debe definir las acciones de intervencion a realizar."/>
    <s v="No aplica"/>
    <s v="No aplica"/>
    <d v="2019-11-01T00:00:00"/>
    <x v="17"/>
    <x v="0"/>
    <x v="0"/>
    <x v="35"/>
    <m/>
    <s v="SI"/>
    <m/>
    <n v="0"/>
    <s v="SIN AVANCE"/>
    <n v="-51"/>
    <s v="VENCIDO"/>
    <s v="ABIERTO"/>
  </r>
  <r>
    <n v="167"/>
    <x v="49"/>
    <x v="10"/>
    <x v="21"/>
    <x v="80"/>
    <s v="Catalina Cardenas Martinez"/>
    <x v="2"/>
    <s v="PMPB-2019-0013"/>
    <s v="No aplica"/>
    <s v="Informe de Seguimiento Revisión a la Gestión Púbica ejercida por el IDIPRON en el Marco del Proyecto 1106 'Espacios de Integración Social' 1106 - Septiembre 2019"/>
    <x v="0"/>
    <s v="No aplica"/>
    <x v="2"/>
    <s v="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
    <s v="Vestustes de la edificacion, clima y falta de mantenimiento en muchos años "/>
    <s v="Realizar el mantenimiento correctivo para atender las observaciones generadas."/>
    <s v="No aplica"/>
    <s v="No aplica"/>
    <d v="2019-11-01T00:00:00"/>
    <x v="17"/>
    <x v="0"/>
    <x v="0"/>
    <x v="35"/>
    <m/>
    <s v="SI"/>
    <m/>
    <n v="0"/>
    <s v="SIN AVANCE"/>
    <n v="-51"/>
    <s v="VENCIDO"/>
    <s v="ABIERTO"/>
  </r>
  <r>
    <n v="168"/>
    <x v="49"/>
    <x v="10"/>
    <x v="21"/>
    <x v="80"/>
    <s v="Catalina Cardenas Martinez"/>
    <x v="2"/>
    <s v="PMPB-2019-0014"/>
    <s v="No aplica"/>
    <s v="Informe de Seguimiento Revisión a la Gestión Púbica ejercida por el IDIPRON en el Marco del Proyecto 1106 'Espacios de Integración Social' 1106 - Septiembre 2019"/>
    <x v="0"/>
    <s v="No aplica"/>
    <x v="2"/>
    <s v="“Se observó que los pupitres y salones están deteriorados y abandonados” (página 8)"/>
    <s v="Baja apropiación de los niños, niñas, adolescentes de los diferentes espacios. Bajo cuidado de los diferentes bienes muebles "/>
    <s v="Realizar diagnóstico de necesidades de pupitres para los salones"/>
    <s v="No aplica"/>
    <s v="No aplica"/>
    <d v="2019-11-01T00:00:00"/>
    <x v="17"/>
    <x v="0"/>
    <x v="0"/>
    <x v="35"/>
    <m/>
    <s v="SI"/>
    <m/>
    <n v="0"/>
    <s v="SIN AVANCE"/>
    <n v="-51"/>
    <s v="VENCIDO"/>
    <s v="ABIERTO"/>
  </r>
  <r>
    <n v="169"/>
    <x v="49"/>
    <x v="10"/>
    <x v="21"/>
    <x v="80"/>
    <s v="Catalina Cardenas Martinez"/>
    <x v="2"/>
    <s v="PMPB-2019-0015"/>
    <s v="No aplica"/>
    <s v="Informe de Seguimiento Revisión a la Gestión Púbica ejercida por el IDIPRON en el Marco del Proyecto 1106 'Espacios de Integración Social' 1106 - Septiembre 2019"/>
    <x v="0"/>
    <s v="No aplica"/>
    <x v="2"/>
    <s v="UPI LUNA PARK“Falta cambiar tejas del área de comedor, primeros auxiliaos, salón de deportes, salón de juegos, salón de tareas, pasillos y área administrativa. Lo anterior, porque las tejas están deterioradas y son en asbesto. Por otro lado se observó humedad en el sótano” (página 6 - 7)"/>
    <s v="Vestustes de la edificacion, clima y falta de mantenimiento en muchos años "/>
    <s v="Realizar cambio de tejas en el edificio central de la unidad _x000a__x000a_Realizar diagnostico con el area de equipos para plantear una solucion a la acumulacion de agua lluvia en el sotano"/>
    <s v="No aplica"/>
    <s v="No aplica"/>
    <d v="2019-11-01T00:00:00"/>
    <x v="17"/>
    <x v="0"/>
    <x v="0"/>
    <x v="35"/>
    <m/>
    <s v="SI"/>
    <m/>
    <n v="0"/>
    <s v="SIN AVANCE"/>
    <n v="-51"/>
    <s v="VENCIDO"/>
    <s v="ABIERTO"/>
  </r>
  <r>
    <n v="170"/>
    <x v="49"/>
    <x v="10"/>
    <x v="21"/>
    <x v="80"/>
    <s v="Catalina Cardenas Martinez"/>
    <x v="2"/>
    <s v="PMPB-2019-0016"/>
    <s v="No aplica"/>
    <s v="Informe de Seguimiento Revisión a la Gestión Púbica ejercida por el IDIPRON en el Marco del Proyecto 1106 'Espacios de Integración Social' 1106 - Septiembre 2019"/>
    <x v="0"/>
    <s v="No aplica"/>
    <x v="2"/>
    <s v="UPI CASA BELEN “Se evidencio paredes en mal estado con humedad, óxido en el lavaplatos de la cafetería, piso deteriorado y en mal estado en salones de expresión artística y técnica vocal, presencia de lama en lavadero y no hay chut de basuras” (página 7)"/>
    <s v="Humedad correspondiente a predio continuo que fue entregado en comodato a ICBF"/>
    <s v="Coordinar con el ICBF, las intervenciones a realizar en el predio donde se prestan los servicios de Idipron, de acuerdo a las observaciones planteadas en la auditoria."/>
    <s v="No aplica"/>
    <s v="No aplica"/>
    <d v="2019-11-01T00:00:00"/>
    <x v="17"/>
    <x v="0"/>
    <x v="0"/>
    <x v="35"/>
    <m/>
    <s v="SI"/>
    <m/>
    <n v="0"/>
    <s v="SIN AVANCE"/>
    <n v="-51"/>
    <s v="VENCIDO"/>
    <s v="ABIERTO"/>
  </r>
  <r>
    <n v="171"/>
    <x v="49"/>
    <x v="10"/>
    <x v="21"/>
    <x v="81"/>
    <s v="Catalina Cardenas Martinez"/>
    <x v="2"/>
    <s v="PMPB-2019-0017"/>
    <s v="No aplica"/>
    <s v="Informe de Seguimiento Revisión a la Gestión Púbica ejercida por el IDIPRON en el Marco del Proyecto 1106 'Espacios de Integración Social' 1106 - Septiembre 2019"/>
    <x v="0"/>
    <s v="No aplica"/>
    <x v="2"/>
    <s v="“Ninguna de las UPI visitadas cuentan con concepto técnico de bomberos, lo cual es reiterativo de acuerdo con las recomendaciones emanadas del informe de la revisión efectuada en junio de 2018.”"/>
    <s v="Vestustes de la edificacion y falta de presupuesto para actualizacion  de la infraestructura a cumplimiento de normatividad vigente "/>
    <s v="Establecer contacto con el Cuerpo de Bomberos, para solicitar la visita y determinar las acciones a seguir para la consecucion del concepto tecnico favorable de Bomberos."/>
    <s v="No aplica"/>
    <s v="No aplica"/>
    <d v="2019-11-01T00:00:00"/>
    <x v="17"/>
    <x v="0"/>
    <x v="0"/>
    <x v="35"/>
    <m/>
    <s v="SI"/>
    <m/>
    <n v="0"/>
    <s v="SIN AVANCE"/>
    <n v="-51"/>
    <s v="VENCIDO"/>
    <s v="ABIERTO"/>
  </r>
  <r>
    <n v="172"/>
    <x v="49"/>
    <x v="10"/>
    <x v="21"/>
    <x v="82"/>
    <s v="Catalina Cardenas Martinez"/>
    <x v="2"/>
    <s v="PMPB-2019-0018"/>
    <s v="No aplica"/>
    <s v="Informe de Seguimiento Revisión a la Gestión Púbica ejercida por el IDIPRON en el Marco del Proyecto 1106 'Espacios de Integración Social' 1106 - Septiembre 2019"/>
    <x v="0"/>
    <s v="No aplica"/>
    <x v="2"/>
    <s v="(…) “El 80% de las UPI visitadas no cuentan con licencia de construcción, lo cual es reiterativo de acuerdo con lo evidenciados en la veeduría, la única UPI que cuenta con este documento es Santa Lucía”"/>
    <s v="Falta de presupuesto para actualizacion  de las licencias corespondientes para la  infraestructura"/>
    <s v="Establecer con la Alta Direccion, las unidades con las cuales se continuara con el proceso de obtencion de licencia."/>
    <s v="No aplica"/>
    <s v="No aplica"/>
    <d v="2019-11-01T00:00:00"/>
    <x v="17"/>
    <x v="0"/>
    <x v="0"/>
    <x v="35"/>
    <m/>
    <s v="SI"/>
    <m/>
    <n v="0"/>
    <s v="SIN AVANCE"/>
    <n v="-51"/>
    <s v="VENCIDO"/>
    <s v="ABIERTO"/>
  </r>
  <r>
    <n v="173"/>
    <x v="49"/>
    <x v="10"/>
    <x v="21"/>
    <x v="80"/>
    <s v="Catalina Cardenas Martinez"/>
    <x v="2"/>
    <s v="PMPB-2019-0019"/>
    <s v="No aplica"/>
    <s v="Informe de Seguimiento Revisión a la Gestión Púbica ejercida por el IDIPRON en el Marco del Proyecto 1106 'Espacios de Integración Social' 1106 - Septiembre 2019"/>
    <x v="0"/>
    <s v="No aplica"/>
    <x v="2"/>
    <s v="(…) “Las instalaciones de la UPI La Vega se encuentra en el mismo estado en la veeduría realizadas en el año 2018, los unicos arreglos que se observaron fueron pintura, muro y la piscina se encuentra en funcionamiento.”"/>
    <s v="Vestustes de la edificacion, clima y falta de mantenimiento en muchos años y fectaciones por moovimientos del terrreno"/>
    <s v="Una vez se obtenga el resultado de la consultoria mediante el contrato N° 0563/2018, que se desarrollando actualmente, la Alta Direccion debe definir las acciones de intervencion a realizar.."/>
    <s v="No aplica"/>
    <s v="No aplica"/>
    <d v="2019-11-01T00:00:00"/>
    <x v="17"/>
    <x v="0"/>
    <x v="0"/>
    <x v="35"/>
    <m/>
    <s v="SI"/>
    <m/>
    <n v="0"/>
    <s v="SIN AVANCE"/>
    <n v="-51"/>
    <s v="VENCIDO"/>
    <s v="ABIERTO"/>
  </r>
  <r>
    <n v="174"/>
    <x v="4"/>
    <x v="1"/>
    <x v="9"/>
    <x v="78"/>
    <s v="Yury  Orjuela Florez"/>
    <x v="2"/>
    <s v="PMPB-2019-0020"/>
    <s v="No aplica"/>
    <s v="nforme de Seguimiento Revisión a la Gestión Púbica"/>
    <x v="0"/>
    <s v="No aplica"/>
    <x v="2"/>
    <s v="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_x000a_No se evidencia plan de contingencia en pro de la formación de los participantes del proyecto."/>
    <s v="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d v="2019-01-21T00:00:00"/>
    <x v="4"/>
    <x v="0"/>
    <x v="0"/>
    <x v="35"/>
    <m/>
    <s v="SI"/>
    <m/>
    <n v="0"/>
    <s v="SIN AVANCE"/>
    <n v="-417"/>
    <s v="VENCIDO"/>
    <s v="ABIERTO"/>
  </r>
  <r>
    <n v="175"/>
    <x v="4"/>
    <x v="1"/>
    <x v="9"/>
    <x v="22"/>
    <s v="Yury  Orjuela Florez"/>
    <x v="2"/>
    <s v="PMPB-2019-0021"/>
    <s v="No aplica"/>
    <s v="Informe de Seguimiento Revisión a la Gestión Púbica"/>
    <x v="0"/>
    <s v="No aplica"/>
    <x v="2"/>
    <s v="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
    <s v="1. 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d v="2019-01-21T00:00:00"/>
    <x v="4"/>
    <x v="0"/>
    <x v="0"/>
    <x v="35"/>
    <m/>
    <s v="SI"/>
    <m/>
    <n v="0"/>
    <s v="SIN AVANCE"/>
    <n v="-417"/>
    <s v="VENCIDO"/>
    <s v="ABIERTO"/>
  </r>
  <r>
    <n v="176"/>
    <x v="4"/>
    <x v="1"/>
    <x v="9"/>
    <x v="83"/>
    <s v="Yury  Orjuela Florez"/>
    <x v="2"/>
    <s v="PMPB-2019-0022"/>
    <s v="No aplica"/>
    <s v="Proyecto de inversión 971"/>
    <x v="0"/>
    <s v="No aplica"/>
    <x v="2"/>
    <s v="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Sin informacion"/>
    <s v="Oficializar un documento en el Instituto por parte de Pedagogia que permite dar claridad acerca de las actividades academicas y démas intervenciones de la SE3 en las Unidades de Proteccion Integrales."/>
    <s v="No aplica"/>
    <s v="No aplica"/>
    <s v="Sin informacion"/>
    <x v="1"/>
    <x v="0"/>
    <x v="1"/>
    <x v="112"/>
    <m/>
    <s v="SI"/>
    <m/>
    <n v="0"/>
    <s v="SIN AVANCE"/>
    <e v="#VALUE!"/>
    <e v="#VALUE!"/>
    <s v="ABIERTO"/>
  </r>
  <r>
    <n v="177"/>
    <x v="4"/>
    <x v="1"/>
    <x v="2"/>
    <x v="18"/>
    <s v="Yury  Orjuela Florez"/>
    <x v="2"/>
    <s v="PMPB-2019-0023"/>
    <s v="No aplica"/>
    <s v="Proyecto de inversión 972"/>
    <x v="0"/>
    <s v="No aplica"/>
    <x v="2"/>
    <s v="Fallas técnicas en el sistemas de información misional SIMI, lo que afectó la entrega oportuna de la información al ente de control_x000a__x000a_"/>
    <s v="Sin informacion"/>
    <s v="Solicitar al área de Sociolegal informe periodicos a cerca de los seguimientos  al egreso de los NNAJ, a fin de llevar la información actualizada y prestar de manera oportuna a los entes de control externo cuando se requiera"/>
    <s v="No aplica"/>
    <s v="No aplica"/>
    <s v="Sin informacion"/>
    <x v="1"/>
    <x v="0"/>
    <x v="1"/>
    <x v="112"/>
    <m/>
    <s v="SI"/>
    <m/>
    <n v="0"/>
    <s v="SIN AVANCE"/>
    <e v="#VALUE!"/>
    <e v="#VALUE!"/>
    <s v="ABIERTO"/>
  </r>
  <r>
    <n v="178"/>
    <x v="4"/>
    <x v="1"/>
    <x v="9"/>
    <x v="84"/>
    <s v="Yury  Orjuela Florez"/>
    <x v="2"/>
    <s v="PMPB-2019-0024"/>
    <s v="No aplica"/>
    <s v="Proyecto de inversión 973"/>
    <x v="0"/>
    <s v="No aplica"/>
    <x v="2"/>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Sin informacion"/>
    <s v="* Revisar y ajustar el procedimiento ABASTECIMIENTO DE ALIMENTOS CENTRO DE ACOPIO CÓDIGO A-GDH-PR-006 por parte del  Economato donde se especifique los tiempos de diligenciamento del kardex para los servicios de alimentación de las unidades._x000a__x000a_* Realizar 10 seguimientos  por parte del Economato frente al diligenciamiento oportuno del Kardex en los Servicios de alimentación de las Unidades de Protección Integral."/>
    <s v="No aplica"/>
    <s v="No aplica"/>
    <s v="Sin informacion"/>
    <x v="1"/>
    <x v="0"/>
    <x v="1"/>
    <x v="112"/>
    <m/>
    <s v="SI"/>
    <m/>
    <n v="0"/>
    <s v="SIN AVANCE"/>
    <e v="#VALUE!"/>
    <e v="#VALUE!"/>
    <s v="ABIERTO"/>
  </r>
  <r>
    <n v="179"/>
    <x v="4"/>
    <x v="1"/>
    <x v="9"/>
    <x v="84"/>
    <s v="Yury  Orjuela Florez"/>
    <x v="2"/>
    <s v="PMPB-2019-0025"/>
    <s v="No aplica"/>
    <s v="Proyecto de inversión 974"/>
    <x v="0"/>
    <s v="No aplica"/>
    <x v="2"/>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Sin informacion"/>
    <s v="* Revisar y ajustar el procedimiento RECEPCIÓN ALMACENAMIENTO, PREPARACIÓN Y DISTRIBUCIÓN DE ALIMENTOS EN LAS UPIS, CODIGO M-MSD-PR-004  por parte de Calidad Alimentaria con el fin de relacionar dentro de los formatos asociados  el  peso exacto de los productos recibidos (cifras no significativas)._x000a_"/>
    <s v="No aplica"/>
    <s v="No aplica"/>
    <s v="Sin informacion"/>
    <x v="1"/>
    <x v="0"/>
    <x v="1"/>
    <x v="112"/>
    <m/>
    <s v="SI"/>
    <m/>
    <n v="0"/>
    <s v="SIN AVANCE"/>
    <e v="#VALUE!"/>
    <e v="#VALUE!"/>
    <s v="ABIERTO"/>
  </r>
  <r>
    <n v="180"/>
    <x v="4"/>
    <x v="1"/>
    <x v="9"/>
    <x v="84"/>
    <s v="Yury  Orjuela Florez"/>
    <x v="2"/>
    <s v="PMPB-2019-0026"/>
    <s v="No aplica"/>
    <s v="Proyecto de inversión 975"/>
    <x v="0"/>
    <s v="No aplica"/>
    <x v="2"/>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Sin informacion"/>
    <s v="* Realizar en forma semestral mantenimiento y  calibración de las basculas y grameras."/>
    <s v="No aplica"/>
    <s v="No aplica"/>
    <s v="Sin informacion"/>
    <x v="1"/>
    <x v="0"/>
    <x v="1"/>
    <x v="112"/>
    <m/>
    <s v="SI"/>
    <m/>
    <n v="0"/>
    <s v="SIN AVANCE"/>
    <e v="#VALUE!"/>
    <e v="#VALUE!"/>
    <s v="ABIERTO"/>
  </r>
  <r>
    <n v="181"/>
    <x v="4"/>
    <x v="1"/>
    <x v="9"/>
    <x v="85"/>
    <s v="Yury  Orjuela Florez"/>
    <x v="2"/>
    <s v="PMPB-2019-0027"/>
    <s v="No aplica"/>
    <s v="Proyecto de inversión 976"/>
    <x v="0"/>
    <s v="No aplica"/>
    <x v="2"/>
    <s v="Se evidencia que no se cumple la minuta patrón excepto la unidad de Normandía, en algunas ocasiones se cambian los productos por falta de existencia en mercancía, por que el producto en proteínas está próximo a vencerse o por sobre maduración"/>
    <s v="Sin informacion"/>
    <s v="* Crear  y socializar documento interno por parte del equipo de nutrición donde se especifiquen los lineamientos del componente nutricional de acuerdo a las necesidades de los NNAJ y dinámicas del instituto._x000a__x000a_* Realizar en forma mensual  seguimiento por parte de Nutrición   al diligenciamiento oportuno del formato NOVEDADES AL CICLO DE MENUS M-MSD-FT-020."/>
    <s v="No aplica"/>
    <s v="No aplica"/>
    <s v="Sin informacion"/>
    <x v="1"/>
    <x v="0"/>
    <x v="1"/>
    <x v="112"/>
    <m/>
    <s v="SI"/>
    <m/>
    <n v="0"/>
    <s v="SIN AVANCE"/>
    <e v="#VALUE!"/>
    <e v="#VALUE!"/>
    <s v="ABIERTO"/>
  </r>
  <r>
    <n v="182"/>
    <x v="4"/>
    <x v="1"/>
    <x v="9"/>
    <x v="85"/>
    <s v="Yury  Orjuela Florez"/>
    <x v="2"/>
    <s v="PMPB-2019-0028"/>
    <s v="No aplica"/>
    <s v="Proyecto de inversión 977"/>
    <x v="0"/>
    <s v="No aplica"/>
    <x v="2"/>
    <s v="En ninguna de las UPI se hace uso de la gramera, se sirven porciones más grandes o más pequeñas de lo estipulado en la minuta patrón."/>
    <s v="Sin informacion"/>
    <s v="* Reforzar mediante capacitación práctica en manejo de grameras y estandarización de porciones por parte del equipo de nutrición._x000a_"/>
    <s v="No aplica"/>
    <s v="No aplica"/>
    <s v="Sin informacion"/>
    <x v="1"/>
    <x v="0"/>
    <x v="1"/>
    <x v="112"/>
    <m/>
    <s v="SI"/>
    <m/>
    <n v="0"/>
    <s v="SIN AVANCE"/>
    <e v="#VALUE!"/>
    <e v="#VALUE!"/>
    <s v="ABIERTO"/>
  </r>
  <r>
    <n v="183"/>
    <x v="4"/>
    <x v="1"/>
    <x v="9"/>
    <x v="84"/>
    <s v="Yury  Orjuela Florez"/>
    <x v="2"/>
    <s v="PMPB-2019-0029"/>
    <s v="No aplica"/>
    <s v="Proyecto de inversión 978"/>
    <x v="0"/>
    <s v="No aplica"/>
    <x v="2"/>
    <s v="Se evidencia que en las unidades de Normandía y en el CAE, consumen los alimentos los facilitadores y los NNAJ, en las unidades restantes, todo el personal que trabaja en la UPI consume los alimentos que son preparados para los NNAJ."/>
    <s v="Sin informacion"/>
    <s v="* Emitir una adirectriz frente al consumo de alimentos en las Unidades de Proteccion Integral."/>
    <s v="No aplica"/>
    <s v="No aplica"/>
    <s v="Sin informacion"/>
    <x v="1"/>
    <x v="0"/>
    <x v="1"/>
    <x v="112"/>
    <m/>
    <s v="SI"/>
    <m/>
    <n v="0"/>
    <s v="SIN AVANCE"/>
    <e v="#VALUE!"/>
    <e v="#VALUE!"/>
    <s v="ABIERTO"/>
  </r>
  <r>
    <n v="184"/>
    <x v="4"/>
    <x v="1"/>
    <x v="21"/>
    <x v="81"/>
    <s v="Yury  Orjuela Florez"/>
    <x v="2"/>
    <s v="PMPB-2019-0030"/>
    <s v="No aplica"/>
    <s v="Proyecto de inversión 979"/>
    <x v="0"/>
    <s v="No aplica"/>
    <x v="2"/>
    <s v="Ninguna UPI cuenta con concepto técnico de bomberos, las unidades Florida, Edén, San Francisco, y Arcadia no poseen concepto higiénico sanitario de la Secretaría de Salud o quien haga sus veces."/>
    <s v="Sin informacion"/>
    <s v="1. Hacer la inscripción de los servicios de cocina de las UPI ante la Secretaria de Salud de Bogotá, Cundinamarca y  Tolima. _x000a__x000a_ "/>
    <s v="No aplica"/>
    <s v="No aplica"/>
    <s v="Sin informacion"/>
    <x v="1"/>
    <x v="0"/>
    <x v="1"/>
    <x v="112"/>
    <m/>
    <s v="SI"/>
    <m/>
    <n v="0"/>
    <s v="SIN AVANCE"/>
    <e v="#VALUE!"/>
    <e v="#VALUE!"/>
    <s v="ABIERTO"/>
  </r>
  <r>
    <n v="185"/>
    <x v="12"/>
    <x v="3"/>
    <x v="10"/>
    <x v="86"/>
    <s v="Catalina Cardenas Martinez"/>
    <x v="3"/>
    <s v="PMVD-2019-001"/>
    <s v="No aplica"/>
    <s v="20195003339900010E"/>
    <x v="0"/>
    <s v="No aplica"/>
    <x v="2"/>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Sin informacion"/>
    <s v="Sin informacion"/>
    <s v="No aplica"/>
    <s v="no aplica"/>
    <s v="Sin informacion"/>
    <x v="1"/>
    <x v="1"/>
    <x v="1"/>
    <x v="113"/>
    <m/>
    <m/>
    <m/>
    <n v="0"/>
    <s v="SIN AVANCE"/>
    <e v="#VALUE!"/>
    <e v="#VALUE!"/>
    <s v="ABIERTO"/>
  </r>
  <r>
    <n v="186"/>
    <x v="12"/>
    <x v="3"/>
    <x v="14"/>
    <x v="87"/>
    <s v="Catalina Cardenas Martinez"/>
    <x v="3"/>
    <s v="PMVD-2019-002"/>
    <s v="No aplica"/>
    <s v="20195003339900010E"/>
    <x v="0"/>
    <s v="No aplica"/>
    <x v="2"/>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Sin informacion"/>
    <s v="Sin informacion"/>
    <s v="No aplica"/>
    <s v="no aplica"/>
    <s v="Sin informacion"/>
    <x v="1"/>
    <x v="1"/>
    <x v="1"/>
    <x v="113"/>
    <m/>
    <m/>
    <m/>
    <n v="0"/>
    <s v="SIN AVANCE"/>
    <e v="#VALUE!"/>
    <e v="#VALUE!"/>
    <s v="ABIERTO"/>
  </r>
  <r>
    <n v="187"/>
    <x v="12"/>
    <x v="3"/>
    <x v="10"/>
    <x v="20"/>
    <s v="Catalina Cardenas Martinez"/>
    <x v="3"/>
    <s v="PMVD-2019-003"/>
    <s v="No aplica"/>
    <s v="20195003339900010E"/>
    <x v="0"/>
    <s v="No aplica"/>
    <x v="2"/>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Sin informacion"/>
    <s v="Sin informacion"/>
    <s v="No aplica"/>
    <s v="no aplica"/>
    <s v="Sin informacion"/>
    <x v="1"/>
    <x v="1"/>
    <x v="1"/>
    <x v="113"/>
    <m/>
    <m/>
    <m/>
    <n v="0"/>
    <s v="SIN AVANCE"/>
    <e v="#VALUE!"/>
    <e v="#VALUE!"/>
    <s v="ABIERTO"/>
  </r>
  <r>
    <n v="188"/>
    <x v="12"/>
    <x v="3"/>
    <x v="10"/>
    <x v="64"/>
    <s v="Catalina Cardenas Martinez"/>
    <x v="3"/>
    <s v="PMVD-2019-004"/>
    <s v="No aplica"/>
    <s v="20195003339900010E"/>
    <x v="0"/>
    <s v="No aplica"/>
    <x v="2"/>
    <s v="4. Implementar las acciones y procedimientos del caso para que todas las publicaciones de documentos contractuales en los procesos de selección, en especial los de respuesta a las observaciones de los proponentes, se realicen dentro de los tres (3) días tal como lo indica el artículo 2.2.1.1.1.7.1 del Decreto 1082 de mayo 26 de 2015."/>
    <s v="Sin informacion"/>
    <s v="Sin informacion"/>
    <s v="No aplica"/>
    <s v="no aplica"/>
    <s v="Sin informacion"/>
    <x v="1"/>
    <x v="1"/>
    <x v="1"/>
    <x v="113"/>
    <m/>
    <m/>
    <m/>
    <n v="0"/>
    <s v="SIN AVANCE"/>
    <e v="#VALUE!"/>
    <e v="#VALUE!"/>
    <s v="ABIERTO"/>
  </r>
  <r>
    <n v="189"/>
    <x v="12"/>
    <x v="3"/>
    <x v="10"/>
    <x v="88"/>
    <s v="Catalina Cardenas Martinez"/>
    <x v="3"/>
    <s v="PMVD-2019-005"/>
    <s v="No aplica"/>
    <s v="Investigación Sumaria Veeduría Distrital Posibles irregularidades en la adjundicación de la licitación pública"/>
    <x v="0"/>
    <s v="No aplica"/>
    <x v="2"/>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No aplica"/>
    <s v="no aplica"/>
    <s v="Sin informacion"/>
    <x v="1"/>
    <x v="0"/>
    <x v="1"/>
    <x v="114"/>
    <m/>
    <s v="SI"/>
    <m/>
    <n v="0"/>
    <s v="SIN AVANCE"/>
    <e v="#VALUE!"/>
    <e v="#VALUE!"/>
    <s v="ABIERTO"/>
  </r>
  <r>
    <n v="190"/>
    <x v="12"/>
    <x v="3"/>
    <x v="10"/>
    <x v="88"/>
    <s v="Catalina Cardenas Martinez"/>
    <x v="3"/>
    <s v="PMVD-2019-006"/>
    <s v="No aplica"/>
    <s v="Investigación Sumaria Veeduría Distrital Posibles irregularidades en la adjundicación de la licitación pública"/>
    <x v="0"/>
    <s v="No aplica"/>
    <x v="2"/>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No aplica"/>
    <s v="no aplica"/>
    <s v="Sin informacion"/>
    <x v="1"/>
    <x v="0"/>
    <x v="1"/>
    <x v="114"/>
    <m/>
    <s v="SI"/>
    <m/>
    <n v="0"/>
    <s v="SIN AVANCE"/>
    <e v="#VALUE!"/>
    <e v="#VALUE!"/>
    <s v="ABIERTO"/>
  </r>
  <r>
    <n v="191"/>
    <x v="12"/>
    <x v="3"/>
    <x v="10"/>
    <x v="88"/>
    <s v="Catalina Cardenas Martinez"/>
    <x v="3"/>
    <s v="PMVD-2019-007"/>
    <s v="No aplica"/>
    <s v="Investigación Sumaria Veeduría Distrital Posibles irregularidades en la adjundicación de la licitación pública"/>
    <x v="0"/>
    <s v="No aplica"/>
    <x v="2"/>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No aplica"/>
    <s v="no aplica"/>
    <s v="Sin informacion"/>
    <x v="1"/>
    <x v="0"/>
    <x v="1"/>
    <x v="114"/>
    <m/>
    <s v="SI"/>
    <m/>
    <n v="0"/>
    <s v="SIN AVANCE"/>
    <e v="#VALUE!"/>
    <e v="#VALUE!"/>
    <s v="ABIERTO"/>
  </r>
  <r>
    <n v="192"/>
    <x v="12"/>
    <x v="3"/>
    <x v="10"/>
    <x v="88"/>
    <s v="Catalina Cardenas Martinez"/>
    <x v="3"/>
    <s v="PMVD-2019-008"/>
    <s v="No aplica"/>
    <s v="Investigación Sumaria Veeduría Distrital Posibles irregularidades en la adjundicación de la licitación pública"/>
    <x v="0"/>
    <s v="No aplica"/>
    <x v="2"/>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4. Implementar las acciones y procedimientos del caso para que todas las publicaciones de documentos contractuales en los procesos de selección, en especial los de respuesta a las observaciones de los proponentes, se realicen dentro de los tres (3) días tal como lo indica el artículo 2.2.1.1.1.7.1 del Decreto 1082 de mayo 26 de 2015."/>
    <s v="No aplica"/>
    <s v="no aplica"/>
    <s v="Sin informacion"/>
    <x v="1"/>
    <x v="0"/>
    <x v="1"/>
    <x v="114"/>
    <m/>
    <s v="SI"/>
    <m/>
    <n v="0"/>
    <s v="SIN AVANCE"/>
    <e v="#VALUE!"/>
    <e v="#VALUE!"/>
    <s v="ABIERTO"/>
  </r>
  <r>
    <n v="193"/>
    <x v="5"/>
    <x v="23"/>
    <x v="21"/>
    <x v="89"/>
    <s v="Stefanny Reina Alvarez"/>
    <x v="3"/>
    <s v="PMVD-2019-009"/>
    <s v="No aplica"/>
    <s v="Evaluación de  accesibilidad del punto del servicio a la  ciudadania del IDIPRON"/>
    <x v="0"/>
    <s v="No aplica"/>
    <x v="2"/>
    <s v="El punto no es fácil de identificar, carece de señalización adecuada."/>
    <s v="Sin informacion"/>
    <s v="Sin informacion"/>
    <s v="Sin informacion"/>
    <s v="Sin informacion"/>
    <s v="Sin informacion"/>
    <x v="1"/>
    <x v="1"/>
    <x v="1"/>
    <x v="115"/>
    <m/>
    <m/>
    <m/>
    <n v="0"/>
    <s v="SIN AVANCE"/>
    <e v="#VALUE!"/>
    <e v="#VALUE!"/>
    <s v="ABIERTO"/>
  </r>
  <r>
    <n v="194"/>
    <x v="5"/>
    <x v="23"/>
    <x v="21"/>
    <x v="90"/>
    <s v="Stefanny Reina Alvarez"/>
    <x v="3"/>
    <s v="PMVD-2019-010"/>
    <s v="No aplica"/>
    <s v="Evaluación de  accesibilidad del punto del servicio a la  ciudadania del IDIPRON"/>
    <x v="0"/>
    <s v="No aplica"/>
    <x v="2"/>
    <s v="No cuenta con un sistema de bucle magnético, para el uso de personas con discapacidad auditiva que usen implante coclear o audífonos_x000a_medicados."/>
    <s v="Sin informacion"/>
    <s v="Sin informacion"/>
    <s v="Sin informacion"/>
    <s v="Sin informacion"/>
    <s v="Sin informacion"/>
    <x v="1"/>
    <x v="1"/>
    <x v="1"/>
    <x v="115"/>
    <m/>
    <m/>
    <m/>
    <n v="0"/>
    <s v="SIN AVANCE"/>
    <e v="#VALUE!"/>
    <e v="#VALUE!"/>
    <s v="ABIERTO"/>
  </r>
  <r>
    <n v="195"/>
    <x v="5"/>
    <x v="23"/>
    <x v="21"/>
    <x v="90"/>
    <s v="Stefanny Reina Alvarez"/>
    <x v="3"/>
    <s v="PMVD-2019-011"/>
    <s v="No aplica"/>
    <s v="Evaluación de  accesibilidad del punto del servicio a la  ciudadania del IDIPRON"/>
    <x v="0"/>
    <s v="No aplica"/>
    <x v="2"/>
    <s v="La altura del mesón no garantiza la aproximación frontal a una persona usuaria  de silla de ruedas o el uso adecuado de una persona de talla baja o niño. Actualmente posee una altura de 113 cm"/>
    <s v="Sin informacion"/>
    <s v="Sin informacion"/>
    <s v="Sin informacion"/>
    <s v="Sin informacion"/>
    <s v="Sin informacion"/>
    <x v="1"/>
    <x v="1"/>
    <x v="1"/>
    <x v="115"/>
    <m/>
    <m/>
    <m/>
    <n v="0"/>
    <s v="SIN AVANCE"/>
    <e v="#VALUE!"/>
    <e v="#VALUE!"/>
    <s v="ABIERTO"/>
  </r>
  <r>
    <n v="196"/>
    <x v="5"/>
    <x v="23"/>
    <x v="21"/>
    <x v="91"/>
    <s v="Stefanny Reina Alvarez"/>
    <x v="3"/>
    <s v="PMVD-2019-012"/>
    <s v="No aplica"/>
    <s v="Evaluación de  accesibilidad del punto del servicio a la  ciudadania del IDIPRON"/>
    <x v="0"/>
    <s v="No aplica"/>
    <x v="2"/>
    <s v="El mobiliario de la sala de espera no cumple con las especificaciones técnicas de la normativa vigente."/>
    <s v="Sin informacion"/>
    <s v="Sin informacion"/>
    <s v="Sin informacion"/>
    <s v="Sin informacion"/>
    <s v="Sin informacion"/>
    <x v="1"/>
    <x v="1"/>
    <x v="1"/>
    <x v="115"/>
    <m/>
    <m/>
    <m/>
    <n v="0"/>
    <s v="SIN AVANCE"/>
    <e v="#VALUE!"/>
    <e v="#VALUE!"/>
    <s v="ABIERTO"/>
  </r>
  <r>
    <n v="197"/>
    <x v="5"/>
    <x v="23"/>
    <x v="21"/>
    <x v="90"/>
    <s v="Stefanny Reina Alvarez"/>
    <x v="3"/>
    <s v="PMVD-2019-013"/>
    <s v="No aplica"/>
    <s v="Evaluación de  accesibilidad del punto del servicio a la  ciudadania del IDIPRON"/>
    <x v="0"/>
    <s v="No aplica"/>
    <x v="2"/>
    <s v="No existen zonas destinadas para la ubicación de personas  usuarias de silla de ruedas, la espera se realiza sobre circulaciones o independiente al área general de la sala, siendo no accesible."/>
    <s v="Sin informacion"/>
    <s v="Sin informacion"/>
    <s v="Sin informacion"/>
    <s v="Sin informacion"/>
    <s v="Sin informacion"/>
    <x v="1"/>
    <x v="1"/>
    <x v="1"/>
    <x v="115"/>
    <m/>
    <m/>
    <m/>
    <n v="0"/>
    <s v="SIN AVANCE"/>
    <e v="#VALUE!"/>
    <e v="#VALUE!"/>
    <s v="ABIERTO"/>
  </r>
  <r>
    <n v="198"/>
    <x v="5"/>
    <x v="23"/>
    <x v="21"/>
    <x v="91"/>
    <s v="Stefanny Reina Alvarez"/>
    <x v="3"/>
    <s v="PMVD-2019-014"/>
    <s v="No aplica"/>
    <s v="Evaluación de  accesibilidad del punto del servicio a la  ciudadania del IDIPRON"/>
    <x v="0"/>
    <s v="No aplica"/>
    <x v="2"/>
    <s v="En algunas dependencias, el ancho de las circulaciones es inadecuado, porque se presentan obstáculos y en otros espacios porque el ancho de libre de paso es de 50 cm."/>
    <s v="Sin informacion"/>
    <s v="Sin informacion"/>
    <s v="Sin informacion"/>
    <s v="Sin informacion"/>
    <s v="Sin informacion"/>
    <x v="1"/>
    <x v="1"/>
    <x v="1"/>
    <x v="115"/>
    <m/>
    <m/>
    <m/>
    <n v="0"/>
    <s v="SIN AVANCE"/>
    <e v="#VALUE!"/>
    <e v="#VALUE!"/>
    <s v="ABIERTO"/>
  </r>
  <r>
    <n v="199"/>
    <x v="5"/>
    <x v="23"/>
    <x v="21"/>
    <x v="91"/>
    <s v="Stefanny Reina Alvarez"/>
    <x v="3"/>
    <s v="PMVD-2019-015"/>
    <s v="No aplica"/>
    <s v="Evaluación de  accesibilidad del punto del servicio a la  ciudadania del IDIPRON"/>
    <x v="0"/>
    <s v="No aplica"/>
    <x v="2"/>
    <s v="La altura libre por debajo del mesón es inadecuada, imposibilitando su uso de manera adecuada a todas las personas, principalmente con usuarias de ayudas técnicas para el desplazamiento."/>
    <s v="Sin informacion"/>
    <s v="Sin informacion"/>
    <s v="Sin informacion"/>
    <s v="Sin informacion"/>
    <s v="Sin informacion"/>
    <x v="1"/>
    <x v="1"/>
    <x v="1"/>
    <x v="115"/>
    <m/>
    <m/>
    <m/>
    <n v="0"/>
    <s v="SIN AVANCE"/>
    <e v="#VALUE!"/>
    <e v="#VALUE!"/>
    <s v="ABIERTO"/>
  </r>
  <r>
    <n v="200"/>
    <x v="5"/>
    <x v="23"/>
    <x v="21"/>
    <x v="90"/>
    <s v="Stefanny Reina Alvarez"/>
    <x v="3"/>
    <s v="PMVD-2019-016"/>
    <s v="No aplica"/>
    <s v="Evaluación de  accesibilidad del punto del servicio a la  ciudadania del IDIPRON"/>
    <x v="0"/>
    <s v="No aplica"/>
    <x v="2"/>
    <s v="Las circulaciones no cuentan con un ancho de paso adecuado. No se garantizan zonas donde se puedan realizar giros y maniobras por parte de las personas con discapacidad física."/>
    <s v="Sin informacion"/>
    <s v="Sin informacion"/>
    <s v="Sin informacion"/>
    <s v="Sin informacion"/>
    <s v="Sin informacion"/>
    <x v="1"/>
    <x v="1"/>
    <x v="1"/>
    <x v="115"/>
    <m/>
    <m/>
    <m/>
    <n v="0"/>
    <s v="SIN AVANCE"/>
    <e v="#VALUE!"/>
    <e v="#VALUE!"/>
    <s v="ABIERTO"/>
  </r>
  <r>
    <n v="201"/>
    <x v="5"/>
    <x v="23"/>
    <x v="21"/>
    <x v="90"/>
    <s v="Stefanny Reina Alvarez"/>
    <x v="3"/>
    <s v="PMVD-2019-017"/>
    <s v="No aplica"/>
    <s v="Evaluación de  accesibilidad del punto del servicio a la  ciudadania del IDIPRON"/>
    <x v="0"/>
    <s v="No aplica"/>
    <x v="2"/>
    <s v="No cuenta con una señalética accesible, ya que el material es reflectivo y la información no se encuentra de manera audible y visual (en sistema braille, lengua de señas, macro carácter y alto relieve)."/>
    <s v="Sin informacion"/>
    <s v="Sin informacion"/>
    <s v="Sin informacion"/>
    <s v="Sin informacion"/>
    <s v="Sin informacion"/>
    <x v="1"/>
    <x v="1"/>
    <x v="1"/>
    <x v="115"/>
    <m/>
    <m/>
    <m/>
    <n v="0"/>
    <s v="SIN AVANCE"/>
    <e v="#VALUE!"/>
    <e v="#VALUE!"/>
    <s v="ABIERTO"/>
  </r>
  <r>
    <n v="202"/>
    <x v="12"/>
    <x v="3"/>
    <x v="22"/>
    <x v="92"/>
    <s v="Catalina Cardenas Martinez"/>
    <x v="0"/>
    <s v="PMAI-2019-001"/>
    <s v="No aplica"/>
    <s v="Gestión jurídica 2019"/>
    <x v="0"/>
    <s v="No aplica"/>
    <x v="2"/>
    <s v="1.-En el proceso de Gestión Jurídica, no se encuentra punto de control en el procedimiento “defensa judicial” y “acción de tutela”.  _x000a_2.-En el procedimiento acción de tutela los términos deben ser ajustados.  _x000a_3.-De acuerdo con lo esbozado se concluye, que el normograma no está actualizado a la fecha reportada, esto es 15 de agosto de 2019. _x000a_4.-En el SIPROJ WEB se deben adjuntar los autos interlocutorios y de trámite acorde con las anotaciones registradas, anexar la contestación de la demanda y las actas de las audiencias._x000a_5.-En cuanto a las acciones de tutela, en el SIPROJ se debe registrar el auto admisorio, en aras de formar el expediente completo de la acción constitucional._x000a_6.-En las fichas técnicas de conciliación se avizora como tema recurrente el presunto contrato laboral.  _x000a_"/>
    <s v="Sin informacion"/>
    <s v="Revisión y actualización de los procedimientos de defensa jurídica._x000a_Revisión y actualización del procedimiento de acción de tutela para acotar el tiempo de días a horas promedio 2 horas._x000a_Solicitar por medio de memorando a las respectivas áreas la normatividad actualizada para su publicación de manera trimestral._x000a_Una vez se haga la apertura de los juzgados se revisará los expedientes judiciales y procederá a escanear los documentos que hagan falta para la actualización de los mismos._x000a_Establecimiento de lista de chequeo de las actuaciones de los diferentes procesos._x000a_Informe trimestral del estado de los procesos en el Siproj._x000a_Una vez se haga la apertura de los juzgados se revisará los expedientes judiciales y procederá a escanear los documentos que hagan falta para la actualización de los mismos._x000a_Establecimiento de lista de chequeo de los documentos que den cuenta de las actuaciones  de los diferentes de los abogados de defensa judicial en los diferentes procesos._x000a_Elaboración de la política de prevención de daño antijurídico de contrato realidad y está sujeto a la revisión respectiva._x000a_Socialización  de la política de daño antijurídico de contrato realidad a todos los supervisores de contratos de prestación de servicios en el Idipron 2 veces en el año._x000a_"/>
    <s v="No aplica"/>
    <s v="no aplica"/>
    <s v="Sin informacion"/>
    <x v="1"/>
    <x v="0"/>
    <x v="1"/>
    <x v="114"/>
    <m/>
    <s v="SI"/>
    <m/>
    <n v="0"/>
    <s v="SIN AVANCE"/>
    <e v="#VALUE!"/>
    <e v="#VALUE!"/>
    <s v="ABIERTO"/>
  </r>
  <r>
    <n v="203"/>
    <x v="12"/>
    <x v="3"/>
    <x v="10"/>
    <x v="54"/>
    <s v="Catalina Cardenas Martinez"/>
    <x v="0"/>
    <s v="PMAI-2019-002"/>
    <s v="No aplica"/>
    <s v="Gestión contractual vigencia 2018-2 y 2019-1"/>
    <x v="0"/>
    <s v="No aplica"/>
    <x v="2"/>
    <s v="1.-El acta de liquidación debe efectuarse, de mutuo acuerdo, dentro de los cuatro meses siguientes a la terminación del contrato o en forma unilateral._x000a_2.-En los casos donde se realiza la modificación del plazo del contrato se requiere actualizar las pólizas del contrato._x000a_3.-Durante la ejecución del contrato de prestación de servicios de transporte debe emplearse los vehículos relacionados en el proceso precontractual, con las especificaciones técnicas establecidas en los pliegos de condiciones._x000a_4.-La cláusula sobre la forma de pago del contrato es de obligatorio cumplimiento para las partes y por ende debe acatarse._x000a_5.-En las cuentas de cobro de los contratos de prestación de servicio de transporte, debe reposar las planillas de los vehículos que hicieron el recorrido o la prestación del servicio._x000a_6.-El Comité Asesor de Contratación del IDIPRON incumple el artículo séptimo de la Resolución 214 de 2018._x000a_7.-El archivo de Gestión Contractual transgrede el artículo 4° de la Ley 594 de 2000 y el artículo 4° del Acuerdo 042 de 2002._x000a_8.-Frente a las facturas se tiene, que se registró contablemente sin oportunidad el gasto y la cuenta por pagar se debió registrar en los meses correspondientes a la prestación del servicio. Los gastos se reportaron teniendo como soporte facturas vencidas._x000a_"/>
    <s v="Sin informacion"/>
    <s v="Realizar seguimiento bimestral de las liquidaciones de los contratos radicadas en la Oficina Asesora Jurídica._x000a_Se solicitarán en los contratos que las vigencia de las garantías  de cumplimiento, calidad del servicio, &quot;término de ejecución del contrato y dos años más&quot;   teniendo en cuenta que la entidad cuenta con dicho término para liquidar los contratos._x000a_Envío de medios visuales (TIPS) trimestralmente recordando a los Supervisores el ajuste de las polizas exigibles según los contrato y la modalidad de los mismos._x000a_Realizar capacitaciones bimestrales con la Subdirección Financiera dirigidas a los supervisores de los contratos, sobre la ejecución financiera de los contratos suscritos por el IDIPRON._x000a_Realizar capacitaciones bimestrales a los supervisores de los contratos, sobre la ejecución contractual y los respectivos soportes._x000a_Revisar, ajustar y/o modificar la Resolución No. 029 de 2017 y 214 de 2018, con el fin de alinearla con la dinámica y necesidades de la contratación del Instituto._x000a_Dejar evidencia de la convocatoria y desarrollo del comité de contratación._x000a_Plan de Reorganización y Revisión del archivo de Gestión Contractual, realizando trimestralmente reunión de seguimiento._x000a_Realiza dos (2) capacitaciones en el año a los supervisores de los contratos, sobre normas contables. _x000a_"/>
    <s v="No aplica"/>
    <s v="no aplica"/>
    <s v="Sin informacion"/>
    <x v="1"/>
    <x v="0"/>
    <x v="1"/>
    <x v="114"/>
    <m/>
    <s v="SI"/>
    <m/>
    <n v="0"/>
    <s v="SIN AVANCE"/>
    <e v="#VALUE!"/>
    <e v="#VALUE!"/>
    <s v="ABIERTO"/>
  </r>
  <r>
    <n v="204"/>
    <x v="50"/>
    <x v="24"/>
    <x v="23"/>
    <x v="93"/>
    <s v="Marisol Monsalve Usme"/>
    <x v="0"/>
    <s v="PMAI-2019-003"/>
    <s v="No aplica"/>
    <s v="Informe de Auditoría Interna de gestión al proceso de comunicaciones vigencia 2019"/>
    <x v="0"/>
    <s v="No aplica"/>
    <x v="2"/>
    <s v="No se ha socializado y actualizado la política de comunicaciones de la entidad, incumpliendo lo establecido en la Resolución 340 de 2008, los numérales 2.3.2 del MECI 1000:2005, 7.2.3. 8.2.3 de la NTCGP 1000:2009, y 4.2.7 literal b) c y 5.6 de la NTD-SIG 001:2011, adoptado a través del Decreto 652 de 2011."/>
    <s v="La politica de comunicaciones no habia sido ajustada por el desconociemiento de las nuevas exigencias en cuanto al funcionamiento del área y los requisitos de la norma. "/>
    <s v="Se realizará la actualización de la política de comunicaciones bajo los parámetros que establece los lineamientos MIPG y posteriormente se socializará con las diferentes áreas del instituto."/>
    <s v="No aplica"/>
    <s v="no aplica"/>
    <d v="2019-01-20T00:00:00"/>
    <x v="9"/>
    <x v="0"/>
    <x v="0"/>
    <x v="116"/>
    <d v="2020-06-18T00:00:00"/>
    <s v="SI"/>
    <m/>
    <n v="0"/>
    <s v="SIN AVANCE"/>
    <n v="-387"/>
    <s v="VENCIDO"/>
    <s v="ABIERTO"/>
  </r>
  <r>
    <n v="205"/>
    <x v="50"/>
    <x v="24"/>
    <x v="23"/>
    <x v="93"/>
    <s v="Marisol Monsalve Usme"/>
    <x v="0"/>
    <s v="PMAI-2019-004"/>
    <s v="No aplica"/>
    <s v="Informe de Auditoría Interna de gestión al proceso de comunicaciones vigencia 2019"/>
    <x v="0"/>
    <s v="No aplica"/>
    <x v="2"/>
    <s v="La entidad no cuenta con los lineamientos para el desarrollo de la política de comunicaciones, en el sentido de no contar con el Plan de Comunicación 2016 que de acuerdo con las directrices de la Secretaria General del Distrito deben ser adoptado por todas las entidades del Distrito, contraviento lo dispuesto en el MECI 2014 en el numeral 3: Eje transversal de información y comunicación Interna y Externa, determina como producto mínimo “la política de comunicaciones” concordante con el siguiente requisito: la entidad debe establecer un mecanismo de comunicación con los usuarios internos y externos, NTD-SIG 001:2011 numeral 4.2.7 literal b. "/>
    <s v="No se definio el plan de comunicaciones que diera los lineamientos para el desarrollo de la politica de comunicaciones desatendiendo los lineamientos de la norma y las reocmendaciones de las auditorias realizadas por el área de control interno"/>
    <s v="Se ajustará el plan de comunicaciones teniendo como referencia el plan de comunicaciones de la segretaria general del distrito, la ley 1712 de transparencia y el manual de comunicaciones del distrito, ajustandolo a las necesidades de comunicación y evaluación de las acciones realizadas el plan de acción institucional que realiza el área cada vigencia. "/>
    <s v="No aplica"/>
    <s v="no aplica"/>
    <d v="2019-01-20T00:00:00"/>
    <x v="18"/>
    <x v="0"/>
    <x v="0"/>
    <x v="117"/>
    <d v="2020-06-18T00:00:00"/>
    <s v="SI"/>
    <m/>
    <n v="0"/>
    <s v="SIN AVANCE"/>
    <n v="-571"/>
    <s v="VENCIDO"/>
    <s v="ABIERTO"/>
  </r>
  <r>
    <n v="206"/>
    <x v="50"/>
    <x v="24"/>
    <x v="2"/>
    <x v="3"/>
    <s v="Marisol Monsalve Usme"/>
    <x v="0"/>
    <s v="PMAI-2019-005"/>
    <s v="No aplica"/>
    <s v="Informe de Auditoría Interna de gestión al proceso de comunicaciones vigencia 2019"/>
    <x v="0"/>
    <s v="No aplica"/>
    <x v="2"/>
    <s v="Dada la importancia de los Planes de acción como instrumento de Planificación para el cumplimiento de metas y objetivos estratégicos y su aporte en mejoramiento de los procesos Institucionales a través de la priorización de iniciativas, se verificó la oportunidad en su publicación, observando que en cuanto a su formulación y seguimientos el área no realizó su publicación en la página Web del Instituto, situación que dificulta su seguimiento y que expone al Instituto a posibles incumplimientos de la norma."/>
    <s v="No se ha realizado un segumiento desde el área para vericar la oportuna publicación del plan de acción  por parte del la oficina asesora de planeación. "/>
    <s v="Como acción de mejora el área realizra un segumimiento a la publicación del plan de acción por parte de la oficina asesora de planeación realizando la entrega de los seguimientos mediante memorando institucional-. "/>
    <s v="No aplica"/>
    <s v="no aplica"/>
    <d v="2019-01-20T00:00:00"/>
    <x v="19"/>
    <x v="0"/>
    <x v="0"/>
    <x v="118"/>
    <d v="2020-06-18T00:00:00"/>
    <s v="SI"/>
    <m/>
    <n v="0"/>
    <s v="SIN AVANCE"/>
    <n v="-632"/>
    <s v="VENCIDO"/>
    <s v="ABIERTO"/>
  </r>
  <r>
    <n v="207"/>
    <x v="50"/>
    <x v="24"/>
    <x v="2"/>
    <x v="3"/>
    <s v="Marisol Monsalve Usme"/>
    <x v="0"/>
    <s v="PMAI-2019-006"/>
    <s v="No aplica"/>
    <s v="Informe de Auditoría Interna de gestión al proceso de comunicaciones vigencia 2019"/>
    <x v="0"/>
    <s v="No aplica"/>
    <x v="2"/>
    <s v="El área auditada no aplica indicadores de gestión que permitan medir la eficiencia, efectividad, evaluar el impacto de la gestión para la toma de decisiones y realizar el seguimiento y mejora continua para el cumplimiento de objetivos y metas previstas, lo anterior incumpliendo con el numeral 1.2.4 Indicadores de Gestión, 2.1.1 Autoevaluación del Control y Gestión del MECI, 8.2.3 Seguimiento y medición de los procesos de la NTCGP 1000:2009 y los numerales 4.2.6 Planificación de la Medición y el Seguimiento y 5.4 Mecanismos de Medición y Seguimiento de la NTD: SIG 001:2011."/>
    <s v="No se encontraban actualizados los ducumentos  del proceso durante la vigencia, entre ellos la caracterización del proceso donde se  encuntran los indoicaros de gestión"/>
    <s v="El área de comunicaciones realizra la actualización de los  documentos del área entre ellos la caracterización del proceso donde se encuntran los indicadores que permitan medir la gestión del área"/>
    <s v="No aplica"/>
    <s v="no aplica"/>
    <d v="2019-01-20T00:00:00"/>
    <x v="20"/>
    <x v="0"/>
    <x v="0"/>
    <x v="119"/>
    <d v="2020-06-18T00:00:00"/>
    <s v="SI"/>
    <m/>
    <n v="0"/>
    <s v="SIN AVANCE"/>
    <n v="-601"/>
    <s v="VENCIDO"/>
    <s v="ABIERTO"/>
  </r>
  <r>
    <n v="208"/>
    <x v="50"/>
    <x v="24"/>
    <x v="7"/>
    <x v="12"/>
    <s v="Marisol Monsalve Usme"/>
    <x v="0"/>
    <s v="PMAI-2019-007"/>
    <s v="No aplica"/>
    <s v="Informe de Auditoría Interna de gestión al proceso de comunicaciones vigencia 2019"/>
    <x v="0"/>
    <s v="No aplica"/>
    <x v="2"/>
    <s v="Se evidencia la carencia de procedimientos que describan las actividades relacionadas con la formulación y seguimiento del Plan de Comunicaciones, así como también para la administración de la página Web del Instituto, que garanticen el cumplimiento del marco normativo vigente y su oportuno seguimiento por parte del proceso, así mismo se identificó incumplimiento de los procedimientos para la Realización de Piezas Comunicacionales código E-COM-PR-001 y Publicación Portales Web código E-COM-PR-002 durante la visita de auditoria. Otra situación evidenciada que está relacionada con el cumplimiento de procedimientos y registros de información es el incorrecto diligenciamiento de la documentación del área de Comunicaciones en la medida que se observaron documentos sin firmas y con espacios por diligenciar conforme a los lineamientos establecidos por el mismo proceso, contraviniendo con lo establecido en los numerales 4.2.1 Planificación de los Procesos, 5.1 Procedimientos documentados y registros en el Sistema Integrado de Gestión de la NTD: SIG 001:2011 y 1.2.2 Modelo de Operación por Procesos del MECI."/>
    <s v="El área de comunicaciones desatendio los hallazgos realizados en las auditorias y no formulo los planes de mejora pertinentes para subsanar  actualizar los procedimientos y docuemntos internos. "/>
    <s v="- Se creará la guía para la formulación del plan de comunicaciones _x000a_- Se creará la guía de administración de la pagina web teniendo en cuenta los requerimientos del marco normativo _x000a_-  "/>
    <s v="No aplica"/>
    <s v="no aplica"/>
    <d v="2019-01-20T00:00:00"/>
    <x v="21"/>
    <x v="0"/>
    <x v="0"/>
    <x v="120"/>
    <d v="2020-06-18T00:00:00"/>
    <s v="SI"/>
    <m/>
    <n v="0"/>
    <s v="SIN AVANCE"/>
    <n v="-540"/>
    <s v="VENCIDO"/>
    <s v="ABIERTO"/>
  </r>
  <r>
    <n v="209"/>
    <x v="50"/>
    <x v="24"/>
    <x v="23"/>
    <x v="94"/>
    <s v="Marisol Monsalve Usme"/>
    <x v="0"/>
    <s v="PMAI-2019-008"/>
    <s v="No aplica"/>
    <s v="Informe de Auditoría Interna de gestión al proceso de comunicaciones vigencia 2019"/>
    <x v="0"/>
    <s v="No aplica"/>
    <x v="2"/>
    <s v="Se identificó un incumplimiento a la Resolución 003 de 2017 Por la cual se adopta la Guía de Sitios Web para las entidades del Distrito Capital y se dictan otras disposiciones, debido a que una vez verificada la información reportada por las áreas de sistemas y comunicaciones el Instituto no cumple con las directrices establecidas en la presente Guía, que tienen como propósito mejorar la eficiencia administrativa mediante el buen uso de las tecnologías de la información y el fortalecimiento de la estrategia de Gobierno Digital. Se debe agregar además que existe desarticulación entre las áreas que intervienen en este proceso las cuales deben trabajar de manera coordinada, garantizar la implementación, divulgación, aplicación y seguimiento de los lineamientos definidos en la Guía adoptada por la presente resolución, propiciando un alto grado de compatibilidad y previniendo la duplicación de esfuerzos para la apropiación de soluciones tecnológicas, incumplimiento además con lo"/>
    <s v="El área de de comunicaciones ha venido implementando los numerales de la guía pero no se ha establecido un trabajo conjunto con el área de sistemas para su total implementación "/>
    <s v="Se creará una mesa de trabajo con el área de sistemas para definir los parametros de cumplimiento de la resolución 003 y establecer los  compromisos de cada área para su total cumplimeinto"/>
    <s v="No aplica"/>
    <s v="no aplica"/>
    <s v="20/01/2019"/>
    <x v="22"/>
    <x v="0"/>
    <x v="0"/>
    <x v="120"/>
    <d v="2020-06-18T00:00:00"/>
    <s v="SI"/>
    <m/>
    <n v="0"/>
    <s v="SIN AVANCE"/>
    <n v="-510"/>
    <s v="VENCIDO"/>
    <s v="ABIERTO"/>
  </r>
  <r>
    <n v="210"/>
    <x v="50"/>
    <x v="24"/>
    <x v="2"/>
    <x v="3"/>
    <s v="Marisol Monsalve Usme"/>
    <x v="0"/>
    <s v="PMAI-2019-009"/>
    <s v="No aplica"/>
    <s v="Informe de Auditoría Interna de gestión al proceso de comunicaciones vigencia 2019"/>
    <x v="0"/>
    <s v="No aplica"/>
    <x v="2"/>
    <s v="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 la dimensión de información y comunicación del Modelo Integrado de Planeación y Gestión MIPG lo que no permite visibilizar acciones tendientes al mejoramiento del mismo proceso y su aporte a la misionalidad del Idipron."/>
    <s v="Sin informacion"/>
    <s v="Sin informacion"/>
    <s v="No aplica"/>
    <s v="no aplica"/>
    <s v="Sin informacion"/>
    <x v="1"/>
    <x v="1"/>
    <x v="1"/>
    <x v="121"/>
    <d v="2020-06-18T00:00:00"/>
    <m/>
    <m/>
    <n v="0"/>
    <s v="SIN AVANCE"/>
    <e v="#VALUE!"/>
    <e v="#VALUE!"/>
    <s v="ABIERTO"/>
  </r>
  <r>
    <n v="211"/>
    <x v="50"/>
    <x v="24"/>
    <x v="2"/>
    <x v="95"/>
    <s v="Marisol Monsalve Usme"/>
    <x v="0"/>
    <s v="PMAI-2019-010"/>
    <s v="No aplica"/>
    <s v="Informe de Auditoría Interna de gestión al proceso de comunicaciones vigencia 2019"/>
    <x v="0"/>
    <s v="No aplica"/>
    <x v="2"/>
    <s v="Se observa que el proceso estratégico de Comunicaciones no cuenta con un procedimiento o documento interno que de lineamientos frente a la publicación de información en la página web del Idipron, en cumplimiento de la ley de transparencia y acceso a la información pública y la política de transparencia y acceso a la información y lucha contra la corrupción de MIPG, con el propósito de dar a conocer los responsables de su publicación, información mínima obligatoria a publicar cada una de sus categorías y su periodicidad, esto con el fin de prevenir posibles incumplimiento por falta de oportunidad en su publicación, desconocimiento por parte de las áreas involucradas o desactualización de información, situación que puede afectar la imagen del Instituto o generar sanciones por parte de los entes reguladores o líderes de política."/>
    <s v="Sin informacion"/>
    <s v="Sin informacion"/>
    <s v="No aplica"/>
    <s v="no aplica"/>
    <s v="Sin informacion"/>
    <x v="1"/>
    <x v="1"/>
    <x v="1"/>
    <x v="122"/>
    <d v="2020-06-18T00:00:00"/>
    <m/>
    <m/>
    <n v="0"/>
    <s v="SIN AVANCE"/>
    <e v="#VALUE!"/>
    <e v="#VALUE!"/>
    <s v="ABIERTO"/>
  </r>
  <r>
    <n v="212"/>
    <x v="50"/>
    <x v="24"/>
    <x v="7"/>
    <x v="31"/>
    <s v="Marisol Monsalve Usme"/>
    <x v="0"/>
    <s v="PMAI-2019-011"/>
    <s v="No aplica"/>
    <s v="Informe de Auditoría Interna de gestión al proceso de comunicaciones vigencia 2019"/>
    <x v="0"/>
    <s v="No aplica"/>
    <x v="2"/>
    <s v="Se incumple con el procedimiento de seguimiento y control de la mejora código S-SEG-PR-003 y con lo mencionado en la dimensión de Evaluación de Resultados del Modelo Integrado de Planeación y Gestión MIPG, al no cumplir de manera oportuna con las acciones de mejora diseñadas para eliminar las causas que originaron las no conformidades en las auditorias de vigencias anteriores y prevenir que estas situaciones originadas se presentaran nuevamente, entre las cuales se encuentran la desactualización de la política de comunicaciones, debilidades en la construcción del plan de comunicaciones que debía responder al plan de desarrollo vigente 2016 -2020, falta de seguimiento al plan de acción e indicadores de gestión que no permiten medir la eficacia, eficiencia y efectividad de sus actividades, lo que evidencia una falta de gestión por parte del proceso que dificulta la planeación y el desempeño en su operación para generar avances."/>
    <s v="Sin informacion"/>
    <s v="Sin informacion"/>
    <s v="No aplica"/>
    <s v="no aplica"/>
    <s v="Sin informacion"/>
    <x v="1"/>
    <x v="1"/>
    <x v="1"/>
    <x v="122"/>
    <d v="2020-06-18T00:00:00"/>
    <m/>
    <m/>
    <n v="0"/>
    <s v="SIN AVANCE"/>
    <e v="#VALUE!"/>
    <e v="#VALUE!"/>
    <s v="ABIERTO"/>
  </r>
  <r>
    <n v="213"/>
    <x v="50"/>
    <x v="24"/>
    <x v="2"/>
    <x v="3"/>
    <s v="Marisol Monsalve Usme"/>
    <x v="0"/>
    <s v="PMAI-2019-012"/>
    <s v="No aplica"/>
    <s v="Informe de Auditoría Interna de gestión al proceso de comunicaciones vigencia 2019"/>
    <x v="0"/>
    <s v="No aplica"/>
    <x v="2"/>
    <s v="Se evidenciaron debilidades en la identificación de los riesgos atribuibles al proceso estratégico de comunicaciones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
    <s v="Sin informacion"/>
    <s v="Sin informacion"/>
    <s v="No aplica"/>
    <s v="no aplica"/>
    <s v="Sin informacion"/>
    <x v="1"/>
    <x v="1"/>
    <x v="1"/>
    <x v="121"/>
    <d v="2020-06-18T00:00:00"/>
    <m/>
    <m/>
    <n v="0"/>
    <s v="SIN AVANCE"/>
    <e v="#VALUE!"/>
    <e v="#VALUE!"/>
    <s v="ABIERTO"/>
  </r>
  <r>
    <n v="214"/>
    <x v="50"/>
    <x v="24"/>
    <x v="2"/>
    <x v="3"/>
    <s v="Marisol Monsalve Usme"/>
    <x v="0"/>
    <s v="PMAI-2019-013"/>
    <s v="No aplica"/>
    <s v="Informe de Auditoría Interna de gestión al proceso de comunicaciones vigencia 2019"/>
    <x v="0"/>
    <s v="No aplica"/>
    <x v="2"/>
    <s v="Luego de verificar la caracterización del proceso de comunicaciones y el informe de gestión presentado para la vigencia evaluada mediante el cual se da cuenta de los resultados de su gestión, se identificó que el área no cuenta con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y las dimensiones de Direccionamiento Estratégico y de Control Interno del Modelo Integrado de Planeación y Gestión MIPG para la medición de los resultados en el Idipron."/>
    <s v="Sin informacion"/>
    <s v="Sin informacion"/>
    <s v="No aplica"/>
    <s v="no aplica"/>
    <s v="Sin informacion"/>
    <x v="1"/>
    <x v="1"/>
    <x v="1"/>
    <x v="121"/>
    <d v="2020-06-18T00:00:00"/>
    <m/>
    <m/>
    <n v="0"/>
    <s v="SIN AVANCE"/>
    <e v="#VALUE!"/>
    <e v="#VALUE!"/>
    <s v="ABIERTO"/>
  </r>
  <r>
    <n v="215"/>
    <x v="4"/>
    <x v="1"/>
    <x v="12"/>
    <x v="96"/>
    <s v="Yury  Orjuela Florez"/>
    <x v="0"/>
    <s v="PMAI-2019-014"/>
    <s v="No aplica"/>
    <s v="Auditoria al Proceso Misional Modelo Pedagógico Estimulos de Corresponsabilidad Vigencia 2018"/>
    <x v="0"/>
    <s v="No aplica"/>
    <x v="2"/>
    <s v="1.1      Se evidenció la emisión de los Certificados de Disponibilidad Presupuestal Nos. 2018002850 y 2018003030, con fecha posterior a las Resoluciones 555 y 644 de 2018, basados en dichos CDP`s, correspondientes al reconocimiento de concesión de estímulos para los jóvenes del Convenio 486 de 2018 suscrito con Transmilenio S.A., contraviniendo lo dispuesto en la Ley 111 de 1996 en su Artículo 71, por medio del cual compila las normas de la leyes 38 de 1989, 179 de 1994 y 225 de 1995, que conforman el estatuto orgánico del presupuesto y el Decreto Distrital 714 de 1996, en su artículo 52, por el cual se compilan el Acuerdo 24 de 1995 y Acuerdo 20 de 1996 que conforman el Estatuto Orgánico del Presupuesto Distrital."/>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16"/>
    <x v="4"/>
    <x v="1"/>
    <x v="9"/>
    <x v="97"/>
    <s v="Yury  Orjuela Florez"/>
    <x v="0"/>
    <s v="PMAI-2019-015"/>
    <s v="No aplica"/>
    <s v="Auditoria al Proceso Misional Modelo Pedagógico Estimulos de Corresponsabilidad Vigencia 2018"/>
    <x v="0"/>
    <s v="No aplica"/>
    <x v="2"/>
    <s v="1.2     El valor a reconocer como estímulo de corresponsabilidad no se evidencia suficientemente justificado, ya que el Estatuto Orgánico del Instituto, Resolución 020 de 1986, establece un límite mensual que no se está cumpliendo en la práctica. Los procedimientos para la asignación de dichos estímulos, oficializados o no, no deben contradecir dicho Estatuto y para operar de manera diferente es necesario que sea modificado de manera específica en este aspecto."/>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17"/>
    <x v="4"/>
    <x v="1"/>
    <x v="2"/>
    <x v="18"/>
    <s v="Yury  Orjuela Florez"/>
    <x v="0"/>
    <s v="PMAI-2019-016"/>
    <s v="No aplica"/>
    <s v="Auditoria al Proceso Misional Modelo Pedagógico Estimulos de Corresponsabilidad Vigencia 2018"/>
    <x v="0"/>
    <s v="No aplica"/>
    <x v="2"/>
    <s v="1.3     El acuerdo de corresponsabilidad suscrito con los Jóvenes,  no se encuentra subido al Sistema de Información Misional SIMI en un 51% de los casos revisados, vulnerando el procedimiento de “Trámite para acuerdos de corresponsabilidad” en sus actividades 14 y 15. El Sistema de Información Misional debe reflejar los datos básicos y de intervención del joven, de tal manera que el documento que deriva en el reconocimiento de un estímulo otorgado por el Instituto, dentro de sus estrategias de desarrollo de competencias laborales, debe poder ser consultado en la plataforma."/>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18"/>
    <x v="4"/>
    <x v="1"/>
    <x v="9"/>
    <x v="97"/>
    <s v="Yury  Orjuela Florez"/>
    <x v="0"/>
    <s v="PMAI-2019-017"/>
    <s v="No aplica"/>
    <s v="Auditoria al Proceso Misional Modelo Pedagógico Estimulos de Corresponsabilidad Vigencia 2018"/>
    <x v="0"/>
    <s v="No aplica"/>
    <x v="2"/>
    <s v="1.4     Se evidenció la permanencia de ocho (8) jóvenes con edad superior a 28 años y once meses, así mismo,  ciento nueve (109) jóvenes que superaron el año y seis meses acumulativos dentro de las actividades de corresponsabilidad, modalidad estímulos de corresponsabilidad, vulnerando la Resolución 025 de 2017, en su artículo sexto, en sus incisos a y b, y plasmados éstos en documentos legales “Acuerdo de Corresponsabilidad” formatos M-EPV-FT-010, en su versión 03 y M-MEM-FT-003 Versión 04, el primero vigente desde el 29 de Junio de 2016, hasta el 16 de Agosto de 2017 y el segundo a partir de 17 de agosto 2017, fecha hasta la actualidad, en cuanto a las causales de terminación de la concesión del estímulos de corresponsabilidad. En dichos casos los recursos estarían siendo destinados a población no autorizada para acceder a los mismos, de acuerdo con procedimientos del Instituto. "/>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19"/>
    <x v="4"/>
    <x v="1"/>
    <x v="9"/>
    <x v="97"/>
    <s v="Yury  Orjuela Florez"/>
    <x v="0"/>
    <s v="PMAI-2019-018"/>
    <s v="No aplica"/>
    <s v="Auditoria al Proceso Misional Modelo Pedagógico Estimulos de Corresponsabilidad Vigencia 2018"/>
    <x v="0"/>
    <s v="No aplica"/>
    <x v="2"/>
    <s v="1.5     Se evidenciaron debilidades en el desarrollo del proceso de concesión de estímulos de corresponsabilidad y en la efectividad de los controles establecidos para su cobro efectivo por parte de los Jóvenes, esa situación se debe a que no se realizaron reprogramaciones de los giros de estímulos, de manera oportuna de meses anteriores a Jóvenes vinculados a convenio, lo que resultó en reintegros al presupuesto por valor de $1.560.000. Adicionalmente se evidenciaron ingresos al presupuesto del Instituto por concepto de no cobro de estímulos de corresponsabilidad por un valor de $10.080.000, recursos que provienen de convenios con otras entidades en el marco del proyecto de inversión 1104 para su administración, que no fueron reinvertidos al convenio correspondiente durante su ejecución ni reintegrados al momento de su liquidación, lo que va en contra del decreto 195 de 2007 por el cual se reglamenta y se establecen directrices y controles en el proceso presupuestal de las Entidades Descentralizadas y Empresas Sociales del Estado, el numeral 5.2 Controles Operacionales del Sistema Integrado de Gestión de la NTD-SIG 001:2011 y los literales e) , g) y f) del artículo 2 Ley 87 de 1993. "/>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0"/>
    <x v="4"/>
    <x v="1"/>
    <x v="9"/>
    <x v="97"/>
    <s v="Yury  Orjuela Florez"/>
    <x v="0"/>
    <s v="PMAI-2019-019"/>
    <s v="No aplica"/>
    <s v="Auditoria al Proceso Misional Modelo Pedagógico Estimulos de Corresponsabilidad Vigencia 2018"/>
    <x v="0"/>
    <s v="No aplica"/>
    <x v="2"/>
    <s v="1.6     El proceso misional Modelo Pedagógico no cuenta con herramientas de medición que permitan medir la el grado de ejecución de los recursos destinados a estímulos de corresponsabilidad en los convenios, a fin realizar ajustes en la planeación de futuros convenios y que aporten al cumplimiento de  objetivos y metas del proyecto de inversión 1104 Distrito Joven, lo anterior incumpliendo con el numeral 4.2.6 Planificación de la Medición y el Seguimiento y 5.4 Mecanismos de Medición y Seguimiento de la NTD: SIG 001:2011. "/>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1"/>
    <x v="4"/>
    <x v="1"/>
    <x v="9"/>
    <x v="97"/>
    <s v="Yury  Orjuela Florez"/>
    <x v="0"/>
    <s v="PMAI-2019-020"/>
    <s v="No aplica"/>
    <s v="Auditoria al Proceso Misional Modelo Pedagógico Estimulos de Corresponsabilidad Vigencia 2018"/>
    <x v="0"/>
    <s v="No aplica"/>
    <x v="2"/>
    <s v="1.7     Se evidenciaron dos reprogramaciones autorizadas por el área, correspondientes a estímulos para ocho jóvenes, superando el plazo de 180 días posteriores al reconocimiento de los estímulos, contrariando lo indicado en el procedimiento de Concesión de Estímulos de corresponsabilidad. Los jóvenes que pierdan el derecho a reclamar su estímulo de corresponsabilidad no deben ser beneficiadas con la reprogramación del giros de estímulos, más si se tiene en cuenta que el procedimiento no contempla excepción alguna. "/>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2"/>
    <x v="4"/>
    <x v="1"/>
    <x v="7"/>
    <x v="12"/>
    <s v="Yury  Orjuela Florez"/>
    <x v="0"/>
    <s v="PMAI-2019-021"/>
    <s v="No aplica"/>
    <s v="Auditoria al Proceso Misional Modelo Pedagógico Estimulos de Corresponsabilidad Vigencia 2018"/>
    <x v="0"/>
    <s v="No aplica"/>
    <x v="2"/>
    <s v="1.8     Se evidencia la carencia de procedimientos que describan las actividades relacionadas con la administración de las tarjetas para concesión de estímulos, que garanticen una adecuada custodia, entrega oportuna a los Jóvenes, así como control y devolución a las entidades bancarias cuando aplique. Del mismo modo se incumple con los tiempos para la devolución de las tarjetas prepago por parte del ECEC al área  de Tesorería, toda vez que se encontraron tarjetas en convenios de vigencias anteriores sin reclamar, situación que puede resultar en pérdidas de tarjetas y posible materialización de riesgos financieros al no aplicar las actividades de control establecidas en el procedimiento existente, contraviniendo lo establecido en los numerales 4.2.1 Planificación de los Procesos,  5.1 Procedimientos documentados y registros en el Sistema Integrado de Gestión de la NTD: SIG 001:2011 y  con el procedimiento CONCESIÓN DE ESTIMULOS DE CORRESPONSABILIDAD con código M-MEM-PR-001."/>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3"/>
    <x v="4"/>
    <x v="1"/>
    <x v="18"/>
    <x v="98"/>
    <s v="Yury  Orjuela Florez"/>
    <x v="0"/>
    <s v="PMAI-2019-022"/>
    <s v="No aplica"/>
    <s v="Auditoria al Proceso Misional Modelo Pedagógico Estimulos de Corresponsabilidad Vigencia 2018"/>
    <x v="0"/>
    <s v="No aplica"/>
    <x v="2"/>
    <s v="2.1     Se observan rechazos de giros de estímulos, ocasionados por bloqueos de tarjetas, pérdida de tarjeta y no reclamo o activación de tarjeta. Sobre estas situaciones que se presentan, no se evidencia un registro de orientación al joven sobre el manejo de las tarjetas, así como tampoco trazabilidad de la gestión realizada con el fin de contactar a los jóvenes para que reclamen la tarjeta y recibir el estímulo concedido. Sobre estos rechazos no se evidencia por parte del área, un seguimiento adecuado, ni antes ni después de 180 días, en relación con los rechazos de giros por estímulos de corresponsabilidad identificados en Tesorería. Esta debilidad en acceso de información y seguimiento de giros rechazados o no realizados obstaculiza el cumplimiento efectivo de las metas institucionales y convenios suscritos en pro de ofrecer a los jóvenes estímulos por actividades de corresponsabilidad. "/>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4"/>
    <x v="4"/>
    <x v="1"/>
    <x v="7"/>
    <x v="31"/>
    <s v="Yury  Orjuela Florez"/>
    <x v="0"/>
    <s v="PMAI-2019-023"/>
    <s v="No aplica"/>
    <s v="Auditoria al Proceso Misional Modelo Pedagógico Estimulos de Corresponsabilidad Vigencia 2018"/>
    <x v="0"/>
    <s v="No aplica"/>
    <x v="2"/>
    <s v="2.2      Se evidencian falencias en gestión documental referentes a la no radicación de memorandos de entrega de tarjetas de Tesorería a ECEC de manera oficial; falta de diligenciamiento en campos destinados a control, tales como firmas de responsables de subir información a SIMI, en las planillas de asistencia de actividades pedagógicas de corresponsabilidad en UPI, correspondiente a La Favorita (Asistencia Semanal Formación Práctica o Convenios);  y, registro de indicaciones referentes al uso y manejo de las tarjetas, en los formatos de entrega de tarjetas a jóvenes (“Planilla Entrega de Tarjetas Prepagadas o Sitp A-GFI-FT-007”). "/>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5"/>
    <x v="4"/>
    <x v="1"/>
    <x v="2"/>
    <x v="18"/>
    <s v="Yury  Orjuela Florez"/>
    <x v="0"/>
    <s v="PMAI-2019-024"/>
    <s v="No aplica"/>
    <s v="Auditoria al Proceso Misional Modelo Pedagógico Estimulos de Corresponsabilidad Vigencia 2018"/>
    <x v="0"/>
    <s v="No aplica"/>
    <x v="2"/>
    <s v="2.3     En el Sistema de Información Misional -SIMI, se encuentran doblemente ingresados algunos jóvenes. Adicionalmente, no se encuentra unificado el submódulo a través del cual se debe ingresar la información quedando dispersa en Intervención- Planilla de Asistencia, en los submódulos: Intervención, o Convenios, o Planilla Simi, dificultando su consulta. Estas dos circunstancias pueden conllevar a reportes con información errada o incompleta al momento de consultar, y la consecuente toma de decisiones con base en dicha información."/>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6"/>
    <x v="4"/>
    <x v="1"/>
    <x v="9"/>
    <x v="97"/>
    <s v="Yury  Orjuela Florez"/>
    <x v="0"/>
    <s v="PMAI-2019-025"/>
    <s v="No aplica"/>
    <s v="Auditoria al Proceso Misional Modelo Pedagógico Estimulos de Corresponsabilidad Vigencia 2018"/>
    <x v="0"/>
    <s v="No aplica"/>
    <x v="2"/>
    <s v="2.4     En cuanto a la administración de tarjetas prepagadas usadas para el giro de estímulos de corresponsabilidad, existen debilidades en el control de existencias al momento de su entrega y de su devolución al área de Tesorería, así como en la seguridad y/o custodia de estas, lo que puede incrementar el riesgo de fraude a los jóvenes que las utilizan, cabe mencionar que estas debilidades ya se habían observado en auditorias pasadas y sin embargo persiste la debilidad. En cuanto al procedimiento de CONCESIÓN DE ESTIMULOS DE CORRESPONSABILIDAD con código M-MEM-PR-001, no menciona qué cargo especifico es el responsable de su custodia, qué controles se deben implementar y el procedimiento para la reexpedición de las tarjetas por pérdida o deterioro."/>
    <s v="Sin informacion"/>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Sin informacion"/>
    <x v="1"/>
    <x v="1"/>
    <x v="1"/>
    <x v="123"/>
    <d v="2020-07-10T00:00:00"/>
    <m/>
    <m/>
    <n v="0"/>
    <s v="SIN AVANCE"/>
    <e v="#VALUE!"/>
    <e v="#VALUE!"/>
    <s v="ABIERTO"/>
  </r>
  <r>
    <n v="227"/>
    <x v="4"/>
    <x v="1"/>
    <x v="9"/>
    <x v="17"/>
    <s v="Yury  Orjuela Florez"/>
    <x v="0"/>
    <s v="PMAI-2019-026"/>
    <s v="No aplica"/>
    <s v="Auditoria de gestión al proceso misional vigencia 2018"/>
    <x v="0"/>
    <s v="No aplica"/>
    <x v="2"/>
    <s v="Se evidencia un reproceso en la elaboración de valoraciones iniciales y consultas sociales en domicilio al ser diligenciadas en físico y posteriormente en una base de datos, lo que además de tiempos, representa un desgate administrativo para los equipos sicosociales y un riesgo inminente frente a la posible pérdida de información digitada."/>
    <s v="Sin informacion"/>
    <s v="Desarrollar por parte del responsable del área sicosocial las acciones que se requieran por parte de la Oficina Asesora de Planeación para implementar los formatos del área psicosocial en el Sistema de Información misional – SIMI."/>
    <s v="No aplica"/>
    <s v="no aplica"/>
    <s v="Sin informacion"/>
    <x v="1"/>
    <x v="1"/>
    <x v="1"/>
    <x v="124"/>
    <m/>
    <m/>
    <m/>
    <n v="0"/>
    <s v="SIN AVANCE"/>
    <e v="#VALUE!"/>
    <e v="#VALUE!"/>
    <s v="ABIERTO"/>
  </r>
  <r>
    <n v="228"/>
    <x v="4"/>
    <x v="1"/>
    <x v="2"/>
    <x v="18"/>
    <s v="Yury  Orjuela Florez"/>
    <x v="0"/>
    <s v="PMAI-2019-027"/>
    <s v="No aplica"/>
    <s v="Auditoria de gestión al proceso misional vigencia 2018"/>
    <x v="0"/>
    <s v="No aplica"/>
    <x v="2"/>
    <s v="Los Planes de Atención Individual y Familiar no responden a una estructura parametrizada y generalizada en físico o en SIMI, por tanto, el criterio de desarrollo es diferente en cada una de las unidades visitadas, lo que conlleva a omitir información relevante asociada a situación encontrada, logros propuestos o situación deseada."/>
    <s v="Sin informacion"/>
    <s v="Formular e implementar por parte del responsable del área sicosocial un documento que permita establecer una ruta para la formulación del PAIF."/>
    <s v="No aplica"/>
    <s v="no aplica"/>
    <s v="Sin informacion"/>
    <x v="1"/>
    <x v="1"/>
    <x v="1"/>
    <x v="125"/>
    <m/>
    <m/>
    <m/>
    <n v="0"/>
    <s v="SIN AVANCE"/>
    <e v="#VALUE!"/>
    <e v="#VALUE!"/>
    <s v="ABIERTO"/>
  </r>
  <r>
    <n v="229"/>
    <x v="4"/>
    <x v="1"/>
    <x v="9"/>
    <x v="99"/>
    <s v="Yury  Orjuela Florez"/>
    <x v="0"/>
    <s v="PMAI-2019-028"/>
    <s v="No aplica"/>
    <s v="Auditoria de gestión al proceso misional vigencia 2018"/>
    <x v="0"/>
    <s v="No aplica"/>
    <x v="2"/>
    <s v="No se cuenta con parámetros claros y tangibles que permitan establecer la ubicación o tránsito de los NNAJ de una etapa a otra dentro del modelo Pedagógico del IDIPRON"/>
    <s v="Sin informacion"/>
    <s v="Sin informacion"/>
    <s v="No aplica"/>
    <s v="no aplica"/>
    <s v="Sin informacion"/>
    <x v="1"/>
    <x v="1"/>
    <x v="1"/>
    <x v="126"/>
    <m/>
    <m/>
    <m/>
    <n v="0"/>
    <s v="SIN AVANCE"/>
    <e v="#VALUE!"/>
    <e v="#VALUE!"/>
    <s v="ABIERTO"/>
  </r>
  <r>
    <n v="230"/>
    <x v="4"/>
    <x v="1"/>
    <x v="9"/>
    <x v="99"/>
    <s v="Yury  Orjuela Florez"/>
    <x v="0"/>
    <s v="PMAI-2019-029"/>
    <s v="No aplica"/>
    <s v="Auditoria de gestión al proceso misional vigencia 2018"/>
    <x v="0"/>
    <s v="No aplica"/>
    <x v="2"/>
    <s v="En aras de dar aplicación al sistema integrado de gestión, revisado el registro diario de enfermería en las unidades visitadas, se encuentra en su mayoría, que no se diligencia a tiempo el formato con los datos del NNAJ atendidos durante el día, el tipo de atención y el procedimiento prestado y la firma del responsable. En efecto, se genera un riesgo en el diligenciamiento de instructivos establecidos por el IDIPRON y el registro en el SIMI de las actividades que se realicen con los beneficiarios vinculados."/>
    <s v="Sin informacion"/>
    <s v="Ajustar el instructivo del formato REGISTRO DIARIO DE ENFERMERIA para establecer que el tiempo de diligenciamiento en las UPI con mayor demanda de atención se hará en las horas de la tarde antes de finalizar la jornada."/>
    <s v="No aplica"/>
    <s v="no aplica"/>
    <s v="Sin informacion"/>
    <x v="1"/>
    <x v="1"/>
    <x v="1"/>
    <x v="127"/>
    <m/>
    <m/>
    <m/>
    <n v="0"/>
    <s v="SIN AVANCE"/>
    <e v="#VALUE!"/>
    <e v="#VALUE!"/>
    <s v="ABIERTO"/>
  </r>
  <r>
    <n v="231"/>
    <x v="4"/>
    <x v="1"/>
    <x v="13"/>
    <x v="25"/>
    <s v="Yury  Orjuela Florez"/>
    <x v="0"/>
    <s v="PMAI-2019-030"/>
    <s v="No aplica"/>
    <s v="Auditoria de gestión al proceso misional vigencia 2018"/>
    <x v="0"/>
    <s v="No aplica"/>
    <x v="2"/>
    <s v="Se debe cumplir a cabalidad con el Manual de Primeros Auxilios establecido por el IDIPRON. De acuerdo con el Manual de primeros auxilios del IDIPRON, el contenido del botiquín debe ubicarse en un solo punto y en un lugar seguro, debe contener entre otros elementos la linterna, la lista de teléfonos de emergencia de las EPS y ARP, jabón de manos y bolsas plásticas (UPI Oasis, Servita, Liberia, El Edén, La Arcadia y San Francisco), situación que puede poner en riesgo a los jóvenes ante cualquier eventualidad o accidente en la unidad."/>
    <s v="Sin informacion"/>
    <s v="Ajustar el Manual de primeros auxilios del IDIPRON, para oficializar el contenido del botiquín de las enfermerías de las UPI así como su lugar de ubicación en caso de una emergencia, aclarando en el manual que el contenido del botiquín de las enfermerías es diferente al general de la UPI."/>
    <s v="No aplica"/>
    <s v="no aplica"/>
    <s v="Sin informacion"/>
    <x v="1"/>
    <x v="1"/>
    <x v="1"/>
    <x v="128"/>
    <m/>
    <m/>
    <m/>
    <n v="0"/>
    <s v="SIN AVANCE"/>
    <e v="#VALUE!"/>
    <e v="#VALUE!"/>
    <s v="ABIERTO"/>
  </r>
  <r>
    <n v="232"/>
    <x v="4"/>
    <x v="1"/>
    <x v="9"/>
    <x v="16"/>
    <s v="Yury  Orjuela Florez"/>
    <x v="0"/>
    <s v="PMAI-2019-031"/>
    <s v="No aplica"/>
    <s v="Auditoria de gestión al proceso misional vigencia 2018"/>
    <x v="0"/>
    <s v="No aplica"/>
    <x v="2"/>
    <s v="De acuerdo con el lineamiento técnico del modelo para la atención de los niños, las niñas y adolescentes, con derechos inobservados, amenazados o vulnerados, vigencia 2017, establecido por el ICBF, y el riesgo que representa para los NNAJ, la falta de enfermeras en Upis las 24 horas. En las UPIS visitadas, en términos generales el horario de atención de enfermería es: de lunes a viernes durante todo el día y los sábados hasta medio día."/>
    <s v="Sin informacion"/>
    <s v="Realización de un estándar de atención por UPI para evaluar la pertinencia de personal_x000a_de enfermería en la UPI Internado para brindar atención las 24 horas"/>
    <s v="No aplica"/>
    <s v="no aplica"/>
    <s v="Sin informacion"/>
    <x v="1"/>
    <x v="1"/>
    <x v="1"/>
    <x v="129"/>
    <m/>
    <m/>
    <m/>
    <n v="0"/>
    <s v="SIN AVANCE"/>
    <e v="#VALUE!"/>
    <e v="#VALUE!"/>
    <s v="ABIERTO"/>
  </r>
  <r>
    <n v="233"/>
    <x v="4"/>
    <x v="1"/>
    <x v="8"/>
    <x v="100"/>
    <s v="Yury  Orjuela Florez"/>
    <x v="0"/>
    <s v="PMAI-2019-032"/>
    <s v="No aplica"/>
    <s v="Auditoria de gestión al proceso misional vigencia 2018"/>
    <x v="0"/>
    <s v="No aplica"/>
    <x v="2"/>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Sin informacion"/>
    <s v="Sin informacion"/>
    <s v="No aplica"/>
    <s v="no aplica"/>
    <s v="Sin informacion"/>
    <x v="1"/>
    <x v="1"/>
    <x v="1"/>
    <x v="126"/>
    <m/>
    <m/>
    <m/>
    <n v="0"/>
    <s v="SIN AVANCE"/>
    <e v="#VALUE!"/>
    <e v="#VALUE!"/>
    <s v="ABIERTO"/>
  </r>
  <r>
    <n v="234"/>
    <x v="4"/>
    <x v="1"/>
    <x v="9"/>
    <x v="26"/>
    <s v="Yury  Orjuela Florez"/>
    <x v="0"/>
    <s v="PMAI-2019-033"/>
    <s v="No aplica"/>
    <s v="Auditoria de gestión al proceso misional vigencia 2018"/>
    <x v="0"/>
    <s v="No aplica"/>
    <x v="2"/>
    <s v="Se pudo observar debilidades en los controles y disposición de los alimentos que se envían a las unidades, toda vez que se identificaron diferencias en los kardex verificados en las cocinas y el envío de alimentos basados en promedios que no se ajustan a la realidad de las asistencias diarias, lo que conlleva a que las unidades del Instituto tengan faltantes o excedentes de alimentos y una falta en la optimización de los recursos"/>
    <s v="Sin informacion"/>
    <s v="Implementar el formato CONTROL DE ESPACIOS DE ALMACENAMIENTO_x000a_TEMPORAL M-MEX-FT-026, el cual permite verificar en línea la actualización de los saldos de alimentos."/>
    <s v="No aplica"/>
    <s v="no aplica"/>
    <s v="Sin informacion"/>
    <x v="1"/>
    <x v="1"/>
    <x v="1"/>
    <x v="130"/>
    <m/>
    <m/>
    <m/>
    <n v="0"/>
    <s v="SIN AVANCE"/>
    <e v="#VALUE!"/>
    <e v="#VALUE!"/>
    <s v="ABIERTO"/>
  </r>
  <r>
    <n v="235"/>
    <x v="4"/>
    <x v="1"/>
    <x v="9"/>
    <x v="84"/>
    <s v="Yury  Orjuela Florez"/>
    <x v="0"/>
    <s v="PMAI-2019-034"/>
    <s v="No aplica"/>
    <s v="Auditoria de gestión al proceso misional vigencia 2018"/>
    <x v="0"/>
    <s v="No aplica"/>
    <x v="2"/>
    <s v="Existen falencias en las directrices impartidas por la Gerencia del Proyecto de inversión 971, concerniente a la entrega de alimentos en las unidades, dado que la solicitud de los alimentos se realiza bajo promedios de asistencia, lo que no permite tener un dato real para el envío de los mismos, si no se actualiza diariamente el SIMI como lo soporta el memorando del 24 de agosto de 2018."/>
    <s v="Sin informacion"/>
    <s v="Sin informacion"/>
    <s v="No aplica"/>
    <s v="no aplica"/>
    <s v="Sin informacion"/>
    <x v="1"/>
    <x v="1"/>
    <x v="1"/>
    <x v="126"/>
    <m/>
    <m/>
    <m/>
    <n v="0"/>
    <s v="SIN AVANCE"/>
    <e v="#VALUE!"/>
    <e v="#VALUE!"/>
    <s v="ABIERTO"/>
  </r>
  <r>
    <n v="236"/>
    <x v="4"/>
    <x v="1"/>
    <x v="21"/>
    <x v="80"/>
    <s v="Yury  Orjuela Florez"/>
    <x v="0"/>
    <s v="PMAI-2019-035"/>
    <s v="No aplica"/>
    <s v="Auditoria de gestión al proceso misional vigencia 2018"/>
    <x v="0"/>
    <s v="No aplica"/>
    <x v="2"/>
    <s v="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
    <s v="Sin informacion"/>
    <s v="Socialización por parte del Responsable del Área de salud de los perfiles sanitarios a través de Reunión con las diferentes Subdirecciones del IDIPRON._x000a_2. Crear el procedimiento Perfil Sanitario para dejar claro cómo se establecen las alertas y el seguimiento por parte del área de salud-Calidad Alimentaria."/>
    <s v="No aplica"/>
    <s v="no aplica"/>
    <s v="Sin informacion"/>
    <x v="1"/>
    <x v="1"/>
    <x v="1"/>
    <x v="131"/>
    <m/>
    <m/>
    <m/>
    <n v="0"/>
    <s v="SIN AVANCE"/>
    <e v="#VALUE!"/>
    <e v="#VALUE!"/>
    <s v="ABIERTO"/>
  </r>
  <r>
    <n v="237"/>
    <x v="4"/>
    <x v="1"/>
    <x v="9"/>
    <x v="101"/>
    <s v="Yury  Orjuela Florez"/>
    <x v="0"/>
    <s v="PMAI-2019-036"/>
    <s v="No aplica"/>
    <s v="Auditoria de gestión al proceso misional vigencia 2018"/>
    <x v="0"/>
    <s v="No aplica"/>
    <x v="2"/>
    <s v="Se observó en las unidades de Arcadia, Molinos, Florida, insumos para desarrollar el taller de telares sin uso como son (telares, hilos e hilaza), al presentarse esta situación se evidencia una falta de planeación o programación y seguimiento para el desarrollo de los talleres, lo que genera un riesgo de deterioro de los insumos por no ser utilizados y para los NNAJ en cuanto a dificultad para el desarrollo adecuado en su proceso pedagógico."/>
    <s v="Sin informacion"/>
    <s v="Realizar por parte de la /el rector de la Escuela Pedagógica Integral (EPI), una redistribución de los insumos y trasladarlos a las UPI que se requiera y se desarrollen estos talleres."/>
    <s v="No aplica"/>
    <s v="no aplica"/>
    <s v="Sin informacion"/>
    <x v="1"/>
    <x v="1"/>
    <x v="1"/>
    <x v="132"/>
    <m/>
    <m/>
    <m/>
    <n v="0"/>
    <s v="SIN AVANCE"/>
    <e v="#VALUE!"/>
    <e v="#VALUE!"/>
    <s v="ABIERTO"/>
  </r>
  <r>
    <n v="238"/>
    <x v="4"/>
    <x v="1"/>
    <x v="2"/>
    <x v="18"/>
    <s v="Yury  Orjuela Florez"/>
    <x v="0"/>
    <s v="PMAI-2019-037"/>
    <s v="No aplica"/>
    <s v="Auditoria de gestión al proceso misional vigencia 2018"/>
    <x v="0"/>
    <s v="No aplica"/>
    <x v="2"/>
    <s v="Se observó la no existencia de la parametrización en SIMI de los centros de interés, por tanto, no es posible diferenciar la gestión del área por cada uno de los programas ni determinar los recursos necesarios para el desarrollo de estos"/>
    <s v="Sin informacion"/>
    <s v="Oficialización por parte del PEI y los proyectos Pedagógicos por UPI, revisando con soporte SIMI la forma en la cual debe ser su articulación."/>
    <s v="No aplica"/>
    <s v="no aplica"/>
    <s v="Sin informacion"/>
    <x v="1"/>
    <x v="1"/>
    <x v="1"/>
    <x v="133"/>
    <m/>
    <m/>
    <m/>
    <n v="0"/>
    <s v="SIN AVANCE"/>
    <e v="#VALUE!"/>
    <e v="#VALUE!"/>
    <s v="ABIERTO"/>
  </r>
  <r>
    <n v="239"/>
    <x v="4"/>
    <x v="1"/>
    <x v="2"/>
    <x v="18"/>
    <s v="Yury  Orjuela Florez"/>
    <x v="0"/>
    <s v="PMAI-2019-038"/>
    <s v="No aplica"/>
    <s v="Auditoria de gestión al proceso misional vigencia 2018"/>
    <x v="0"/>
    <s v="No aplica"/>
    <x v="2"/>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
    <s v="Sin informacion"/>
    <s v="Desarrollar por parte del responsable del Área Sicosocial las acciones que se requieran por parte de la Oficina Asesora de Planeación para implementar los formatos del área psicosocial en el Sistema de Información misional – SIMI."/>
    <s v="No aplica"/>
    <s v="no aplica"/>
    <s v="Sin informacion"/>
    <x v="1"/>
    <x v="1"/>
    <x v="1"/>
    <x v="134"/>
    <m/>
    <m/>
    <m/>
    <n v="0"/>
    <s v="SIN AVANCE"/>
    <e v="#VALUE!"/>
    <e v="#VALUE!"/>
    <s v="ABIERTO"/>
  </r>
  <r>
    <n v="240"/>
    <x v="4"/>
    <x v="1"/>
    <x v="8"/>
    <x v="100"/>
    <s v="Yury  Orjuela Florez"/>
    <x v="0"/>
    <s v="PMAI-2019-039"/>
    <s v="No aplica"/>
    <s v="Auditoria de gestión al proceso misional vigencia 2018"/>
    <x v="0"/>
    <s v="No aplica"/>
    <x v="2"/>
    <s v="Se evidencia omisión en las transferencias documentales de las historias sociales entre unidades y al archivo misional de la entidad; situación que representa un limitante en la revisión de la gestión de los equipos sicosociales y un desacato a la Ley General de Archivos “Ley 594 de 2000” la cual establece en el parágrafo del Artículo 47 que “Los documentos de archivo de conservación permanente podrán ser copiados en nuevos soportes."/>
    <s v="Sin informacion"/>
    <s v="Sin informacion"/>
    <s v="No aplica"/>
    <s v="no aplica"/>
    <s v="Sin informacion"/>
    <x v="1"/>
    <x v="1"/>
    <x v="1"/>
    <x v="126"/>
    <m/>
    <m/>
    <m/>
    <n v="0"/>
    <s v="SIN AVANCE"/>
    <e v="#VALUE!"/>
    <e v="#VALUE!"/>
    <s v="ABIERTO"/>
  </r>
  <r>
    <n v="241"/>
    <x v="4"/>
    <x v="1"/>
    <x v="9"/>
    <x v="17"/>
    <s v="Yury  Orjuela Florez"/>
    <x v="0"/>
    <s v="PMAI-2019-040"/>
    <s v="No aplica"/>
    <s v="Auditoria de gestión al proceso misional vigencia 2018"/>
    <x v="0"/>
    <s v="No aplica"/>
    <x v="2"/>
    <s v="No se cumple cabalmente con acciones de Valoración Sicosocial Inicial, Consulta Social en Domicilio, Planes de Atención Individual y Familiar e intervenciones (Intervenciones familiares, sicosociales e individuales – Talleres con NNAJ y Talleres con Familias), lo que representa un incumplimiento a los instructivos ACCIONES SICOSOCIALES"/>
    <s v="Sin informacion"/>
    <s v="Realizar seguimientos periódicos por parte del responsable del Área sicosocial a cada equipo de profesionales del área en cada UPI, verificando el cabal cumplimiento de los instructivos ACCIONES SICOSOCIALES - CONSULTA SOCIAL EN DOMICILIO M-MSS-IN-002 y ACCIONES SICOSOCIALES - INTERVENCIÓN SICOSOCIAL M-MSS-IN-003 y por otra parte, al MANUAL OPERATIVO AREA SICOSOCIAL M-MSS-MA-001."/>
    <s v="No aplica"/>
    <s v="no aplica"/>
    <s v="Sin informacion"/>
    <x v="1"/>
    <x v="1"/>
    <x v="1"/>
    <x v="135"/>
    <m/>
    <m/>
    <m/>
    <n v="0"/>
    <s v="SIN AVANCE"/>
    <e v="#VALUE!"/>
    <e v="#VALUE!"/>
    <s v="ABIERTO"/>
  </r>
  <r>
    <n v="242"/>
    <x v="4"/>
    <x v="1"/>
    <x v="9"/>
    <x v="97"/>
    <s v="Yury  Orjuela Florez"/>
    <x v="0"/>
    <s v="PMAI-2019-041"/>
    <s v="No aplica"/>
    <s v="Auditoria de gestión al proceso misional vigencia 2018"/>
    <x v="0"/>
    <s v="No aplica"/>
    <x v="2"/>
    <s v="No se evidencia oportunidad en las remisiones interinstitucionales ni seguimiento e impulso de estas, delegando de esta manera, la integralidad de la atención y la restitución de derechos a terceros. Cabe mencionar que, de acuerdo con el Código de la Infancia y la Adolescencia, la corresponsabilidad se refiere a “la concurrencia de actores y acciones conducentes a garantizar el ejercicio de los derechos de los niños, las niñas y los adolescentes"/>
    <s v="Sin informacion"/>
    <s v="Realizar un comité misional ampliado por parte de las áreas de la SE (3) y el contexto pedagógico externado en cual se revisen los casos de los NNA, y se tomen decisiones con la frecuencia establecida en el instructivo 003 COMITÉS MISIONALES M-MEX-IN-003."/>
    <s v="No aplica"/>
    <s v="no aplica"/>
    <s v="Sin informacion"/>
    <x v="1"/>
    <x v="1"/>
    <x v="1"/>
    <x v="136"/>
    <m/>
    <m/>
    <m/>
    <n v="0"/>
    <s v="SIN AVANCE"/>
    <e v="#VALUE!"/>
    <e v="#VALUE!"/>
    <s v="ABIERTO"/>
  </r>
  <r>
    <n v="243"/>
    <x v="4"/>
    <x v="1"/>
    <x v="9"/>
    <x v="102"/>
    <s v="Yury  Orjuela Florez"/>
    <x v="0"/>
    <s v="PMAI-2019-042"/>
    <s v="No aplica"/>
    <s v="Auditoria de gestión al proceso misional vigencia 2018"/>
    <x v="0"/>
    <s v="No aplica"/>
    <x v="2"/>
    <s v="Se identifica omisión en notificaciones y solicitud de permisos ante los defensores de familia quienes actúan como máxima autoridad administrativa dentro del Proceso Administrativo de Restablecimiento de Derechos para verificar, garantizar y restablecer los derechos de los niños niñas y los adolescentes. Estatuto Integral del Defensor de Familia; deberes del defensor de familia, Capitulo I"/>
    <s v="Sin informacion"/>
    <s v="Capacitar a los Responsables de UPI, facilitadores de convivencia, tutores de vivienda,_x000a_enfermeras en la identificación de situaciones de vulneración de derechos de los NNA y en la activación de_x000a_las respectivas rutas” - Estatuto Integral del Defensor de Familia; deberes del defensor de familia, Capitulo II."/>
    <s v="No aplica"/>
    <s v="no aplica"/>
    <s v="Sin informacion"/>
    <x v="1"/>
    <x v="1"/>
    <x v="1"/>
    <x v="137"/>
    <m/>
    <m/>
    <m/>
    <n v="0"/>
    <s v="SIN AVANCE"/>
    <e v="#VALUE!"/>
    <e v="#VALUE!"/>
    <s v="ABIERTO"/>
  </r>
  <r>
    <n v="244"/>
    <x v="4"/>
    <x v="1"/>
    <x v="14"/>
    <x v="103"/>
    <s v="Yury  Orjuela Florez"/>
    <x v="0"/>
    <s v="PMAI-2019-043"/>
    <s v="No aplica"/>
    <s v="Auditoria de gestión al proceso misional vigencia 2018"/>
    <x v="0"/>
    <s v="No aplica"/>
    <x v="2"/>
    <s v="El personal a cargo de los espacios de almacenamiento carece de entrenamiento básico para el manejo y control de Inventarios de Consumo, lo cual se evidencia al momento en que asumen dicha responsabilidad y actúan sin lineamientos claros respecto al modo de administrar dicho inventario. Lo anterior va en contra de lo estipulado en el numeral 3.1 Del Manual De Procedimientos Administrativos y Contables para el Manejo y Control de los Bienes en los Entes Públicos del Distrito Capital."/>
    <s v="Sin informacion"/>
    <s v="Sin informacion"/>
    <s v="No aplica"/>
    <s v="no aplica"/>
    <s v="Sin informacion"/>
    <x v="1"/>
    <x v="1"/>
    <x v="1"/>
    <x v="126"/>
    <m/>
    <m/>
    <m/>
    <n v="0"/>
    <s v="SIN AVANCE"/>
    <e v="#VALUE!"/>
    <e v="#VALUE!"/>
    <s v="ABIERTO"/>
  </r>
  <r>
    <n v="245"/>
    <x v="4"/>
    <x v="1"/>
    <x v="6"/>
    <x v="104"/>
    <s v="Yury  Orjuela Florez"/>
    <x v="0"/>
    <s v="PMAI-2019-044"/>
    <s v="No aplica"/>
    <s v="Auditoria de gestión al proceso misional vigencia 2018"/>
    <x v="0"/>
    <s v="No aplica"/>
    <x v="2"/>
    <s v="Se evidencian falencias en el control y seguimiento del inventario, en relación con los elementos de consumo ubicados en los espacios de almacenamiento temporal de las Unidades visitadas, toda vez que no se realizaron conteos físicos de manera periódica a fin de poder identificar posibles faltantes o sobrantes de elementos durante la vigencia evaluada"/>
    <s v="Sin informacion"/>
    <s v="Sin informacion"/>
    <s v="No aplica"/>
    <s v="no aplica"/>
    <s v="Sin informacion"/>
    <x v="1"/>
    <x v="1"/>
    <x v="1"/>
    <x v="126"/>
    <m/>
    <m/>
    <m/>
    <n v="0"/>
    <s v="SIN AVANCE"/>
    <e v="#VALUE!"/>
    <e v="#VALUE!"/>
    <s v="ABIERTO"/>
  </r>
  <r>
    <n v="246"/>
    <x v="4"/>
    <x v="1"/>
    <x v="6"/>
    <x v="104"/>
    <s v="Yury  Orjuela Florez"/>
    <x v="0"/>
    <s v="PMAI-2019-045"/>
    <s v="No aplica"/>
    <s v="Auditoria de gestión al proceso misional vigencia 2018"/>
    <x v="0"/>
    <s v="No aplica"/>
    <x v="2"/>
    <s v="De igual forma, se observa una falta de control en cuanto al almacenamiento de algunos bienes, para los cuales al momento de la entrada física no se realizó el correspondiente registro en kárdex. La ausencia de dicho registro, evidencia que no se llevó a cabo el procedimiento de legalización, de acuerdo con lo que indica el numeral 3, Del Manual De Procedimientos Administrativos y Contables para el Manejo y Control de los Bienes en los Entes Públicos del Distrito Capital, en cuanto a los Ingresos o Altas de Almacén"/>
    <s v="Sin informacion"/>
    <s v="Sin informacion"/>
    <s v="No aplica"/>
    <s v="no aplica"/>
    <s v="Sin informacion"/>
    <x v="1"/>
    <x v="1"/>
    <x v="1"/>
    <x v="126"/>
    <m/>
    <m/>
    <m/>
    <n v="0"/>
    <s v="SIN AVANCE"/>
    <e v="#VALUE!"/>
    <e v="#VALUE!"/>
    <s v="ABIERTO"/>
  </r>
  <r>
    <n v="247"/>
    <x v="4"/>
    <x v="1"/>
    <x v="6"/>
    <x v="105"/>
    <s v="Yury  Orjuela Florez"/>
    <x v="0"/>
    <s v="PMAI-2019-046"/>
    <s v="No aplica"/>
    <s v="Auditoria de gestión al proceso misional vigencia 2018"/>
    <x v="0"/>
    <s v="No aplica"/>
    <x v="2"/>
    <s v="No se gestiona adecuadamente el Inventario de elementos de consumo, generando excedentes de elementos almacenados. Se debe observar la Gestión Fiscal, la cual está definida en el artículo 3° de la Ley 610."/>
    <s v="Sin informacion"/>
    <s v="Sin informacion"/>
    <s v="No aplica"/>
    <s v="no aplica"/>
    <s v="Sin informacion"/>
    <x v="1"/>
    <x v="1"/>
    <x v="1"/>
    <x v="126"/>
    <m/>
    <m/>
    <m/>
    <n v="0"/>
    <s v="SIN AVANCE"/>
    <e v="#VALUE!"/>
    <e v="#VALUE!"/>
    <s v="ABIERTO"/>
  </r>
  <r>
    <n v="248"/>
    <x v="4"/>
    <x v="1"/>
    <x v="6"/>
    <x v="106"/>
    <s v="Yury  Orjuela Florez"/>
    <x v="0"/>
    <s v="PMAI-2019-047"/>
    <s v="No aplica"/>
    <s v="Auditoria de gestión al proceso misional vigencia 2018"/>
    <x v="0"/>
    <s v="No aplica"/>
    <x v="2"/>
    <s v="Pérdida de control sobre elementos devolutivos y de consumo a terceros, por parte de los encargados de los espacios de almacenamiento, de manera informal o no oficial. Las responsabilidades compartidas observadas en las Unidades de Normandía, Arcadia y San Francisco, donde varias personas tienen acceso a los espacios de almacenamiento temporal sin que haya exclusivo control por parte del encargado"/>
    <s v="Sin informacion"/>
    <s v="Sin informacion"/>
    <s v="No aplica"/>
    <s v="no aplica"/>
    <s v="Sin informacion"/>
    <x v="1"/>
    <x v="1"/>
    <x v="1"/>
    <x v="126"/>
    <m/>
    <m/>
    <m/>
    <n v="0"/>
    <s v="SIN AVANCE"/>
    <e v="#VALUE!"/>
    <e v="#VALUE!"/>
    <s v="ABIERTO"/>
  </r>
  <r>
    <n v="249"/>
    <x v="4"/>
    <x v="1"/>
    <x v="6"/>
    <x v="107"/>
    <s v="Yury  Orjuela Florez"/>
    <x v="0"/>
    <s v="PMAI-2019-048"/>
    <s v="No aplica"/>
    <s v="Auditoria de gestión al proceso misional vigencia 2018"/>
    <x v="0"/>
    <s v="No aplica"/>
    <x v="2"/>
    <s v="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
    <s v="Sin informacion"/>
    <s v="Sin informacion"/>
    <s v="No aplica"/>
    <s v="no aplica"/>
    <s v="Sin informacion"/>
    <x v="1"/>
    <x v="1"/>
    <x v="1"/>
    <x v="126"/>
    <m/>
    <m/>
    <m/>
    <n v="0"/>
    <s v="SIN AVANCE"/>
    <e v="#VALUE!"/>
    <e v="#VALUE!"/>
    <s v="ABIERTO"/>
  </r>
  <r>
    <n v="250"/>
    <x v="4"/>
    <x v="1"/>
    <x v="13"/>
    <x v="25"/>
    <s v="Yury  Orjuela Florez"/>
    <x v="0"/>
    <s v="PMAI-2019-049"/>
    <s v="No aplica"/>
    <s v="Auditoria de gestión al proceso misional vigencia 2018"/>
    <x v="0"/>
    <s v="No aplica"/>
    <x v="2"/>
    <s v="Falta de medidas básicas de seguridad para evitar el riesgo de pérdidas por incendio, ya que los extinguidores no se recargan oportunamente y en algunas ocasiones en los Espacios de Almacenamiento no se observa acceso a ellos."/>
    <s v="Sin informacion"/>
    <s v="Sin informacion"/>
    <s v="No aplica"/>
    <s v="no aplica"/>
    <s v="Sin informacion"/>
    <x v="1"/>
    <x v="1"/>
    <x v="1"/>
    <x v="126"/>
    <m/>
    <m/>
    <m/>
    <n v="0"/>
    <s v="SIN AVANCE"/>
    <e v="#VALUE!"/>
    <e v="#VALUE!"/>
    <s v="ABIERTO"/>
  </r>
  <r>
    <n v="251"/>
    <x v="4"/>
    <x v="1"/>
    <x v="9"/>
    <x v="21"/>
    <s v="Yury  Orjuela Florez"/>
    <x v="0"/>
    <s v="PMAI-2019-050"/>
    <s v="No aplica"/>
    <s v="Auditoria de gestión al proceso misional vigencia 2018"/>
    <x v="0"/>
    <s v="No aplica"/>
    <x v="2"/>
    <s v="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
    <s v="Sin informacion"/>
    <s v="Sin informacion"/>
    <s v="No aplica"/>
    <s v="no aplica"/>
    <s v="Sin informacion"/>
    <x v="1"/>
    <x v="1"/>
    <x v="1"/>
    <x v="126"/>
    <m/>
    <m/>
    <m/>
    <n v="0"/>
    <s v="SIN AVANCE"/>
    <e v="#VALUE!"/>
    <e v="#VALUE!"/>
    <s v="ABIERTO"/>
  </r>
  <r>
    <n v="252"/>
    <x v="4"/>
    <x v="1"/>
    <x v="2"/>
    <x v="18"/>
    <s v="Yury  Orjuela Florez"/>
    <x v="0"/>
    <s v="PMAI-2019-051"/>
    <s v="No aplica"/>
    <s v="Auditoria de gestión al proceso misional vigencia 2018"/>
    <x v="0"/>
    <s v="No aplica"/>
    <x v="2"/>
    <s v="Las actividades de “Registro SIMI” y “Apoyo en almacenamiento de documentos al SIMI” implica registro de datos personales, sensibles, por parte de Voluntarios, al Sistema de Información Misional del IDIPRON – SIMI. Este acceso a información confidencial presenta riesgos de uso indebido y/o manipulación de la misma, sin que medie la correspondiente autorización, presentando riesgo de vulneración a la Ley 1581 de 2012, Por la cual se dictan disposiciones generales para la protección de datos personales,"/>
    <s v="Sin informacion"/>
    <s v="Sin informacion"/>
    <s v="No aplica"/>
    <s v="no aplica"/>
    <s v="Sin informacion"/>
    <x v="1"/>
    <x v="1"/>
    <x v="1"/>
    <x v="126"/>
    <m/>
    <m/>
    <m/>
    <n v="0"/>
    <s v="SIN AVANCE"/>
    <e v="#VALUE!"/>
    <e v="#VALUE!"/>
    <s v="ABIERTO"/>
  </r>
  <r>
    <n v="253"/>
    <x v="4"/>
    <x v="1"/>
    <x v="21"/>
    <x v="108"/>
    <s v="Yury  Orjuela Florez"/>
    <x v="0"/>
    <s v="PMAI-2019-052"/>
    <s v="No aplica"/>
    <s v="Auditoria de gestión al proceso misional vigencia 2018"/>
    <x v="0"/>
    <s v="No aplica"/>
    <x v="2"/>
    <s v="En la unidad de la Arcadia se evidencia el incumplimiento del artículo 2º del Acuerdo 049 de 2000 que consagra, los aspectos estructurales del archivo, esto es, los pisos, muros, techos y puertas deben estar construidos con material ignífugos de alta resistencia mecánica y desgaste mínimo a la abrasión. Así como la falta de mantenimiento en la instalación. La falencia en los aspectos estructurales del archivo de gestión genera un riesgo para el personal que se desempeña en la unidad."/>
    <s v="Sin informacion"/>
    <s v="Sin informacion"/>
    <s v="No aplica"/>
    <s v="no aplica"/>
    <s v="Sin informacion"/>
    <x v="1"/>
    <x v="1"/>
    <x v="1"/>
    <x v="126"/>
    <m/>
    <m/>
    <m/>
    <n v="0"/>
    <s v="SIN AVANCE"/>
    <e v="#VALUE!"/>
    <e v="#VALUE!"/>
    <s v="ABIERTO"/>
  </r>
  <r>
    <n v="254"/>
    <x v="4"/>
    <x v="1"/>
    <x v="8"/>
    <x v="109"/>
    <s v="Yury  Orjuela Florez"/>
    <x v="0"/>
    <s v="PMAI-2019-053"/>
    <s v="No aplica"/>
    <s v="Auditoria de gestión al proceso misional vigencia 2018"/>
    <x v="0"/>
    <s v="No aplica"/>
    <x v="2"/>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Sin informacion"/>
    <s v="Sin informacion"/>
    <s v="No aplica"/>
    <s v="no aplica"/>
    <s v="Sin informacion"/>
    <x v="1"/>
    <x v="1"/>
    <x v="1"/>
    <x v="126"/>
    <m/>
    <m/>
    <m/>
    <n v="0"/>
    <s v="SIN AVANCE"/>
    <e v="#VALUE!"/>
    <e v="#VALUE!"/>
    <s v="ABIERTO"/>
  </r>
  <r>
    <n v="255"/>
    <x v="4"/>
    <x v="1"/>
    <x v="8"/>
    <x v="110"/>
    <s v="Yury  Orjuela Florez"/>
    <x v="0"/>
    <s v="PMAI-2019-054"/>
    <s v="No aplica"/>
    <s v="Auditoria de gestión al proceso misional vigencia 2018"/>
    <x v="0"/>
    <s v="No aplica"/>
    <x v="2"/>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Sin informacion"/>
    <s v="Sin informacion"/>
    <s v="No aplica"/>
    <s v="no aplica"/>
    <s v="Sin informacion"/>
    <x v="1"/>
    <x v="1"/>
    <x v="1"/>
    <x v="126"/>
    <m/>
    <m/>
    <m/>
    <n v="0"/>
    <s v="SIN AVANCE"/>
    <e v="#VALUE!"/>
    <e v="#VALUE!"/>
    <s v="ABIERTO"/>
  </r>
  <r>
    <n v="256"/>
    <x v="4"/>
    <x v="1"/>
    <x v="24"/>
    <x v="111"/>
    <s v="Yury  Orjuela Florez"/>
    <x v="0"/>
    <s v="PMAI-2019-055"/>
    <s v="No aplica"/>
    <s v="Auditoria de gestión al proceso misional vigencia 2018"/>
    <x v="0"/>
    <s v="No aplica"/>
    <x v="2"/>
    <s v="Se observó incumplimiento de la Resolución 2674 de 2013 en el Artículo 9 capitulo II, que refiere las condiciones específicas referentes a los menaje y equipos empleados deben estar fabricados con materiales resistentes al uso y a la corrosión esto en las unidades de la Florida, Arcadia, San Francisco, entre otros."/>
    <s v="Sin informacion"/>
    <s v="Sin informacion"/>
    <s v="No aplica"/>
    <s v="no aplica"/>
    <s v="Sin informacion"/>
    <x v="1"/>
    <x v="1"/>
    <x v="1"/>
    <x v="126"/>
    <m/>
    <m/>
    <m/>
    <n v="0"/>
    <s v="SIN AVANCE"/>
    <e v="#VALUE!"/>
    <e v="#VALUE!"/>
    <s v="ABIERTO"/>
  </r>
  <r>
    <n v="257"/>
    <x v="4"/>
    <x v="1"/>
    <x v="9"/>
    <x v="35"/>
    <s v="Yury  Orjuela Florez"/>
    <x v="0"/>
    <s v="PMAI-2019-056"/>
    <s v="No aplica"/>
    <s v="Auditoria de gestión al proceso misional vigencia 2018"/>
    <x v="0"/>
    <s v="No aplica"/>
    <x v="2"/>
    <s v="Se evidenció incumplimiento en los controles asociados en los talleres desarrollados por Mitigación en la unidad de Normandía dado que se pudo evidenciar que las temáticas impartidas en estos, puede llevar a revictimizar a las NNAJ. Incumpliendo la Política Pública para la Prevención y Erradicación de la Explotación sexual comercial de niñas, niños y adolescentes 2018-2028 del Institución Colombiano de Bienestar Familiar en su primer eje"/>
    <s v="Sin informacion"/>
    <s v="Oficialización de los talleres de mitigación"/>
    <s v="No aplica"/>
    <s v="no aplica"/>
    <s v="Sin informacion"/>
    <x v="1"/>
    <x v="1"/>
    <x v="1"/>
    <x v="138"/>
    <m/>
    <m/>
    <m/>
    <n v="0"/>
    <s v="SIN AVANCE"/>
    <e v="#VALUE!"/>
    <e v="#VALUE!"/>
    <s v="ABIERTO"/>
  </r>
  <r>
    <n v="258"/>
    <x v="4"/>
    <x v="1"/>
    <x v="9"/>
    <x v="35"/>
    <s v="Yury  Orjuela Florez"/>
    <x v="0"/>
    <s v="PMAI-2019-057"/>
    <s v="No aplica"/>
    <s v="Auditoria de gestión al proceso misional vigencia 2018"/>
    <x v="0"/>
    <s v="No aplica"/>
    <x v="2"/>
    <s v="Se evidencia que las fichas técnicas de los talleres desarrollados por el área de Mitigación no se encuentran dentro del Sistema Integrado de Gestión – SIGID, lo cual genera el riesgo de contar con documentación no aprobada dentro del Sistema e incumpliendo el Manual de Elaboración y Control de Documentos el cual establece las directrices y parámetros para la presentación y elaboración de los documentos asociados al Sistema Integrado de Gestión del IDIPRON"/>
    <s v="Sin informacion"/>
    <s v="Oficialización de los talleres de mitigación."/>
    <s v="No aplica"/>
    <s v="no aplica"/>
    <s v="Sin informacion"/>
    <x v="1"/>
    <x v="1"/>
    <x v="1"/>
    <x v="139"/>
    <m/>
    <m/>
    <m/>
    <n v="0"/>
    <s v="SIN AVANCE"/>
    <e v="#VALUE!"/>
    <e v="#VALUE!"/>
    <s v="ABIERTO"/>
  </r>
  <r>
    <n v="259"/>
    <x v="4"/>
    <x v="1"/>
    <x v="21"/>
    <x v="80"/>
    <s v="Yury  Orjuela Florez"/>
    <x v="0"/>
    <s v="PMAI-2019-058"/>
    <s v="No aplica"/>
    <s v="Auditoria de gestión al proceso misional vigencia 2018"/>
    <x v="0"/>
    <s v="No aplica"/>
    <x v="2"/>
    <s v="Teniendo en cuenta las condiciones de infraestructura identificadas en las Unidades de Protección Integral visitadas en desarrollo de la Auditoria, se evidencia una falta de seguimiento y gestión por parte de la Subdirección Técnica de Métodos Educativos y Operativa para su debido mantenimiento, así mismo un incumplimiento en su función de Coordinar con la Dirección General y la Subdirección Técnica Administrativa y Financiera los estudios que determinan la conveniencia o no de las inversiones en bienes inmuebles, planta física, equipos y tecnología de las Unidades Educativas, Sedes y Centros de operación de IDIPRON, al no evaluar durante la vigencia 2018 las necesidades de mejoramiento de la planta física de las mismas con el ánimo de mejorar la calidad en el servicio y de cumplir con los lineamientos exigidos"/>
    <s v="Sin informacion"/>
    <s v="Sin informacion"/>
    <s v="No aplica"/>
    <s v="no aplica"/>
    <s v="Sin informacion"/>
    <x v="1"/>
    <x v="1"/>
    <x v="1"/>
    <x v="126"/>
    <m/>
    <m/>
    <m/>
    <n v="0"/>
    <s v="SIN AVANCE"/>
    <e v="#VALUE!"/>
    <e v="#VALUE!"/>
    <s v="ABIERTO"/>
  </r>
  <r>
    <n v="260"/>
    <x v="4"/>
    <x v="1"/>
    <x v="13"/>
    <x v="112"/>
    <s v="Yury  Orjuela Florez"/>
    <x v="0"/>
    <s v="PMAI-2019-059"/>
    <s v="No aplica"/>
    <s v="Auditoria de gestión al proceso misional vigencia 2018"/>
    <x v="0"/>
    <s v="No aplica"/>
    <x v="2"/>
    <s v="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
    <s v="Sin informacion"/>
    <s v="Sin informacion"/>
    <s v="No aplica"/>
    <s v="no aplica"/>
    <s v="Sin informacion"/>
    <x v="1"/>
    <x v="1"/>
    <x v="1"/>
    <x v="126"/>
    <m/>
    <m/>
    <m/>
    <n v="0"/>
    <s v="SIN AVANCE"/>
    <e v="#VALUE!"/>
    <e v="#VALUE!"/>
    <s v="ABIERTO"/>
  </r>
  <r>
    <n v="261"/>
    <x v="4"/>
    <x v="1"/>
    <x v="2"/>
    <x v="3"/>
    <s v="Yury  Orjuela Florez"/>
    <x v="0"/>
    <s v="PMAI-2019-060"/>
    <s v="No aplica"/>
    <s v="Auditoria de gestión al proceso misional vigencia 2018"/>
    <x v="0"/>
    <s v="No aplica"/>
    <x v="2"/>
    <s v="Se pudo evidenciar debilidades en la identificación de riesgos y controles adecuados atribuibles al Proceso misional Modelo Pedagógico y en los Procesos de Apoyo que intervienen para la ejecución de las diferentes dinámicas de las unidades del Instituto, en tanto se identificó su materialización los cuales pueden afectar el cumplimiento de los objetivos y metas Institucionales, en tal sentido, no existe un monitoreo a los riesgos que garanticen la eficiencia, eficacia y efectividad del proceso misional"/>
    <s v="Sin informacion"/>
    <s v="Formulación de acciones para mitigar la materialización de los riesgos que fueron identificados en la auditoria y revisar por parte de la Subdirección de Métodos las acciones de controles identificados en los mapas de riesgos del proceso misional."/>
    <s v="No aplica"/>
    <s v="no aplica"/>
    <s v="Sin informacion"/>
    <x v="1"/>
    <x v="1"/>
    <x v="1"/>
    <x v="140"/>
    <m/>
    <m/>
    <m/>
    <n v="0"/>
    <s v="SIN AVANCE"/>
    <e v="#VALUE!"/>
    <e v="#VALUE!"/>
    <s v="ABIERTO"/>
  </r>
  <r>
    <n v="262"/>
    <x v="4"/>
    <x v="1"/>
    <x v="2"/>
    <x v="3"/>
    <s v="Yury  Orjuela Florez"/>
    <x v="0"/>
    <s v="PMAI-2019-061"/>
    <s v="No aplica"/>
    <s v="Auditoria de gestión al proceso misional vigencia 2018"/>
    <x v="0"/>
    <s v="No aplica"/>
    <x v="2"/>
    <s v="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
    <s v="Sin informacion"/>
    <s v="Oficializar los Indicadores de Gestión y Aplicarlos"/>
    <s v="No aplica"/>
    <s v="no aplica"/>
    <s v="Sin informacion"/>
    <x v="1"/>
    <x v="1"/>
    <x v="1"/>
    <x v="141"/>
    <m/>
    <m/>
    <m/>
    <n v="0"/>
    <s v="SIN AVANCE"/>
    <e v="#VALUE!"/>
    <e v="#VALUE!"/>
    <s v="ABIERTO"/>
  </r>
  <r>
    <n v="263"/>
    <x v="12"/>
    <x v="3"/>
    <x v="10"/>
    <x v="64"/>
    <s v="Catalina Cardenas Martinez"/>
    <x v="0"/>
    <s v="PMAI-2019-062"/>
    <s v="No aplica"/>
    <s v="Proyecto: 1104 distrito joven: desarrollo de competencias laborales a jóvenes con derechos vulnerados, vigencia 2018"/>
    <x v="0"/>
    <s v="No aplica"/>
    <x v="2"/>
    <s v="Se traslada a la Oficina Asesora Jurídica: revisado el proceso contractual MC-IDIPRON-2018-0048, contrato 1439 DE 2018 LICITACIONES Y ASESORIA LICCONT SAS, no se encuentra la publicación de la invitación en el expediente físico ni en el SECOP II. Lo anterior, vulnera el principio de transparencia consagrado en la Ley 80 de 1993 y publicidad estipulado en el artículo 209 de la Constitución Política."/>
    <s v="Sin informacion"/>
    <s v="Sin informacion"/>
    <s v="No aplica"/>
    <s v="no aplica"/>
    <s v="Sin informacion"/>
    <x v="1"/>
    <x v="1"/>
    <x v="1"/>
    <x v="114"/>
    <m/>
    <m/>
    <m/>
    <n v="0"/>
    <s v="SIN AVANCE"/>
    <e v="#VALUE!"/>
    <e v="#VALUE!"/>
    <s v="ABIERTO"/>
  </r>
  <r>
    <n v="264"/>
    <x v="4"/>
    <x v="1"/>
    <x v="10"/>
    <x v="20"/>
    <s v="Yury  Orjuela Florez"/>
    <x v="0"/>
    <s v="PMAI-2019-063"/>
    <s v="No aplica"/>
    <s v="Proyecto: 1104 distrito joven: desarrollo de competencias laborales a jóvenes con derechos vulnerados, vigencia 2019"/>
    <x v="0"/>
    <s v="No aplica"/>
    <x v="2"/>
    <s v="Así mismo, en el contrato 1439 de 2018 - LICITACIONES Y ASESORIA LICCONT SAS no se cumple la cláusula contractual respecto a la forma de pago porque en la certificación de la supervisión e interventoría (folio 72), se realizó el primer pago del mes de diciembre por valor de $8.420.800 y el segundo pago del mes de enero por la suma de $ 276.000 (folio 81). No obstante, la cláusula contractual consagra: el IDIPRON pagará al contratista mes vencido de acuerdo a la facturación presentada por el proveedor, una vez realizada la entrega de los elementos, previa presentación de la factura, soportada con la certificación de recibo a satisfacción expedida por el supervisor del contrato y certificación de pago al sistema de seguridad social y parafiscales expedida por el representante legal o revisor fiscal. Realizará pagos parciales hasta completar el 90% del contrato y 10% restante sujeto a acta liquidación."/>
    <s v="Sin informacion"/>
    <s v="Sin informacion"/>
    <s v="No aplica"/>
    <s v="no aplica"/>
    <s v="Sin informacion"/>
    <x v="1"/>
    <x v="1"/>
    <x v="1"/>
    <x v="114"/>
    <m/>
    <m/>
    <m/>
    <n v="0"/>
    <s v="SIN AVANCE"/>
    <e v="#VALUE!"/>
    <e v="#VALUE!"/>
    <s v="ABIERTO"/>
  </r>
  <r>
    <n v="265"/>
    <x v="4"/>
    <x v="1"/>
    <x v="10"/>
    <x v="64"/>
    <s v="Yury  Orjuela Florez"/>
    <x v="0"/>
    <s v="PMAI-2019-064"/>
    <s v="No aplica"/>
    <s v="Proyecto: 1104 distrito joven: desarrollo de competencias laborales a jóvenes con derechos vulnerados, vigencia 2020"/>
    <x v="0"/>
    <s v="No aplica"/>
    <x v="2"/>
    <s v="Verificado el contrato 1554 de 2018, contratista PRODUCTOS Y SUMINISTROS LTDA, la garantía se suscribió con la vigencia del 20-12-2018 hasta el 20-08-2019. No obstante, no se cumple con el término de la garantía, esto es, el plazo del contrato y 6 meses más. Además, en el SECOP II la garantía aparece rechazada, y en el acta de aprobación de garantía no se realiza la observación."/>
    <s v="Sin informacion"/>
    <s v="Sin informacion"/>
    <s v="No aplica"/>
    <s v="no aplica"/>
    <s v="Sin informacion"/>
    <x v="1"/>
    <x v="1"/>
    <x v="1"/>
    <x v="114"/>
    <m/>
    <m/>
    <m/>
    <n v="0"/>
    <s v="SIN AVANCE"/>
    <e v="#VALUE!"/>
    <e v="#VALUE!"/>
    <s v="ABIERTO"/>
  </r>
  <r>
    <n v="266"/>
    <x v="12"/>
    <x v="3"/>
    <x v="10"/>
    <x v="62"/>
    <s v="Catalina Cardenas Martinez"/>
    <x v="0"/>
    <s v="PMAI-2019-065"/>
    <s v="No aplica"/>
    <s v="Proyecto: 1104 distrito joven: desarrollo de competencias laborales a jóvenes con derechos vulnerados, vigencia 2021"/>
    <x v="0"/>
    <s v="No aplica"/>
    <x v="2"/>
    <s v="Se traslada a la Oficina Asesora Jurídica: En el estudio previo y en los pliegos de condiciones del proceso de selección abreviada de subasta inversa electrónica No. SASI-IDIPRON-2018-002 no se encuentra justificado que la adjudicación del contrato se realizará en forma parcial, por ítems. Lo anterior, incumpliendo lo establecido en los numerales 2 y 5 del artículo 2.2.1.1.2.1.3 del Decreto 1082 de 2015, que prescriben"/>
    <s v="Sin informacion"/>
    <s v="Sin informacion"/>
    <s v="No aplica"/>
    <s v="no aplica"/>
    <s v="Sin informacion"/>
    <x v="1"/>
    <x v="1"/>
    <x v="1"/>
    <x v="114"/>
    <m/>
    <m/>
    <m/>
    <n v="0"/>
    <s v="SIN AVANCE"/>
    <e v="#VALUE!"/>
    <e v="#VALUE!"/>
    <s v="ABIERTO"/>
  </r>
  <r>
    <n v="267"/>
    <x v="4"/>
    <x v="1"/>
    <x v="13"/>
    <x v="75"/>
    <s v="Yury  Orjuela Florez"/>
    <x v="0"/>
    <s v="PMAI-2019-066"/>
    <s v="No aplica"/>
    <s v="Proyecto: 1104 distrito joven: desarrollo de competencias laborales a jóvenes con derechos vulnerados, vigencia 2022"/>
    <x v="0"/>
    <s v="No aplica"/>
    <x v="2"/>
    <s v="De conformidad con los artículos 5° y 6° del Decreto 723 de 2013; 2.2.4.2.2.5 y 2.2.4.2.2.6. del Decreto 1072 de 2015, se tiene que la afiliación al sistema general riesgos laborales –ARL- para contratistas de prestación de servicios profesionales, debe hacerse antes de iniciar la ejecución del contrato y el acta de inicio se debe firmar el día hábil calendario siguiente después de la afiliación al sistema (contratos de prestación de servicios 1432 de 2018; 1460 de 2018; 1443 de 2018; 1436 de 2018; 1437 de 2018; 1433 de 2018)."/>
    <s v="Sin informacion"/>
    <s v="Sin informacion"/>
    <s v="No aplica"/>
    <s v="no aplica"/>
    <s v="Sin informacion"/>
    <x v="1"/>
    <x v="1"/>
    <x v="1"/>
    <x v="114"/>
    <m/>
    <m/>
    <m/>
    <n v="0"/>
    <s v="SIN AVANCE"/>
    <e v="#VALUE!"/>
    <e v="#VALUE!"/>
    <s v="ABIERTO"/>
  </r>
  <r>
    <n v="268"/>
    <x v="4"/>
    <x v="1"/>
    <x v="10"/>
    <x v="74"/>
    <s v="Yury  Orjuela Florez"/>
    <x v="0"/>
    <s v="PMAI-2019-067"/>
    <s v="No aplica"/>
    <s v="Proyecto: 1104 distrito joven: desarrollo de competencias laborales a jóvenes con derechos vulnerados, vigencia 2023"/>
    <x v="0"/>
    <s v="No aplica"/>
    <x v="2"/>
    <s v="Se incumplen los artículos 60 de la Ley 80 de 1993 y 11 de la Ley 1150 de 2007, porque a la fecha existen (10) convenios interadministrativos sin liquidar que exceden el término establecido para la liquidación bilateral y unilateral"/>
    <s v="Sin informacion"/>
    <s v="Sin informacion"/>
    <s v="No aplica"/>
    <s v="no aplica"/>
    <s v="Sin informacion"/>
    <x v="1"/>
    <x v="1"/>
    <x v="1"/>
    <x v="114"/>
    <m/>
    <m/>
    <m/>
    <n v="0"/>
    <s v="SIN AVANCE"/>
    <e v="#VALUE!"/>
    <e v="#VALUE!"/>
    <s v="ABIERTO"/>
  </r>
  <r>
    <n v="269"/>
    <x v="4"/>
    <x v="1"/>
    <x v="10"/>
    <x v="113"/>
    <s v="Yury  Orjuela Florez"/>
    <x v="0"/>
    <s v="PMAI-2019-068"/>
    <s v="No aplica"/>
    <s v="Proyecto: 1104 distrito joven: desarrollo de competencias laborales a jóvenes con derechos vulnerados, vigencia 2024"/>
    <x v="0"/>
    <s v="No aplica"/>
    <x v="2"/>
    <s v="Se transgrede el artículo 4° de la Ley 594 de 2000; el numeral 5.2.2 del modelo Integrado de Gestión; y el artículo 15 del Decreto 2609 de 2012, como quiera que no existe organización en los documentos físicos de los expedientes contractuales, pues no se encuentran completos y foliados. Se observa incumplimiento a las normas de gestión documental, en la conformación de los expedientes del convenio interadministrativo No. SDIS-IDIPRON 5088 de 2018; DADEP-IDIPRON 346 de 2018; FDLS-SDA-IDIPRON 031 de 2018. Igualmente, en el expediente contractual 0581 de 2018 (contratista DISTRIBUCIÓN Y SERVICIOS SAS), no reposan los estudios previos ni demás documentos de la etapa precontractual."/>
    <s v="Sin informacion"/>
    <s v="Sin informacion"/>
    <s v="No aplica"/>
    <s v="no aplica"/>
    <s v="Sin informacion"/>
    <x v="1"/>
    <x v="1"/>
    <x v="1"/>
    <x v="114"/>
    <m/>
    <m/>
    <m/>
    <n v="0"/>
    <s v="SIN AVANCE"/>
    <e v="#VALUE!"/>
    <e v="#VALUE!"/>
    <s v="ABIERTO"/>
  </r>
  <r>
    <n v="270"/>
    <x v="4"/>
    <x v="1"/>
    <x v="1"/>
    <x v="114"/>
    <s v="Yury  Orjuela Florez"/>
    <x v="0"/>
    <s v="PMAI-2019-069"/>
    <s v="No aplica"/>
    <s v="Auditoría Regular Contexto Pedagógico Territorio - I Semestre 2018"/>
    <x v="0"/>
    <s v="No aplica"/>
    <x v="2"/>
    <s v="No se cuenta con el número exacto de convocatorias en los espacios de participación ciudadana delegados a territorio, por tanto, no es posible determinar con certeza el nivel de cumplimiento frente a la obligaciòn. "/>
    <s v="_x000a__x000a_Porque los funcionarios  asignadas a esta labor, no tomaban en cuenta el registro de la asistencia.  _x000a__x000a_Porque no hubó un control y seguimiento de la convocatoria y participación en estos espacios._x000a_"/>
    <s v="Registrar mensualmente en Matriz de Diligenciamiento a instancias Locales  la información de asistencias y convocatorias en los escenarios de participación delegados al Contexto Pedagógico Territorio. "/>
    <s v="No aplica"/>
    <s v="no aplica"/>
    <d v="2019-01-01T00:00:00"/>
    <x v="9"/>
    <x v="0"/>
    <x v="0"/>
    <x v="142"/>
    <d v="2020-12-20T00:00:00"/>
    <s v="NO"/>
    <s v="Actividad al 100%_x000a_No aplica"/>
    <n v="1"/>
    <s v="CUMPLIMIENTO TOTAL"/>
    <s v="NO APLICA ACCION CERRADA"/>
    <s v="NO APLICA ACCION CERRADA"/>
    <s v="CERRADO"/>
  </r>
  <r>
    <n v="271"/>
    <x v="4"/>
    <x v="1"/>
    <x v="7"/>
    <x v="31"/>
    <s v="Yury  Orjuela Florez"/>
    <x v="0"/>
    <s v="PMAI-2019-070"/>
    <s v="No aplica"/>
    <s v="Auditoría Regular Contexto Pedagógico Territorio - I Semestre 2019"/>
    <x v="0"/>
    <s v="No aplica"/>
    <x v="2"/>
    <s v="Formatos del Contexto Pedagógico Territorio no se encuentran totalmente diligenciados en relación a la falta de firmas que soporten la intervención de los profesionales o a la falta del registro de información propia de cada NNAJ."/>
    <s v="No hay revisión de los documentos por parte de los Cordinadores Zonales y auxiliares Administrativos  en el momento de la entrega de los formatos._x000a__x000a_Los facilitadores  y coordinadores zonales no interiorizan la importancia de entregar completo el diligenciamiento de los formatos. _x000a__x000a_En algunas oportunidades la población (NNAJ) en situación de vida en calle contactada se encuentra bajo los efectos del consumo de SPA, lo que dificultad la consignación de datos personales completos. "/>
    <s v="* Un seguimiento cada dos meses al diligenciamiento de los formatos por parte de la lider SIGID asignada Territorio 1 y Territorio 2_x000a__x000a_2. Dos capacitaciones (1 por semestre) dirigidas a los facilitadores, en las que se aborde como temática el adecuado diligenciamiento de los formatos_x000a_"/>
    <s v="No aplica"/>
    <s v="no aplica"/>
    <d v="2019-01-01T00:00:00"/>
    <x v="9"/>
    <x v="0"/>
    <x v="0"/>
    <x v="143"/>
    <m/>
    <s v="SI"/>
    <m/>
    <n v="0"/>
    <s v="SIN AVANCE"/>
    <n v="-387"/>
    <s v="VENCIDO"/>
    <s v="ABIERTO"/>
  </r>
  <r>
    <n v="272"/>
    <x v="4"/>
    <x v="1"/>
    <x v="9"/>
    <x v="22"/>
    <s v="Yury  Orjuela Florez"/>
    <x v="0"/>
    <s v="PMAI-2019-071"/>
    <s v="No aplica"/>
    <s v="Auditoría Regular Contexto Pedagógico Territorio - I Semestre 2020"/>
    <x v="0"/>
    <s v="No aplica"/>
    <x v="2"/>
    <s v="Existen NNAJ activos en Territorio con más de 6 meses de inasistencia a procesos, lo que genera una inflación en las cifras de atención del contexto y además representa un uso inadecuado de la herramienta tecnológica SIMI. Lo anterior, es un incumplimiento al procedimiento &quot;Seguimiento a la inasistencia temporal y/o al egreso de AJ de las UPI´S modalidad externado M-MSL-PR-002&quot; del Área Sociolegal en el que se determina el número máximo de inasistencias para egreso y pone en evidencia las debilidades en los seguimientos del equipo psicosocial de Territorio a las inasistencias de los NNAJ.  "/>
    <s v="No hubo seguimiento por parte de  los profesionales psicosociales a las inasistencias de NNAJ en territorio. _x000a__x000a_No hubo un reporte oportuno de los egresos al Área Sociolegal"/>
    <s v="* Seguimiento a las inasistencias según documento interno Seguimiento y egerso a los NNAJ.  _x000a__x000a_* Registro de seguimientos previos a la legalizacion del egreso en ficha FOS de SIMI _x000a__x000a_*Creación del acta de egreso en SIMI y cargue de archivo (Acta 009)"/>
    <s v="No aplica"/>
    <s v="no aplica"/>
    <d v="2019-01-01T00:00:00"/>
    <x v="9"/>
    <x v="0"/>
    <x v="0"/>
    <x v="144"/>
    <m/>
    <s v="SI"/>
    <m/>
    <n v="0"/>
    <s v="SIN AVANCE"/>
    <n v="-387"/>
    <s v="VENCIDO"/>
    <s v="ABIERTO"/>
  </r>
  <r>
    <n v="273"/>
    <x v="4"/>
    <x v="1"/>
    <x v="8"/>
    <x v="39"/>
    <s v="Yury  Orjuela Florez"/>
    <x v="0"/>
    <s v="PMAI-2019-072"/>
    <s v="No aplica"/>
    <s v="Auditoría Regular Contexto Pedagógico Territorio - I Semestre 2021"/>
    <x v="0"/>
    <s v="No aplica"/>
    <x v="2"/>
    <s v="Se evidenciaron prácticas inadecuadas de conservación de documentos que soportan la gestión del área, faltando a las responsabilidades frente al Archivo de Gestión atribuidas mediante instructivo ORGANIZACIÓN DE ARCHIVO DE GESTIÓN A-GDO-IN--01 Numeral 3.3 en el que se asigna la custodia, clasificación, orden y descripción de toda la documentación originada por las actividades derivadas de las funciones propias del área. Por otra parte, se omiten acciones encaminadas a la Organización de documentos de Archivo de Gestión estipuladas en el Manual GESTIÓN DOCUMENTAL A-GDO-MA-001 Numeral 11 relacionado con la ordenación adecuada del acervo documental."/>
    <s v="* Se prioriza la atención al público y otras funciones del ccontexto pedagógico dejando a un lado la labor de archivo."/>
    <s v="* Consolidación del inventario documental_x000a_* Tranferencias documentales_x000a_* Determinar responsables para la depuración del archivo_x000a_* Gestión de capacitaciones frente a conservación de archivo_x000a_"/>
    <s v="No aplica"/>
    <s v="no aplica"/>
    <d v="2019-01-01T00:00:00"/>
    <x v="9"/>
    <x v="0"/>
    <x v="0"/>
    <x v="145"/>
    <m/>
    <s v="SI"/>
    <m/>
    <n v="0"/>
    <s v="SIN AVANCE"/>
    <n v="-387"/>
    <s v="VENCIDO"/>
    <s v="ABIERTO"/>
  </r>
  <r>
    <n v="274"/>
    <x v="4"/>
    <x v="1"/>
    <x v="7"/>
    <x v="12"/>
    <s v="Yury  Orjuela Florez"/>
    <x v="0"/>
    <s v="PMAI-2019-073"/>
    <s v="No aplica"/>
    <s v="Auditoría Regular Contexto Pedagógico Territorio - I Semestre 2022"/>
    <x v="0"/>
    <s v="No aplica"/>
    <x v="2"/>
    <s v="Se observó la carencia de procedimientos que den alcance y describan las actividades de operación que realiza el Contexto Pedagógico Territorio en garantía del logro de los resultados esperados y el cumplimiento de metas institucionales. Lo anterior, es una omisión a lo establecido en los Numerales 4.1Planeación Institucional y 5.1 Procedimientos documentados y registros en el Sistema Integrado de Gestión de la NTD: SIG: 001:2011."/>
    <s v="* Falta la creación, actualización, ajustes y modificación de documentos propios del contexto ante el SIG de la entidad._x000a__x000a_*No se declararon en obsolescencia documentos propios de estrategias desarrolladas por Territorio que ya no existen. "/>
    <s v="Construcción y oficilización de 7 procedimientos que dan cuenta del abordaje,  contacto y rutas para la atención de los NNAJ "/>
    <s v="No aplica"/>
    <s v="no aplica"/>
    <d v="2019-01-01T00:00:00"/>
    <x v="9"/>
    <x v="0"/>
    <x v="0"/>
    <x v="146"/>
    <d v="2020-12-20T00:00:00"/>
    <s v="NO"/>
    <s v="Actividad al 100%_x000a_No aplica"/>
    <n v="1"/>
    <s v="CUMPLIMIENTO TOTAL"/>
    <s v="NO APLICA ACCION CERRADA"/>
    <s v="NO APLICA ACCION CERRADA"/>
    <s v="CERRADO"/>
  </r>
  <r>
    <n v="275"/>
    <x v="4"/>
    <x v="1"/>
    <x v="2"/>
    <x v="3"/>
    <s v="Yury  Orjuela Florez"/>
    <x v="0"/>
    <s v="PMAI-2019-074"/>
    <s v="No aplica"/>
    <s v="Auditoría Regular Contexto Pedagógico Territorio - I Semestre 2023"/>
    <x v="0"/>
    <s v="No aplica"/>
    <x v="2"/>
    <s v="No se encontraron mecanismos de medición y seguimiento o indicadores de gestión que permitan medir la eficiencia, eficacia y efectividad del desarrollo de la gestión del Contexto Pedagógico evaluado con el propósito de implementar correctivos como resultado del seguimiento de la medición, toda vez que estos indicadores tienen como finalidad el contribuir al mejoramiento en la prestación del servicio y a la forma efectiva de las decisiones. Lo anterior, sustentado en las orientaciones del Modelo Integrado de Planeación y Gestión en el que hace implícita la necesidad de una adecuada evaluación o seguimiento a lo previsto en la planeación institucional a través de indicadores que permitan conocer el estado real de la ejecución de las actividades, el logro de metas, objetivos o resultados y sus efectos en la ciudadanía."/>
    <s v="* Se asumió la transversalidad de los indicadores de las áreas de derecho en los contextos pedagógicos como únicos indicadores de gestión del modelo pedagógico."/>
    <s v="* Construcción de indicadores de gestión propios de contexto pedagógico Territorio. _x000a__x000a_*Inclusión de los indicadores del contexto pedagógi Territorio en la caracterización del proceso misional. "/>
    <s v="No aplica"/>
    <s v="no aplica"/>
    <d v="2019-01-01T00:00:00"/>
    <x v="9"/>
    <x v="0"/>
    <x v="0"/>
    <x v="147"/>
    <m/>
    <s v="SI"/>
    <m/>
    <n v="0"/>
    <s v="SIN AVANCE"/>
    <n v="-387"/>
    <s v="VENCIDO"/>
    <s v="ABIERTO"/>
  </r>
  <r>
    <n v="276"/>
    <x v="5"/>
    <x v="8"/>
    <x v="18"/>
    <x v="115"/>
    <s v="Stefanny Reina Alvarez"/>
    <x v="0"/>
    <s v="PMAI-2019-075"/>
    <s v="No aplica"/>
    <s v="Gestión Financiera - 2019"/>
    <x v="0"/>
    <s v="No aplica"/>
    <x v="2"/>
    <s v="3.1  Se observa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Sin informacion"/>
    <s v="Sin informacion"/>
    <s v="No aplica"/>
    <s v="no aplica"/>
    <s v="Sin informacion"/>
    <x v="1"/>
    <x v="1"/>
    <x v="1"/>
    <x v="148"/>
    <m/>
    <s v="NO"/>
    <m/>
    <n v="0"/>
    <s v="SIN AVANCE"/>
    <e v="#VALUE!"/>
    <e v="#VALUE!"/>
    <s v="ABIERTO"/>
  </r>
  <r>
    <n v="277"/>
    <x v="5"/>
    <x v="8"/>
    <x v="6"/>
    <x v="116"/>
    <s v="Stefanny Reina Alvarez"/>
    <x v="0"/>
    <s v="PMAI-2019-076"/>
    <s v="No aplica"/>
    <s v="Gestión Financiera - 2019"/>
    <x v="0"/>
    <s v="No aplica"/>
    <x v="2"/>
    <s v="3.2 Se identificaron errores en la individualización de siete elementos muebles, bajo responsabilidad de Almacén e Inventarios, donde se observa que el valor registrado no corresponde a los valores establecidos en el avalúo realizado para saldos iniciales de 2019, lo cual evidencia errores tanto en la etapa de medición inicial, como en las siguientes etapas del proceso contable, establecidos en la política transversal y en la adoptada para el Instituto “Propiedad Planta y Equipo- Muebles”._x000a_Nota: Este hallazgo es retirado del informe, teniendo en cuenta que, de manera posterior a la ejecución de la auditoría, en abril 13 de 2020, la Subdirección Técnica Administrativa y Financiera aporta evidencia del informe del aplicativo SICAPITAL, donde se observa, mediante el registro de placa interna y de placa vehicular, que los valores que fueron asignado a cada uno de los siete (7) bienes, corresponden con los del avaluó de BDO, de manera que se establece que la información aportada inicialmente para la auditoría, por el área de Almacén, en formato Excel, contenía errores por manipulación desde la fuente."/>
    <s v="Sin informacion"/>
    <s v="Sin informacion"/>
    <s v="No aplica"/>
    <s v="no aplica"/>
    <s v="Sin informacion"/>
    <x v="1"/>
    <x v="1"/>
    <x v="1"/>
    <x v="148"/>
    <m/>
    <s v="NO"/>
    <m/>
    <n v="0"/>
    <s v="SIN AVANCE"/>
    <e v="#VALUE!"/>
    <e v="#VALUE!"/>
    <s v="ABIERTO"/>
  </r>
  <r>
    <n v="278"/>
    <x v="5"/>
    <x v="8"/>
    <x v="18"/>
    <x v="117"/>
    <s v="Stefanny Reina Alvarez"/>
    <x v="0"/>
    <s v="PMAI-2019-077"/>
    <s v="No aplica"/>
    <s v="Gestión Financiera - 2019"/>
    <x v="0"/>
    <s v="No aplica"/>
    <x v="2"/>
    <s v="3.3  Se observaron gastos de caja menor y gastos de arriendo durante el primer semestre de 2019, que fueron registrados meses después de la ocurrencia de los hechos económicos. Esto vulnera el principio de devengo establecido en el régimen contable vigente, así como la Ley 87, art. 2 inciso e), y el procedimiento de “Programación, Apertura y Legalización De Cajas Menores”. Estos registros extemporáneos pueden, además, derivar en inexactitudes a nivel tributario."/>
    <s v="Sin informacion"/>
    <s v="Sin informacion"/>
    <s v="No aplica"/>
    <s v="no aplica"/>
    <s v="Sin informacion"/>
    <x v="1"/>
    <x v="1"/>
    <x v="1"/>
    <x v="148"/>
    <m/>
    <s v="NO"/>
    <m/>
    <n v="0"/>
    <s v="SIN AVANCE"/>
    <e v="#VALUE!"/>
    <e v="#VALUE!"/>
    <s v="ABIERTO"/>
  </r>
  <r>
    <n v="279"/>
    <x v="5"/>
    <x v="8"/>
    <x v="6"/>
    <x v="118"/>
    <s v="Stefanny Reina Alvarez"/>
    <x v="0"/>
    <s v="PMAI-2019-078"/>
    <s v="No aplica"/>
    <s v="Gestión Financiera - 2019"/>
    <x v="0"/>
    <s v="No aplica"/>
    <x v="2"/>
    <s v="3.4  Se identificaron mil doscientos ochenta (1.280) bienes muebles, cuya individualización corresponde a Almacén e Inventarios, para los cuales la depreciación en el año 2019 fue calculada por dicha área, con base en vidas útiles diferentes a la establecida por el avalúo comercial realizado por la firma BDO, contratada por el Instituto para establecer saldos iniciales de dicha vigencia, y cuyo detalle no fue reportado al área de Contabilidad. Este error en las vidas útiles aplicadas implica desacato a lo establecido en la política de “Propiedad, planta y equipo – Bienes muebles” en cuanto a la medición posterior y según la materialidad del hecho podría llegar a afectar la toma de decisiones de usuarios de la información financiera. En cuanto a gestión del riesgo contable, se vulnera lo establecido en la Resolución 193 de 2016, numeral 3.2.12 “Reconocimiento de estimaciones”."/>
    <s v="Sin informacion"/>
    <s v="Sin informacion"/>
    <s v="No aplica"/>
    <s v="no aplica"/>
    <s v="Sin informacion"/>
    <x v="1"/>
    <x v="1"/>
    <x v="1"/>
    <x v="148"/>
    <m/>
    <s v="NO"/>
    <m/>
    <n v="0"/>
    <s v="SIN AVANCE"/>
    <e v="#VALUE!"/>
    <e v="#VALUE!"/>
    <s v="ABIERTO"/>
  </r>
  <r>
    <n v="280"/>
    <x v="5"/>
    <x v="8"/>
    <x v="7"/>
    <x v="31"/>
    <s v="Stefanny Reina Alvarez"/>
    <x v="0"/>
    <s v="PMAI-2019-079"/>
    <s v="No aplica"/>
    <s v="Gestión Financiera - 2019"/>
    <x v="0"/>
    <s v="No aplica"/>
    <x v="2"/>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Sin informacion"/>
    <s v="Sin informacion"/>
    <s v="No aplica"/>
    <s v="no aplica"/>
    <s v="Sin informacion"/>
    <x v="1"/>
    <x v="1"/>
    <x v="1"/>
    <x v="148"/>
    <m/>
    <s v="NO"/>
    <m/>
    <n v="0"/>
    <s v="SIN AVANCE"/>
    <e v="#VALUE!"/>
    <e v="#VALUE!"/>
    <s v="ABIERTO"/>
  </r>
  <r>
    <n v="281"/>
    <x v="5"/>
    <x v="8"/>
    <x v="18"/>
    <x v="48"/>
    <s v="Stefanny Reina Alvarez"/>
    <x v="0"/>
    <s v="PMAI-2019-080"/>
    <s v="No aplica"/>
    <s v="Gestión Financiera - 2019"/>
    <x v="0"/>
    <s v="No aplica"/>
    <x v="2"/>
    <s v="3.6   Con corte a diciembre de 2019, se observan debilidades en depuración, relacionadas con acreedores y saldos pendientes por conciliar en operaciones recíprocas. Adicional al compromiso del Contador de la Entidad, quien tiene responsabilidades respecto a implementar los controles o acciones administrativas que garanticen el suministro oportuno de información de relevancia financiera, como lo indica la Resolución 193 de 2016, en el numeral 3.2.5 “Responsabilidad de los contadores de las entidades que agregan información”, se configura una violación a lo establecido en el numeral  3.2.9.1 de la misma Resolución: “Responsabilidad de quienes ejecutan procesos diferentes al contable” por lo cual hay un riesgo por la falta de suministro de información oportuna y de calidad para ser procesados en el área de Contabilidad."/>
    <s v="Sin informacion"/>
    <s v="Sin informacion"/>
    <s v="No aplica"/>
    <s v="no aplica"/>
    <s v="Sin informacion"/>
    <x v="1"/>
    <x v="1"/>
    <x v="1"/>
    <x v="148"/>
    <m/>
    <s v="NO"/>
    <m/>
    <n v="0"/>
    <s v="SIN AVANCE"/>
    <e v="#VALUE!"/>
    <e v="#VALUE!"/>
    <s v="ABIERTO"/>
  </r>
  <r>
    <n v="282"/>
    <x v="5"/>
    <x v="8"/>
    <x v="18"/>
    <x v="59"/>
    <s v="Stefanny Reina Alvarez"/>
    <x v="0"/>
    <s v="PMAI-2019-081"/>
    <s v="No aplica"/>
    <s v="Gestión Financiera - 2019"/>
    <x v="0"/>
    <s v="No aplica"/>
    <x v="2"/>
    <s v="3.7  Se observaron debilidades en las notas a los Estados Financieros con corte a 31 de diciembre de 2019, relacionadas con falta de información, pues no se identificaron los bienes muebles recibidos de terceros, en modalidad de comodato, como lo establece la política de Propiedad, Planta y Equipo. De igual manera, se observaron inconsistencias entre las cifras reveladas en el Estado de Situación financiera y las notas a los estados financieros, toda vez que, en las notas, al momento de detallar uno a uno los bienes inmuebles se registraron valores diferentes. Esto contraviene la política contable de “Presentación de Estados Financieros y Revelaciones”."/>
    <s v="Sin informacion"/>
    <s v="Sin informacion"/>
    <s v="No aplica"/>
    <s v="no aplica"/>
    <s v="Sin informacion"/>
    <x v="1"/>
    <x v="1"/>
    <x v="1"/>
    <x v="148"/>
    <m/>
    <s v="NO"/>
    <m/>
    <n v="0"/>
    <s v="SIN AVANCE"/>
    <e v="#VALUE!"/>
    <e v="#VALUE!"/>
    <s v="ABIERTO"/>
  </r>
  <r>
    <n v="283"/>
    <x v="5"/>
    <x v="8"/>
    <x v="7"/>
    <x v="31"/>
    <s v="Stefanny Reina Alvarez"/>
    <x v="0"/>
    <s v="PMAI-2019-082"/>
    <s v="No aplica"/>
    <s v="Gestión Financiera - 2019"/>
    <x v="0"/>
    <s v="No aplica"/>
    <x v="2"/>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Sin informacion"/>
    <s v="Sin informacion"/>
    <s v="No aplica"/>
    <s v="no aplica"/>
    <s v="Sin informacion"/>
    <x v="1"/>
    <x v="1"/>
    <x v="1"/>
    <x v="148"/>
    <m/>
    <s v="NO"/>
    <m/>
    <n v="0"/>
    <s v="SIN AVANCE"/>
    <e v="#VALUE!"/>
    <e v="#VALUE!"/>
    <s v="ABIERTO"/>
  </r>
  <r>
    <n v="284"/>
    <x v="5"/>
    <x v="16"/>
    <x v="7"/>
    <x v="31"/>
    <s v="Catalina Cardenas Martinez"/>
    <x v="0"/>
    <s v="PMAI-2019-083"/>
    <s v="No aplica"/>
    <s v="Gestión Logística - 2019"/>
    <x v="0"/>
    <s v="No aplica"/>
    <x v="2"/>
    <s v="11.1 Registros desactualizados: Se evidencia falta de actualización en los comprobantes de egreso, observándose demoras entre el documento de entrega Formato A-GLO-FT-005 y Comprobante de egreso del Sistema SICAPITAL, con una demora promedio, en la muestra seleccionada, de 25 días, en contradicción con el procedimiento que establece la generación de ambos documentos en un mismo momento"/>
    <s v="Sin informacion"/>
    <s v="Actualizar procedimiento el procedimiento de egreso, en cuanto a actividades tiempos,  conforme con las modificaciones y requerimientos en el tratamiento de la información del nuevo software. _x000a__x000a_Incorporar las acciones pertinentes en el procedimiento de ingreso con el fin de dar claridad a los usuarios para el ingreso de bienes y/o elementos recibidos en sitio, actividad coordinada con recursos._x000a__x000a_Solicitar a la STAF, acompañamiento durante las etapas de adquisición, desarrollo y puesta en marcha de herramienta tecnológica que se acople a los requerimientos del área de almacén. _x000a__x000a_Solicitar al Área de Sistemas la migración total de información del aplicativo SI_CAPITAL al nuevo aplicativo que adquiera IDIPRON."/>
    <s v="No aplica"/>
    <s v="no aplica"/>
    <s v="Sin informacion"/>
    <x v="1"/>
    <x v="1"/>
    <x v="1"/>
    <x v="149"/>
    <m/>
    <s v="NO"/>
    <m/>
    <n v="0"/>
    <s v="SIN AVANCE"/>
    <e v="#VALUE!"/>
    <e v="#VALUE!"/>
    <s v="ABIERTO"/>
  </r>
  <r>
    <n v="285"/>
    <x v="5"/>
    <x v="16"/>
    <x v="6"/>
    <x v="119"/>
    <s v="Catalina Cardenas Martinez"/>
    <x v="0"/>
    <s v="PMAI-2019-084"/>
    <s v="No aplica"/>
    <s v="Gestión Logística - 2019"/>
    <x v="0"/>
    <s v="No aplica"/>
    <x v="2"/>
    <s v="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
    <s v="Sin informacion"/>
    <s v="Remitir memorando a la Oficina Asesora Jurídica para que informe si se puede llegar o no a la legalización de los bienes que reposan en custodia en la sub _bodega La Favorita dentro del marco del proceso judicial Convenio 022 IDU - IDIPRON _x000a__x000a_Mediante memorando de la STAF,  solicitar concepto para la legalización o devolución de los bienes que se encuentran en custodia dentro del marco del convenio 022 de 2009._x000a__x000a_El Área de Transportes realizará los trámites necesario ante las entidades correspondientes para el retiro de vehículos que se encuentran en las instalaciones de la UPI La Florida."/>
    <s v="No aplica"/>
    <s v="no aplica"/>
    <s v="Sin informacion"/>
    <x v="1"/>
    <x v="1"/>
    <x v="1"/>
    <x v="149"/>
    <m/>
    <s v="NO"/>
    <m/>
    <n v="0"/>
    <s v="SIN AVANCE"/>
    <e v="#VALUE!"/>
    <e v="#VALUE!"/>
    <s v="ABIERTO"/>
  </r>
  <r>
    <n v="286"/>
    <x v="5"/>
    <x v="16"/>
    <x v="21"/>
    <x v="80"/>
    <s v="Catalina Cardenas Martinez"/>
    <x v="0"/>
    <s v="PMAI-2019-085"/>
    <s v="No aplica"/>
    <s v="Gestión Logística - 2019"/>
    <x v="0"/>
    <s v="No aplica"/>
    <x v="2"/>
    <s v="11.3 Condiciones de Bodegas: Las condiciones físicas y de seguridad de la Sub-bodega de la Avenida 68 con Calle 13, donde se depositan los bienes Inservibles, desacatan lo indicado en el Instructivo de “ALMACENAMIENTO Y DISPOSICIÓN DE BIENES EN BODEGA” – código: A-GLO-IN-003.Los bienes lmacenados en esta sub-bodega están en riesgo de un mayor y progresivo deterioro Las condiciones de esta sub-bodega no garantiza, ni propende por la preservación de los bienes, mientras se encuentran bajo el dominio y custodia del Instituto como recurso público, quedando expuestos a sanciones por detrimento en los mismos.. De igual manera, en menor grado, se encontraron falencias en cuanto a humedad, techos con láminas rotas, daño de luminarias entre otros, en un espacio de almacenamiento de la Bodega Carrera 32.  "/>
    <s v="Sin informacion"/>
    <s v="Se realizarán los correspondientes requerimientos y el seguimiento para las acciones de mejoramiento en infraestructura, vigilancia y de Salud y Seguridad en el Trabajo, a las siguientes sub_bodegas:_x000a__x000a_Espacio de almacenamiento de inservibles Av. Cra. 68 con Cll. 13 Costado oriental._x000a_Sub_bodega Cra. 32 _x000a_Sub_bodega La Favorita_x000a_Sub_bodega San Blas_x000a_Sub_bodega La Florida_x000a__x000a_Ver anexo No. 1"/>
    <s v="No aplica"/>
    <s v="no aplica"/>
    <s v="Sin informacion"/>
    <x v="1"/>
    <x v="1"/>
    <x v="1"/>
    <x v="149"/>
    <m/>
    <s v="NO"/>
    <m/>
    <n v="0"/>
    <s v="SIN AVANCE"/>
    <e v="#VALUE!"/>
    <e v="#VALUE!"/>
    <s v="ABIERTO"/>
  </r>
  <r>
    <n v="287"/>
    <x v="5"/>
    <x v="16"/>
    <x v="6"/>
    <x v="120"/>
    <s v="Catalina Cardenas Martinez"/>
    <x v="0"/>
    <s v="PMAI-2019-086"/>
    <s v="No aplica"/>
    <s v="Gestión Logística - 2019"/>
    <x v="0"/>
    <s v="No aplica"/>
    <x v="2"/>
    <s v="11.4 Baja de Bienes: Se evidencian falencias en el cumplimiento al procedimiento “BAJA DE BIENES_x000a_DEVOLUTIVOS, CONSUMO CONTROLADO O DE CONSUMO EN BODEGA”, código A-GLO-PR-001 y debilidades_x000a_en la gestión para una adecuada y ágil baja de, aproximadamente, mil seiscientos ochenta y dos (1.682) bienes pendientes de retiro, según identificación del área de Almacén, y la permanencia de dichos bienes por tiempo prolongado en sitios que no aseguran su preservación, ocasionando mayor inversión de recursos (físicos, humanos y administrativos) para la entidad, así como menores probabilidades de aprovechamiento económico de los mismos en un eventual proceso de enajenación. Esta debilidad incide en la cualidad de representación fiel de información revelada en los Estados Financieros, presentando como activos, bienes que no han tenido un real potencial de servicio para el IDIPRON durante la vigencia."/>
    <s v="Sin informacion"/>
    <s v="Ofrecer a titulo gratuito a las entidades distritales aquellos bienes muebles que fueron acopiados, en el depósito de inservibles, para llevar a cabo el procedimiento._x000a__x000a_Remitir a la Oficina Asesora Jurídica la necesidad de la contratación de intermediario comercial._x000a__x000a_Mantener el estado de organización del lote de bienes inservibles y obsoletos a dar de baja de acuerdo con la naturaleza de los bienes y los requerimientos del intermediario comercial contratado."/>
    <s v="No aplica"/>
    <s v="no aplica"/>
    <s v="Sin informacion"/>
    <x v="1"/>
    <x v="1"/>
    <x v="1"/>
    <x v="149"/>
    <m/>
    <s v="NO"/>
    <m/>
    <n v="0"/>
    <s v="SIN AVANCE"/>
    <e v="#VALUE!"/>
    <e v="#VALUE!"/>
    <s v="ABIERTO"/>
  </r>
  <r>
    <n v="288"/>
    <x v="5"/>
    <x v="16"/>
    <x v="6"/>
    <x v="121"/>
    <s v="Catalina Cardenas Martinez"/>
    <x v="0"/>
    <s v="PMAI-2019-087"/>
    <s v="No aplica"/>
    <s v="Gestión Logística - 2019"/>
    <x v="0"/>
    <s v="No aplica"/>
    <x v="2"/>
    <s v="11.5 Informalidad e inconsistencias en solicitudes respecto a salidas: Se observa no conformidad de las prácticas en cuanto a formalidad de las solicitudes a Almacén, debido a que en algunos casos y áreas como infraestructura no se diligencia de manera previa a la entrega el formato autorizado. La no conformidad se presenta frente al Procedimiento: “Egreso De Bienes Devolutivos, Consumo Controlado o de Consumo”, código A-GLO-PR-004, el cual cita: “Se debe diligenciar el formato Solicitud de bienes de consumo o devolutivos A-GLO-FT-004 por cada sede o dependencia que lo requiera y su autorización es exclusiva de los Subdirectores(as), los(las) Gerentes de Proyectos, los (las) Jefes de Oficina, los (las) Responsable de Área y los (las) Supervisores de contratos”."/>
    <s v="Sin informacion"/>
    <s v="Socializar, divulgar y realizar talleres al personal de las sub_bodegas con relación a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_x000a__x000a_Remitir memorandos informativos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_x000a__x000a_Se realizaran mesas de trabajo con el grupo de recursos y las dependencias que solicitan elementos y bienes para reforzar el conocimiento y cumplimiento de los procedimientos antes relacionados."/>
    <s v="No aplica"/>
    <s v="no aplica"/>
    <s v="Sin informacion"/>
    <x v="1"/>
    <x v="1"/>
    <x v="1"/>
    <x v="149"/>
    <m/>
    <s v="NO"/>
    <m/>
    <n v="0"/>
    <s v="SIN AVANCE"/>
    <e v="#VALUE!"/>
    <e v="#VALUE!"/>
    <s v="ABIERTO"/>
  </r>
  <r>
    <n v="289"/>
    <x v="5"/>
    <x v="16"/>
    <x v="5"/>
    <x v="122"/>
    <s v="Catalina Cardenas Martinez"/>
    <x v="0"/>
    <s v="PMAI-2019-088"/>
    <s v="No aplica"/>
    <s v="Gestión Logística - 2019"/>
    <x v="0"/>
    <s v="No aplica"/>
    <x v="2"/>
    <s v="11.6 Proceso de gestión de residuos: Almacén e Inventarios viene realizando de manera ocasional un proceso entrega de materiales a una empresa de reciclaje y/o chatarrización que requiere la participación del área de Gestión Ambiental, de acuerdo con lo expresamente establecido en el Manual de Manejo y Control Administrativo de los bienes de propiedad del IDIPRON – A-GLO-MA-001 “ Por responsabilidad, los bienes de consumo que ya se encuentren en las diferentes dependencias se entienden llevados contablemente al gasto, por lo que su disposición final se re aliza con base en losrequerimientos del Plan Institucional de Gestión Ambiental (PIGA), y los documentos aprobados en el manual de procesos y procedimientos aprobados”. No se evidencia canalización a través del área de Gestión ambiental de estas entregas, realizadas por Almacén, no cuentan con un registro adecuado de evidencia ni descripción de los bienes entregados para disposición final. "/>
    <s v="Sin informacion"/>
    <s v="Solicitar capacitación al Área de Gestión Ambiental para el retiro de elementos de consumo.  Inicialmente la capacitación estará dirigida a los funcionarios de las sub_bodegas y posteriormente al resto de personal de la entidad ._x000a__x000a_Se solicitará acta de entrega de la empresa de reciclaje puerta de oro, con quien se realizó la entrega de elementos de consumo en el depósito de inservibles."/>
    <s v="No aplica"/>
    <s v="no aplica"/>
    <s v="Sin informacion"/>
    <x v="1"/>
    <x v="1"/>
    <x v="1"/>
    <x v="149"/>
    <m/>
    <s v="NO"/>
    <m/>
    <n v="0"/>
    <s v="SIN AVANCE"/>
    <e v="#VALUE!"/>
    <e v="#VALUE!"/>
    <s v="ABIERTO"/>
  </r>
  <r>
    <n v="290"/>
    <x v="5"/>
    <x v="16"/>
    <x v="8"/>
    <x v="100"/>
    <s v="Catalina Cardenas Martinez"/>
    <x v="0"/>
    <s v="PMAI-2019-089"/>
    <s v="No aplica"/>
    <s v="Gestión Logística - 2019"/>
    <x v="0"/>
    <s v="No aplica"/>
    <x v="2"/>
    <s v="11.7 Gestión documental: Se observan falencias en gestión documental por parte del área, evidenciándose treinta (30) cajas de archivo documental, almacenadas en la Sub-bodega de La Favorita, de años anteriores al 2017, con documentación incluso de 2007."/>
    <s v="Sin informacion"/>
    <s v="Realizar la depuración del archivo de gestión con base en las instrucciones impartidas por el área de Administración documental._x000a__x000a_Solicitar al Área Administración de Gestión Documental, la realización de Comité de Archivo, con el fin de presentar la propuesta de depuración del archivo de gestión ubicado en la Sub_bodega La Favorita."/>
    <s v="No aplica"/>
    <s v="no aplica"/>
    <s v="Sin informacion"/>
    <x v="1"/>
    <x v="1"/>
    <x v="1"/>
    <x v="149"/>
    <m/>
    <s v="NO"/>
    <m/>
    <n v="0"/>
    <s v="SIN AVANCE"/>
    <e v="#VALUE!"/>
    <e v="#VALUE!"/>
    <s v="ABIERTO"/>
  </r>
  <r>
    <n v="291"/>
    <x v="5"/>
    <x v="16"/>
    <x v="6"/>
    <x v="116"/>
    <s v="Catalina Cardenas Martinez"/>
    <x v="0"/>
    <s v="PMAI-2019-090"/>
    <s v="No aplica"/>
    <s v="Gestión Logística - 2019"/>
    <x v="0"/>
    <s v="No aplica"/>
    <x v="2"/>
    <s v="11.8 Debilidades en software: Se observan debilidades del sistema de información utilizada en Almacén e Inventarios para la administración de los bienes. El sistema SICAPITAL no provee la confiabilidad y agilidad requeridas por el proceso para una oportuna y adecuada toma de decisiones. Se reportan constantemente errores del sistema como tomar doble vez una devolución, demoras en consultas de base de datos para generar egresos, así como debilidades en cuanto a reportes requeridos en formato Excel que no genera directamente el sistema. Adicionalmente, se observa que el sistema no permite generar un reporte de las existencias de bienes en bodega, discriminando su ubicación por Sub-bodega. "/>
    <s v="Sin informacion"/>
    <s v="Se reportará al Área de sistemas las novedades presentadas con el aplicativo SI_CAPITAL y se realizará el seguimiento respectivo._x000a__x000a_Se realizarán mesas de trabajo, donde se asumirán compromisos específicos desde el área de sistemas y se harán los seguimientos necesarios que evidencien la corrección de los hallazgos presentados._x000a__x000a_Solicitar al Área de sistemas la actualización del aplicativo en cuanto al tema de &quot;Devoluciones&quot; ._x000a__x000a_Solicitar al Área de Sistemas la actualización de reportes que son requeridos por las diferentes dependencias del Instituto y/o entes externos. "/>
    <s v="No aplica"/>
    <s v="no aplica"/>
    <s v="Sin informacion"/>
    <x v="1"/>
    <x v="1"/>
    <x v="1"/>
    <x v="149"/>
    <m/>
    <s v="NO"/>
    <m/>
    <n v="0"/>
    <s v="SIN AVANCE"/>
    <e v="#VALUE!"/>
    <e v="#VALUE!"/>
    <s v="ABIERTO"/>
  </r>
  <r>
    <n v="292"/>
    <x v="5"/>
    <x v="16"/>
    <x v="6"/>
    <x v="123"/>
    <s v="Catalina Cardenas Martinez"/>
    <x v="0"/>
    <s v="PMAI-2019-091"/>
    <s v="No aplica"/>
    <s v="Gestión Logística - 2019"/>
    <x v="0"/>
    <s v="No aplica"/>
    <x v="2"/>
    <s v="11.9 Toma Física: Se evidencia incumplimiento al procedimiento administrativo, ítem 1, de la Resolución 001 de 2001, ítem 4.10.1.2. Toma Física, que enuncia que, para el levantamiento de la información de los bienes en servicio, se diseñará una plantilla de recolección de información, la que contendrá por lo menos los siguientes campos: Fecha de elaboración del inventario, funcionario responsable de los elementos, área o ubicación, descripción del bien, número de placa o código, marca, serie, estado, nombre y firma de quien recoge la información y nombre y firma del funcionario que la suministra. Al momento de verificar los formatos se constató falta de firmas del Responsable de Almacén. De igual manera, se verificó que los resultados de la toma Física del año 2018 no fueron dados a conocer ante Comité de Inventarios y no se evidencia toma de decisiones con base en los mismos. "/>
    <s v="Sin informacion"/>
    <s v="Programar, citar y realizar el comité pertinente para aprobación de informe de toma física vigencia 2018. _x000a__x000a_Creación de instructivo relacionado con las actividades de toma física._x000a__x000a_Socializar instructivo de toma física._x000a_"/>
    <s v="No aplica"/>
    <s v="no aplica"/>
    <s v="Sin informacion"/>
    <x v="1"/>
    <x v="1"/>
    <x v="1"/>
    <x v="150"/>
    <m/>
    <m/>
    <m/>
    <n v="0"/>
    <s v="SIN AVANCE"/>
    <e v="#VALUE!"/>
    <e v="#VALUE!"/>
    <s v="ABIERTO"/>
  </r>
  <r>
    <n v="293"/>
    <x v="5"/>
    <x v="16"/>
    <x v="6"/>
    <x v="124"/>
    <s v="Catalina Cardenas Martinez"/>
    <x v="0"/>
    <s v="PMAI-2019-092"/>
    <s v="No aplica"/>
    <s v="Gestión Logística - 2019"/>
    <x v="0"/>
    <s v="No aplica"/>
    <x v="2"/>
    <s v="11.10 Inconsistencia en valores y vida útil de Avalúo técnico, respecto a valores y Vida útil adoptada durante 2019: En la auditoría realizada se encontraron siete (7) elementos con un valor adoptado a 01/01/2019, diferente al determinado en el avalúo técnico de BDO Avalúos SA.S. . Adicionalmente, se hallaron elementos que, de conformidad con la vida útil determinada en el avaluó solicitado por parte del instituto, no presentan coincidencia con la vida útil tomada como base para calcular y registrar la depreciación durante 2019. Tras revisión del área auditada, ésta expresa que se identificaron mil doscientos ochenta elementos con esta inconsistencia respecto a su vida útil. "/>
    <s v="Sin informacion"/>
    <s v="Se programará reunión del comité pertinente para tratar como único punto &quot;Vida útil y depreciación de bienes avaluados vigencia 2019&quot;_x000a__x000a_El Área de Almacén e Inventarios procederá a realizar los ajustes a que haya lugar con relación a vida útil registrada vigencia 2019 de acuerdo con los conceptos emitidos por la CGN y la SHD, con el aval del Área de Contabilidad y asesor financiero de la STAF._x000a__x000a_El Área de Contabilidad modificará la política contable, así como el tratamiento contable y la infamación a revelar acerca de los cambios en las estimaciones contables y de la corrección de errores. _x000a__x000a_Se revisará la base de datos de bienes devolutivos y se ajustará la depreciación con base en las instrucciones que imparta el área de contabilidad del Instituto."/>
    <s v="No aplica"/>
    <s v="no aplica"/>
    <s v="Sin informacion"/>
    <x v="1"/>
    <x v="1"/>
    <x v="1"/>
    <x v="150"/>
    <m/>
    <s v="SI"/>
    <m/>
    <n v="0"/>
    <s v="SIN AVANCE"/>
    <e v="#VALUE!"/>
    <e v="#VALUE!"/>
    <s v="ABIERTO"/>
  </r>
  <r>
    <n v="294"/>
    <x v="5"/>
    <x v="16"/>
    <x v="6"/>
    <x v="125"/>
    <s v="Catalina Cardenas Martinez"/>
    <x v="0"/>
    <s v="PMAI-2019-093"/>
    <s v="No aplica"/>
    <s v="Gestión Logística - 2019"/>
    <x v="0"/>
    <s v="No aplica"/>
    <x v="2"/>
    <s v="Elementos con baja rotación: Pese a que se muestra un avance significativo en cuanto a la reducción de saldos de la retoma, realizada en el año 2016, no se evidencia toma de decisión respecto a elementos con baja rotación, almacenados en la Bodega La Favorita, correspondientes a elementos de tubería galvanizada, de PVC, entre otros; en la Bodega Carrera 32: anillos de plástico (para anillar papelería). La no identificación y/o gestión respecto a la baja rotación de algunos elementos, conducen a espacios de almacenamiento desaprovechados y, en los casos en que resulten ser bienes no útiles para la entidad, su reconocimiento y almacenamiento por varias vigencias, puede constituirse en sobreestimación de los activos de la Entidad."/>
    <s v="Sin informacion"/>
    <s v="Remitir periódicamente desde el correo institucional del Área de Almacén e Inventarios los saldos en bodega de naturaleza devolutivos, consumo por proyecto y cantidades a los gerentes y administradores de proyectos así como los supervisores de contratos._x000a__x000a_Realizar reuniones por medio de herramientas virtuales y/o mesas de trabajo para socializar a las diferentes áreas y administradores de proyectos los saldos de bienes y/o elementos que se encuentran en stock en las diferentes sub_bodegas del Instituto._x000a__x000a_Solicitar a las Áreas de Infraestructura y Sistemas la revisión de cada uno de los elementos  que no han tenido rotación y que de acuerdo a la normatividad vigente nos indiquen su disposición final."/>
    <s v="No aplica"/>
    <s v="no aplica"/>
    <s v="Sin informacion"/>
    <x v="1"/>
    <x v="1"/>
    <x v="1"/>
    <x v="150"/>
    <m/>
    <s v="SI"/>
    <m/>
    <n v="0"/>
    <s v="SIN AVANCE"/>
    <e v="#VALUE!"/>
    <e v="#VALUE!"/>
    <s v="ABIERTO"/>
  </r>
  <r>
    <n v="295"/>
    <x v="5"/>
    <x v="16"/>
    <x v="2"/>
    <x v="3"/>
    <s v="Catalina Cardenas Martinez"/>
    <x v="0"/>
    <s v="PMAI-2019-094"/>
    <s v="No aplica"/>
    <s v="Gestión Logística - 2019"/>
    <x v="0"/>
    <s v="No aplica"/>
    <x v="2"/>
    <s v="Indicadores de Gestión: Los Indicadores de Gestión establecidos para el proceso de Gestión Logística, son_x000a_susceptibles de ser adaptados en su formulación, ampliados y adecuados a necesidades de la Gestión del área de Almacén e Inventarios con el fin de identificar debilidades y tomar decisiones tendientes a mejorar el proceso. La falta de claridad en los indicadores o formulación ambigua de los mismos puede llevar a resultados de medición poco claros o útiles, obstaculizando la mejora continua del proceso._x000a_"/>
    <s v="Sin informacion"/>
    <s v="Realizar mesa de trabajo en acompañamiento de la Oficina Asesora de Planeación  para revisar los indicadores que nos permitan interpretar las fortalezas, debilidades, oportunidades y amenazas, así como establecer la frecuencia e interpretar los datos con la finalidad de mejorar el proceso y fomentar la participación en la toma de decisiones, realizando periódicamente su monitoreo."/>
    <s v="No aplica"/>
    <s v="no aplica"/>
    <s v="Sin informacion"/>
    <x v="1"/>
    <x v="1"/>
    <x v="1"/>
    <x v="150"/>
    <m/>
    <s v="SI"/>
    <m/>
    <n v="0"/>
    <s v="SIN AVANCE"/>
    <e v="#VALUE!"/>
    <e v="#VALUE!"/>
    <s v="ABIERTO"/>
  </r>
  <r>
    <n v="296"/>
    <x v="5"/>
    <x v="16"/>
    <x v="6"/>
    <x v="116"/>
    <s v="Catalina Cardenas Martinez"/>
    <x v="0"/>
    <s v="PMAI-2019-095"/>
    <s v="No aplica"/>
    <s v="Gestión Logística - 2019"/>
    <x v="0"/>
    <s v="No aplica"/>
    <x v="2"/>
    <s v="Inconsistencia entre Egreso generado por Software SICAPITAL y Formato A-GLO-FT-005: De la misma forma, se observaron dos casos de inconsistencias entre los egresos de Almacén generados por SICAPITAL y los formatos de salida A-GLO-FT-005. Si bien Almacén manifiesta que corresponden a salidas que se formalizaron en más de un egreso generado por el sistema, por fallas en el sistema para “bajar” ítems de existencias, no se evidencia en uno de los dos casos observados, la trazabilidad en los documentos de egreso. Ante este tipo de inconsistencias en caso de no presentarse trazabilidad se pueden generar hallazgos y/o sanciones por entes de control. "/>
    <s v="Sin informacion"/>
    <s v="Sin informacion"/>
    <s v="No aplica"/>
    <s v="no aplica"/>
    <s v="Sin informacion"/>
    <x v="1"/>
    <x v="1"/>
    <x v="1"/>
    <x v="150"/>
    <m/>
    <s v="SI"/>
    <m/>
    <n v="0"/>
    <s v="SIN AVANCE"/>
    <e v="#VALUE!"/>
    <e v="#VALUE!"/>
    <s v="ABIERTO"/>
  </r>
  <r>
    <n v="297"/>
    <x v="5"/>
    <x v="8"/>
    <x v="18"/>
    <x v="117"/>
    <s v="Stefanny Reina Alvarez"/>
    <x v="0"/>
    <s v="PMAI-2019-096"/>
    <s v="No aplica"/>
    <s v="Primer Seguimiento Vigencia 2019 a Caja Menor No 1"/>
    <x v="0"/>
    <s v="No aplica"/>
    <x v="2"/>
    <s v="Evaluar el cumplimiento de los lineamientos establecidos en la Resolución DDC- 000001 del 12 de mayo del 2009, por la cual se adopta el Manual para el Manejo y Control de Cajas Menores expedida por el Contador General de Bogotá, D.C. y las resoluciones internas aplicables al año 2019."/>
    <s v="Sin informacion"/>
    <s v="Realizar revisió y modificación del procedimiento &quot;PROGRAMACIÓN, APERTURA Y LEGALIZACIÓN DE CAJAS MENORES&quot;"/>
    <s v="No aplica"/>
    <s v="no aplica"/>
    <s v="Sin informacion"/>
    <x v="1"/>
    <x v="0"/>
    <x v="1"/>
    <x v="151"/>
    <m/>
    <s v="NO"/>
    <m/>
    <n v="1"/>
    <s v="CUMPLIMIENTO TOTAL"/>
    <s v="NO APLICA ACCION CERRADA"/>
    <s v="NO APLICA ACCION CERRADA"/>
    <s v="CERRADO"/>
  </r>
  <r>
    <n v="298"/>
    <x v="5"/>
    <x v="8"/>
    <x v="18"/>
    <x v="117"/>
    <s v="Stefanny Reina Alvarez"/>
    <x v="0"/>
    <s v="PMAI-2019-097"/>
    <s v="No aplica"/>
    <s v="Primer Seguimiento Vigencia 2019 a Caja Menor No 1"/>
    <x v="0"/>
    <s v="No aplica"/>
    <x v="2"/>
    <s v="Evaluar el cumplimiento de los lineamientos establecidos en la Resolución DDC- 000001 del 12 de mayo del 2009, por la cual se adopta el Manual para el Manejo y Control de Cajas Menores expedida por el Contador General de Bogotá, D.C. y las resoluciones internas aplicables al año 2019."/>
    <s v="Sin informacion"/>
    <s v="Solicitar Concepto a Secretaria de Hacienda y si hay lugar a ello Realizar modificación del procedimiento &quot;PROGRAMACIÓN, APERTURA Y_x000a_LEGALIZACIÓN DE CAJAS MENORES&quot;"/>
    <s v="No aplica"/>
    <s v="no aplica"/>
    <s v="Sin informacion"/>
    <x v="1"/>
    <x v="0"/>
    <x v="1"/>
    <x v="152"/>
    <m/>
    <s v="NO"/>
    <m/>
    <n v="0"/>
    <s v="SIN AVANCE"/>
    <e v="#VALUE!"/>
    <e v="#VALUE!"/>
    <s v="ABIERTO"/>
  </r>
  <r>
    <n v="299"/>
    <x v="5"/>
    <x v="12"/>
    <x v="8"/>
    <x v="126"/>
    <s v="Angel Martínez"/>
    <x v="0"/>
    <s v="PMAI-2019-098"/>
    <s v="No aplica"/>
    <s v="Auditoría Regular Proceso Gestión Documental - 2018"/>
    <x v="0"/>
    <s v="No aplica"/>
    <x v="2"/>
    <s v="9.1 No se cuenta con el consecutivo digital del Sistema CORDIS por un virus reciente que afecto los archivos de los años 2011 a 2018 de comunicaciones oficiales. Esta situación pone en evidencia debilidades en los controles adoptados por la entidad frente a los riesgos informáticos de la misma y falta de acciones de contingencia frente a riesgos materializados como pérdida de información. Cabe mencionar que la documentación física y la digitalizada representan el patrimonio documental de la entidad, por tanto su custodia es garantía de la preservación de la memoria institucional. "/>
    <s v="_x000a_Virus informático que afecta sustancialmente los archivos en su contenido, la cual se encontraba realizando el Área diariamente"/>
    <s v="*Solicitud  al Área de Sistemas trimestralmente la realización  y certificación del  Backup de la información que permita el resguardo de lo que  digitaliza diariamente en el Área_x000a__x000a_*Elaborar Diagnóstico de Preservación Digital a largo plazo_x000a__x000a_*Elaborar Plan de Preservación Digital a largo Plazo_x000a__x000a_* Realizar procedimiento de reconstrucción de expedientes"/>
    <s v="No aplica"/>
    <s v="no aplica"/>
    <d v="2019-06-01T00:00:00"/>
    <x v="23"/>
    <x v="0"/>
    <x v="0"/>
    <x v="153"/>
    <m/>
    <s v="NO"/>
    <s v="Actividad al 100%_x000a_No aplica"/>
    <n v="1"/>
    <s v="CUMPLIMIENTO TOTAL"/>
    <s v="NO APLICA ACCION CERRADA"/>
    <s v="NO APLICA ACCION CERRADA"/>
    <s v="CERRADO"/>
  </r>
  <r>
    <n v="300"/>
    <x v="5"/>
    <x v="12"/>
    <x v="8"/>
    <x v="126"/>
    <s v="Angel Martínez"/>
    <x v="0"/>
    <s v="PMAI-2019-099"/>
    <s v="No aplica"/>
    <s v="Auditoría Regular Proceso Gestión Documental - 2018"/>
    <x v="0"/>
    <s v="No aplica"/>
    <x v="2"/>
    <s v="10.1 Se evidencia una falla en el Sistema CORDIS tras la repetición en los números de radicado y la ausencia de los mismos, lo que genera que el control y seguimiento de la documentación para futuras consultas no sea un único registro o que no quede registro del radicado. Lo anterior en incumplimiento con el acuerdo 060 de 2001, “Por el cual se establecen pautas para la administración de las comunicaciones oficiales en las entidades públicas y las privadas que cumplen funciones públicas), en su artículo quinto “Procedimientos para la radicación de comunicaciones oficiales: Los procedimientos para la radicación de comunicaciones oficiales, velarán por la transparencia de la actuación administrativa, razón por la cual, no se podrán reservar números de radicación, ni habrá números repetidos, enmendados, corregidos o tachados, la numeración será asignada en estricto orden de recepción de los documentos…”"/>
    <s v="Fallas en  aplicativo de Gestión y  Tramite  CORDIS ._x000a__x000a_El aplicativo CORDIS se encuentra obsoleto de acuerdo con los requerimientos técnicos y funcionales de la entidad._x000a__x000a_"/>
    <s v="Realizar una (1) Mesa de Trabajo para manifestar el estado del aplicativo CORDIS _x000a__x000a_Elaborar Informe de Actividades realizadas frente al  análisis y mejoras en al Aplicativo CORDIS desde el Área de Sistemas."/>
    <s v="No aplica"/>
    <s v="no aplica"/>
    <d v="2019-06-01T00:00:00"/>
    <x v="23"/>
    <x v="0"/>
    <x v="0"/>
    <x v="154"/>
    <m/>
    <s v="NO"/>
    <m/>
    <n v="0"/>
    <s v="SIN AVANCE"/>
    <n v="-205"/>
    <s v="VENCIDO"/>
    <s v="ABIERTO"/>
  </r>
  <r>
    <n v="301"/>
    <x v="5"/>
    <x v="12"/>
    <x v="8"/>
    <x v="100"/>
    <s v="Angel Martínez"/>
    <x v="0"/>
    <s v="PMAI-2019-100"/>
    <s v="No aplica"/>
    <s v="Auditoría Regular Proceso Gestión Documental - 2018"/>
    <x v="0"/>
    <s v="No aplica"/>
    <x v="2"/>
    <s v="10.2 De las 5 unidades, áreas y/o dependencias visitadas, 4 no cumplen con las transferencias documentales  de acuerdo al lineamiento de la Tabla de Retención Documental, lo que significa un desacato a la Ley General de Archivos “Ley 594 de 2000” la cual establece en el parágrafo del Artículo 47 que “Los documentos de archivo de conservación permanente podrán ser copiados en nuevos soportes. En tal caso, deberá preverse un programa de transferencia de información para garantizar la preservación y conservación de la misma”."/>
    <s v="Inasistencia a las  capacitaciones de inducción y reinducción por parte de los servidores públicos para manejo adecuado de los archivos._x000a__x000a_El deposito no cuenta  condiciones mínimas locativas y vetustez en la edificación en el Archivo Central de la Florida para la recepción adecuada de la información._x000a__x000a_la entidad no cuenta con programación de transferencias documentales hasta no contar con archivos con el proceso técnico de organización."/>
    <s v="Realizar Asistencias Técnicas Documentales que permitan el alistamiento de los Archivos de gestión para realizar transferencias primarias en las UPI o áreas administrativas"/>
    <s v="No aplica"/>
    <s v="no aplica"/>
    <d v="2019-06-01T00:00:00"/>
    <x v="23"/>
    <x v="0"/>
    <x v="0"/>
    <x v="155"/>
    <m/>
    <s v="NO"/>
    <m/>
    <n v="0"/>
    <s v="SIN AVANCE"/>
    <n v="-205"/>
    <s v="VENCIDO"/>
    <s v="ABIERTO"/>
  </r>
  <r>
    <n v="302"/>
    <x v="5"/>
    <x v="12"/>
    <x v="21"/>
    <x v="108"/>
    <s v="Angel Martínez"/>
    <x v="0"/>
    <s v="PMAI-2019-101"/>
    <s v="No aplica"/>
    <s v="Auditoría Regular Proceso Gestión Documental - 2018"/>
    <x v="0"/>
    <s v="No aplica"/>
    <x v="2"/>
    <s v="10.3 El instituto presenta retrasos en la adecuación de espacios para la custodia y conservación de los documentos de archivo, por tanto no cuenta con la capacidad de almacenamiento ni con las condiciones apropiadas en cumplimiento al acuerdo 049 de 2000 “Por el cual se desarrolla el artículo del Capítulo 7 “Conservación de Documentos” del Reglamento General de Archivos sobre “condiciones de edificios y locales destinados a archivos”. "/>
    <s v="El espacio donde se custodia el acervo documental Archivo central y Fondo Documental Acumulado no cuenta con las especificaciones Técnicas para el almacenamiento según el acuerdo 049 de 2000."/>
    <s v="Informe de Adecuación Archivo Central que contemple todos los requerimiento técnicos para el almacenamiento del Acervo documental._x000a__x000a_Pte Acción Área de Infraestructura "/>
    <s v="No aplica"/>
    <s v="no aplica"/>
    <d v="2019-06-01T00:00:00"/>
    <x v="23"/>
    <x v="0"/>
    <x v="0"/>
    <x v="156"/>
    <m/>
    <s v="NO"/>
    <m/>
    <n v="0"/>
    <s v="SIN AVANCE"/>
    <n v="-205"/>
    <s v="VENCIDO"/>
    <s v="ABIERTO"/>
  </r>
  <r>
    <n v="303"/>
    <x v="5"/>
    <x v="12"/>
    <x v="8"/>
    <x v="127"/>
    <s v="Angel Martínez"/>
    <x v="0"/>
    <s v="PMAI-2019-102"/>
    <s v="No aplica"/>
    <s v="Auditoría Regular Proceso Gestión Documental - 2018"/>
    <x v="0"/>
    <s v="No aplica"/>
    <x v="2"/>
    <s v="10.5 Si bien se ha avanzado en la actualización de las Tablas de Retención Documental, el instituto presenta un retraso de las mismas en dos cambios estructurales de la entidad, lo cual limita la clasificación adecuada de los documentos en todas las fases del ciclo vital de documento.  Lo anterior, en incumplimiento del Acuerdo 004 de 2013, Articulo 6, Parágrafo b en que se  reglamenta en análisis contextual como el proceso de evaluación de documentos en el que se debe considerar las normas legales que le aplican a los documentos en cada sector (contexto legal) y el contexto institucional e histórico, que permita establecer su relevancia para la sociedad, tanto en el momento actual como en el futuro."/>
    <s v="Las Tablas de Retención Documental no se encuentran actualizadas en relación con la Estructura Orgánica de la Entidad._x000a__x000a_Se presento para convalidación la Tabla de Retención Documental  de la vigencia 2014 a 2016 ante el Consejo Distrital de Archivos."/>
    <s v="*Actualización de las TRD estructura orgánica 2016-2019."/>
    <s v="No aplica"/>
    <s v="no aplica"/>
    <d v="2019-06-01T00:00:00"/>
    <x v="23"/>
    <x v="0"/>
    <x v="0"/>
    <x v="157"/>
    <m/>
    <s v="NO"/>
    <s v="Actividad al 100%_x000a_No aplica"/>
    <n v="1"/>
    <s v="CUMPLIMIENTO TOTAL"/>
    <s v="NO APLICA ACCION CERRADA"/>
    <s v="NO APLICA ACCION CERRADA"/>
    <s v="CERRADO"/>
  </r>
  <r>
    <n v="304"/>
    <x v="5"/>
    <x v="12"/>
    <x v="13"/>
    <x v="25"/>
    <s v="Angel Martínez"/>
    <x v="0"/>
    <s v="PMAI-2019-103"/>
    <s v="No aplica"/>
    <s v="Auditoría Regular Proceso Gestión Documental - 2018"/>
    <x v="0"/>
    <s v="No aplica"/>
    <x v="2"/>
    <s v="10.6 Tal como se evidencia en el registro fotográfico, existe una debilidad en las condiciones técnicas y ambientales de los depósitos de la UPI La Florida asociadas a la falta de extintores, al mantenimiento de las cajas de luz y a las condiciones de ventilación para la preservación de la documentación, lo que representa un incumplimiento del acuerdo 049 de 2000 en su artículo 5°. En cuanto a la ventilación se especifica “disponer de equipos para atención de desastres como extintores de CO2, Solfaclan o Multipropósito y extractores de agua de acuerdo con el material a conservar. Evitar el empleo de polvo químico y de agua. - Las condiciones técnicas de los extintores y el número de unidades deberá estar acorde con las dimensiones del depósito y la capacidad de almacenamiento”. Por otra parte, frente al mantenimiento se especifica “garantizar la limpieza de instalaciones y estantería con un producto que no incremente la humedad ambiental. - Las unidades de conservación requieren de un programa de limpieza en seco y para el efecto se deben emplear aspiradoras”."/>
    <s v="La entidad carece de un Plan de Conservación Documental y Plan de Preservación digital que conforma  el Sistema Integrado de Conservación  en cumplimiento (Acuerdo 006 de 2014 y Acuerdo 050 de 2000 AGN)"/>
    <s v="*Contratación de profesional idóneo_x000a_*Elaborar Diagnóstico de Conservación Documental_x000a_*Elaborar Plan de Conservación Documental_x000a_*Elaborar Diagnóstico Electrónico de Archivo_x000a_* Elaborar Plan de Preservación Digital a largo Plazo"/>
    <s v="No aplica"/>
    <s v="no aplica"/>
    <d v="2019-06-01T00:00:00"/>
    <x v="23"/>
    <x v="0"/>
    <x v="0"/>
    <x v="158"/>
    <m/>
    <s v="NO"/>
    <s v="Actividad al 100%_x000a_No aplica"/>
    <n v="1"/>
    <s v="CUMPLIMIENTO TOTAL"/>
    <s v="NO APLICA ACCION CERRADA"/>
    <s v="NO APLICA ACCION CERRADA"/>
    <s v="CERRADO"/>
  </r>
  <r>
    <n v="305"/>
    <x v="5"/>
    <x v="25"/>
    <x v="5"/>
    <x v="128"/>
    <s v="Stefanny Reina Alvarez"/>
    <x v="0"/>
    <s v="PMAI-2019-104"/>
    <s v="No aplica"/>
    <s v="Visita Unidad Administrativa Especial  de Servicios Públicos (UAESP) vigencia 2019"/>
    <x v="0"/>
    <s v="No aplica"/>
    <x v="2"/>
    <s v="Incumplimiento de la práctica de separación por parte de los funcionarios, contratista y usuarios._x000a__x000a_"/>
    <s v="Sin informacion"/>
    <s v="Realizar visitas técnicas en las sede y Unidades de Protección Integral (UPI's) para; establecer oportunidades de mejora y realizar seguimientos periódicos, incluyendo los referentes ambientales"/>
    <s v="No aplica"/>
    <s v="no aplica"/>
    <s v="Sin informacion"/>
    <x v="1"/>
    <x v="0"/>
    <x v="1"/>
    <x v="159"/>
    <m/>
    <s v="SI"/>
    <m/>
    <n v="0"/>
    <s v="SIN AVANCE"/>
    <e v="#VALUE!"/>
    <e v="#VALUE!"/>
    <s v="ABIERTO"/>
  </r>
  <r>
    <n v="306"/>
    <x v="5"/>
    <x v="25"/>
    <x v="14"/>
    <x v="129"/>
    <s v="Stefanny Reina Alvarez"/>
    <x v="0"/>
    <s v="PMAI-2019-105"/>
    <s v="No aplica"/>
    <s v="Visita Unidad Administrativa Especial  de Servicios Públicos (UAESP) vigencia 2020"/>
    <x v="0"/>
    <s v="No aplica"/>
    <x v="2"/>
    <s v="No se refleja registros de capacitación especializada al personal de servicios generales encargados de realizar actividades operativas de manejo de residuos"/>
    <s v="Sin informacion"/>
    <s v="(1) Hacer un cronograma de capacitaciones de cuidado ambiental y aprovechamiento_x000a__x000a_(2) Realizar piezas publicitarias de circulación interna de reciclaje y aprovechamiento de residuos."/>
    <s v="No aplica"/>
    <s v="no aplica"/>
    <s v="Sin informacion"/>
    <x v="1"/>
    <x v="0"/>
    <x v="1"/>
    <x v="159"/>
    <m/>
    <s v="SI"/>
    <m/>
    <n v="0"/>
    <s v="SIN AVANCE"/>
    <e v="#VALUE!"/>
    <e v="#VALUE!"/>
    <s v="ABIERTO"/>
  </r>
  <r>
    <n v="307"/>
    <x v="5"/>
    <x v="25"/>
    <x v="5"/>
    <x v="122"/>
    <s v="Stefanny Reina Alvarez"/>
    <x v="0"/>
    <s v="PMAI-2019-106"/>
    <s v="No aplica"/>
    <s v="Visita Unidad Administrativa Especial  de Servicios Públicos (UAESP) vigencia 2021"/>
    <x v="0"/>
    <s v="No aplica"/>
    <x v="2"/>
    <s v="La Entidad no tiene un procedimiento específico para la gestión de aprovechamiento de materiales potencialmente reciclables "/>
    <s v="Sin informacion"/>
    <s v="(1) Realizar la revisión del Instructivo  A-GAM-IN-001 &quot;Manejo de Residuos&quot; y verificar el campo de residuos aprovechables de forma específica, consolidada y técnicamente consistente los distintos componentes y actividades que comprende el programa y procesos de aprovechamiento"/>
    <s v="No aplica"/>
    <s v="no aplica"/>
    <s v="Sin informacion"/>
    <x v="1"/>
    <x v="0"/>
    <x v="1"/>
    <x v="159"/>
    <m/>
    <s v="SI"/>
    <m/>
    <n v="0"/>
    <s v="SIN AVANCE"/>
    <e v="#VALUE!"/>
    <e v="#VALUE!"/>
    <s v="ABIERTO"/>
  </r>
  <r>
    <n v="308"/>
    <x v="5"/>
    <x v="25"/>
    <x v="5"/>
    <x v="130"/>
    <s v="Stefanny Reina Alvarez"/>
    <x v="0"/>
    <s v="PMAI-2019-107"/>
    <s v="No aplica"/>
    <s v="Visita Unidad Administrativa Especial  de Servicios Públicos (UAESP) vigencia 2022"/>
    <x v="0"/>
    <s v="No aplica"/>
    <x v="2"/>
    <s v="Se reconoce igualmente que lo concerniente el Plan de Acción Interno, definido por el Decreto 400 de 2004, no se adelanta en cuanto tal, sino que sus componente y aspectos se dan contenidos dentro del PIGA, según el programa concerniente a la gestión de residuos."/>
    <s v="Sin informacion"/>
    <s v="(1) Formular el plan de gestión de residuos aprovechables institucional."/>
    <s v="No aplica"/>
    <s v="no aplica"/>
    <s v="Sin informacion"/>
    <x v="1"/>
    <x v="0"/>
    <x v="1"/>
    <x v="159"/>
    <m/>
    <s v="SI"/>
    <m/>
    <n v="0"/>
    <s v="SIN AVANCE"/>
    <e v="#VALUE!"/>
    <e v="#VALUE!"/>
    <s v="ABIERTO"/>
  </r>
  <r>
    <n v="309"/>
    <x v="5"/>
    <x v="25"/>
    <x v="5"/>
    <x v="130"/>
    <s v="Stefanny Reina Alvarez"/>
    <x v="0"/>
    <s v="PMAI-2019-108"/>
    <s v="No aplica"/>
    <s v="Visita Unidad Administrativa Especial  de Servicios Públicos (UAESP) vigencia 2023"/>
    <x v="0"/>
    <s v="No aplica"/>
    <x v="2"/>
    <s v="Para la gestión de aprovechamiento, al igual que con la gestión ambiental (PIGA) en general, no se defina únicamente en tanto como un plan de acción de actividades son que coherente se traduzca en un programa estructurado, el cual disponga de un plan de acción sistemático y sustentado a la vez en un presupuesto apropiado para su cumplimiento."/>
    <s v="Sin informacion"/>
    <s v="Elevar consulta a la Autoridad competente (Secretaría Distrital de Ambiente) para validar los lineamientos frente a la suscripción de un programa estructurado de aprovechamiento de residuos"/>
    <s v="No aplica"/>
    <s v="no aplica"/>
    <s v="Sin informacion"/>
    <x v="1"/>
    <x v="0"/>
    <x v="1"/>
    <x v="159"/>
    <m/>
    <s v="SI"/>
    <m/>
    <n v="0"/>
    <s v="SIN AVANCE"/>
    <e v="#VALUE!"/>
    <e v="#VALUE!"/>
    <s v="ABIERTO"/>
  </r>
  <r>
    <n v="310"/>
    <x v="5"/>
    <x v="25"/>
    <x v="2"/>
    <x v="3"/>
    <s v="Stefanny Reina Alvarez"/>
    <x v="0"/>
    <s v="PMAI-2019-109"/>
    <s v="No aplica"/>
    <s v="Visita Unidad Administrativa Especial  de Servicios Públicos (UAESP) vigencia 2024"/>
    <x v="0"/>
    <s v="No aplica"/>
    <x v="2"/>
    <s v="La Entidad no tiene instrumento, ni informes que evalúen de forma sistemática y analítica el alcance y resultado de las actividades de aprovechamiento, elementos que se debieron evidenciar en la ejecución del Plan de Acción Institucional PAI "/>
    <s v="Sin informacion"/>
    <s v="* Continuar con la realización de los informes de acuerdo a su periodicidad y remitirlos a la UAESP"/>
    <s v="No aplica"/>
    <s v="no aplica"/>
    <s v="Sin informacion"/>
    <x v="1"/>
    <x v="0"/>
    <x v="1"/>
    <x v="159"/>
    <m/>
    <s v="SI"/>
    <m/>
    <n v="0"/>
    <s v="SIN AVANCE"/>
    <e v="#VALUE!"/>
    <e v="#VALUE!"/>
    <s v="ABIERTO"/>
  </r>
  <r>
    <n v="311"/>
    <x v="5"/>
    <x v="23"/>
    <x v="7"/>
    <x v="31"/>
    <s v="Stefanny Reina Alvarez"/>
    <x v="0"/>
    <s v="PMAI-2019-110"/>
    <s v="No aplica"/>
    <s v="Auditoría interna de seguimiento al proceso atención al ciudadano vigencia 1 de julio 2018 al 30 de junio de 2019"/>
    <x v="0"/>
    <s v="No aplica"/>
    <x v="2"/>
    <s v="OBSERVACIÓN_x000a_* No se evidencia la aplicación del procedimiento Buzón de Quejas Reclamos y Sugerencias A-ACI-PR-002 en todas las Unidades. Para ello se debe continuar con la capacitación para reforzar el procedimiento y asegurar su total implementación, dado que este es un mecanismo importante de Participación y retroalimentación de nuestros usuarios"/>
    <s v="Baja motivación y renuencia por parte de los ciudadanos de realizar el diligenciamiento de la encuesta a pesar de que el formato Oficio A-GDO-FT-013 contempla un mensaje alusivo para su realización"/>
    <s v="*Actualización del procedimiento de Buzón de Quejas Reclamos y Sugerencias A-ACI-PR-002, implementando punto de control. "/>
    <s v="No aplica"/>
    <s v="no aplica"/>
    <d v="2020-01-20T00:00:00"/>
    <x v="24"/>
    <x v="0"/>
    <x v="0"/>
    <x v="160"/>
    <m/>
    <s v="NO"/>
    <m/>
    <n v="0"/>
    <s v="SIN AVANCE"/>
    <n v="41"/>
    <s v="CON TIEMPO"/>
    <s v="ABIERTO"/>
  </r>
  <r>
    <n v="312"/>
    <x v="5"/>
    <x v="23"/>
    <x v="3"/>
    <x v="131"/>
    <s v="Stefanny Reina Alvarez"/>
    <x v="0"/>
    <s v="PMAI-2019-111"/>
    <s v="No aplica"/>
    <s v="Auditoría interna de seguimiento al proceso atención al ciudadano vigencia 1 de julio 2018 al 30 de junio de 2020"/>
    <x v="0"/>
    <s v="No aplica"/>
    <x v="2"/>
    <s v="OBSERVACIÓN_x000a_* Se evidencia el poco uso de la Encuesta de Percepción Cód. A-ACI-FT-005 lo que limita la efectividad de esta herramienta para el mejoramiento de procesos del Instituto y por ende la Participación de la Ciudadanía"/>
    <s v="Baja motivación y renuencia por parte de los ciudadanos de realizar el diligenciamiento de la encuesta a pesar de que el formato Oficio A-GDO-FT-013 contempla un mensaje alusivo para su realización"/>
    <s v="Generar estrategias para promover entre los solicitantes el diligenciamiento de la Encuesta de Percepción"/>
    <s v="No aplica"/>
    <s v="no aplica"/>
    <d v="2020-01-20T00:00:00"/>
    <x v="24"/>
    <x v="0"/>
    <x v="0"/>
    <x v="161"/>
    <m/>
    <s v="NO"/>
    <m/>
    <n v="1"/>
    <s v="CUMPLIMIENTO TOTAL"/>
    <s v="NO APLICA ACCION CERRADA"/>
    <s v="NO APLICA ACCION CERRADA"/>
    <s v="CERRADO"/>
  </r>
  <r>
    <n v="313"/>
    <x v="5"/>
    <x v="23"/>
    <x v="3"/>
    <x v="132"/>
    <s v="Stefanny Reina Alvarez"/>
    <x v="0"/>
    <s v="PMAI-2019-112"/>
    <s v="No aplica"/>
    <s v="Auditoría interna de seguimiento al proceso atención al ciudadano vigencia 1 de julio 2018 al 30 de junio de 2021"/>
    <x v="0"/>
    <s v="No aplica"/>
    <x v="2"/>
    <s v="OBSERVACIÓN_x000a_* Se observó que Atención a la Ciudadanía no se encuentra dentro del organigrama del Instituto y no se pudo evidencia en las resoluciones que aparecen en la página web que pueda sustentar su creación, para garantizar el Decreto 197 de 2014; por el cual se adopta la Política Distrital de Servicios a la Ciudadanía contemplando las cuatro líneas estratégicas de acuerdo con el artículo 8."/>
    <s v="La Entidad depende de una restructuración para ordenar cuyo documento se consolida en la Resolución Interna IDIPRON No. 001 de 2001 en el Art. 10 en el cual se asigna las funciones a la Subdirección Administrativa y Financiera"/>
    <s v="* Adelantar los trámites pertinentes ante las instancias internas de la Entidad para validar la creación del área."/>
    <s v="No aplica"/>
    <s v="no aplica"/>
    <d v="2020-01-20T00:00:00"/>
    <x v="24"/>
    <x v="0"/>
    <x v="1"/>
    <x v="162"/>
    <m/>
    <s v="NO"/>
    <m/>
    <n v="0"/>
    <s v="SIN AVANCE"/>
    <n v="41"/>
    <s v="CON TIEMPO"/>
    <s v="ABIERTO"/>
  </r>
  <r>
    <n v="314"/>
    <x v="5"/>
    <x v="23"/>
    <x v="3"/>
    <x v="133"/>
    <s v="Stefanny Reina Alvarez"/>
    <x v="0"/>
    <s v="PMAI-2019-113"/>
    <s v="No aplica"/>
    <s v="Auditoría interna de seguimiento al proceso atención al ciudadano vigencia 1 de julio 2018 al 30 de junio de 2022"/>
    <x v="0"/>
    <s v="No aplica"/>
    <x v="2"/>
    <s v="NO CONFORMIDAD_x000a_* Se evidenció que no se está teniendo un control adecuado frente al registro de todas las quejas, reclamos, sugerencias y solicitudes que llegan al Instituto,_x000a_ _x000a_* Incumplimiento lo establecido en el Decreto 371 de 2010, en el ítem 3 el cual debe garantizar “El registro de las quejas, reclamos, sugerencias, solicitudes de información que reciba la Entidad, por los diferentes canales, en el Sistema Distrital de Quejas y Soluciones”. (Página 8)"/>
    <s v="*  Algunos de los requerimientos no son radicados en la ventanilla Única dispuesta por el IDIPRON_x000a__x000a_*El sistema de control de correspondencia no permite la asignación y enlace con el Sistema SDQS, lo cual ha sido difícil controlar el constante monitoreo de los requerimientos que ingresan."/>
    <s v="*Actualización del procedimiento de Requerimientos ciudadanos del proceso, implementando punto de control. _x000a__x000a_* Socialización al interior de la entidad sobre el trato de los requerimientos ciudadanos, especialmente con el personal en ventanilla de radicación._x000a__x000a_*Realizar  seguimiento a las PQRDS, en el formato A-ACI-FT-003 allegadas por canales propios como las generadas por el aplicativo “Bogotá Te Escucha” Sistema Distrital de Quejas y Soluciones."/>
    <s v="No aplica"/>
    <s v="no aplica"/>
    <d v="2020-01-20T00:00:00"/>
    <x v="24"/>
    <x v="0"/>
    <x v="1"/>
    <x v="163"/>
    <m/>
    <s v="NO"/>
    <m/>
    <n v="0"/>
    <s v="SIN AVANCE"/>
    <n v="41"/>
    <s v="CON TIEMPO"/>
    <s v="ABIERTO"/>
  </r>
  <r>
    <n v="315"/>
    <x v="5"/>
    <x v="23"/>
    <x v="3"/>
    <x v="133"/>
    <s v="Stefanny Reina Alvarez"/>
    <x v="0"/>
    <s v="PMAI-2019-114"/>
    <s v="No aplica"/>
    <s v="Auditoría interna de seguimiento al proceso atención al ciudadano vigencia 1 de julio 2018 al 30 de junio de 2023"/>
    <x v="0"/>
    <s v="No aplica"/>
    <x v="2"/>
    <s v="NO CONFORMIDAD_x000a_• Se constató incumplimiento a la Ley 1755 de 2015, en su Artículo 21 -funcionario sin competencia, que establece que “Si la autoridad a quien se dirige la petición no es la competente, se informará de inmediato al interesado si este actúa verbalmente, o dentro de los cinco (5) días siguientes al de la recepción, si obró por escrito. Dentro del término señalado remitirá la petición al competente y enviará copia del oficio remisorio al peticionario o en caso de no existir funcionario competente así se lo comunicará”."/>
    <s v="* Se dejaba la anotación de la remisión por competencia tanto en el sistema Distrital de Quejas y soluciones Bogotá Te Escucha y la base de requerimientos A-ACI-FT-003 &quot;Control de Requerimientos Ciudadanos&quot; y no enviar los respectivos documentos de conformidad con el Articulo 21 de la Ley 1755 de 2015."/>
    <s v="* Elaboración de los documentos  que informan al competente de las gestiones  realizadas por la Entidad, frente a la determinación del  traslado por no competencia, para el seguimiento de esta en caso de que la Entidad no dé respuesta al usuario."/>
    <s v="No aplica"/>
    <s v="no aplica"/>
    <d v="2020-01-20T00:00:00"/>
    <x v="24"/>
    <x v="0"/>
    <x v="1"/>
    <x v="164"/>
    <m/>
    <s v="NO"/>
    <m/>
    <n v="0"/>
    <s v="SIN AVANCE"/>
    <n v="41"/>
    <s v="CON TIEMPO"/>
    <s v="ABIERTO"/>
  </r>
  <r>
    <n v="316"/>
    <x v="5"/>
    <x v="23"/>
    <x v="3"/>
    <x v="134"/>
    <s v="Stefanny Reina Alvarez"/>
    <x v="0"/>
    <s v="PMAI-2019-115"/>
    <s v="No aplica"/>
    <s v="Auditoría interna de seguimiento al proceso atención al ciudadano vigencia 1 de julio 2018 al 30 de junio de 2024"/>
    <x v="0"/>
    <s v="No aplica"/>
    <x v="2"/>
    <s v="NO CONFORMIDAD_x000a_• Se evidenció incumplimiento al Decreto 197 de 2014, por el cual se adopta la Política Distrital de Servicio a la Ciudadanía en su Artículo 8, que da las líneas estratégicas en el ítem 2 sobre Infraestructura, igualmente a la Norma Técnica Colombiana NTC 6047 que establece los criterios y los requisitos generales de accesibilidad y señalización al medio físico requerido en los espacios físicos de acceso al ciudadano."/>
    <s v="_x000a_* La sede Administrativa Calle 63 se determinó como el punto de atención a la ciudadanía dispuesta para la atención de los usuarios que se acercan a la entidad,  se han realizó las diferentes actuaciones para el bienestar de los servidores que laboran en la Entidad._x000a__x000a_* Se ha realizado los diferentes ajustes en las Sedes del forma gradual, en las Sedes Administrativas que evidencian que un fortalecimiento de la Infraestructura y/o mejoras con el fin de garantizar la accesibilidad a los ciudadanos"/>
    <s v="* Identificar los espacios con accesibilidad limitada e intervenirlos realizando ajustes razonables que permitan la accesibilidad a personas en condición de discapacidad._x000a__x000a_* Realizar la compra e instalación de señalética en  Braille, Lengua de Señas Colombiana LSC, macrotextos e iconos y señalización con apoyos gráficos,  en la Sede Calle 63, la cual se determino como punto de atención ciudadana, priorizadas de acuerdo a lo dispuesto en la NTC 6047 de 2013. _x000a__x000a_* Instalación de horarios de atención en las entradas de los puntos de atención de la Sede Administrativa. "/>
    <s v="No aplica"/>
    <s v="no aplica"/>
    <d v="2020-01-20T00:00:00"/>
    <x v="24"/>
    <x v="0"/>
    <x v="1"/>
    <x v="165"/>
    <m/>
    <s v="NO"/>
    <m/>
    <n v="0"/>
    <s v="SIN AVANCE"/>
    <n v="41"/>
    <s v="CON TIEMPO"/>
    <s v="ABIERTO"/>
  </r>
  <r>
    <n v="317"/>
    <x v="5"/>
    <x v="23"/>
    <x v="21"/>
    <x v="91"/>
    <s v="Stefanny Reina Alvarez"/>
    <x v="0"/>
    <s v="PMAI-2019-116"/>
    <s v="No aplica"/>
    <s v="&quot;Atención a la ciudadania Auditoria interna _x000a_Primer Semestre 2018_x000a_&quot;"/>
    <x v="0"/>
    <s v="No aplica"/>
    <x v="2"/>
    <s v="Durante el proceso de la auditoria se observó que la Oficina de Atención a la Ciudadanía de la sede de la Calle 63 no cuenta con las condiciones adecuadas para la atención al usuario siendo esta la oficina principal, lo que impide prestar un servicio adecuado, de calidad y pertinente a los ciudadanos. No conformidad 1.                "/>
    <s v="Sin informacion"/>
    <s v="Formular estrategias y/o acciones interdisciplinarias, como la requisición a los procesos competentes con el objetivo de implementar acciones tendientes a mejorar y fortalecer la infraestructura para la adecuada prestación del servicio por parte del Proceso de Atención al Ciudadano."/>
    <s v="No aplica"/>
    <s v="no aplica"/>
    <s v="Sin informacion"/>
    <x v="1"/>
    <x v="0"/>
    <x v="1"/>
    <x v="166"/>
    <m/>
    <s v="NO"/>
    <m/>
    <n v="0"/>
    <s v="SIN AVANCE"/>
    <e v="#VALUE!"/>
    <e v="#VALUE!"/>
    <s v="ABIERTO"/>
  </r>
  <r>
    <m/>
    <x v="5"/>
    <x v="23"/>
    <x v="3"/>
    <x v="133"/>
    <s v="Stefanny Reina Alvarez"/>
    <x v="0"/>
    <s v="PMAI-2019-117"/>
    <s v="No aplica"/>
    <s v="Atención a la ciudadania Auditoria interna II semestre 2019."/>
    <x v="0"/>
    <s v="No aplica"/>
    <x v="2"/>
    <s v="OBSERVACIÓN_x000a_A pesar del trabajo realizado por el proceso de Atención al Ciudadano se evidencia que el procedimiento Buzón de Quejas, Reclamos y Sugerencias A-ACI-PR-02 no se encuentra estandarizado en todas las unidades por ello algunas unidades no están cumpliendo con la apertura del mismo en los tiempos estipulados, esto puede llevar a un riesgo de no contar con la participación de todos los NNAJ,  para mitigar esto se debe continuar con la capacitación para reforzar el procedimiento y asegurar su total implementación, dado que este es un mecanismo importante de Participación y retroalimentación de nuestros usuarios. "/>
    <s v="Sin informacion"/>
    <s v="Capacitaciones en la Unidades de Protección, del nuevo procedimiento para la atención de peticiones ciudadanas, dando a conocer que los únicos autorizados en la apertura del buzón de sugerencia es el área de atencion a la ciudadanía, garantizando la escucha de sus requerimientos y la transparencia. "/>
    <s v="No aplica"/>
    <s v="no aplica"/>
    <s v="Sin informacion"/>
    <x v="1"/>
    <x v="0"/>
    <x v="1"/>
    <x v="167"/>
    <m/>
    <s v="SI"/>
    <m/>
    <m/>
    <s v="SIN AVANCE"/>
    <e v="#VALUE!"/>
    <e v="#VALUE!"/>
    <s v="ABIERTO"/>
  </r>
  <r>
    <m/>
    <x v="5"/>
    <x v="23"/>
    <x v="7"/>
    <x v="31"/>
    <s v="Stefanny Reina Alvarez"/>
    <x v="0"/>
    <s v="PMAI-2019-118"/>
    <s v="No aplica"/>
    <s v="Atención a la ciudadania Auditoria interna II semestre 2019."/>
    <x v="0"/>
    <s v="No aplica"/>
    <x v="2"/>
    <s v="OBSERVACIÓN_x000a_Se evidenció en el formato 003 CONTROL DE REQUERIMIENTOS CIUDADANOS A-ACI-FT-003 que su diligenciamiento no se está realizando de manera completa esto es un riesgo ya que dificulta la trazabilidad de los requerimientos, se debe establecer en las observaciones cuando este es trasladado por no competencia a que entidad se traslada la petición, para facilitar el seguimiento en caso de que la Entidad no de respuesta al usuario y él requiera alguna información al respecto"/>
    <s v="Sin informacion"/>
    <s v="Actualizar el formato 003 CONTROL DE REQUERIMIENTOS CIUDADANOS A-ACI-FT-003, incorporando dos columnas en donde se pueda registrar si la petición es trasladada o no y a cual entidad se realiza el traslado."/>
    <s v="No aplica"/>
    <s v="no aplica"/>
    <s v="Sin informacion"/>
    <x v="1"/>
    <x v="0"/>
    <x v="1"/>
    <x v="167"/>
    <m/>
    <s v="SI"/>
    <m/>
    <m/>
    <s v="SIN AVANCE"/>
    <e v="#VALUE!"/>
    <e v="#VALUE!"/>
    <s v="ABIERTO"/>
  </r>
  <r>
    <m/>
    <x v="5"/>
    <x v="23"/>
    <x v="3"/>
    <x v="135"/>
    <s v="Stefanny Reina Alvarez"/>
    <x v="0"/>
    <s v="PMAI-2019-119"/>
    <s v="No aplica"/>
    <s v="Atención a la ciudadania Auditoria interna II semestre 2019."/>
    <x v="0"/>
    <s v="No aplica"/>
    <x v="2"/>
    <s v="OBSERVACIÓN_x000a_Se evidenció inconsistencia en la información registrada con los informes trimestrales que se remiten a la Secretaria General y a la Veeduría Distrital versus el formato 003 CONTROL DE REQUERIMIENTOS CIUDADANOS A-ACI-FT-003 referente a las solicitudes que se les realizó Traslado y Cierre por no competencia, ya que el número de registros no coincide; esto puede representar un riesgo a la Entidad de emitir información errada del número de requerimientos trasladados "/>
    <s v="Sin informacion"/>
    <s v="*Actualizar el formato 003 CONTROL DE REQUERIMIENTOS CIUDADANOS A-ACI-FT-003, incorporando dos columnas en donde se pueda registrar si la petición es trasladada o no y a cual entidad se realiza el traslado._x000a_*Se realizará seguimiento semanal de los requerimientos ciudadanos actualizando la base de datos. "/>
    <s v="No aplica"/>
    <s v="no aplica"/>
    <s v="Sin informacion"/>
    <x v="1"/>
    <x v="0"/>
    <x v="1"/>
    <x v="167"/>
    <m/>
    <s v="SI"/>
    <m/>
    <m/>
    <s v="SIN AVANCE"/>
    <e v="#VALUE!"/>
    <e v="#VALUE!"/>
    <s v="ABIERTO"/>
  </r>
  <r>
    <m/>
    <x v="5"/>
    <x v="23"/>
    <x v="3"/>
    <x v="133"/>
    <s v="Stefanny Reina Alvarez"/>
    <x v="0"/>
    <s v="PMAI-2019-120"/>
    <s v="No aplica"/>
    <s v="Atención a la ciudadania Auditoria interna II semestre 2019."/>
    <x v="0"/>
    <s v="No aplica"/>
    <x v="2"/>
    <s v="NO CONFORMIDAD_x000a_Revisada  la base de Control de Requerimientos Ciudadanos en lo correspondiente al II Semestre de 2019, se evidenciaron dos (2) solicitudes o peticiones asignadas a la Subdirección de Desarrollo Humano y Subdirección de Métodos, con respuestas fuera de términos; los requerimientos fueron el  No 1723362019 y el No 2148002019,  de igual manera se evidenció la petición No. 2842592019  donde se observó que se encontraba en trámite al momento de realizarse la verificación de la base de Control de Requerimientos Ciudadanos en lo correspondiente al II Semestre de 2019, esta solicitud ingresó el (27/11/2019) por lo tanto también se encontraría fuera de términos. Lo anterior incumple lo establecido en el Art. 14 de la Ley 1755 de 2015 la cual indica que “En Términos para resolver las distintas modalidades de peticiones, toda petición deberá resolverse dentro de los quince (15) días siguientes a su recepción"/>
    <s v="Sin informacion"/>
    <s v="*Actualizar el formato 003 CONTROL DE REQUERIMIENTOS CIUDADANOS A-ACI-FT-003, incorporando dos columnas en donde se pueda registrar si la petición es trasladada o no y a cual entidad se realiza el traslado._x000a_*Se realiza seguimiento semanal de los requerimientos ciudadanos actualizando la base de datos. "/>
    <s v="No aplica"/>
    <s v="no aplica"/>
    <s v="Sin informacion"/>
    <x v="1"/>
    <x v="0"/>
    <x v="1"/>
    <x v="167"/>
    <m/>
    <s v="SI"/>
    <m/>
    <m/>
    <s v="SIN AVANCE"/>
    <e v="#VALUE!"/>
    <e v="#VALUE!"/>
    <s v="ABIERTO"/>
  </r>
  <r>
    <m/>
    <x v="5"/>
    <x v="23"/>
    <x v="21"/>
    <x v="91"/>
    <s v="Stefanny Reina Alvarez"/>
    <x v="0"/>
    <s v="PMAI-2019-121"/>
    <s v="No aplica"/>
    <s v="Atención a la ciudadania Auditoria interna II semestre 2019."/>
    <x v="0"/>
    <s v="No aplica"/>
    <x v="2"/>
    <s v="NO CONFORMIDAD_x000a_La inspección y evaluación al punto de atención al ciudadano, evidenció entre otras situaciones, que continúa sin ninguna señalización que lo identifique, no se cuenta con un sistema de bucle magnético para el uso por personas con discapacidad auditiva, la sala de espera continúa sin cumplir con las especificaciones técnicas (ver más detalles en la página 28 y siguientes). Lo anterior constituye incumplimiento al Decreto 197 de 2014, por el cual se adopta la Política Distrital de Servicio a la Ciudadanía en su Art 8, que da las líneas estratégicas en el ítem 2 sobre Infraestructura, igualmente a la Norma Técnica Colombiana NTC 6047 que establece los criterios y los requisitos generales de accesibilidad y señalización al medio físico requerido en los espacios físicos de acceso al ciudadano"/>
    <s v="Sin informacion"/>
    <s v="Con el fin de brindar acceso a la ciudadanía en condiciones de discapacidad se realizarán ajustes razonables en los puntos de atención de la entidad. Esto teniendo en cuenta las necesidades de la población objetivo a atender. "/>
    <s v="No aplica"/>
    <s v="no aplica"/>
    <s v="Sin informacion"/>
    <x v="1"/>
    <x v="0"/>
    <x v="1"/>
    <x v="167"/>
    <m/>
    <s v="SI"/>
    <m/>
    <m/>
    <s v="SIN AVANCE"/>
    <e v="#VALUE!"/>
    <e v="#VALUE!"/>
    <s v="ABIERTO"/>
  </r>
  <r>
    <m/>
    <x v="5"/>
    <x v="23"/>
    <x v="7"/>
    <x v="31"/>
    <s v="Stefanny Reina Alvarez"/>
    <x v="0"/>
    <s v="PMAI-2019-122"/>
    <s v="No aplica"/>
    <s v="Atención a la ciudadania Auditoria interna II semestre 2019."/>
    <x v="0"/>
    <s v="No aplica"/>
    <x v="2"/>
    <s v="NO CONFORMIDAD_x000a_Revisados los procedimientos Atención a requerimientos ciudadanos A-ACI-PR-001, Buzón de quejas, reclamos, y sugerencias A-ACI-PR-002,  Quejas contra funcionarios y/o contratistas A-ACI-PR-003, e instructivo   Protocolos de Atención con enfoque preferencial y diferencial A-ACI-IN-001 del proceso de Atención al Ciudadano, se constató que el instructivo presenta debilidad en la identificación de los puntos de control y los mecanismos para su verificación por cuanto no se pudo evidenciar la lupa para la facilitar la identificación de estos. El no contar con puntos de control adecuados y efectivos compromete al proceso a riesgos en su operatividad. Con lo anterior se incumple lo establecido en los lineamientos del “Manual de Elaboración y Control de Documentos - E-MEJ-MA002”, numeral 5.10, que refiere la importancia de la materialización de los controles en los procedimientos"/>
    <s v="Sin informacion"/>
    <s v="*Revisión y actualización de los documentos del proceso del área. "/>
    <s v="No aplica"/>
    <s v="no aplica"/>
    <s v="Sin informacion"/>
    <x v="1"/>
    <x v="0"/>
    <x v="1"/>
    <x v="167"/>
    <m/>
    <s v="SI"/>
    <m/>
    <m/>
    <s v="SIN AVANCE"/>
    <e v="#VALUE!"/>
    <e v="#VALUE!"/>
    <s v="ABIERTO"/>
  </r>
  <r>
    <m/>
    <x v="5"/>
    <x v="26"/>
    <x v="7"/>
    <x v="12"/>
    <s v="Catalina Cardenas Martinez"/>
    <x v="0"/>
    <s v="PMAI-2019-123"/>
    <s v="No aplica"/>
    <s v="Servicios administrativos – transportes y servicios públicos"/>
    <x v="0"/>
    <s v="No aplica"/>
    <x v="2"/>
    <s v="Se observa que Servicios Administrativos no cuenta con un formato de entrega de vehículo al responsable de área donde se encuentra el vehículo asignado, donde establezcan deberes para el buen cuidado y servicio del vehículo, como utilizar el automóvil única y exclusivamente en las labores y actividades oficiales requeridas e inherentes para las cuales fue asignado, al funcionario le está prohibido emitir órdenes o autorizaciones al conductor para que realice diligencias personales con el vehículo para sí o para el funcionario a quien se le asigne el servicio; transporte personas no relacionadas con el servicio oficial o realizar trayectos que no cumplan con estrictas necesidades del servicio, permitir el transporte de personas en estado de alicoramiento o bajo la influencia de sustancias psicoactivas, aun cuando se trate del  funcionario a quien se le asigne el vehículo, entre otras actuaciones que riñen con la conducta transparente y austera en la utilización de los bienes destinados al uso oficial."/>
    <s v="Sin informacion"/>
    <s v="Crear el procedimiento &quot;asignación de vehículos&quot; y el formato de &quot;asignación vehícular&quot;"/>
    <s v="No aplica"/>
    <s v="no aplica"/>
    <s v="Sin informacion"/>
    <x v="1"/>
    <x v="0"/>
    <x v="1"/>
    <x v="122"/>
    <m/>
    <s v="SI"/>
    <m/>
    <m/>
    <s v="SIN AVANCE"/>
    <e v="#VALUE!"/>
    <e v="#VALUE!"/>
    <s v="ABIERTO"/>
  </r>
  <r>
    <m/>
    <x v="5"/>
    <x v="26"/>
    <x v="7"/>
    <x v="31"/>
    <s v="Catalina Cardenas Martinez"/>
    <x v="0"/>
    <s v="PMAI-2019-124"/>
    <s v="No aplica"/>
    <s v="Servicios administrativos – transportes y servicios públicos"/>
    <x v="0"/>
    <s v="No aplica"/>
    <x v="2"/>
    <s v="• Se observa fotocopia de servicios públicos de las unidades rurales, las cuales tienen la responsabilidad de enviar el origina, el procedimiento dispone en su numeral 3.2 “La entrega de las facturas de servicios públicos, privados e impuestos es responsabilidad de los responsables de UPI o quien haga sus veces. Dicha entrega debe hacerse de manera inmediata a su recepción en la ventanilla de Gestión Documental. Para las UPIS fuera del perímetro urbano, o situaciones de fuerza mayor, se les permitirá realizar el envío de las facturas al correo electrónico serviciospublicos@idipron.gov.co con el fin de agilizar el proceso; sin embargo, la entrega de las facturas originales deberá hacerse dentro de los 2 días siguientes a su recepción.” Es importante que el original de las facturas repose junto a los formatos de trazabilidad, comprobante de cuenta por pagar y comprobante de egreso."/>
    <s v="Sin informacion"/>
    <s v="Revisar el perocedimiento &quot;GESTIÓN, CONTROL Y PAGO DE SERVICIOS PÚBLICOS, PRIVADOS E IMPUESTOS A-SAD-PR-004&quot; y verificar que la aplicación de los puntos de control sea adecuada para dar cumplimiento a la presentación y pago de facturas de servicios públicos."/>
    <s v="No aplica"/>
    <s v="no aplica"/>
    <s v="Sin informacion"/>
    <x v="1"/>
    <x v="0"/>
    <x v="1"/>
    <x v="122"/>
    <m/>
    <s v="SI"/>
    <m/>
    <m/>
    <s v="SIN AVANCE"/>
    <e v="#VALUE!"/>
    <e v="#VALUE!"/>
    <s v="ABIERTO"/>
  </r>
  <r>
    <m/>
    <x v="5"/>
    <x v="26"/>
    <x v="7"/>
    <x v="72"/>
    <s v="Catalina Cardenas Martinez"/>
    <x v="0"/>
    <s v="PMAI-2019-125"/>
    <s v="No aplica"/>
    <s v="Servicios administrativos – transportes y servicios públicos"/>
    <x v="0"/>
    <s v="No aplica"/>
    <x v="2"/>
    <s v="• Se evidencia diferencia en el kilometraje reportado por el Sistema de Posicionamiento Satelital (GPS) frente a los kilómetros recorridos consignados en las planillas físicas, lo que indica que no hay ningún control y monitoreo por el área de Transportes para los recorridos reportado por el GPS, estando en contra vía al Capítulo IV, Articulo 16, Parágrafo 4 del Decreto 492 del  2019, que establece, “Las entidades y organismos procurarán adoptar sistemas de monitoreo satelital tipo GPS en los vehículos oficiales, con el fin de establecer mecanismos de control de ubicación, kilómetros recorridos y perímetros geográficos establecidos.”, es importante efectuar una adecuada conciliación entre las planillas físicas y GPS, con el fin de controlar los recorridos realizados por los vehículos del instituto y así mismo vigilar el consumo de combustible."/>
    <s v="Sin informacion"/>
    <s v="Realizar revisión a los documentos que componen el SIG del área de Servicios Administrativos y verificar los puntos de control necesarios para contrarrestar la incongruencia de los kilometrajes reportados (GPS) VS KM reportados por los conductores (planillas fisicas)"/>
    <s v="No aplica"/>
    <s v="no aplica"/>
    <s v="Sin informacion"/>
    <x v="1"/>
    <x v="0"/>
    <x v="1"/>
    <x v="122"/>
    <m/>
    <s v="SI"/>
    <m/>
    <m/>
    <s v="SIN AVANCE"/>
    <e v="#VALUE!"/>
    <e v="#VALUE!"/>
    <s v="ABIERTO"/>
  </r>
  <r>
    <m/>
    <x v="5"/>
    <x v="26"/>
    <x v="7"/>
    <x v="31"/>
    <s v="Catalina Cardenas Martinez"/>
    <x v="0"/>
    <s v="PMAI-2019-126"/>
    <s v="No aplica"/>
    <s v="Servicios administrativos – transportes y servicios públicos"/>
    <x v="0"/>
    <s v="No aplica"/>
    <x v="2"/>
    <s v="• Se presenta debilidad en el control y seguimiento a las planillas de recorridos de los conductores, como se evidenció en esta auditoría donde se observó saltos de kilometraje recorridos, sin encontrar explicación u observaciones descritas por el conductor, personal que utilizó el vehículo o responsable de la supervisión, haciendo ineficaz esta herramienta de control, por lo cual es importante tomar acciones y correcciones oportunas y así dar conformidad al procedimiento control de consumo de combustible que establece “Cada mes se evaluarán dichos consumos con el fin de realizar los ajustes necesarios que impliquen ahorros de este suministro”"/>
    <s v="Sin informacion"/>
    <s v="Realizar la revisión al procedimiento &quot;CONTROL DE CONSUMO DE COMBUSTIBLE A-SAD-PR-001&quot; y a partir de lo encontrado, ejecutar  los ajustes o acciones pertinentes con el fin de garantizar su efectivdad."/>
    <s v="No aplica"/>
    <s v="no aplica"/>
    <s v="Sin informacion"/>
    <x v="1"/>
    <x v="0"/>
    <x v="1"/>
    <x v="122"/>
    <m/>
    <s v="SI"/>
    <m/>
    <m/>
    <s v="SIN AVANCE"/>
    <e v="#VALUE!"/>
    <e v="#VALUE!"/>
    <s v="ABIERTO"/>
  </r>
  <r>
    <m/>
    <x v="5"/>
    <x v="26"/>
    <x v="7"/>
    <x v="31"/>
    <s v="Catalina Cardenas Martinez"/>
    <x v="0"/>
    <s v="PMAI-2019-127"/>
    <s v="No aplica"/>
    <s v="Servicios administrativos – transportes y servicios públicos"/>
    <x v="0"/>
    <s v="No aplica"/>
    <x v="2"/>
    <s v="• El procedimiento para pagos de servicios públicos establece en los en su numeral 3.7 “El área de Tesorería debe enviar el soporte de pago tan pronto se realice al correo electrónico serviciospublicos@idipron.gov.co, con el fin de evitar suspensiones en la prestación del servicio.” y numeral 3.8 “El área de Tesorería debe enviar mediante memorando la relación de los formatos “Conglomerado y trazabilidad de Servicios públicos A-SAD-FT-014” que se tramitaron en el mes con sus respectivos soportes adjuntos a la trazabilidad.” Obligaciones que no se están cumpliendo y están generando reproceso en la conciliación de pagos con las empresas prestadoras de servicios."/>
    <s v="Sin informacion"/>
    <s v="Revisar el procedimiento &quot;GESTIÓN, CONTROL Y PAGO DE SERVICIOS PÚBLICOS, PRIVADOS E IMPUESTOS A-SAD-PR-004&quot; junto al área de Tesorería y determinar mediante acta de reunion, las acciones necesarias para dar cumplimiento estricto al procedimiento para pago de servicios públicos. "/>
    <s v="No aplica"/>
    <s v="no aplica"/>
    <s v="Sin informacion"/>
    <x v="1"/>
    <x v="0"/>
    <x v="1"/>
    <x v="122"/>
    <m/>
    <s v="SI"/>
    <m/>
    <m/>
    <s v="SIN AVANCE"/>
    <e v="#VALUE!"/>
    <e v="#VALUE!"/>
    <s v="ABIERTO"/>
  </r>
  <r>
    <n v="318"/>
    <x v="5"/>
    <x v="12"/>
    <x v="8"/>
    <x v="13"/>
    <s v="Angel Martínez"/>
    <x v="4"/>
    <s v="PMA-2019-001"/>
    <s v="No aplica"/>
    <s v="Dirección Distrital de Archivo de Bogotá - Visita de seguimiento al cumplimiento de la normatividad archivística  - 2019"/>
    <x v="0"/>
    <s v="No aplica"/>
    <x v="2"/>
    <s v="¿La entidad tiene  política de gestión documental de acuerdo con lo establecido en el Artículo 6 de Decreto 2609 de 2012, compilado en el Articulo. 2.8.5.5.6 del Decreto 1050 de 2015?_x000a__x000a_En la revisión del documento en mención, se observo que, adolece de mención de la integración del Decreto 5961 de 2019 &quot;adopta el MIIPG&quot;. particularmente en la Dimensión 5a Dimensión y numerales subsecuentes. razón por la cual este documento. deberá ser revisado y armonizado con lo establecido en el decreto em mención."/>
    <s v="&quot;_x000a_Falta recursos humanos para realizar evaluación, análisis y actualización Política de Gestión Documental que se tiene en el Instituto,  en cumplimiento (Artículo 6 de Decreto 2609 de 2012, compilado en el Articulo. 2.8.5.5.6 del Decreto 1050 de 2015).&quot;"/>
    <s v="_x000a_*Actualizar  la Política de Gestión Documental de acuerdo a la normatividad vigente"/>
    <s v="No aplica"/>
    <s v="no aplica"/>
    <d v="2018-05-04T00:00:00"/>
    <x v="25"/>
    <x v="0"/>
    <x v="0"/>
    <x v="168"/>
    <m/>
    <s v="NO"/>
    <s v="Actividad al 100%_x000a_No aplica"/>
    <n v="1"/>
    <s v="CUMPLIMIENTO TOTAL"/>
    <s v="NO APLICA ACCION CERRADA"/>
    <s v="NO APLICA ACCION CERRADA"/>
    <s v="CERRADO"/>
  </r>
  <r>
    <n v="319"/>
    <x v="5"/>
    <x v="12"/>
    <x v="8"/>
    <x v="127"/>
    <s v="Angel Martínez"/>
    <x v="4"/>
    <s v="PMA-2019-002"/>
    <s v="No aplica"/>
    <s v="Dirección Distrital de Archivo de Bogotá - Visita de seguimiento al cumplimiento de la normatividad archivística  - 2019"/>
    <x v="0"/>
    <s v="No aplica"/>
    <x v="2"/>
    <s v="¿Cuenta con Tablas de Control de Acceso para el establecimiento de categorías adecuadas de derechos y restricciones de acceso y seguridad aplicables a los documentos?_x000a__x000a_Teniendo en cuenta que están ajustando actualización de TRD, este instrumento aún no esta creado. La líder del Área de gestión documental mencionado que este documento esta contemplado para la actual vigencia."/>
    <s v="No hay Tablas de Retención Documental actualizadas, lo que representa un prerequisito para la formulación de las Tablas de Control de Acceso"/>
    <s v="* Actualizar las Tablas de Retención Documental _x000a_*Elaborar Tablas de Control de Acceso para el establecimiento de categorías adecuadas de derechos y restricciones de acceso y seguridad aplicables a los documentos"/>
    <s v="No aplica"/>
    <s v="no aplica"/>
    <d v="2018-05-04T00:00:00"/>
    <x v="25"/>
    <x v="0"/>
    <x v="0"/>
    <x v="169"/>
    <m/>
    <s v="NO"/>
    <s v="Actividad al 100%_x000a_No aplica"/>
    <n v="1"/>
    <s v="CUMPLIMIENTO TOTAL"/>
    <s v="NO APLICA ACCION CERRADA"/>
    <s v="NO APLICA ACCION CERRADA"/>
    <s v="CERRADO"/>
  </r>
  <r>
    <n v="320"/>
    <x v="5"/>
    <x v="12"/>
    <x v="8"/>
    <x v="100"/>
    <s v="Angel Martínez"/>
    <x v="4"/>
    <s v="PMA-2019-003"/>
    <s v="No aplica"/>
    <s v="Dirección Distrital de Archivo de Bogotá - Visita de seguimiento al cumplimiento de la normatividad archivística  - 2019"/>
    <x v="0"/>
    <s v="No aplica"/>
    <x v="2"/>
    <s v="¿Cuenta con inventarios documentales en el Formato Único de Inventario FUID para todas las fases de archivo cumpliendo con lo establecido con el Artículo 26 de la Ley 594 de 20, Decreto 2578 de 2012, Artículo 8, compilados el  Artículos 2.8.2.2.4 y su Parágrafo 1°, Articulo 2.8.2.5.8 y Articulo 2.8.7.2.8 Parágrafo 1° y 2° del Decreto 1080 de 2015?_x000a__x000a_La entidad no tiene implementado FUID en las diferentes fases del ciclo vital del documento sin embargo se actualizó el formato y se armonizó."/>
    <s v="*Existen debilidades en la cultura archivistica y en el manejo adecuado de los procesos archivísticos al interior del instituto"/>
    <s v="*Actualizar FUID Archivo Misional y ajustar FUID en Archivo Central y realizar revisión FUID  Archivos de Gestión para consolidación "/>
    <s v="No aplica"/>
    <s v="no aplica"/>
    <d v="2018-05-04T00:00:00"/>
    <x v="25"/>
    <x v="0"/>
    <x v="0"/>
    <x v="170"/>
    <m/>
    <s v="SI"/>
    <m/>
    <n v="0"/>
    <s v="SIN AVANCE"/>
    <n v="-597"/>
    <s v="VENCIDO"/>
    <s v="ABIERTO"/>
  </r>
  <r>
    <n v="321"/>
    <x v="5"/>
    <x v="12"/>
    <x v="8"/>
    <x v="136"/>
    <s v="Angel Martínez"/>
    <x v="4"/>
    <s v="PMA-2019-004"/>
    <s v="No aplica"/>
    <s v="Dirección Distrital de Archivo de Bogotá - Visita de seguimiento al cumplimiento de la normatividad archivística  - 2019"/>
    <x v="0"/>
    <s v="No aplica"/>
    <x v="2"/>
    <s v="¿Cuenta con Modelo de requisitos para la Gestión de Documentos electrónicos? NO"/>
    <s v="El Achivo de Bogotá no ha emitido el lineamineto frente al modelo de requisitos para gestión de documentos para las Entidades Distritales en cumplimiento al (Decreto 103 de 2015, compilados en el Decreto 1080 de 2015 Art. 2.8.5.13)"/>
    <s v="*Adoptar con oportunidad el  Modelo de Requisitos de Documentos electrónicos de acuerdo a la matriz que enviará el archivo de Bogotá."/>
    <s v="No aplica"/>
    <s v="no aplica"/>
    <d v="2018-05-04T00:00:00"/>
    <x v="25"/>
    <x v="0"/>
    <x v="0"/>
    <x v="171"/>
    <m/>
    <s v="NO"/>
    <s v="Actividad al 100%_x000a_No aplica"/>
    <n v="1"/>
    <s v="CUMPLIMIENTO TOTAL"/>
    <s v="NO APLICA ACCION CERRADA"/>
    <s v="NO APLICA ACCION CERRADA"/>
    <s v="CERRADO"/>
  </r>
  <r>
    <n v="322"/>
    <x v="5"/>
    <x v="12"/>
    <x v="8"/>
    <x v="127"/>
    <s v="Angel Martínez"/>
    <x v="4"/>
    <s v="PMA-2019-005"/>
    <s v="No aplica"/>
    <s v="Dirección Distrital de Archivo de Bogotá - Visita de seguimiento al cumplimiento de la normatividad archivística  - 2019"/>
    <x v="0"/>
    <s v="No aplica"/>
    <x v="2"/>
    <s v="La entidad no ¿Cuenta con Banco Terminológico de Tipos, series y subseries documentales?"/>
    <s v="No hay Tablas de Retención Documental actualizadas, lo que representa un prerequisito para la elaboración del  Banco Terminológico de Tipos, series y subseries documentales."/>
    <s v="* Actualizar las Tablas de Retención Documental _x000a_*Elaboración del Banco Terminológico de Tipos, series y subseries documentales"/>
    <s v="No aplica"/>
    <s v="no aplica"/>
    <d v="2018-05-04T00:00:00"/>
    <x v="25"/>
    <x v="0"/>
    <x v="0"/>
    <x v="172"/>
    <m/>
    <s v="NO"/>
    <s v="Actividad al 100%_x000a_No aplica"/>
    <n v="1"/>
    <s v="CUMPLIMIENTO TOTAL"/>
    <s v="NO APLICA ACCION CERRADA"/>
    <s v="NO APLICA ACCION CERRADA"/>
    <s v="CERRADO"/>
  </r>
  <r>
    <n v="323"/>
    <x v="5"/>
    <x v="12"/>
    <x v="8"/>
    <x v="127"/>
    <s v="Angel Martínez"/>
    <x v="4"/>
    <s v="PMA-2019-006"/>
    <s v="No aplica"/>
    <s v="Dirección Distrital de Archivo de Bogotá - Visita de seguimiento al cumplimiento de la normatividad archivística  - 2019"/>
    <x v="0"/>
    <s v="No aplica"/>
    <x v="2"/>
    <s v="¿La entidad ha adoptado e implementado la Tabla de Retención Documental TRD convalidada por el C.D.A. en concordancia con el Artículo 13 del Acuerdo 004 de 2013 y la Guía para la implementación de TRD para las entidades Distritales de la Secretaria General de la Alcaldía Mayor de Bogotá?_x000a__x000a_No se han implementado toda vez que ésta no se ajustó a la realidad. En la revisión un documento elaborado por un servidor de la SSDA como resultado de una visita en el 2018 relacionada con la verificación de implementación de TRD observaron que: &quot; es necesario realizar la actualización del instrumento pues algunas tipologías no se encuentran documentos cuya inclusión no es clara en la TRD&quot;. Lo anterior evidenciado en la &gt;Subdirección Técnica de Métodos Educativos y Operativa, relacionado con la Historias Sociales, es así que la entidad optó por realizar ajustes a la TRD y presentarlas ante el Consejo Distrital de Archivos, para así surtir  el proceso  nuevamente de revisión, evaluación y posible convalidación."/>
    <s v="Los procedimientos y documentos internos del  Instituto no se encuentran actualizados, lo que representa un limitante el la actualización de la Tabla de Retención Documental "/>
    <s v="*Actualización de las TRD_x000a_*Implementación y aplicación de las TRD a los procesos  de la entidad "/>
    <s v="No aplica"/>
    <s v="no aplica"/>
    <d v="2018-05-04T00:00:00"/>
    <x v="25"/>
    <x v="0"/>
    <x v="0"/>
    <x v="173"/>
    <m/>
    <s v="SI"/>
    <m/>
    <n v="0"/>
    <s v="SIN AVANCE"/>
    <n v="-597"/>
    <s v="VENCIDO"/>
    <s v="ABIERTO"/>
  </r>
  <r>
    <n v="324"/>
    <x v="5"/>
    <x v="12"/>
    <x v="8"/>
    <x v="127"/>
    <s v="Angel Martínez"/>
    <x v="4"/>
    <s v="PMA-2019-007"/>
    <s v="No aplica"/>
    <s v="Dirección Distrital de Archivo de Bogotá - Visita de seguimiento al cumplimiento de la normatividad archivística  - 2019"/>
    <x v="0"/>
    <s v="No aplica"/>
    <x v="2"/>
    <s v="¿ La entidad ya realizó el registro de Tablas de Retención documental en el Registro Único de Series Documentales del Archivo General de la Nación, en cumplimiento con el Artículo 2.8.2.1.16 del Decreto 1080 de 2015?_x000a__x000a_Teniendo en cuenta que la TRD convalidada no es aplicable a la realidad de la entidad consideraron no remitir al AGN."/>
    <s v="Las Tablas de Retención Documental no se encuentran actualizadas en relación con la Estructura Orgánica de la Entidad"/>
    <s v="*Actualización de las TRD_x000a_*Una vez actualizadas las TRD, realizar gestiones para el Registro de series documentales en el RUSD del AGN"/>
    <s v="No aplica"/>
    <s v="no aplica"/>
    <d v="2018-05-04T00:00:00"/>
    <x v="25"/>
    <x v="0"/>
    <x v="0"/>
    <x v="174"/>
    <m/>
    <s v="SI"/>
    <m/>
    <n v="0"/>
    <s v="SIN AVANCE"/>
    <n v="-597"/>
    <s v="VENCIDO"/>
    <s v="ABIERTO"/>
  </r>
  <r>
    <n v="325"/>
    <x v="5"/>
    <x v="12"/>
    <x v="8"/>
    <x v="100"/>
    <s v="Angel Martínez"/>
    <x v="4"/>
    <s v="PMA-2019-008"/>
    <s v="No aplica"/>
    <s v="Dirección Distrital de Archivo de Bogotá - Visita de seguimiento al cumplimiento de la normatividad archivística  - 2019"/>
    <x v="0"/>
    <s v="No aplica"/>
    <x v="2"/>
    <s v="¿La Entidad ha intervenido el Fondo Documental Acumulado,  de acuerdo a las Tablas de Valoración Documental convalidadas por el Consejo Distrital de Archivos?_x000a__x000a_Están en proceso de ajustes de los inventarios"/>
    <s v="&quot;*No existe un inventario documental consolidado que cumpla con los lineamientos del marco normativo _x000a_&quot;"/>
    <s v="Del Fondo Documental Acumulado se debe hacer:_x000a__x000a_* Ajuste del inventario documental de los documentos producidos por la entidad._x000a_* Ajuste de Fichas de Valoración Documental _x000a_* Ajuste Tablas de Valoración Documental "/>
    <s v="No aplica"/>
    <s v="no aplica"/>
    <d v="2018-05-04T00:00:00"/>
    <x v="25"/>
    <x v="0"/>
    <x v="0"/>
    <x v="175"/>
    <m/>
    <s v="SI"/>
    <m/>
    <n v="0"/>
    <s v="SIN AVANCE"/>
    <n v="-597"/>
    <s v="VENCIDO"/>
    <s v="ABIERTO"/>
  </r>
  <r>
    <n v="326"/>
    <x v="5"/>
    <x v="12"/>
    <x v="8"/>
    <x v="100"/>
    <s v="Angel Martínez"/>
    <x v="4"/>
    <s v="PMA-2019-009"/>
    <s v="No aplica"/>
    <s v="Dirección Distrital de Archivo de Bogotá - Visita de seguimiento al cumplimiento de la normatividad archivística  - 2019"/>
    <x v="0"/>
    <s v="No aplica"/>
    <x v="2"/>
    <s v="¿A partir de los instrumentos archivísticos convalidados por el CDA, la entidad ha realizado transferencias Secundarias a la Dirección Distrital de Archivo de Bogotá en cumplimiento con el Decreto 1515 Articulo 16, compilado en el Decreto 1080 de 2015 Articulo 2.8.10.14?._x000a__x000a_Teniendo en cuenta que la entidad se encuentra en proceso de ajustes el inventario documental, aun no han aplicado la TVD y por lo tanto no han efectuado transferencias."/>
    <s v="La entidad no cumple con los requisitos del marco normativo archivistico para realizar las transferencias secundarias a la Dirección Distrital de Archivo de Bogotá"/>
    <s v="Del Fondo Documental Acumulado se debe hacer:_x000a__x000a_* Ajuste del inventario documental de los documentos producidos por la entidad._x000a_* Ajuste de Fichas de Valoración Documental _x000a_* Ajuste Tablas de Valoración Documental "/>
    <s v="No aplica"/>
    <s v="no aplica"/>
    <d v="2018-05-04T00:00:00"/>
    <x v="25"/>
    <x v="0"/>
    <x v="0"/>
    <x v="176"/>
    <m/>
    <s v="SI"/>
    <m/>
    <n v="0"/>
    <s v="SIN AVANCE"/>
    <n v="-597"/>
    <s v="VENCIDO"/>
    <s v="ABIERTO"/>
  </r>
  <r>
    <n v="327"/>
    <x v="5"/>
    <x v="12"/>
    <x v="8"/>
    <x v="100"/>
    <s v="Angel Martínez"/>
    <x v="4"/>
    <s v="PMA-2019-010"/>
    <s v="No aplica"/>
    <s v="Dirección Distrital de Archivo de Bogotá - Visita de seguimiento al cumplimiento de la normatividad archivística  - 2019"/>
    <x v="0"/>
    <s v="No aplica"/>
    <x v="2"/>
    <s v="¿ La entidad  no ha publicado en la página web la información de las transferencias secundarias realizadas a la Dirección Distrital de Archivo e Bogotá, en cumplimiento con el Decreto 1515 de 2013 Articulo 16, compilado en el Decreto 1080 de 2017 Artículo 28.10.14?"/>
    <s v="Sin informacion"/>
    <s v="*Ajuste del inventario documental de los documentos producidos por la entidad._x000a_* Ajuste de Fichas de Valoración Documental _x000a_* Ajuste Tablas de Valoración Documental "/>
    <s v="No aplica"/>
    <s v="no aplica"/>
    <d v="2018-05-04T00:00:00"/>
    <x v="25"/>
    <x v="0"/>
    <x v="1"/>
    <x v="177"/>
    <m/>
    <s v="SI"/>
    <m/>
    <n v="0"/>
    <s v="SIN AVANCE"/>
    <n v="-597"/>
    <s v="VENCIDO"/>
    <s v="ABIERTO"/>
  </r>
  <r>
    <n v="328"/>
    <x v="5"/>
    <x v="12"/>
    <x v="8"/>
    <x v="136"/>
    <s v="Angel Martínez"/>
    <x v="4"/>
    <s v="PMA-2019-011"/>
    <s v="No aplica"/>
    <s v="Dirección Distrital de Archivo de Bogotá - Visita de seguimiento al cumplimiento de la normatividad archivística  - 2019"/>
    <x v="0"/>
    <s v="No aplica"/>
    <x v="2"/>
    <s v="¿La entidad cuenta con un Sistema Integrado de Conservación en cumplimiento con el Acuerdo 006 de 2014?. _x000a__x000a_La entidad ha contratado los servicios de un equipo de profesionales (restauradora e ingeniero de sistemas) quienes están dando apoyo en la elaboración del SIC _x000a__x000a_Es preciso resaltar que la entidad cuenta con un Manual SIC, el cual esta en revisión por planeación por efectos del formato. _x000a__x000a_Tendrán una mesa de trabajo con el quipo de trabajo SIC de la SSDA para acompañamiento en relación con las actividades propias de lSIC._x000a__x000a_No obstante, en mesa de trabajo desarrollada el pasado 2 de mayo con el equipo de trabajo del SIC de la SSDA, acordaron que &quot;se remitiría el documento con los lineamientos por parte del Equipo de trabajo del Archivo&quot;."/>
    <s v="Falta  recursos humanos para elaborar el Plan de Conservación Documental y Plan de Preservación digital que conforma  el Sistema Integrado de Conservación  en cumplimiento (Acuerdo 006 de 2014 y Acuerdo 050 de 2000 AGN)_x000a__x000a__x000a_"/>
    <s v="*Gestionar la contratación de profesional idóneo_x000a_*Elaborar Diagnóstico de Conservación Documental_x000a_*Elaborar Plan de Conservación Documental_x000a_*Elaborar Diagnóstico Electrónico de Archivo_x000a_* Elaborar Plan de Preservación Digital a largo Plazo"/>
    <s v="No aplica"/>
    <s v="no aplica"/>
    <d v="2018-05-04T00:00:00"/>
    <x v="25"/>
    <x v="0"/>
    <x v="0"/>
    <x v="178"/>
    <m/>
    <s v="NO"/>
    <s v="Actividad al 100%_x000a_No aplica"/>
    <n v="1"/>
    <s v="CUMPLIMIENTO TOTAL"/>
    <s v="NO APLICA ACCION CERRADA"/>
    <s v="NO APLICA ACCION CERRADA"/>
    <s v="CERRADO"/>
  </r>
  <r>
    <n v="329"/>
    <x v="5"/>
    <x v="12"/>
    <x v="8"/>
    <x v="136"/>
    <s v="Angel Martínez"/>
    <x v="4"/>
    <s v="PMA-2019-012"/>
    <s v="No aplica"/>
    <s v="Dirección Distrital de Archivo de Bogotá - Visita de seguimiento al cumplimiento de la normatividad archivística  - 2019"/>
    <x v="0"/>
    <s v="No aplica"/>
    <x v="2"/>
    <s v=" La entidad no cuenta con ¿ El Plan de Conservación Documental cumple con  la estructura establecida en el Acuerdo 006 de 2014 Articulo 5?"/>
    <s v="Falta  recursos humanos para elaborar el Plan de Conservación Documental y Plan de Preservación digital que conforma  el Sistema Integrado de Conservación  en cumplimiento (Acuerdo 006 de 2014 y Acuerdo 050 de 2000 AGN)_x000a__x000a__x000a_"/>
    <s v="N/A"/>
    <s v="No aplica"/>
    <s v="no aplica"/>
    <d v="2018-05-04T00:00:00"/>
    <x v="25"/>
    <x v="0"/>
    <x v="0"/>
    <x v="179"/>
    <m/>
    <s v="NO"/>
    <s v="Actividad al 100%_x000a_No aplica"/>
    <n v="1"/>
    <s v="CUMPLIMIENTO TOTAL"/>
    <s v="NO APLICA ACCION CERRADA"/>
    <s v="NO APLICA ACCION CERRADA"/>
    <s v="CERRADO"/>
  </r>
  <r>
    <n v="330"/>
    <x v="5"/>
    <x v="12"/>
    <x v="8"/>
    <x v="136"/>
    <s v="Angel Martínez"/>
    <x v="4"/>
    <s v="PMA-2019-013"/>
    <s v="No aplica"/>
    <s v="Dirección Distrital de Archivo de Bogotá - Visita de seguimiento al cumplimiento de la normatividad archivística  - 2019"/>
    <x v="0"/>
    <s v="No aplica"/>
    <x v="2"/>
    <s v="La entidad No cuenta con  ¿El Plan  de preservación Digital a Largo Plazo cumple con la estructura establecida en el Acuerdo 006 de 2014 Art. 5?"/>
    <s v="Falta  recursos humanos para elaborar el Plan de Conservación Documental y Plan de Preservación digital que conforma  el Sistema Integrado de Conservación  en cumplimiento (Acuerdo 006 de 2014 y Acuerdo 050 de 2000 AGN)_x000a__x000a__x000a_"/>
    <s v="N/A"/>
    <s v="No aplica"/>
    <s v="no aplica"/>
    <d v="2018-05-04T00:00:00"/>
    <x v="25"/>
    <x v="0"/>
    <x v="0"/>
    <x v="179"/>
    <m/>
    <s v="NO"/>
    <s v="Actividad al 100%_x000a_No aplica"/>
    <n v="1"/>
    <s v="CUMPLIMIENTO TOTAL"/>
    <s v="NO APLICA ACCION CERRADA"/>
    <s v="NO APLICA ACCION CERRADA"/>
    <s v="CERRADO"/>
  </r>
  <r>
    <n v="331"/>
    <x v="5"/>
    <x v="12"/>
    <x v="8"/>
    <x v="137"/>
    <s v="Angel Martínez"/>
    <x v="4"/>
    <s v="PMA-2019-014"/>
    <s v="No aplica"/>
    <s v="Dirección Distrital de Archivo de Bogotá - Visita de seguimiento al cumplimiento de la normatividad archivística  - 2019"/>
    <x v="0"/>
    <s v="No aplica"/>
    <x v="2"/>
    <s v="¿La entidad  no cuenta con planes de emergencia o atención de desastres en donde estén incluidos los archivos y áreas de almacenamiento de documentación? (Acuerdo 050 de 2000 AGN)"/>
    <s v="Falta  recursos humanos para elaborar el Plan de Conservación Documental y Plan de Preservación digital que conforma  el Sistema Integrado de Conservación  en cumplimiento (Acuerdo 006 de 2014 y Acuerdo 050 de 2000 AGN)_x000a__x000a__x000a_"/>
    <s v="N/A"/>
    <s v="No aplica"/>
    <s v="no aplica"/>
    <d v="2018-05-04T00:00:00"/>
    <x v="25"/>
    <x v="0"/>
    <x v="0"/>
    <x v="180"/>
    <m/>
    <s v="NO"/>
    <s v="Actividad al 100%_x000a_No aplica"/>
    <n v="1"/>
    <s v="CUMPLIMIENTO TOTAL"/>
    <s v="NO APLICA ACCION CERRADA"/>
    <s v="NO APLICA ACCION CERRADA"/>
    <s v="CERRADO"/>
  </r>
  <r>
    <n v="332"/>
    <x v="51"/>
    <x v="27"/>
    <x v="17"/>
    <x v="138"/>
    <s v="Yuli Cristel Peña Arboleda"/>
    <x v="1"/>
    <s v="PMCB-2020-001"/>
    <s v="3.1.2.1"/>
    <n v="96"/>
    <x v="0"/>
    <s v="No aplica"/>
    <x v="3"/>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1.1"/>
    <s v="Desarrollar  un informe de consulta del aplicativo SIMI que presente ejecución de metas consolidado y asistencias por grupo etario, sexo, UPI y contexto._x000a_"/>
    <s v="No aplica"/>
    <s v="Informe desarrollado "/>
    <d v="2020-05-15T00:00:00"/>
    <x v="26"/>
    <x v="0"/>
    <x v="0"/>
    <x v="70"/>
    <d v="2020-12-31T00:00:00"/>
    <s v="SI"/>
    <s v="Pendiente envio de seguimiento"/>
    <n v="0"/>
    <s v="SIN AVANCE"/>
    <n v="9"/>
    <s v="CON TIEMPO"/>
    <s v="ABIERTO"/>
  </r>
  <r>
    <n v="333"/>
    <x v="0"/>
    <x v="27"/>
    <x v="17"/>
    <x v="138"/>
    <s v="Yuli Cristel Peña Arboleda"/>
    <x v="1"/>
    <s v="PMCB-2020-002"/>
    <s v="3.1.2.1"/>
    <n v="96"/>
    <x v="0"/>
    <s v="No aplica"/>
    <x v="3"/>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2.1"/>
    <s v="Ajustar el documento de registro de información en el  SIMI, incorporando los puntos de control de la información alimentada en el sistemas"/>
    <s v="No aplica"/>
    <s v="Documento ajustado _x000a_"/>
    <d v="2020-05-15T00:00:00"/>
    <x v="26"/>
    <x v="0"/>
    <x v="0"/>
    <x v="70"/>
    <d v="2020-12-31T00:00:00"/>
    <s v="SI"/>
    <s v="Pendiente envio de seguimiento"/>
    <n v="0"/>
    <s v="SIN AVANCE"/>
    <n v="9"/>
    <s v="CON TIEMPO"/>
    <s v="ABIERTO"/>
  </r>
  <r>
    <n v="334"/>
    <x v="0"/>
    <x v="27"/>
    <x v="17"/>
    <x v="138"/>
    <s v="Yuli Cristel Peña Arboleda"/>
    <x v="1"/>
    <s v="PMCB-2020-003"/>
    <s v="3.1.2.1"/>
    <n v="96"/>
    <x v="0"/>
    <s v="No aplica"/>
    <x v="3"/>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2.1"/>
    <s v="Realizar reuniones entre un delegado de SIMI y un delegado de la Subdirección de Métodos para la verificación mensual del informe de registro de asistencias contra los soportes físicos "/>
    <s v="No aplica"/>
    <s v="Actas de reuniones realizadas / Reuniones programadas (12)*100"/>
    <d v="2020-05-15T00:00:00"/>
    <x v="27"/>
    <x v="0"/>
    <x v="0"/>
    <x v="70"/>
    <d v="2020-12-31T00:00:00"/>
    <s v="SI"/>
    <s v="Pendiente envio de seguimiento"/>
    <n v="0"/>
    <s v="SIN AVANCE"/>
    <n v="125"/>
    <s v="CON TIEMPO"/>
    <s v="ABIERTO"/>
  </r>
  <r>
    <n v="335"/>
    <x v="0"/>
    <x v="28"/>
    <x v="17"/>
    <x v="138"/>
    <s v="Yuli Cristel Peña Arboleda"/>
    <x v="1"/>
    <s v="PMCB-2020-004"/>
    <s v="3.1.2.1"/>
    <n v="96"/>
    <x v="0"/>
    <s v="No aplica"/>
    <x v="3"/>
    <s v="Hallazgo Administrativo, por cuanto las acciones que se refieren a continuación, una vez evaluadas las evidencias de ejecucución, fueron calificadas como Cumplidas Inefectivas."/>
    <s v="La documentación sí cuenta con puntos de control, sin embargo, se evidenció que existen falencias en la identificación y mecanismos de verificación de los puntos de control 3.1.1.2"/>
    <s v="Revisar y ajustar los lineamientos para el control de la documentación asociada a los procesos del instituto, así como la definición y aplicación de los puntos de control en los documentos que forman parte del Sistema Integrado de Gestión."/>
    <s v="No aplica"/>
    <s v="No. de documentos revisados / No. de documentos a revisar*100"/>
    <d v="2020-05-15T00:00:00"/>
    <x v="28"/>
    <x v="0"/>
    <x v="0"/>
    <x v="181"/>
    <d v="2020-12-31T00:00:00"/>
    <s v="NO"/>
    <m/>
    <n v="1"/>
    <s v="CUMPLIMIENTO TOTAL"/>
    <s v="NO APLICA ACCION CERRADA"/>
    <s v="NO APLICA ACCION CERRADA"/>
    <s v="CERRADO"/>
  </r>
  <r>
    <n v="336"/>
    <x v="0"/>
    <x v="28"/>
    <x v="17"/>
    <x v="138"/>
    <s v="Yuli Cristel Peña Arboleda"/>
    <x v="1"/>
    <s v="PMCB-2020-005"/>
    <s v="3.1.2.1"/>
    <n v="96"/>
    <x v="0"/>
    <s v="No aplica"/>
    <x v="3"/>
    <s v="Hallazgo Administrativo, por cuanto las acciones que se refieren a continuación, una vez evaluadas las evidencias de ejecucución, fueron calificadas como Cumplidas Inefectivas."/>
    <s v="La documentación sí cuenta con puntos de control, sin embargo, se evidenció que existen falencias en la identificación y mecanismos de verificación de los puntos de control 3.1.1.2"/>
    <s v="Realizar la revisión y ajuste de la documentación fortaleciendo la identificación y verificación de los puntos de control"/>
    <s v="No aplica"/>
    <s v="No. de documentos actualizados con puntos de control identificados y establecidos / No. de documentos que requieren la actualización"/>
    <d v="2020-05-15T00:00:00"/>
    <x v="29"/>
    <x v="0"/>
    <x v="0"/>
    <x v="70"/>
    <d v="2020-12-31T00:00:00"/>
    <s v="SI"/>
    <s v="Pendiente envio de seguimiento"/>
    <n v="0"/>
    <s v="SIN AVANCE"/>
    <n v="99"/>
    <s v="CON TIEMPO"/>
    <s v="ABIERTO"/>
  </r>
  <r>
    <n v="337"/>
    <x v="52"/>
    <x v="29"/>
    <x v="17"/>
    <x v="138"/>
    <s v="Yuli Cristel Peña Arboleda"/>
    <x v="1"/>
    <s v="PMCB-2020-006"/>
    <s v="3.1.2.1"/>
    <n v="96"/>
    <x v="0"/>
    <s v="No aplica"/>
    <x v="3"/>
    <s v="Hallazgo Administrativo, por cuanto las acciones que se refieren a continuación, una vez evaluadas las evidencias de ejecucución, fueron calificadas como Cumplidas Inefectivas."/>
    <s v="Algunas de las acciones correctivas analizadas por el equipo auditor no fueron efectivas, razón por la que dejan en firme los hallazgos correspondientes 3.1.1.3 "/>
    <s v="Realizar el seguimiento al plan de mejoramiento presentando un informe semestral al Comité Institucional Coordinación de Control Interno  con el objetivo de analizar la eficacia y efectividad de las acciones formuladas "/>
    <s v="No aplica"/>
    <s v="Número de informes con revisión del Plan de Mejoramiento / Número de informes Programados(2)*100"/>
    <d v="2020-05-15T00:00:00"/>
    <x v="27"/>
    <x v="0"/>
    <x v="0"/>
    <x v="182"/>
    <d v="2020-12-31T00:00:00"/>
    <s v="NO"/>
    <m/>
    <n v="0.7"/>
    <s v="AVANCE SIGNIFICATIVO"/>
    <n v="125"/>
    <s v="CON TIEMPO"/>
    <s v="ABIERTO"/>
  </r>
  <r>
    <n v="338"/>
    <x v="53"/>
    <x v="14"/>
    <x v="17"/>
    <x v="138"/>
    <s v="Stefanny Reina Alvarez"/>
    <x v="1"/>
    <s v="PMCB-2020-007"/>
    <s v="3.1.2.1"/>
    <n v="96"/>
    <x v="0"/>
    <s v="No aplica"/>
    <x v="3"/>
    <s v="Hallazgo Administrativo, por cuanto las acciones que se refieren a continuación, una vez evaluadas las evidencias de ejecucución, fueron calificadas como Cumplidas Inefectivas."/>
    <s v="Hallazgo administrativo por cuanto la acción fue calificada como cumplida infectiva"/>
    <s v="A través del Comité de Gestión y Desempeño se convocará de manera trimestral con el fin de realizar  seguimiento a la ejecución presupuestal de los de diferentes proyectos de inversión confrontado con la ejecución del PAA"/>
    <s v="No aplica"/>
    <s v="Número de seguimientos de ejecucion presupuestal y PAA presentados/No. De Seguimientos programados (3)* 100"/>
    <d v="2020-05-15T00:00:00"/>
    <x v="27"/>
    <x v="0"/>
    <x v="0"/>
    <x v="70"/>
    <d v="2020-12-31T00:00:00"/>
    <s v="SI"/>
    <s v="Pendiente envio de seguimiento"/>
    <n v="0"/>
    <s v="SIN AVANCE"/>
    <n v="125"/>
    <s v="CON TIEMPO"/>
    <s v="ABIERTO"/>
  </r>
  <r>
    <n v="339"/>
    <x v="54"/>
    <x v="1"/>
    <x v="17"/>
    <x v="138"/>
    <s v="Yury  Orjuela Florez"/>
    <x v="1"/>
    <s v="PMCB-2020-008"/>
    <s v="3.1.2.1"/>
    <n v="96"/>
    <x v="0"/>
    <s v="No aplica"/>
    <x v="3"/>
    <s v="Hallazgo Administrativo, por cuanto las acciones que se refieren a continuación, una vez evaluadas las evidencias de ejecucución, fueron calificadas como Cumplidas Inefectivas."/>
    <s v="En desarrollo de la auditoría  la acción fue inefectiva toda vez que persiste debilidades en la información, la cuales fueron reflejadas al encontrar inconsistencias en el Balance Social. "/>
    <s v="Requerir a las Áreas de  derecho de manera semestral  la presentación del informe de Gestión, a fin de establecer controles en su presentación y consolidación de las cifras, toda vez que estos informes alimentan el Balance social de la Entidad     "/>
    <s v="No aplica"/>
    <s v="Informes de Gestión semestrales presentados/Informes de Gestión semestrales a presentar  (2)*100"/>
    <d v="2020-05-15T00:00:00"/>
    <x v="27"/>
    <x v="0"/>
    <x v="0"/>
    <x v="183"/>
    <d v="2020-12-31T00:00:00"/>
    <s v="NO"/>
    <m/>
    <n v="0.2"/>
    <s v="AVANCE MINIMO"/>
    <n v="125"/>
    <s v="CON TIEMPO"/>
    <s v="ABIERTO"/>
  </r>
  <r>
    <n v="340"/>
    <x v="55"/>
    <x v="14"/>
    <x v="10"/>
    <x v="113"/>
    <s v="Stefanny Reina Alvarez"/>
    <x v="1"/>
    <s v="PMCB-2020-009"/>
    <s v="3.1.3.1"/>
    <n v="96"/>
    <x v="0"/>
    <s v="No aplica"/>
    <x v="3"/>
    <s v="Hallazgo Administrativo por el inadecuado manejo de los documentos soporte, que reposan en el expediente del Contrato No. 1595 de 2019."/>
    <s v="Se encuentran documentos sin estar debidamente diligenciados, incompletos, sin firmas y en desorden, desatendiendo lo contenido en la Ley 594 de 2000"/>
    <s v="Solicitar, por parte del Subdirector Administrativo y Financiero, un concepto jurídico y archivistico sobre cuales soportes de los expedientes contractuales deben ser físicos y cuales digitales a través de la plataforma secop "/>
    <s v="No aplica"/>
    <s v="Número de conceptos emitidos / Número de conceptos solicitados"/>
    <d v="2020-05-15T00:00:00"/>
    <x v="30"/>
    <x v="0"/>
    <x v="0"/>
    <x v="70"/>
    <d v="2020-12-31T00:00:00"/>
    <s v="SI"/>
    <s v="Pendiente envio de seguimiento"/>
    <n v="0"/>
    <s v="SIN AVANCE"/>
    <n v="-144"/>
    <s v="VENCIDO"/>
    <s v="ABIERTO"/>
  </r>
  <r>
    <n v="341"/>
    <x v="56"/>
    <x v="12"/>
    <x v="10"/>
    <x v="113"/>
    <s v="Angel Martínez"/>
    <x v="1"/>
    <s v="PMCB-2020-010"/>
    <s v="3.1.3.1"/>
    <n v="96"/>
    <x v="0"/>
    <s v="No aplica"/>
    <x v="3"/>
    <s v="Hallazgo Administrativo por el inadecuado manejo de los documentos soporte, que reposan en el expediente del Contrato No. 1595 de 2019."/>
    <s v="Se encuentran documentos sin estar debidamente diligenciados, incompletos, sin firmas y en desorden, desatendiendo lo contenido en la Ley 594 de 2000"/>
    <s v="Revisión y ajuste de los expedientes contractuales de procesos vigentes de la Subdirección Administrativa y Financiera de acuerdo con los conceptos emitidos por la Oficina Asesora Jurídica y el Área de Gestión Documental"/>
    <s v="No aplica"/>
    <s v="Número de expedientes contractuales de la STAF verificados/ Número de expedientes contractuales de la STAF vigentes o en ejecución"/>
    <d v="2020-05-15T00:00:00"/>
    <x v="27"/>
    <x v="0"/>
    <x v="0"/>
    <x v="70"/>
    <d v="2020-12-31T00:00:00"/>
    <s v="SI"/>
    <s v="Pendiente envio de seguimiento"/>
    <n v="0"/>
    <s v="SIN AVANCE"/>
    <n v="125"/>
    <s v="CON TIEMPO"/>
    <s v="ABIERTO"/>
  </r>
  <r>
    <n v="342"/>
    <x v="57"/>
    <x v="3"/>
    <x v="10"/>
    <x v="62"/>
    <s v="Catalina Cardenas Martinez"/>
    <x v="1"/>
    <s v="PMCB-2020-011"/>
    <s v="3.1.3.2"/>
    <n v="96"/>
    <x v="0"/>
    <s v="No aplica"/>
    <x v="3"/>
    <s v="Hallazgo Administrativo por la ausencia de los requisitos para la ejecución del contrato descritos en los estudios previos y en el mismo contrato 1790 de 2019."/>
    <s v="La carpeta del contrato no cuenta con la póliza de responsabilidad civil, como está registrado en los estudios previos de la etapa precontractual, ni en el contrato 1790 de 2019"/>
    <s v="Realizar capacitaciones sobre garantias a los miembros de la Oficina Asesora Jurídica.  "/>
    <s v="No aplica"/>
    <s v="Capacitciones realizadas/ Capacitaciones programadas (2)*100"/>
    <d v="2020-05-15T00:00:00"/>
    <x v="26"/>
    <x v="0"/>
    <x v="0"/>
    <x v="184"/>
    <d v="2020-12-31T00:00:00"/>
    <s v="NO"/>
    <m/>
    <n v="1"/>
    <s v="CUMPLIMIENTO TOTAL"/>
    <s v="NO APLICA ACCION CERRADA"/>
    <s v="NO APLICA ACCION CERRADA"/>
    <s v="CERRADO"/>
  </r>
  <r>
    <n v="343"/>
    <x v="57"/>
    <x v="3"/>
    <x v="10"/>
    <x v="62"/>
    <s v="Catalina Cardenas Martinez"/>
    <x v="1"/>
    <s v="PMCB-2020-012"/>
    <s v="3.1.3.2"/>
    <n v="96"/>
    <x v="0"/>
    <s v="No aplica"/>
    <x v="3"/>
    <s v="Hallazgo Administrativo por la ausencia de los requisitos para la ejecución del contrato descritos en los estudios previos y en el mismo contrato 1790 de 2019."/>
    <s v="La carpeta del contrato no cuenta con la póliza de responsabilidad civil, como está registrado en los estudios previos de la etapa precontractual, ni en el contrato 1790 de 2019"/>
    <s v="Envío de medios visuales (TIPS) recordando a los profesionales de la OAJ las polizas exigibles según los contrato y la modalidad de los mismos."/>
    <s v="No aplica"/>
    <s v="Tips enviados/cuatro (4) tips programados *100"/>
    <d v="2020-05-15T00:00:00"/>
    <x v="26"/>
    <x v="0"/>
    <x v="0"/>
    <x v="185"/>
    <d v="2020-12-31T00:00:00"/>
    <s v="NO"/>
    <m/>
    <n v="1"/>
    <s v="CUMPLIMIENTO TOTAL"/>
    <s v="NO APLICA ACCION CERRADA"/>
    <s v="NO APLICA ACCION CERRADA"/>
    <s v="CERRADO"/>
  </r>
  <r>
    <n v="344"/>
    <x v="58"/>
    <x v="19"/>
    <x v="6"/>
    <x v="139"/>
    <s v="Angel Martínez"/>
    <x v="1"/>
    <s v="PMCB-2020-013"/>
    <s v="3.1.3.3"/>
    <n v="96"/>
    <x v="0"/>
    <s v="No aplica"/>
    <x v="3"/>
    <s v="Hallazgo administrativo con presunta incidencia disciplinaria, por diferencias encontradas entre la cantidad de elementos adquiridos que egresaron del almacén y la cantidad de elementos instalados según evidencias aportadas por la entidad. Contrato 1675 de 2019. "/>
    <s v="Faltan las evidencias de  instalación de Transceptores, que según documentación aportada por la entidad egresaron de la bodega, sin que se haya evidenciado su instalación"/>
    <s v="Actualizar el procedimiento de asignación e instalación de software y hardware adquiridos, donde se incluya un cronograma de instalación de los elementos una vez hayan sido entregados por almacén, contemplando actividades de contingencia a eventos no planeados."/>
    <s v="No aplica"/>
    <s v="Número de Procedimientos actualizados / Número de procedimientos que requieren actualización *100"/>
    <d v="2020-05-15T00:00:00"/>
    <x v="31"/>
    <x v="0"/>
    <x v="0"/>
    <x v="70"/>
    <d v="2020-12-31T00:00:00"/>
    <s v="SI"/>
    <s v="Pendiente envio de seguimiento"/>
    <n v="0"/>
    <s v="SIN AVANCE"/>
    <n v="-52"/>
    <s v="VENCIDO"/>
    <s v="ABIERTO"/>
  </r>
  <r>
    <n v="345"/>
    <x v="59"/>
    <x v="19"/>
    <x v="6"/>
    <x v="139"/>
    <s v="Angel Martínez"/>
    <x v="1"/>
    <s v="PMCB-2020-014"/>
    <s v="3.1.3.3"/>
    <n v="96"/>
    <x v="0"/>
    <s v="No aplica"/>
    <x v="3"/>
    <s v="Hallazgo administrativo con presunta incidencia disciplinaria, por diferencias encontradas entre la cantidad de elementos adquiridos que egresaron del almacén y la cantidad de elementos instalados según evidencias aportadas por la entidad. Contrato 1675 de 2019. "/>
    <s v="Faltan las evidencias de  instalación de Transceptores, que según documentación aportada por la entidad egresaron de la bodega, sin que se haya evidenciado su instalación"/>
    <s v="Realizar la instalación de los switches en coordinación con el área de infraestructura de acuerdo a las actividades de adecuación de las sedes"/>
    <s v="No aplica"/>
    <s v="Número de switches instalados / Total de switches a instalar  *100"/>
    <d v="2020-05-15T00:00:00"/>
    <x v="32"/>
    <x v="0"/>
    <x v="0"/>
    <x v="70"/>
    <d v="2020-12-31T00:00:00"/>
    <s v="SI"/>
    <s v="Pendiente envio de seguimiento"/>
    <n v="0"/>
    <s v="SIN AVANCE"/>
    <n v="-82"/>
    <s v="VENCIDO"/>
    <s v="ABIERTO"/>
  </r>
  <r>
    <n v="346"/>
    <x v="58"/>
    <x v="19"/>
    <x v="6"/>
    <x v="139"/>
    <s v="Angel Martínez"/>
    <x v="1"/>
    <s v="PMCB-2020-015"/>
    <s v="3.1.3.4"/>
    <n v="96"/>
    <x v="0"/>
    <s v="No aplica"/>
    <x v="3"/>
    <s v="Hallazgo Administrativo por inconsistencias en los registros o documentos que evidencian los egresos de los elementos del almacén respecto de las constancias de instalación realizadas, según información aportada por la entidad. Contrato 1675 de 2019."/>
    <s v="No contrar con procedimiento y controles claros para la instalación de bienes o elementos adquiridos por parte de los proyectos de inversión"/>
    <s v="Actualizar el procedimiento de asignación e instalación de software y hardware adquiridos, donde se incluya un cronograma de instalación de los elementos una vez hayan sido entregados por almacén, contemplando actividades de contingencia a eventos no planeados"/>
    <s v="No aplica"/>
    <s v="Número de Procedimientos actualizados / Total de procedimientos que requieren actualización*100"/>
    <d v="2020-05-15T00:00:00"/>
    <x v="31"/>
    <x v="0"/>
    <x v="0"/>
    <x v="70"/>
    <d v="2020-12-31T00:00:00"/>
    <s v="SI"/>
    <s v="Pendiente envio de seguimiento"/>
    <n v="0"/>
    <s v="SIN AVANCE"/>
    <n v="-52"/>
    <s v="VENCIDO"/>
    <s v="ABIERTO"/>
  </r>
  <r>
    <n v="347"/>
    <x v="60"/>
    <x v="16"/>
    <x v="6"/>
    <x v="139"/>
    <s v="Catalina Cardenas Martinez"/>
    <x v="1"/>
    <s v="PMCB-2020-016"/>
    <s v="3.1.3.4"/>
    <n v="96"/>
    <x v="0"/>
    <s v="No aplica"/>
    <x v="3"/>
    <s v="Hallazgo Administrativo por inconsistencias en los registros o documentos que evidencian los egresos de los elementos del almacén respecto de las constancias de instalación realizadas, según información aportada por la entidad. Contrato 1675 de 2019."/>
    <s v="No contrar con procedimiento y controles claros para la instalación de bienes o elementos adquiridos por parte de los proyectos de inversión"/>
    <s v="Realizar mesa de trabajo con almacén para verificar los bienes  adquiridos y los soportes documentales de acuerdo al Contrato 1675 de 2019 "/>
    <s v="No aplica"/>
    <s v="Número de elementos instalados / Número total de elementos adquiridos y registrado en almacen*100"/>
    <d v="2020-05-15T00:00:00"/>
    <x v="32"/>
    <x v="0"/>
    <x v="0"/>
    <x v="70"/>
    <d v="2020-12-31T00:00:00"/>
    <s v="SI"/>
    <s v="Pendiente envio de seguimiento"/>
    <n v="0"/>
    <s v="SIN AVANCE"/>
    <n v="-82"/>
    <s v="VENCIDO"/>
    <s v="ABIERTO"/>
  </r>
  <r>
    <n v="348"/>
    <x v="61"/>
    <x v="10"/>
    <x v="10"/>
    <x v="56"/>
    <s v="Catalina Cardenas Martinez"/>
    <x v="1"/>
    <s v="PMCB-2020-017"/>
    <s v="3.1.3.5"/>
    <n v="96"/>
    <x v="0"/>
    <s v="No aplica"/>
    <x v="3"/>
    <s v="Hallazgo Administrativo con presunta incidencia fiscal y disciplinaria por la realización del pago de facturas omitiendo los preceptos establecidos en la minuta contractual (periodo de pago certificado por el supervisor, soportes de autorización y Cláusula Sexta: Forma de pago), por valor de $5.675.778. Contrato 1672/2019 "/>
    <s v="Porque Aunque se encontró la autorización del supervisor, no se tiene comprobante de suministro y se facturó, realizando el respectivo pago._x000a_"/>
    <s v="Realizar el ajuste al instructivo M-MBI-IN-001, en el cual se incluya un formato para seguimiento de suministro de gas propano GLP, para todas las unidades exceptuando aquellas que prestan el servicio 24/7  de las demás unidades"/>
    <s v="No aplica"/>
    <s v="Documento ajustado"/>
    <d v="2020-05-15T00:00:00"/>
    <x v="26"/>
    <x v="0"/>
    <x v="0"/>
    <x v="70"/>
    <d v="2020-12-31T00:00:00"/>
    <s v="SI"/>
    <s v="Pendiente envio de seguimiento"/>
    <n v="0"/>
    <s v="SIN AVANCE"/>
    <n v="9"/>
    <s v="CON TIEMPO"/>
    <s v="ABIERTO"/>
  </r>
  <r>
    <n v="349"/>
    <x v="62"/>
    <x v="10"/>
    <x v="10"/>
    <x v="113"/>
    <s v="Catalina Cardenas Martinez"/>
    <x v="1"/>
    <s v="PMCB-2020-018"/>
    <s v="3.1.3.6"/>
    <n v="96"/>
    <x v="0"/>
    <s v="No aplica"/>
    <x v="3"/>
    <s v="Hallazgo Administrativo por incumplimiento de las obligaciones específicas del contratista numerales 1 y 2, originando inconsistencias entre los suministros vs las autorizaciones e incurriendo en la vulneración del procedimiento establecido por la entidad para el control de suministros de combustible. Contrato 1672/2019."/>
    <s v="Inobservancia al cumplimiento efectivo de obligaciones establecidas en la minuta del contrato, generando inconsistencias en los registros que soportan la debida ejecución del mismo."/>
    <s v="Establecer un formato de control para la  solicitud de suministro de gas a las diferentes dependencias, indicando porcentaje de gas con el que cuenta el tanque de estacionamiento para determinar la cantidad máxima a suminstrar "/>
    <s v="No aplica"/>
    <s v="Elaboración de formato de control "/>
    <d v="2020-05-15T00:00:00"/>
    <x v="26"/>
    <x v="0"/>
    <x v="0"/>
    <x v="186"/>
    <d v="2020-12-31T00:00:00"/>
    <s v="NO"/>
    <m/>
    <n v="0.5"/>
    <s v="AVANCE PARCIAL"/>
    <n v="9"/>
    <s v="CON TIEMPO"/>
    <s v="ABIERTO"/>
  </r>
  <r>
    <n v="350"/>
    <x v="63"/>
    <x v="20"/>
    <x v="10"/>
    <x v="140"/>
    <s v="Carolina Ardila"/>
    <x v="1"/>
    <s v="PMCB-2020-019"/>
    <s v="3.1.3.7"/>
    <n v="96"/>
    <x v="0"/>
    <s v="No aplica"/>
    <x v="3"/>
    <s v="Hallazgo Administrativo por cuanto los reportes de suministro aportados por el proveedor TERPEL como soporte de facturación y respectivo pago, refieren la compra de combustible para vehículos, situación que controvierte con el objeto de la Orden de Compra. Orden de Compra 35452/2019."/>
    <s v="Falencias en la base de datos del proveedor, quien emitió un reporte para la orden de compra que involucró el ITEM vehículo, lo cual conllevó a interpretaciones que lesionan la descripción real de los suministros"/>
    <s v="Realizar  mensualmente la verificación  por parte del apoyo a la supervisión, de la base de datos generada por el proveedor de combustible,  emitiendo las respectivas observaciones cuando aplique y anexando estos soportes al certificado de  supervisión e interventoría para el pago. "/>
    <s v="No aplica"/>
    <s v="Número de verificaciones realizadas a la base de datos  generadas  por el proveedor/Número total de reportes generados por el proveedor de combustible *100"/>
    <d v="2020-05-15T00:00:00"/>
    <x v="27"/>
    <x v="0"/>
    <x v="0"/>
    <x v="187"/>
    <d v="2020-12-31T00:00:00"/>
    <s v="NO"/>
    <m/>
    <n v="0.5"/>
    <s v="AVANCE PARCIAL"/>
    <n v="125"/>
    <s v="CON TIEMPO"/>
    <s v="ABIERTO"/>
  </r>
  <r>
    <n v="351"/>
    <x v="64"/>
    <x v="6"/>
    <x v="10"/>
    <x v="140"/>
    <m/>
    <x v="1"/>
    <s v="PMCB-2020-020"/>
    <s v="3.1.3.8"/>
    <n v="96"/>
    <x v="0"/>
    <s v="No aplica"/>
    <x v="3"/>
    <s v="Hallazgo Administrativo por deficiencia de controles para la adecuada ejecución de la Orden de Compra 35452/2019."/>
    <s v="Fragilidad de los controles  sobre el combustible adquirido  para las actividades de convenios y el uso final. "/>
    <s v="Definir un documento para  realizar el control al combustible adquirido mediante chip maestro y que es usado en convenios, el cual debe contener  los puntos de control que permitan realizar la trazabilidad al uso del combustible.  "/>
    <s v="No aplica"/>
    <s v="Un (1) Documento creado e implementado "/>
    <d v="2020-05-15T00:00:00"/>
    <x v="27"/>
    <x v="0"/>
    <x v="0"/>
    <x v="188"/>
    <d v="2020-12-31T00:00:00"/>
    <s v="NO"/>
    <m/>
    <n v="0.5"/>
    <s v="AVANCE PARCIAL"/>
    <n v="125"/>
    <s v="CON TIEMPO"/>
    <s v="ABIERTO"/>
  </r>
  <r>
    <n v="352"/>
    <x v="65"/>
    <x v="6"/>
    <x v="10"/>
    <x v="140"/>
    <m/>
    <x v="1"/>
    <s v="PMCB-2020-021"/>
    <s v="3.1.3.8"/>
    <n v="96"/>
    <x v="0"/>
    <s v="No aplica"/>
    <x v="3"/>
    <s v="Hallazgo Administrativo por deficiencia de controles para la adecuada ejecución de la Orden de Compra 35452/2019."/>
    <s v="Fragilidad de los controles  sobre el combustible adquirido  para las actividades de convenios y el uso final. "/>
    <s v="Aplicar el formato  AGLOFT-010, entrega de  Elementos  de consumo a servidores, para la administración y control  del combustible utilizado en las actividades de   convenios."/>
    <s v="No aplica"/>
    <s v="Un (1) Formato implementado "/>
    <d v="2020-05-15T00:00:00"/>
    <x v="27"/>
    <x v="0"/>
    <x v="0"/>
    <x v="188"/>
    <d v="2020-12-31T00:00:00"/>
    <s v="NO"/>
    <m/>
    <n v="0.5"/>
    <s v="AVANCE PARCIAL"/>
    <n v="125"/>
    <s v="CON TIEMPO"/>
    <s v="ABIERTO"/>
  </r>
  <r>
    <n v="353"/>
    <x v="66"/>
    <x v="16"/>
    <x v="10"/>
    <x v="113"/>
    <s v="Catalina Cardenas Martinez"/>
    <x v="1"/>
    <s v="PMCB-2020-022"/>
    <s v="3.1.3.11"/>
    <n v="96"/>
    <x v="0"/>
    <s v="No aplica"/>
    <x v="3"/>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la conciliación de los Item Pollo (pechuga, pierna, pernil muslo) y el Item Pescado (Bagre en Rodaja y Mojarra) del CTO 1272/19 mes a mes en las cantidades registradas en el aplicativo SI_CAPITAL  Vs. la plantilla  Consolidado de remisiones de Entrega de Proveedores por mes&quot;, remitido mesualmente desde la Supervisión del contrato"/>
    <s v="No aplica"/>
    <s v="Conciliación realizada"/>
    <d v="2020-05-15T00:00:00"/>
    <x v="26"/>
    <x v="0"/>
    <x v="0"/>
    <x v="70"/>
    <d v="2020-12-31T00:00:00"/>
    <s v="SI"/>
    <s v="Pendiente envio de seguimiento"/>
    <n v="0"/>
    <s v="SIN AVANCE"/>
    <n v="9"/>
    <s v="CON TIEMPO"/>
    <s v="ABIERTO"/>
  </r>
  <r>
    <n v="354"/>
    <x v="67"/>
    <x v="16"/>
    <x v="10"/>
    <x v="113"/>
    <s v="Catalina Cardenas Martinez"/>
    <x v="1"/>
    <s v="PMCB-2020-023"/>
    <s v="3.1.3.11"/>
    <n v="96"/>
    <x v="0"/>
    <s v="No aplica"/>
    <x v="3"/>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conciliación mensual de productos perecederos entregados en sitio  a través  de la remisión de los comprobantes de egreso. La supervisión realizará el cruce (Ingresos, egresos) y remitira dentro de los 3 primeros dias del mes siguiente el resultado al Área de Almacén e Inventarios."/>
    <s v="No aplica"/>
    <s v="No. De conciliaciones realizadas / No. Total de conciliaciones programadas *100 "/>
    <d v="2020-05-15T00:00:00"/>
    <x v="26"/>
    <x v="0"/>
    <x v="0"/>
    <x v="70"/>
    <d v="2020-12-31T00:00:00"/>
    <s v="SI"/>
    <s v="Pendiente envio de seguimiento"/>
    <n v="0"/>
    <s v="SIN AVANCE"/>
    <n v="9"/>
    <s v="CON TIEMPO"/>
    <s v="ABIERTO"/>
  </r>
  <r>
    <n v="355"/>
    <x v="68"/>
    <x v="16"/>
    <x v="10"/>
    <x v="113"/>
    <s v="Catalina Cardenas Martinez"/>
    <x v="1"/>
    <s v="PMCB-2020-024"/>
    <s v="3.1.3.11"/>
    <n v="96"/>
    <x v="0"/>
    <s v="No aplica"/>
    <x v="3"/>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la revisón y ajustes a la documetación del Economato y del Area de Almacén a fin  de estableceran puntos de control"/>
    <s v="No aplica"/>
    <s v="Procedimientos e instructivos ajustados / Procedimientos e instructivo  identificados a ajustar  * 100"/>
    <d v="2020-05-15T00:00:00"/>
    <x v="26"/>
    <x v="0"/>
    <x v="0"/>
    <x v="70"/>
    <d v="2020-12-31T00:00:00"/>
    <s v="SI"/>
    <s v="Pendiente envio de seguimiento"/>
    <n v="0"/>
    <s v="SIN AVANCE"/>
    <n v="9"/>
    <s v="CON TIEMPO"/>
    <s v="ABIERTO"/>
  </r>
  <r>
    <n v="356"/>
    <x v="57"/>
    <x v="3"/>
    <x v="10"/>
    <x v="57"/>
    <s v="Catalina Cardenas Martinez"/>
    <x v="1"/>
    <s v="PMCB-2020-025"/>
    <s v="3.1.3.12"/>
    <n v="96"/>
    <x v="0"/>
    <s v="No aplica"/>
    <x v="3"/>
    <s v="Hallazgo Administrativo por la incertidumbre presentada por las dos cotizaciones presentadas por el proponente que difieren en el valor presentado en los estudios de mercado y el valor finalmente contratado dentro del Contrato No. 002 de 2019"/>
    <s v="Falta de coherencia entre el valor presentado en los estudios de mercado y valor finalmente contratado. "/>
    <s v="Realizar capacitaciones sobre estudios del mercado y analisis del sector a los encaragados de la estructuración de los diferentes procesos de contratación.  "/>
    <s v="No aplica"/>
    <s v="Capacitciones realizadas/ Capacitaciones programadas (3) *100"/>
    <d v="2020-05-15T00:00:00"/>
    <x v="27"/>
    <x v="0"/>
    <x v="0"/>
    <x v="189"/>
    <d v="2020-12-31T00:00:00"/>
    <s v="NO"/>
    <m/>
    <n v="0.5"/>
    <s v="AVANCE PARCIAL"/>
    <n v="125"/>
    <s v="CON TIEMPO"/>
    <s v="ABIERTO"/>
  </r>
  <r>
    <n v="357"/>
    <x v="57"/>
    <x v="3"/>
    <x v="10"/>
    <x v="57"/>
    <s v="Catalina Cardenas Martinez"/>
    <x v="1"/>
    <s v="PMCB-2020-026"/>
    <s v="3.1.3.12"/>
    <n v="96"/>
    <x v="0"/>
    <s v="No aplica"/>
    <x v="3"/>
    <s v="Hallazgo Administrativo por la incertidumbre presentada por las dos cotizaciones presentadas por el proponente que difieren en el valor presentado en los estudios de mercado y el valor finalmente contratado dentro del Contrato No. 002 de 2020"/>
    <s v="Falta de coherencia entre el valor presentado en los estudios de mercado y valor finalmente contratado. "/>
    <s v="Realizar alerta temprana mediante correo electronico al Gerente del proyecto del vencimiento de contrato de la sede Molinos en Octubre y Diciembre"/>
    <s v="No aplica"/>
    <s v="Envio de alertas al Gerente de proyecto 971/dos(2) alertas proyectadas*100"/>
    <d v="2020-05-15T00:00:00"/>
    <x v="33"/>
    <x v="0"/>
    <x v="0"/>
    <x v="190"/>
    <d v="2020-12-31T00:00:00"/>
    <s v="NO"/>
    <m/>
    <n v="0.7"/>
    <s v="AVANCE SIGNIFICATIVO"/>
    <n v="40"/>
    <s v="CON TIEMPO"/>
    <s v="ABIERTO"/>
  </r>
  <r>
    <n v="358"/>
    <x v="69"/>
    <x v="14"/>
    <x v="18"/>
    <x v="141"/>
    <s v="Stefanny Reina Alvarez"/>
    <x v="1"/>
    <s v="PMCB-2020-027"/>
    <s v="3.3.2.1"/>
    <n v="96"/>
    <x v="0"/>
    <s v="No aplica"/>
    <x v="3"/>
    <s v="Hallazgo Administrativo por manejo inadecuado de los recursos retenidos por concepto deducciones y/o retenciones"/>
    <s v="Falta de seguimiento y control a los procedimientos establecidos para el manejo de cajas menores"/>
    <s v="Solicitar mesa de trabajo con Secretaría Distrital de Hacienda con el fin de identificar el área responsable de realizar las retenciones originadas de los gastos  de la caja menor"/>
    <s v="No aplica"/>
    <s v="Número de mesas de trabajo realizadas / Número de mesas de trabajo solicitadas *100"/>
    <d v="2020-05-15T00:00:00"/>
    <x v="34"/>
    <x v="0"/>
    <x v="0"/>
    <x v="191"/>
    <d v="2020-12-31T00:00:00"/>
    <s v="NO"/>
    <m/>
    <n v="1"/>
    <s v="CUMPLIMIENTO TOTAL"/>
    <s v="NO APLICA ACCION CERRADA"/>
    <s v="NO APLICA ACCION CERRADA"/>
    <s v="CERRADO"/>
  </r>
  <r>
    <n v="359"/>
    <x v="69"/>
    <x v="14"/>
    <x v="18"/>
    <x v="141"/>
    <s v="Stefanny Reina Alvarez"/>
    <x v="1"/>
    <s v="PMCB-2020-028"/>
    <s v="3.3.2.1"/>
    <n v="96"/>
    <x v="0"/>
    <s v="No aplica"/>
    <x v="3"/>
    <s v="Hallazgo Administrativo por manejo inadecuado de los recursos retenidos por concepto deducciones y/o retenciones"/>
    <s v="Falta de seguimiento y control a los procedimientos establecidos para el manejo de cajas menores"/>
    <s v="Revisión y ajuste del procedimiento &quot;Programación, Apertura y Legalización de Cajas Menores&quot; de acuerdo con los lineamientos establecidos por la Secretaría de Hacienda._x000a_"/>
    <s v="No aplica"/>
    <s v="Número de procedimientos revisados y ajustados / Número de procedimientos para revisar y ajustar * 100"/>
    <d v="2020-05-15T00:00:00"/>
    <x v="29"/>
    <x v="0"/>
    <x v="0"/>
    <x v="70"/>
    <d v="2020-12-31T00:00:00"/>
    <s v="SI"/>
    <s v="Pendiente envio de seguimiento"/>
    <n v="0"/>
    <s v="SIN AVANCE"/>
    <n v="99"/>
    <s v="CON TIEMPO"/>
    <s v="ABIERTO"/>
  </r>
  <r>
    <n v="360"/>
    <x v="70"/>
    <x v="4"/>
    <x v="18"/>
    <x v="117"/>
    <s v="Stefanny Reina Alvarez"/>
    <x v="1"/>
    <s v="PMCB-2020-029"/>
    <s v="3.3.2.2"/>
    <n v="96"/>
    <x v="0"/>
    <s v="No aplica"/>
    <x v="3"/>
    <s v="Hallazgo Administrativo por giro equivocado realizado desde el área de Tesorería a la cuenta de Caja Menor No. 1 "/>
    <s v="Falta de seguimiento y control a la normatividad establecidos para el manejo de cajas menores"/>
    <s v="Revisar y verificar en las planillas de OPGET, el endoso y número de cuenta bancaria de cada una de las cajas menores contra la cuenta registrada en Sysman"/>
    <s v="No aplica"/>
    <s v="Número de seguimientos realizados / Número de reembolsos solicitados por el responsables de la caja menor 1 * 100"/>
    <d v="2020-05-15T00:00:00"/>
    <x v="26"/>
    <x v="0"/>
    <x v="0"/>
    <x v="70"/>
    <d v="2020-12-31T00:00:00"/>
    <s v="SI"/>
    <s v="Pendiente envio de seguimiento"/>
    <n v="0"/>
    <s v="SIN AVANCE"/>
    <n v="9"/>
    <s v="CON TIEMPO"/>
    <s v="ABIERTO"/>
  </r>
  <r>
    <n v="361"/>
    <x v="69"/>
    <x v="14"/>
    <x v="18"/>
    <x v="117"/>
    <s v="Stefanny Reina Alvarez"/>
    <x v="1"/>
    <s v="PMCB-2020-030"/>
    <s v="3.3.2.3"/>
    <n v="96"/>
    <x v="0"/>
    <s v="No aplica"/>
    <x v="3"/>
    <s v="Hallazgo Administrativo por inoportunidad en la solicitud de reintegros para la Caja Menor No. 1"/>
    <s v="Falta de seguimiento y control a la normatividad establecidos para el manejo de cajas menores"/>
    <s v="Solicitar mesa de trabajo con Secretaría Distrital de Hacienda con el fin de identificar las fechas para la realización de los reintegros "/>
    <s v="No aplica"/>
    <s v="Número de mesas de trabajo realizadas / Número de mesas de trabajo programadas * 100"/>
    <d v="2020-05-15T00:00:00"/>
    <x v="34"/>
    <x v="0"/>
    <x v="0"/>
    <x v="70"/>
    <d v="2020-12-31T00:00:00"/>
    <s v="SI"/>
    <s v="Pendiente envio de seguimiento"/>
    <n v="0"/>
    <s v="SIN AVANCE"/>
    <n v="-113"/>
    <s v="VENCIDO"/>
    <s v="ABIERTO"/>
  </r>
  <r>
    <n v="362"/>
    <x v="69"/>
    <x v="14"/>
    <x v="18"/>
    <x v="117"/>
    <s v="Stefanny Reina Alvarez"/>
    <x v="1"/>
    <s v="PMCB-2020-031"/>
    <s v="3.3.2.3"/>
    <n v="96"/>
    <x v="0"/>
    <s v="No aplica"/>
    <x v="3"/>
    <s v="Hallazgo Administrativo por inoportunidad en la solicitud de reintegros para la Caja Menor No. 2"/>
    <s v="Falta de seguimiento y control a la normatividad establecidos para el manejo de cajas menores"/>
    <s v="Revisión y ajuste del procedimiento &quot;Programación, Apertura y Legalización de Cajas Menores&quot; de acuerdo con los lineamientos establecidos por la Secretaría de Hacienda._x000a_"/>
    <s v="No aplica"/>
    <s v="Número de procedimientos revisados y ajustados / Número de procedimientos para revisar y ajustar * 100"/>
    <d v="2020-05-15T00:00:00"/>
    <x v="29"/>
    <x v="0"/>
    <x v="0"/>
    <x v="70"/>
    <d v="2020-12-31T00:00:00"/>
    <s v="SI"/>
    <s v="Pendiente envio de seguimiento"/>
    <n v="0"/>
    <s v="SIN AVANCE"/>
    <n v="99"/>
    <s v="CON TIEMPO"/>
    <s v="ABIERTO"/>
  </r>
  <r>
    <n v="363"/>
    <x v="69"/>
    <x v="14"/>
    <x v="18"/>
    <x v="117"/>
    <s v="Stefanny Reina Alvarez"/>
    <x v="1"/>
    <s v="PMCB-2020-032"/>
    <s v="3.3.2.4"/>
    <n v="96"/>
    <x v="0"/>
    <s v="No aplica"/>
    <x v="3"/>
    <s v="Hallazgo Administrativo por utilizar formatos desactualizados para el registro de información contable de la Caja Menor No. 1"/>
    <s v="Falta de seguimiento y control a la normatividad establecidos para el manejo de cajas menores"/>
    <s v="Revisión  del procedimiento &quot;Programación, Apertura y Legalización de Cajas Menores&quot; para incluir puntos de control que garanticen el uso de las versiones actualizadas de los formatos establecidos_x000a_"/>
    <s v="No aplica"/>
    <s v="Número de procedimientos revisados y ajustados / Número de procedimientos para revisar y ajustar*100"/>
    <d v="2020-05-15T00:00:00"/>
    <x v="29"/>
    <x v="0"/>
    <x v="0"/>
    <x v="70"/>
    <d v="2020-12-31T00:00:00"/>
    <s v="SI"/>
    <s v="Pendiente envio de seguimiento"/>
    <n v="0"/>
    <s v="SIN AVANCE"/>
    <n v="99"/>
    <s v="CON TIEMPO"/>
    <s v="ABIERTO"/>
  </r>
  <r>
    <n v="364"/>
    <x v="69"/>
    <x v="14"/>
    <x v="18"/>
    <x v="117"/>
    <s v="Stefanny Reina Alvarez"/>
    <x v="1"/>
    <s v="PMCB-2020-033"/>
    <s v="3.3.2.5"/>
    <n v="96"/>
    <x v="0"/>
    <s v="No aplica"/>
    <x v="3"/>
    <s v="Hallazgo Administrativo por omisión de información en los formatos utilizados en Caja Menor No. 1 y establecidos por la entidad, de conformidad con la normatividad vigente"/>
    <s v="Falta de seguimiento y control a la normatividad establecidos para el manejo de cajas menores"/>
    <s v="Revisión  del procedimiento &quot;Programación, Apertura y Legalización de Cajas Menores&quot; para incluir puntos de control que garanticen el completo y correcto diligenciamiento de los formatos establecidos_x000a_"/>
    <s v="No aplica"/>
    <s v="Número de procedimientos revisados y ajustados / Número de procedimientos para revisar y ajustar*100"/>
    <d v="2020-05-15T00:00:00"/>
    <x v="29"/>
    <x v="0"/>
    <x v="0"/>
    <x v="70"/>
    <d v="2020-12-31T00:00:00"/>
    <s v="SI"/>
    <s v="Pendiente envio de seguimiento"/>
    <n v="0"/>
    <s v="SIN AVANCE"/>
    <n v="99"/>
    <s v="CON TIEMPO"/>
    <s v="ABIERTO"/>
  </r>
  <r>
    <n v="365"/>
    <x v="71"/>
    <x v="4"/>
    <x v="18"/>
    <x v="48"/>
    <s v="Stefanny Reina Alvarez"/>
    <x v="1"/>
    <s v="PMCB-2020-034"/>
    <s v="3.3.2.6"/>
    <n v="96"/>
    <x v="0"/>
    <s v="No aplica"/>
    <x v="3"/>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Actualizar los procedimientos de las Áreas de Tesorería, Nómina y Servicios Administrativos (Servicios Públicos), con el fin de incluir actividades relacionadas al reporte de los pagos realizados a otras entidades públicas, con ocasión de los pagos de la nómina"/>
    <s v="No aplica"/>
    <s v="Número de procedimientos actualizados / Número de procedimientos que requieren de actualización (2) * 100"/>
    <d v="2020-05-15T00:00:00"/>
    <x v="35"/>
    <x v="0"/>
    <x v="0"/>
    <x v="70"/>
    <d v="2020-12-31T00:00:00"/>
    <s v="SI"/>
    <s v="Pendiente envio de seguimiento"/>
    <n v="0"/>
    <s v="SIN AVANCE"/>
    <n v="-21"/>
    <s v="VENCIDO"/>
    <s v="ABIERTO"/>
  </r>
  <r>
    <n v="366"/>
    <x v="72"/>
    <x v="15"/>
    <x v="18"/>
    <x v="48"/>
    <s v="Stefanny Reina Alvarez"/>
    <x v="1"/>
    <s v="PMCB-2020-035"/>
    <s v="3.3.2.6"/>
    <n v="96"/>
    <x v="0"/>
    <s v="No aplica"/>
    <x v="3"/>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Establecer lineamientos para el reporte de las operaciones recíprocas del IDIPRON, a través de una circular interna"/>
    <s v="No aplica"/>
    <s v="Circular interna"/>
    <d v="2020-05-15T00:00:00"/>
    <x v="32"/>
    <x v="0"/>
    <x v="0"/>
    <x v="70"/>
    <d v="2020-12-31T00:00:00"/>
    <s v="SI"/>
    <s v="Pendiente envio de seguimiento"/>
    <n v="0"/>
    <s v="SIN AVANCE"/>
    <n v="-82"/>
    <s v="VENCIDO"/>
    <s v="ABIERTO"/>
  </r>
  <r>
    <n v="367"/>
    <x v="73"/>
    <x v="6"/>
    <x v="18"/>
    <x v="48"/>
    <m/>
    <x v="1"/>
    <s v="PMCB-2020-036"/>
    <s v="3.3.2.6"/>
    <n v="96"/>
    <x v="0"/>
    <s v="No aplica"/>
    <x v="3"/>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Incluir dentro de los nuevos convenios suscritos por el IDIPRON, una obligación por parte de la otra entidad pública, acerca de los tiempos para la revisión de las cuentas de cobro presentadas por el Instituto y los informes de ejecuciòn"/>
    <s v="No aplica"/>
    <s v="Número de convenios suscritos con la obligación específica / Número de convenios suscritos por el IDIPRON * 100"/>
    <d v="2020-05-15T00:00:00"/>
    <x v="26"/>
    <x v="0"/>
    <x v="0"/>
    <x v="192"/>
    <d v="2020-12-31T00:00:00"/>
    <s v="NO"/>
    <m/>
    <n v="0.8"/>
    <s v="AVANCE SIGNIFICATIVO"/>
    <n v="9"/>
    <s v="CON TIEMPO"/>
    <s v="ABIERTO"/>
  </r>
  <r>
    <n v="368"/>
    <x v="74"/>
    <x v="1"/>
    <x v="18"/>
    <x v="48"/>
    <s v="Yury  Orjuela Florez"/>
    <x v="1"/>
    <s v="PMCB-2020-037"/>
    <s v="3.3.2.6"/>
    <n v="96"/>
    <x v="0"/>
    <s v="No aplica"/>
    <x v="3"/>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Realizar mesas de trabajo trimestrales entre las áreas involucradas en las Operaciones Recíprocas, con el fin de hacer seguimiento e identificar nuevas diferencias o inconvenientes en ellas"/>
    <s v="No aplica"/>
    <s v="Número de mesas de trabajo realizadas / Número de mesas de trabajo programadas (4) *100"/>
    <d v="2020-05-15T00:00:00"/>
    <x v="27"/>
    <x v="0"/>
    <x v="0"/>
    <x v="70"/>
    <d v="2020-12-31T00:00:00"/>
    <s v="SI"/>
    <s v="Pendiente envio de seguimiento"/>
    <n v="0"/>
    <s v="SIN AVANCE"/>
    <n v="125"/>
    <s v="CON TIEMPO"/>
    <s v="ABIERTO"/>
  </r>
  <r>
    <n v="369"/>
    <x v="75"/>
    <x v="30"/>
    <x v="18"/>
    <x v="48"/>
    <s v="Carolina Ardila"/>
    <x v="1"/>
    <s v="PMCB-2020-038"/>
    <s v="3.3.2.6"/>
    <n v="96"/>
    <x v="0"/>
    <s v="No aplica"/>
    <x v="3"/>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Informar mediante correo electrónico a FONCEP una vez causada la nómina, el valor de los aportes y la comisión que se le van a cancelar en el mes."/>
    <s v="No aplica"/>
    <s v="Número de correos electrónicos enviados a FONCEP confirmando el valor por pagar en el mes/Número de correos electrónicos a enviar a FONCEP de acuerdo a los aportes del mes*100"/>
    <d v="2020-05-15T00:00:00"/>
    <x v="27"/>
    <x v="0"/>
    <x v="0"/>
    <x v="193"/>
    <d v="2020-12-31T00:00:00"/>
    <s v="NO"/>
    <m/>
    <n v="0.4"/>
    <s v="AVANCE PARCIAL"/>
    <n v="125"/>
    <s v="CON TIEMPO"/>
    <s v="ABIERTO"/>
  </r>
  <r>
    <n v="370"/>
    <x v="75"/>
    <x v="30"/>
    <x v="18"/>
    <x v="48"/>
    <s v="Carolina Ardila"/>
    <x v="1"/>
    <s v="PMCB-2020-039"/>
    <s v="3.3.2.6"/>
    <n v="96"/>
    <x v="0"/>
    <s v="No aplica"/>
    <x v="3"/>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Previa confirmación del pago realizado por el Área de Tesorería, enviar comprobante de pago mediante correo electrónico a FONCEP."/>
    <s v="No aplica"/>
    <s v="Número de correos electrónicos enviados a FONCEP confirmando el valor girado en el mes/Número de giros realizados a FONCEP en el mes*100"/>
    <d v="2020-05-15T00:00:00"/>
    <x v="27"/>
    <x v="0"/>
    <x v="0"/>
    <x v="70"/>
    <d v="2020-12-31T00:00:00"/>
    <s v="SI"/>
    <s v="Pendiente envio de seguimiento"/>
    <n v="0"/>
    <s v="SIN AVANCE"/>
    <n v="125"/>
    <s v="CON TIEMPO"/>
    <s v="ABIERTO"/>
  </r>
  <r>
    <n v="371"/>
    <x v="76"/>
    <x v="6"/>
    <x v="18"/>
    <x v="48"/>
    <m/>
    <x v="1"/>
    <s v="PMCB-2020-040"/>
    <s v="3.3.2.6"/>
    <n v="96"/>
    <x v="0"/>
    <s v="No aplica"/>
    <x v="3"/>
    <s v="Hallazgo Administrativo por diferencias presentadas en las operaciones recíprocas por falta de conciliación y depuración de saldos, generando incertidumbre por valor de -3.129.707.169,00"/>
    <s v="Fragilidad  en los  mecanismos de control, verificación  y  validación de la información que se genera en los recursos administrados , que permitan la realización de  conciliaciones en forma oportuna. "/>
    <s v="Crear e implementar un documento para  establecer mecanismos de control y seguimiento a la ejecución de  los recursos administrados, que permitan realizar la validación de la información  que se genera de forma oportuna.  "/>
    <s v="No aplica"/>
    <s v="Un (1) Documento creado e implementado "/>
    <d v="2020-05-15T00:00:00"/>
    <x v="27"/>
    <x v="0"/>
    <x v="0"/>
    <x v="194"/>
    <d v="2020-12-31T00:00:00"/>
    <s v="NO"/>
    <m/>
    <n v="0.4"/>
    <s v="AVANCE PARCIAL"/>
    <n v="125"/>
    <s v="CON TIEMPO"/>
    <s v="ABIERTO"/>
  </r>
  <r>
    <n v="372"/>
    <x v="77"/>
    <x v="4"/>
    <x v="20"/>
    <x v="58"/>
    <s v="Stefanny Reina Alvarez"/>
    <x v="1"/>
    <s v="PMCB-2020-041"/>
    <s v="3.3.2.7"/>
    <n v="96"/>
    <x v="0"/>
    <s v="No aplica"/>
    <x v="3"/>
    <s v="Hallazgo Administrativo por inconsistencia en la información presentada a través del Sistema de Vigilancia y Control Fiscal – SIVICOF vigencia 2019"/>
    <s v="Falta de controles efectivos para la verificación, consistencia y confiabilidad de la información reportada a la Contraloría de Bogotá, en la cuenta de vigencia 2019 a través del Sistema de Vigilancia y Control Fiscal SIVICOF"/>
    <s v="Elaborar un instructivo referente al reporte de los recursos de la Tesorería en el Sistema de Vigilancia y Control Fiscal - SIVICOF, FORMATO CB - 0115"/>
    <s v="No aplica"/>
    <s v="Instructivo emitido"/>
    <d v="2020-05-15T00:00:00"/>
    <x v="28"/>
    <x v="0"/>
    <x v="0"/>
    <x v="195"/>
    <d v="2020-12-31T00:00:00"/>
    <s v="NO"/>
    <m/>
    <n v="1"/>
    <s v="CUMPLIMIENTO TOTAL"/>
    <s v="NO APLICA ACCION CERRADA"/>
    <s v="NO APLICA ACCION CERRADA"/>
    <s v="CERRADO"/>
  </r>
  <r>
    <n v="373"/>
    <x v="78"/>
    <x v="4"/>
    <x v="20"/>
    <x v="58"/>
    <s v="Stefanny Reina Alvarez"/>
    <x v="1"/>
    <s v="PMCB-2020-042"/>
    <s v="3.3.2.7"/>
    <n v="96"/>
    <x v="0"/>
    <s v="No aplica"/>
    <x v="3"/>
    <s v="Hallazgo Administrativo por inconsistencia en la información presentada a través del Sistema de Vigilancia y Control Fiscal – SIVICOF vigencia 2020"/>
    <s v="Falta de controles efectivos para la verificación, consistencia y confiabilidad de la información reportada a la Contraloría de Bogotá, en la cuenta de vigencia 2019 a través del Sistema de Vigilancia y Control Fiscal SIVICOF"/>
    <s v="Emitir lineamientos acerca de la entrega de información de consignaciones realizadas por concepto de Baños Públicos"/>
    <s v="No aplica"/>
    <s v="Documento con lineamientos emitido"/>
    <d v="2020-05-15T00:00:00"/>
    <x v="32"/>
    <x v="0"/>
    <x v="0"/>
    <x v="70"/>
    <d v="2020-12-31T00:00:00"/>
    <s v="SI"/>
    <s v="Pendiente envio de seguimiento"/>
    <n v="0"/>
    <s v="SIN AVANCE"/>
    <n v="-82"/>
    <s v="VENCIDO"/>
    <s v="ABIERTO"/>
  </r>
  <r>
    <n v="374"/>
    <x v="79"/>
    <x v="15"/>
    <x v="18"/>
    <x v="142"/>
    <s v="Stefanny Reina Alvarez"/>
    <x v="1"/>
    <s v="PMCB-2020-043"/>
    <s v="3.3.2.8"/>
    <n v="96"/>
    <x v="0"/>
    <s v="No aplica"/>
    <x v="3"/>
    <s v="Hallazgo Administrativo por falta de criterios definidos para la clasificación de cuentas por cobrar de dudoso o difícil cobro y procedimiento que contemple todas las cuentas por cobrar"/>
    <s v="Incertidumbre en las actividades y responsabilidades generadas a partir de la existencia de una cuenta por cobrar de dudoso o difícil cobro"/>
    <s v="Realizar mesa de trabajo entre las áreas involucradas en lo que respecta a las cuentas por cobrar de dudoso o difícil cobro, con el fin de determinar los ajustes a realizar al procedimiento A-GFI-PR-019 y a los documentos a que haya lugar"/>
    <s v="No aplica"/>
    <s v="Número de mesas de trabajo realizadas / Número de mesas de trabajo programadas*100"/>
    <d v="2020-05-15T00:00:00"/>
    <x v="32"/>
    <x v="0"/>
    <x v="0"/>
    <x v="70"/>
    <d v="2020-12-31T00:00:00"/>
    <s v="SI"/>
    <s v="Pendiente envio de seguimiento"/>
    <n v="0"/>
    <s v="SIN AVANCE"/>
    <n v="-82"/>
    <s v="VENCIDO"/>
    <s v="ABIERTO"/>
  </r>
  <r>
    <n v="375"/>
    <x v="79"/>
    <x v="15"/>
    <x v="18"/>
    <x v="142"/>
    <s v="Stefanny Reina Alvarez"/>
    <x v="1"/>
    <s v="PMCB-2020-044"/>
    <s v="3.3.2.8"/>
    <n v="96"/>
    <x v="0"/>
    <s v="No aplica"/>
    <x v="3"/>
    <s v="Hallazgo Administrativo por falta de criterios definidos para la clasificación de cuentas por cobrar de dudoso o difícil cobro y procedimiento que contemple todas las cuentas por cobrar"/>
    <s v="Falta de inclusión o actualización de procedimientos que indiquen una metodología específica para la debida clasificación de cartera e inclusión de todas las cuentas por cobrar diferentes a Convenios"/>
    <s v="Realizar la actualización de los procedimientos de cobro de cartera A-GFI-PR-019 y documentos a que haya lugar, en conjunto con las áreas involucradas de acuerdo a las politicas contables y normatividad vigente."/>
    <s v="No aplica"/>
    <s v="Número de Procedimientos y documentos actualizados / Total de procedimientos y documentos que requieren actualización *100"/>
    <d v="2020-05-15T00:00:00"/>
    <x v="31"/>
    <x v="0"/>
    <x v="0"/>
    <x v="196"/>
    <d v="2020-12-31T00:00:00"/>
    <s v="NO"/>
    <m/>
    <n v="1"/>
    <s v="CUMPLIMIENTO TOTAL"/>
    <s v="NO APLICA ACCION CERRADA"/>
    <s v="NO APLICA ACCION CERRADA"/>
    <s v="CERRADO"/>
  </r>
  <r>
    <n v="376"/>
    <x v="80"/>
    <x v="15"/>
    <x v="18"/>
    <x v="143"/>
    <s v="Stefanny Reina Alvarez"/>
    <x v="1"/>
    <s v="PMCB-2020-045"/>
    <s v="3.3.2.9"/>
    <n v="96"/>
    <x v="0"/>
    <s v="No aplica"/>
    <x v="3"/>
    <s v="Hallazgo Administrativo por entrega inoportuna o no entrega de información de las diferentes dependencias que reportan al área contable para el registro de sus operaciones "/>
    <s v="Falta de suministro en la entrega de información del área de Infraestructura al área de contabilidad, lo cual puede ocasionar incumplimiento de la normativa vigente"/>
    <s v="Activar en la cuenta de Edificaciones, el valor de la construcción del Conservatorio de Música &quot;Javier de Nicoló&quot;"/>
    <s v="No aplica"/>
    <s v="Inclusión del valor de construcción en los estados financieros"/>
    <d v="2020-05-15T00:00:00"/>
    <x v="27"/>
    <x v="0"/>
    <x v="0"/>
    <x v="70"/>
    <d v="2020-12-31T00:00:00"/>
    <s v="SI"/>
    <s v="Pendiente envio de seguimiento"/>
    <n v="0"/>
    <s v="SIN AVANCE"/>
    <n v="125"/>
    <s v="CON TIEMPO"/>
    <s v="ABIERTO"/>
  </r>
  <r>
    <n v="377"/>
    <x v="81"/>
    <x v="3"/>
    <x v="18"/>
    <x v="143"/>
    <s v="Catalina Cardenas Martinez"/>
    <x v="1"/>
    <s v="PMCB-2020-046"/>
    <s v="3.3.2.9"/>
    <n v="96"/>
    <x v="0"/>
    <s v="No aplica"/>
    <x v="3"/>
    <s v="Hallazgo Administrativo por entrega inoportuna o no entrega de información de las diferentes dependencias que reportan al área contable para el registro de sus operaciones "/>
    <s v="Falta de suministro en la entrega de información del área de Infraestructura al área de contabilidad, lo cual puede ocasionar incumplimiento de la normativa vigente"/>
    <s v="Emitir y socializar documento referente a las obligaciones de los supervisores de contratos, dentro de las que se encuentra el oportuno reporte de los hechos económicos al Área de Contabilidad en el marco de la ejecución de los contratos"/>
    <s v="No aplica"/>
    <s v="Documento emitido y socializado"/>
    <d v="2020-05-15T00:00:00"/>
    <x v="35"/>
    <x v="0"/>
    <x v="0"/>
    <x v="197"/>
    <d v="2020-12-31T00:00:00"/>
    <s v="NO"/>
    <m/>
    <n v="1"/>
    <s v="CUMPLIMIENTO TOTAL"/>
    <s v="NO APLICA ACCION CERRADA"/>
    <s v="NO APLICA ACCION CERRADA"/>
    <s v="CERRADO"/>
  </r>
  <r>
    <n v="378"/>
    <x v="82"/>
    <x v="15"/>
    <x v="7"/>
    <x v="31"/>
    <s v="Stefanny Reina Alvarez"/>
    <x v="1"/>
    <s v="PMCB-2020-047"/>
    <s v="3.3.2.10"/>
    <n v="96"/>
    <x v="0"/>
    <s v="No aplica"/>
    <x v="3"/>
    <s v="Hallazgo Administrativo por no cumplir a cabalidad los procedimientos establecidos por la entidad."/>
    <s v="Los comprobantes de Cuentas por Pagar y Comprobantes de Contabilidad no cumplen con el lleno de los requisitos que exigen los procedimientos "/>
    <s v="Realizar mesa de trabajo con el equipo de trabajo del Área de Contabilidad, con el fin de identificar los formatos y procedimientos a actualizar"/>
    <s v="No aplica"/>
    <s v="Mesa de trabajo realizada"/>
    <d v="2020-05-15T00:00:00"/>
    <x v="34"/>
    <x v="0"/>
    <x v="0"/>
    <x v="70"/>
    <d v="2020-12-31T00:00:00"/>
    <s v="SI"/>
    <s v="Pendiente envio de seguimiento"/>
    <n v="0"/>
    <s v="SIN AVANCE"/>
    <n v="-113"/>
    <s v="VENCIDO"/>
    <s v="ABIERTO"/>
  </r>
  <r>
    <n v="379"/>
    <x v="83"/>
    <x v="15"/>
    <x v="7"/>
    <x v="31"/>
    <s v="Stefanny Reina Alvarez"/>
    <x v="1"/>
    <s v="PMCB-2020-048"/>
    <s v="3.3.2.10"/>
    <n v="96"/>
    <x v="0"/>
    <s v="No aplica"/>
    <x v="3"/>
    <s v="Hallazgo Administrativo por no cumplir a cabalidad los procedimientos establecidos por la entidad."/>
    <s v="Los comprobantes de Cuentas por Pagar y Comprobantes de Contabilidad no cumplen con el lleno de los requisitos que exigen los procedimientos "/>
    <s v="Realizar y formalizar las modificaciones identificadas a los formatos y/o procedimientos del área contable"/>
    <s v="No aplica"/>
    <s v="Número de documentos actualizados / Número de documentos identificados para actualizar *100"/>
    <d v="2020-05-15T00:00:00"/>
    <x v="35"/>
    <x v="0"/>
    <x v="0"/>
    <x v="70"/>
    <d v="2020-12-31T00:00:00"/>
    <s v="SI"/>
    <s v="Pendiente envio de seguimiento"/>
    <n v="0"/>
    <s v="SIN AVANCE"/>
    <n v="-21"/>
    <s v="VENCIDO"/>
    <s v="ABIERTO"/>
  </r>
  <r>
    <n v="380"/>
    <x v="84"/>
    <x v="15"/>
    <x v="7"/>
    <x v="31"/>
    <s v="Stefanny Reina Alvarez"/>
    <x v="1"/>
    <s v="PMCB-2020-049"/>
    <s v="3.3.2.10"/>
    <n v="96"/>
    <x v="0"/>
    <s v="No aplica"/>
    <x v="3"/>
    <s v="Hallazgo Administrativo por no cumplir a cabalidad los procedimientos establecidos por la entidad."/>
    <s v="Los comprobantes de Cuentas por Pagar y Comprobantes de Contabilidad no cumplen con el lleno de los requisitos que exigen los procedimientos "/>
    <s v="Requerir al Área de Sistemas, los ajustes a los formatos que se utilizan en el aplicativo SYSMAN, con el fin de eliminar campos innecesarios y/o incluir campos necesarios"/>
    <s v="No aplica"/>
    <s v="Requerimiento realizado"/>
    <d v="2020-05-15T00:00:00"/>
    <x v="35"/>
    <x v="0"/>
    <x v="0"/>
    <x v="70"/>
    <d v="2020-12-31T00:00:00"/>
    <s v="SI"/>
    <s v="Pendiente envio de seguimiento"/>
    <n v="0"/>
    <s v="SIN AVANCE"/>
    <n v="-21"/>
    <s v="VENCIDO"/>
    <s v="ABIERTO"/>
  </r>
  <r>
    <n v="381"/>
    <x v="85"/>
    <x v="1"/>
    <x v="18"/>
    <x v="144"/>
    <s v="Yury  Orjuela Florez"/>
    <x v="1"/>
    <s v="PMCB-2020-050"/>
    <s v="3.3.2.11"/>
    <n v="96"/>
    <x v="0"/>
    <s v="No aplica"/>
    <x v="3"/>
    <s v="Hallazgo Administrativo por la inoportunidad en el registro de los hechos económicos."/>
    <s v="Los gastos por concepto de arrendamiento de la Unidad de Protección Integral de Molinos no se remitieron con oportunidad al área de contabilidad"/>
    <s v="Requerir al contratista por parte del supervisor del contrato,  la entrega oportuna de las facturas con el apoyo de la Oficina Asesora Jurídica, en cumplimiento del  manual de  Supervisión  e interventoría de la entidad. "/>
    <s v="No aplica"/>
    <s v="Requerimientos realizados/ Número de situaciones que presenten presuntos incumplimientos *100"/>
    <d v="2020-05-15T00:00:00"/>
    <x v="27"/>
    <x v="0"/>
    <x v="0"/>
    <x v="183"/>
    <d v="2020-12-31T00:00:00"/>
    <s v="NO"/>
    <m/>
    <n v="0.2"/>
    <s v="AVANCE MINIMO"/>
    <n v="125"/>
    <s v="CON TIEMPO"/>
    <s v="ABIERTO"/>
  </r>
  <r>
    <n v="382"/>
    <x v="86"/>
    <x v="3"/>
    <x v="12"/>
    <x v="24"/>
    <s v="Catalina Cardenas Martinez"/>
    <x v="1"/>
    <s v="PMCB-2020-051"/>
    <s v="3.3.3.1"/>
    <n v="96"/>
    <x v="0"/>
    <s v="No aplica"/>
    <x v="3"/>
    <s v="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
    <s v="Con respecto al año 2018, las reservas presupuestales aumentaron, hecho que permite evidenciar un retroceso en la gestión del pago de los compromisos adquiridos en la vigencia 2019."/>
    <s v="Realizar seguimiento al plan anual de adquisiones y a la ejecución presupuestal, en el Comité de Gestión y Desempeño del Instituto, informando de las alertas a que haya lugar"/>
    <s v="No aplica"/>
    <s v="Número de seguimientos al PAA y a la Ejecución Presupuestal presentados al Comité / Número de Comités de Gestión y Desempeño programados (3) * 100"/>
    <d v="2020-05-15T00:00:00"/>
    <x v="27"/>
    <x v="0"/>
    <x v="0"/>
    <x v="198"/>
    <d v="2020-12-31T00:00:00"/>
    <s v="NO"/>
    <m/>
    <n v="0.6"/>
    <s v="AVANCE PARCIAL"/>
    <n v="125"/>
    <s v="CON TIEMPO"/>
    <s v="ABIERTO"/>
  </r>
  <r>
    <n v="383"/>
    <x v="87"/>
    <x v="5"/>
    <x v="12"/>
    <x v="24"/>
    <s v="Yuli Cristel Peña Arboleda"/>
    <x v="1"/>
    <s v="PMCB-2020-052"/>
    <s v="3.3.3.1"/>
    <n v="96"/>
    <x v="0"/>
    <s v="No aplica"/>
    <x v="3"/>
    <s v="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
    <s v="Con respecto al año 2018, las reservas presupuestales aumentaron, hecho que permite evidenciar un retroceso en la gestión del pago de los compromisos adquiridos en la vigencia 2019."/>
    <s v="Emitir un lineamiento a través de Circular Interna y socializarlos, sobre el trámite de vigencias futuras para contratos que son indispensables para la continuidad en la prestación de los servicios del IDIPRON"/>
    <s v="No aplica"/>
    <s v="Lineamiento Trámite de Vigencias Futuras"/>
    <d v="2020-05-15T00:00:00"/>
    <x v="32"/>
    <x v="0"/>
    <x v="0"/>
    <x v="70"/>
    <d v="2020-12-31T00:00:00"/>
    <s v="SI"/>
    <s v="Pendiente envio de seguimiento"/>
    <n v="0"/>
    <s v="SIN AVANCE"/>
    <n v="-82"/>
    <s v="VENCIDO"/>
    <s v="ABIERTO"/>
  </r>
  <r>
    <n v="384"/>
    <x v="88"/>
    <x v="9"/>
    <x v="10"/>
    <x v="20"/>
    <s v="Catalina Cardenas Martinez"/>
    <x v="1"/>
    <s v="PMCB-2020-053"/>
    <s v="3.2.1"/>
    <n v="98"/>
    <x v="0"/>
    <s v="No aplica"/>
    <x v="3"/>
    <s v="Hallazgo administrativo con presunta incidencia disciplinaria por deficiencias en la supervisión de los Contratos de Prestación de Servicios y de Apoyo a la Gestión 0771 y 0835 de 2019."/>
    <s v="No existen informes periódicos, lo cual no permite conocer la ejecución de los contratos frente a las novedades que se presentan mensualmente"/>
    <s v="Revisar y ajustar en los casos que aplique,  los documentos del proceso de transporte  incluyendo los puntos de control que garanticen el cumplimiento en la presentación del informe de ejecución contractual"/>
    <s v="No aplica"/>
    <s v="No. De Documentos ajustados /No. De documentos que requieren ajuste * 100"/>
    <d v="2020-07-15T00:00:00"/>
    <x v="26"/>
    <x v="0"/>
    <x v="0"/>
    <x v="70"/>
    <d v="2020-12-31T00:00:00"/>
    <s v="SI"/>
    <s v="Pendiente envio de seguimiento"/>
    <n v="0"/>
    <s v="SIN AVANCE"/>
    <n v="9"/>
    <s v="CON TIEMPO"/>
    <s v="ABIERTO"/>
  </r>
  <r>
    <n v="385"/>
    <x v="89"/>
    <x v="9"/>
    <x v="10"/>
    <x v="20"/>
    <s v="Catalina Cardenas Martinez"/>
    <x v="1"/>
    <s v="PMCB-2020-054"/>
    <s v="3.2.1"/>
    <n v="98"/>
    <x v="0"/>
    <s v="No aplica"/>
    <x v="3"/>
    <s v="Hallazgo administrativo con presunta incidencia disciplinaria por deficiencias en la supervisión de los Contratos de Prestación de Servicios y de Apoyo a la Gestión 0771 y 0835 de 2019."/>
    <s v="No existen informes periódicos, lo cual no permite conocer la ejecución de los contratos frente a las novedades que se presentan mensualmente"/>
    <s v="Solicitar al área juridica capacitación sobre la elaboración de las cuentas de cobro y documentos soportes "/>
    <s v="No aplica"/>
    <s v="No. de capacitaciones realizadas / No. de capacitaciones solicitadas (1) "/>
    <d v="2020-07-15T00:00:00"/>
    <x v="26"/>
    <x v="0"/>
    <x v="0"/>
    <x v="70"/>
    <d v="2020-12-31T00:00:00"/>
    <s v="SI"/>
    <s v="Pendiente envio de seguimiento"/>
    <n v="0"/>
    <s v="SIN AVANCE"/>
    <n v="9"/>
    <s v="CON TIEMPO"/>
    <s v="ABIERTO"/>
  </r>
  <r>
    <n v="386"/>
    <x v="90"/>
    <x v="9"/>
    <x v="19"/>
    <x v="145"/>
    <s v="Catalina Cardenas Martinez"/>
    <x v="1"/>
    <s v="PMCB-2020-055"/>
    <s v="3.2.3"/>
    <n v="98"/>
    <x v="0"/>
    <s v="No aplica"/>
    <x v="3"/>
    <s v="Hallazgo administrativo con presunta incidencia fiscal y disciplinaria, por mayor valor pagado en las tarifas del servicio de transporte establecidas en el Contrato de Prestación de Servicios 0573 de 2018 en cuantía de $ 7.493.262."/>
    <s v="No se aplicaron las tarifas establecidas en la oferta presentada por el proponente seleccionado para el pago de los recorridos realizados fuera del perímetro urbano de Bogotá"/>
    <s v="Realizar mesa de trabajo con la Oficina Asesora Jurídica y solicitar la asesoria de la Oficina de Control Interno Disciplinario para definir, si es el caso, las acciones juridicas o disciplinarias a que halla lugar."/>
    <s v="No aplica"/>
    <s v="No. de Mesas de trabajo realizadas/ No. de mesas de trabajo programadas"/>
    <d v="2020-07-15T00:00:00"/>
    <x v="26"/>
    <x v="0"/>
    <x v="0"/>
    <x v="70"/>
    <d v="2020-12-31T00:00:00"/>
    <s v="SI"/>
    <s v="Pendiente envio de seguimiento"/>
    <n v="0"/>
    <s v="SIN AVANCE"/>
    <n v="9"/>
    <s v="CON TIEMPO"/>
    <s v="ABIERTO"/>
  </r>
  <r>
    <n v="387"/>
    <x v="88"/>
    <x v="9"/>
    <x v="19"/>
    <x v="145"/>
    <s v="Catalina Cardenas Martinez"/>
    <x v="1"/>
    <s v="PMCB-2020-056"/>
    <s v="3.2.3"/>
    <n v="98"/>
    <x v="0"/>
    <s v="No aplica"/>
    <x v="3"/>
    <s v="Hallazgo administrativo con presunta incidencia fiscal y disciplinaria, por mayor valor pagado en las tarifas del servicio de transporte establecidas en el Contrato de Prestación de Servicios 0573 de 2018 en cuantía de $ 7.493.262."/>
    <s v="No se aplicaron las tarifas establecidas en la oferta presentada por el proponente seleccionado para el pago de los recorridos realizados fuera del perímetro urbano de Bogotá"/>
    <s v="Elaborar un documento guía que establezca las  politicas de operación  y buenas prácticas que se deben tener en cuenta en la gestíon de transportes"/>
    <s v="No aplica"/>
    <s v="Documento guia políticas de operación"/>
    <d v="2020-07-15T00:00:00"/>
    <x v="36"/>
    <x v="0"/>
    <x v="0"/>
    <x v="70"/>
    <d v="2020-12-31T00:00:00"/>
    <s v="SI"/>
    <s v="Pendiente envio de seguimiento"/>
    <n v="0"/>
    <s v="SIN AVANCE"/>
    <n v="181"/>
    <s v="CON TIEMPO"/>
    <s v="ABIERTO"/>
  </r>
  <r>
    <n v="388"/>
    <x v="91"/>
    <x v="31"/>
    <x v="10"/>
    <x v="56"/>
    <m/>
    <x v="1"/>
    <s v="PMCB-2020-057"/>
    <s v="3.2.4"/>
    <n v="98"/>
    <x v="0"/>
    <s v="No aplica"/>
    <x v="3"/>
    <s v="Hallazgo administrativo con presunta incidencia fiscal y disciplinaria por el pago de servicios sin el cumplimiento de las condiciones establecidas en el Contrato de Prestación de Servicios 1727 de 2019 en cuantía de $ 370.000"/>
    <s v="No existe un punto de control que le indique al supervisor del contrato que debe realizar la verificación de los modelos de las vehículos que prestaron el servicio"/>
    <s v="Ajustar el Instructivo   PRESTACIÓN SERVICIO_x000a_TRANSPORTE EN CONVENIOS-A-SAD-IN-002, para incluir dos puntos  de control  los numerales 3.2,3.4 y 3.5, para establecer que el proveedor allegue  con los formatos de control de recorridos, las TP de los vehículos, las cuales serán verificadas por el supervisor del contrato   y que informe 8 horas antes de la prestación del servicio las placas del vehículo.  "/>
    <s v="No aplica"/>
    <s v="Un Instructivo Ajustado "/>
    <d v="2020-07-15T00:00:00"/>
    <x v="17"/>
    <x v="0"/>
    <x v="0"/>
    <x v="199"/>
    <d v="2020-12-31T00:00:00"/>
    <s v="NO"/>
    <m/>
    <n v="0"/>
    <s v="SIN AVANCE"/>
    <n v="-51"/>
    <s v="VENCIDO"/>
    <s v="ABIERTO"/>
  </r>
  <r>
    <n v="389"/>
    <x v="92"/>
    <x v="31"/>
    <x v="10"/>
    <x v="56"/>
    <m/>
    <x v="1"/>
    <s v="PMCB-2020-058"/>
    <s v="3.2.4"/>
    <n v="98"/>
    <x v="0"/>
    <s v="No aplica"/>
    <x v="3"/>
    <s v="Hallazgo administrativo con presunta incidencia fiscal y disciplinaria por el pago de servicios sin el cumplimiento de las condiciones establecidas en el Contrato de Prestación de Servicios 1727 de 2019 en cuantía de $ 370.000"/>
    <s v="Debilidad en las condiciones técnicas establecidas en los documentos del contrato que permitan realizar  penalidades al contratista por incumplimientos parciales en la prestación del servicio."/>
    <s v="Establecer en los  estudios previos, pliegos de condiciones y minutas que se generen en la vigencia un acuerdo de servicios, que conduzcan a una penalidad económica en caso de presentarse incumplimientos en las especificaciones técnicas o prestación del servicio."/>
    <s v="No aplica"/>
    <s v="Número de estudios previos en los que establece un  acuerdo de servicios / Número total de estudios previos formulados para contratar servicios de transporte generados en la vigencia * (100)"/>
    <d v="2020-07-15T00:00:00"/>
    <x v="26"/>
    <x v="0"/>
    <x v="0"/>
    <x v="200"/>
    <d v="2020-12-31T00:00:00"/>
    <s v="NO"/>
    <m/>
    <n v="1"/>
    <s v="CUMPLIMIENTO TOTAL"/>
    <s v="NO APLICA ACCION CERRADA"/>
    <s v="NO APLICA ACCION CERRADA"/>
    <s v="CERRADO"/>
  </r>
  <r>
    <n v="390"/>
    <x v="91"/>
    <x v="31"/>
    <x v="10"/>
    <x v="56"/>
    <m/>
    <x v="1"/>
    <s v="PMCB-2020-059"/>
    <s v="3.2.4"/>
    <n v="98"/>
    <x v="0"/>
    <s v="No aplica"/>
    <x v="3"/>
    <s v="Hallazgo administrativo con presunta incidencia fiscal y disciplinaria por el pago de servicios sin el cumplimiento de las condiciones establecidas en el Contrato de Prestación de Servicios 1727 de 2019 en cuantía de $ 370.000"/>
    <s v="En el formato A-SAD-FT-008 – SOLICITUD DE SERVICIO DE TRANSPORTE,  no existe un espacio para realizar la verificación del modelo de los vehículos.    "/>
    <s v="Crear e implementar un formato para soportar la prestación del servicio de transporte en Convenio,  para incluir las especificaciones técnicas de los vehículos, de tal manera que se pueda  realizar el registro y verificación  del modelo del vehículo. "/>
    <s v="No aplica"/>
    <s v="Un Formato creado e implementado "/>
    <d v="2020-07-15T00:00:00"/>
    <x v="17"/>
    <x v="0"/>
    <x v="0"/>
    <x v="201"/>
    <d v="2020-12-31T00:00:00"/>
    <s v="NO"/>
    <m/>
    <n v="0.9"/>
    <s v="AVANCE SIGNIFICATIVO"/>
    <n v="-51"/>
    <s v="VENCIDO"/>
    <s v="ABIERTO"/>
  </r>
  <r>
    <n v="391"/>
    <x v="93"/>
    <x v="31"/>
    <x v="10"/>
    <x v="56"/>
    <m/>
    <x v="1"/>
    <s v="PMCB-2020-060"/>
    <s v="3.2.4"/>
    <n v="98"/>
    <x v="0"/>
    <s v="No aplica"/>
    <x v="3"/>
    <s v="Hallazgo administrativo con presunta incidencia fiscal y disciplinaria por el pago de servicios sin el cumplimiento de las condiciones establecidas en el Contrato de Prestación de Servicios 1727 de 2019 en cuantía de $ 370.000"/>
    <s v="Debilidad en el seguimiento de los controles implementados  en la ejecución de los contratos "/>
    <s v="Realizar una revisión aleatoria del 20% de  los informes de supervisión de la ejecución de los contratos de transporte que reposan en los expedientes contractuales y en el SECOP II, que se evidencie a través de acta por parte del profesional que designe el gerente del proyecto. _x000a_"/>
    <s v="No aplica"/>
    <s v="Número de Revisiones aleatorias a los informes de supervisión  /Número de informes de supervisión generados en la ejecución (20%) * (100)"/>
    <d v="2020-07-15T00:00:00"/>
    <x v="26"/>
    <x v="0"/>
    <x v="0"/>
    <x v="202"/>
    <d v="2020-12-31T00:00:00"/>
    <s v="NO"/>
    <m/>
    <n v="1"/>
    <s v="CUMPLIMIENTO TOTAL"/>
    <s v="NO APLICA ACCION CERRADA"/>
    <s v="NO APLICA ACCION CERRADA"/>
    <s v="CERRADO"/>
  </r>
  <r>
    <n v="392"/>
    <x v="94"/>
    <x v="3"/>
    <x v="10"/>
    <x v="56"/>
    <s v="Catalina Cardenas Martinez"/>
    <x v="1"/>
    <s v="PMCB-2020-061"/>
    <s v="3.2.4"/>
    <n v="98"/>
    <x v="0"/>
    <s v="No aplica"/>
    <x v="3"/>
    <s v="Hallazgo administrativo con presunta incidencia fiscal y disciplinaria por el pago de servicios sin el cumplimiento de las condiciones establecidas en el Contrato de Prestación de Servicios 1727 de 2019 en cuantía de $ 370.000"/>
    <s v="Debilidad en el seguimiento de los controles implementados  en la ejecución de los contratos "/>
    <s v="Definir los lineamientos e implementar un formato para realizar la elaboración y presentación de los informes de  supervisión de conformidad con lo establecido en el Manual de Supervisión e Interventoría de la Entidad.  "/>
    <s v="No aplica"/>
    <s v="Un lineamiento definido  e implementado para la elaboración y presentación de los informes de supervisión. "/>
    <d v="2020-07-15T00:00:00"/>
    <x v="26"/>
    <x v="0"/>
    <x v="0"/>
    <x v="203"/>
    <d v="2020-12-31T00:00:00"/>
    <s v="NO"/>
    <m/>
    <n v="1"/>
    <s v="CUMPLIMIENTO TOTAL"/>
    <s v="NO APLICA ACCION CERRADA"/>
    <s v="NO APLICA ACCION CERRADA"/>
    <s v="CERRADO"/>
  </r>
  <r>
    <n v="393"/>
    <x v="95"/>
    <x v="31"/>
    <x v="10"/>
    <x v="113"/>
    <m/>
    <x v="1"/>
    <s v="PMCB-2020-062"/>
    <s v="3.2.5"/>
    <n v="98"/>
    <x v="0"/>
    <s v="No aplica"/>
    <x v="3"/>
    <s v="Hallazgo administrativo, por inconsistencias en la información de los registros de control a la prestación del servicio que soportan la certificación del supervisor. Contrato 1109 de 2019"/>
    <s v="Fragilidad en los controles que IDIPRON ha diseñado para garantizar que los pagos que realiza, se soporten en registros de manera confiable "/>
    <s v="Ajustar el  formato A-SAD-FT-010 – CONSOLIDADO DE PRESTACIÓN DE SERVICIOS DE TRANSPORTE  - CONVENIOS - para incluir una columna que permita dejar la trazabilidad del servicio  como requisito par tramitar el pago."/>
    <s v="No aplica"/>
    <s v=" Un Formato  Ajustado "/>
    <d v="2020-07-15T00:00:00"/>
    <x v="17"/>
    <x v="0"/>
    <x v="0"/>
    <x v="204"/>
    <d v="2020-12-31T00:00:00"/>
    <s v="NO"/>
    <m/>
    <n v="0.9"/>
    <s v="AVANCE SIGNIFICATIVO"/>
    <n v="-51"/>
    <s v="VENCIDO"/>
    <s v="ABIERTO"/>
  </r>
  <r>
    <n v="394"/>
    <x v="96"/>
    <x v="31"/>
    <x v="10"/>
    <x v="56"/>
    <m/>
    <x v="1"/>
    <s v="PMCB-2020-063"/>
    <s v="3.2.6"/>
    <n v="98"/>
    <x v="0"/>
    <s v="No aplica"/>
    <x v="3"/>
    <s v="Hallazgo administrativo, con presunta incidencia fiscal y disciplinaria por la cancelación de servicios de fechas que no fueron incluidas dentro de la certificación del contratista, la cual se constituye en la factura del servicio prestado. Por valor de DOS MILLONES CIENTO NOVENTA Y TRES MIL PESOS ($2.193.000). Contrato 1009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úmero Anexos  y minutas de contratos de transporte en los que se definen los soportes de pago / Número total de contratos de transporte generados en la vigencia *100"/>
    <d v="2020-07-15T00:00:00"/>
    <x v="26"/>
    <x v="0"/>
    <x v="0"/>
    <x v="205"/>
    <d v="2020-12-31T00:00:00"/>
    <s v="NO"/>
    <m/>
    <n v="1"/>
    <s v="CUMPLIMIENTO TOTAL"/>
    <s v="NO APLICA ACCION CERRADA"/>
    <s v="NO APLICA ACCION CERRADA"/>
    <s v="CERRADO"/>
  </r>
  <r>
    <n v="395"/>
    <x v="96"/>
    <x v="31"/>
    <x v="10"/>
    <x v="113"/>
    <m/>
    <x v="1"/>
    <s v="PMCB-2020-064"/>
    <s v="3.2.7"/>
    <n v="98"/>
    <x v="0"/>
    <s v="No aplica"/>
    <x v="3"/>
    <s v="Hallazgo administrativo, por inconsistencias en la información de los registros de control a la prestación del servicio que soportan la certificación del supervisor. Contrato 1718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úmero Anexos  y minutas de contratos de transporte en los que se definen los soportes de pago / Número total de contratos de transporte generados en la vigencia *100"/>
    <d v="2020-07-15T00:00:00"/>
    <x v="26"/>
    <x v="0"/>
    <x v="0"/>
    <x v="205"/>
    <d v="2020-12-31T00:00:00"/>
    <s v="NO"/>
    <m/>
    <n v="1"/>
    <s v="CUMPLIMIENTO TOTAL"/>
    <s v="NO APLICA ACCION CERRADA"/>
    <s v="NO APLICA ACCION CERRADA"/>
    <s v="CERRADO"/>
  </r>
  <r>
    <n v="396"/>
    <x v="96"/>
    <x v="31"/>
    <x v="10"/>
    <x v="56"/>
    <m/>
    <x v="1"/>
    <s v="PMCB-2020-065"/>
    <s v="3.2.8"/>
    <n v="98"/>
    <x v="0"/>
    <s v="No aplica"/>
    <x v="3"/>
    <s v="Hallazgo administrativo con presunta incidencia fiscal y disciplinaria por cancelación de servicios de fechas que no cuentan con el control de recorridos, siendo este un requisito primario para la cancelación del servicio. Por valor de UN MILLON OCHOCIENTOS CINCO MIL QUINIENTOS SETENTA Y UN PESOS ($1.805.571). Contrato 1718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úmero Anexos  y minutas de contratos de transporte en los que se definen los soportes de pago/ Número total de contratos de transporte suscritos *100"/>
    <d v="2020-07-15T00:00:00"/>
    <x v="26"/>
    <x v="0"/>
    <x v="0"/>
    <x v="205"/>
    <d v="2020-12-31T00:00:00"/>
    <s v="NO"/>
    <m/>
    <n v="1"/>
    <s v="CUMPLIMIENTO TOTAL"/>
    <s v="NO APLICA ACCION CERRADA"/>
    <s v="NO APLICA ACCION CERRADA"/>
    <s v="CERRADO"/>
  </r>
  <r>
    <n v="397"/>
    <x v="97"/>
    <x v="31"/>
    <x v="10"/>
    <x v="56"/>
    <m/>
    <x v="1"/>
    <s v="PMCB-2020-066"/>
    <s v="3.2.8"/>
    <n v="98"/>
    <x v="0"/>
    <s v="No aplica"/>
    <x v="3"/>
    <s v="Hallazgo administrativo con presunta incidencia fiscal y disciplinaria por cancelación de servicios de fechas que no cuentan con el control de recorridos, siendo este un requisito primario para la cancelación del servicio. Por valor de UN MILLON OCHOCIENTOS CINCO MIL QUINIENTOS SETENTA Y UN PESOS ($1.805.571). Contrato 1718 de 2019"/>
    <s v="Debilidad en el seguimiento de los controles implementados  en la ejecución de los contratos "/>
    <s v="Realizar seguimientos periódicos a través de un cuadro de control  a la correcta ejecución de   los contratos  derivados de los convenios que se suscriban en el marco del proyecto de inversión 7726 de conformidad con lo establecido al Manual de Supervisión de Interventoría de la entidad. "/>
    <s v="No aplica"/>
    <s v="Número de seguimientos realizados a la ejecución de los contratos/ Número total de contratos de transporte suscritos * (100)"/>
    <d v="2020-07-15T00:00:00"/>
    <x v="36"/>
    <x v="0"/>
    <x v="0"/>
    <x v="206"/>
    <d v="2020-12-31T00:00:00"/>
    <s v="NO"/>
    <m/>
    <n v="0.4"/>
    <s v="AVANCE PARCIAL"/>
    <n v="181"/>
    <s v="CON TIEMPO"/>
    <s v="ABIERTO"/>
  </r>
  <r>
    <n v="398"/>
    <x v="98"/>
    <x v="14"/>
    <x v="10"/>
    <x v="56"/>
    <s v="Stefanny Reina Alvarez"/>
    <x v="1"/>
    <s v="PMCB-2020-067"/>
    <s v="3.2.9"/>
    <n v="98"/>
    <x v="0"/>
    <s v="No aplica"/>
    <x v="3"/>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mitir una circular en la que se establezcan los requisitos para la facturación  de los servicios de transporte, en la que se indique que los mismos deben ser  cuantificados y valorados conforme a lo establecido en la oferta económica."/>
    <s v="No aplica"/>
    <s v="Una circular emitida "/>
    <d v="2020-07-15T00:00:00"/>
    <x v="17"/>
    <x v="0"/>
    <x v="0"/>
    <x v="70"/>
    <d v="2020-12-31T00:00:00"/>
    <s v="SI"/>
    <s v="Pendiente envio de seguimiento"/>
    <n v="0"/>
    <s v="SIN AVANCE"/>
    <n v="-51"/>
    <s v="VENCIDO"/>
    <s v="ABIERTO"/>
  </r>
  <r>
    <n v="399"/>
    <x v="96"/>
    <x v="31"/>
    <x v="10"/>
    <x v="56"/>
    <m/>
    <x v="1"/>
    <s v="PMCB-2020-068"/>
    <s v="3.2.9"/>
    <n v="98"/>
    <x v="0"/>
    <s v="No aplica"/>
    <x v="3"/>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stablecer en las  minutas  de los contratos  que se generen en  durante la vigencia  para contratar el servicio de  transporte derivado de la suscripción de los convenios, la obligación de discriminar en las facturas los servicios prestados conforme a los precios adjudicados de la oferta económica. "/>
    <s v="No aplica"/>
    <s v="Número de contratos de transporte en los que se establece obligación / Número total de contratos de transporte generados en la vigencia *100"/>
    <d v="2020-07-15T00:00:00"/>
    <x v="26"/>
    <x v="0"/>
    <x v="0"/>
    <x v="207"/>
    <d v="2020-12-31T00:00:00"/>
    <s v="NO"/>
    <m/>
    <n v="0.9"/>
    <s v="AVANCE SIGNIFICATIVO"/>
    <n v="9"/>
    <s v="CON TIEMPO"/>
    <s v="ABIERTO"/>
  </r>
  <r>
    <n v="400"/>
    <x v="88"/>
    <x v="9"/>
    <x v="13"/>
    <x v="75"/>
    <s v="Catalina Cardenas Martinez"/>
    <x v="1"/>
    <s v="PMCB-2020-069"/>
    <s v="3.2.10"/>
    <n v="98"/>
    <x v="0"/>
    <s v="No aplica"/>
    <x v="3"/>
    <s v="Hallazgo administrativo con presunta incidencia disciplinaria por afiliación a la Administradora de Riesgos Laborales – ARL – el mismo día de la suscripción del acta de inicio, con ocasión del Contrato de prestación de servicios No. 032 de 2019"/>
    <s v="_x000a_La inoportuna en la afiliación a la ARL de los contratistas, en relación con los contratos de prestación de servicios"/>
    <s v="Modificar el formato Control de recorridos A-SAD-FT-009  incluyendo punto de control que verifique el  cubrimiento de la ARL para los conductores"/>
    <s v="No aplica"/>
    <s v="Formato modificado Control de recorridos A-SAD-FT-009  "/>
    <d v="2020-07-15T00:00:00"/>
    <x v="26"/>
    <x v="0"/>
    <x v="0"/>
    <x v="70"/>
    <d v="2020-12-31T00:00:00"/>
    <s v="SI"/>
    <s v="Pendiente envio de seguimiento"/>
    <n v="0"/>
    <s v="SIN AVANCE"/>
    <n v="9"/>
    <s v="CON TIEMPO"/>
    <s v="ABIERTO"/>
  </r>
  <r>
    <n v="401"/>
    <x v="97"/>
    <x v="31"/>
    <x v="10"/>
    <x v="20"/>
    <m/>
    <x v="1"/>
    <s v="PMCB-2020-070"/>
    <s v="3.2.11"/>
    <n v="98"/>
    <x v="0"/>
    <s v="No aplica"/>
    <x v="3"/>
    <s v="Hallazgo administrativo por falta de coherencia en el Informe del supervisor del contrato y la respuesta remitida por el sujeto de control a la solicitud de información con ocasión del Contrato de prestación de servicios No. 1477 de 2018"/>
    <s v="Errores involuntarios de digitación en las comunicaciones expedidas por el supervisor del contrato. "/>
    <s v="Realizar una  revisión  por parte de apoyo jurídico de la gerencia del Proyecto 7726, de la documentación que se remite al expediente contractual previa radicación, que se genere en la vigencia"/>
    <s v="No aplica"/>
    <s v="Número de documentos revisados por el Apoyo jurídico de  convenios/ Número de documentos generados pro el supervisor del contrato*100"/>
    <d v="2020-07-15T00:00:00"/>
    <x v="26"/>
    <x v="0"/>
    <x v="0"/>
    <x v="208"/>
    <d v="2020-12-31T00:00:00"/>
    <s v="NO"/>
    <m/>
    <n v="0.9"/>
    <s v="AVANCE SIGNIFICATIVO"/>
    <n v="9"/>
    <s v="CON TIEMPO"/>
    <s v="ABIERTO"/>
  </r>
  <r>
    <n v="402"/>
    <x v="99"/>
    <x v="31"/>
    <x v="10"/>
    <x v="20"/>
    <m/>
    <x v="1"/>
    <s v="PMCB-2020-071"/>
    <s v="3.2.12"/>
    <n v="98"/>
    <x v="0"/>
    <s v="No aplica"/>
    <x v="3"/>
    <s v="Hallazgo Administrativo con presunta incidencia disciplinaria por incumplimiento en las funciones del supervisor en el contrato 001 de 2019."/>
    <s v="El formato actual no contiene las causales de invalidación tales como tachones , enmendaduras, entre otros, "/>
    <s v="Crear un formato para el control de recorrido de transporte de convenios en el que se  incluya  una observación en el que se indiquen los motivos que invalidan los formatos de conformidad con lo establecido en (Ley 962 de 2005 -Articulo 20)."/>
    <s v="No aplica"/>
    <s v="Un Formato creado e implementado "/>
    <d v="2020-07-15T00:00:00"/>
    <x v="17"/>
    <x v="0"/>
    <x v="0"/>
    <x v="70"/>
    <d v="2020-12-31T00:00:00"/>
    <s v="SI"/>
    <s v="Pendiente envio de seguimiento"/>
    <n v="0"/>
    <s v="SIN AVANCE"/>
    <n v="-51"/>
    <s v="VENCIDO"/>
    <s v="ABIERTO"/>
  </r>
  <r>
    <n v="403"/>
    <x v="100"/>
    <x v="31"/>
    <x v="10"/>
    <x v="20"/>
    <m/>
    <x v="1"/>
    <s v="PMCB-2020-072"/>
    <s v="3.2.12"/>
    <n v="98"/>
    <x v="0"/>
    <s v="No aplica"/>
    <x v="3"/>
    <s v="Hallazgo Administrativo con presunta incidencia disciplinaria por incumplimiento en las funciones del supervisor en el contrato 001 de 2019."/>
    <s v="Fragilidad en los controles que IDIPRON ha diseñado para garantizar que los pagos que realiza, se soporten en registros de manera confiable "/>
    <s v="Emitir una directriz por parte de Gerente del Proyecto 7726, en la cuál se solicite el debido diligenciamiento, custodia y confiabilidad de la información registrada en los formatos soporte de la prestación de los servicios  de transporte.  "/>
    <s v="No aplica"/>
    <s v="Una directriz"/>
    <d v="2020-07-15T00:00:00"/>
    <x v="17"/>
    <x v="0"/>
    <x v="0"/>
    <x v="209"/>
    <d v="2020-12-31T00:00:00"/>
    <s v="NO"/>
    <m/>
    <n v="0.8"/>
    <s v="AVANCE SIGNIFICATIVO"/>
    <n v="-51"/>
    <s v="VENCIDO"/>
    <s v="ABIERTO"/>
  </r>
  <r>
    <n v="404"/>
    <x v="88"/>
    <x v="9"/>
    <x v="10"/>
    <x v="20"/>
    <s v="Catalina Cardenas Martinez"/>
    <x v="1"/>
    <s v="PMCB-2020-073"/>
    <s v="3.2.13"/>
    <n v="98"/>
    <x v="0"/>
    <s v="No aplica"/>
    <x v="3"/>
    <s v="Hallazgo Administrativo con presunta incidencia disciplinaria por incumplimiento en las funciones del supervisor de contrato 0035 de 2019."/>
    <s v="Inconsistencias en el diligenciamiento de los informes de actividades de contratos avalados por el supervisor de contrato para expedir los pagos de cada mes."/>
    <s v="Revisar y ajustar en los casos que aplique,  los documentos del proceso de transporte,  incluyendo los puntos de control que garanticen el cumplimiento en la presentación del informe de ejecución contractual"/>
    <s v="No aplica"/>
    <s v="No. De Documentos ajustados /No. De documentos que requieren ajuste * 100"/>
    <d v="2020-07-15T00:00:00"/>
    <x v="26"/>
    <x v="0"/>
    <x v="0"/>
    <x v="70"/>
    <d v="2020-12-31T00:00:00"/>
    <s v="SI"/>
    <s v="Pendiente envio de seguimiento"/>
    <n v="0"/>
    <s v="SIN AVANCE"/>
    <n v="9"/>
    <s v="CON TIEMPO"/>
    <s v="ABIERTO"/>
  </r>
  <r>
    <n v="405"/>
    <x v="89"/>
    <x v="9"/>
    <x v="10"/>
    <x v="20"/>
    <s v="Catalina Cardenas Martinez"/>
    <x v="1"/>
    <s v="PMCB-2020-074"/>
    <s v="3.2.13"/>
    <n v="98"/>
    <x v="0"/>
    <s v="No aplica"/>
    <x v="3"/>
    <s v="Hallazgo Administrativo con presunta incidencia disciplinaria por incumplimiento en las funciones del supervisor de contrato 0035 de 2019."/>
    <s v="Inconsistencias en el diligenciamiento de los informes de actividades de contratos avalados por el supervisor de contrato para expedir los pagos de cada mes."/>
    <s v="Solicitar al área juridica capacitación sobre la elaboración de las cuentas de cobro y documentos soportes "/>
    <s v="No aplica"/>
    <s v="No. de capacitaciones realizadas / No. de capacitaciones solicitadas (1) "/>
    <d v="2020-07-15T00:00:00"/>
    <x v="26"/>
    <x v="0"/>
    <x v="0"/>
    <x v="70"/>
    <d v="2020-12-31T00:00:00"/>
    <s v="SI"/>
    <s v="Pendiente envio de seguimiento"/>
    <n v="0"/>
    <s v="SIN AVANCE"/>
    <n v="9"/>
    <s v="CON TIEMPO"/>
    <s v="ABIERTO"/>
  </r>
  <r>
    <n v="406"/>
    <x v="88"/>
    <x v="9"/>
    <x v="10"/>
    <x v="20"/>
    <s v="Catalina Cardenas Martinez"/>
    <x v="1"/>
    <s v="PMCB-2020-075"/>
    <s v="3.2.14"/>
    <n v="98"/>
    <x v="0"/>
    <s v="No aplica"/>
    <x v="3"/>
    <s v="Hallazgo Administrativo con presunta incidencia disciplinaria por incumplimiento en las funciones del supervisor de contrato 0038 de 2019. "/>
    <s v="Inconsistencias en el diligenciamiento de los informes de actividades de contratos avalados por el supervisor de contrato para expedir los pagos de cada mes."/>
    <s v="Revisar y ajustar en los casos que aplique,  los documentos del proceso de transporte,  incluyendo los puntos de control que garanticen el cumplimiento en la presentación del informe de ejecución contractual"/>
    <s v="No aplica"/>
    <s v="No. De Documentos ajustados /No. De documentos que requieren ajuste * 100"/>
    <d v="2020-07-15T00:00:00"/>
    <x v="26"/>
    <x v="0"/>
    <x v="0"/>
    <x v="70"/>
    <d v="2020-12-31T00:00:00"/>
    <s v="SI"/>
    <s v="Pendiente envio de seguimiento"/>
    <n v="0"/>
    <s v="SIN AVANCE"/>
    <n v="9"/>
    <s v="CON TIEMPO"/>
    <s v="ABIERTO"/>
  </r>
  <r>
    <n v="407"/>
    <x v="89"/>
    <x v="9"/>
    <x v="10"/>
    <x v="20"/>
    <s v="Catalina Cardenas Martinez"/>
    <x v="1"/>
    <s v="PMCB-2020-076"/>
    <s v="3.2.14"/>
    <n v="98"/>
    <x v="0"/>
    <s v="No aplica"/>
    <x v="3"/>
    <s v="Hallazgo Administrativo con presunta incidencia disciplinaria por incumplimiento en las funciones del supervisor de contrato 0038 de 2019. "/>
    <s v="Inconsistencias en el diligenciamiento de los informes de actividades de contratos avalados por el supervisor de contrato para expedir los pagos de cada mes."/>
    <s v="Solicitar al área juridica capacitación sobre la elaboración de las cuentas de cobro y documentos soportes "/>
    <s v="No aplica"/>
    <s v="No. de capacitaciones realizadas / No. de capacitaciones solicitadas (1) "/>
    <d v="2020-07-15T00:00:00"/>
    <x v="26"/>
    <x v="0"/>
    <x v="0"/>
    <x v="70"/>
    <d v="2020-12-31T00:00:00"/>
    <s v="SI"/>
    <s v="Pendiente envio de seguimiento"/>
    <n v="0"/>
    <s v="SIN AVANCE"/>
    <n v="9"/>
    <s v="CON TIEMPO"/>
    <s v="ABIERTO"/>
  </r>
  <r>
    <n v="408"/>
    <x v="99"/>
    <x v="31"/>
    <x v="10"/>
    <x v="20"/>
    <m/>
    <x v="1"/>
    <s v="PMCB-2020-077"/>
    <s v="3.2.15"/>
    <n v="98"/>
    <x v="0"/>
    <s v="No aplica"/>
    <x v="3"/>
    <s v="Hallazgo Administrativo con presunta incidencia disciplinaria por incumplimiento en las funciones del supervisor del contrato 0982 de 2019."/>
    <s v="El formato actual no contiene las causales que invalidación tales como tachones , enmendaduras, entre otros"/>
    <s v="Crear un formato para el control de recorrido de transporte de convenios en el que se  incluya  una observación en el que se indiquen los motivos que invalidan los formatos de conformidad con lo establecido en (Ley 962 de 2005 -Articulo 20)."/>
    <s v="No aplica"/>
    <s v="Un Formato creado e implementado "/>
    <d v="2020-07-15T00:00:00"/>
    <x v="17"/>
    <x v="0"/>
    <x v="0"/>
    <x v="70"/>
    <d v="2020-12-31T00:00:00"/>
    <s v="SI"/>
    <s v="Pendiente envio de seguimiento"/>
    <n v="0"/>
    <s v="SIN AVANCE"/>
    <n v="-51"/>
    <s v="VENCIDO"/>
    <s v="ABIERTO"/>
  </r>
  <r>
    <n v="409"/>
    <x v="100"/>
    <x v="31"/>
    <x v="10"/>
    <x v="20"/>
    <m/>
    <x v="1"/>
    <s v="PMCB-2020-078"/>
    <s v="3.2.15"/>
    <n v="98"/>
    <x v="0"/>
    <s v="No aplica"/>
    <x v="3"/>
    <s v="Hallazgo Administrativo con presunta incidencia disciplinaria por incumplimiento en las funciones del supervisor del contrato 0982 de 2019."/>
    <s v="Fragilidad en los controles que IDIPRON ha diseñado para garantizar que los pagos que realiza, se soporten en registros de manera confiable "/>
    <s v="Emitir una directriz por parte de Gerente del Proyecto 7726, en la cual se solicite el debido diligenciamiento, custodia y confiabilidad de la información registrada en los formatos soporte de la prestación de los servicios  de transporte.  "/>
    <s v="No aplica"/>
    <s v="Una directriz"/>
    <d v="2020-07-15T00:00:00"/>
    <x v="17"/>
    <x v="0"/>
    <x v="0"/>
    <x v="209"/>
    <d v="2020-12-31T00:00:00"/>
    <s v="NO"/>
    <m/>
    <n v="0.8"/>
    <s v="AVANCE SIGNIFICATIVO"/>
    <n v="-51"/>
    <s v="VENCIDO"/>
    <s v="ABIERTO"/>
  </r>
  <r>
    <n v="410"/>
    <x v="99"/>
    <x v="31"/>
    <x v="10"/>
    <x v="20"/>
    <m/>
    <x v="1"/>
    <s v="PMCB-2020-079"/>
    <s v="3.2.16"/>
    <n v="98"/>
    <x v="0"/>
    <s v="No aplica"/>
    <x v="3"/>
    <s v="Hallazgo Administrativo con presunta incidencia disciplinaria por incumplimiento en las funciones del supervisor del contrato 1781 de 2019."/>
    <s v="El formato actual no contiene las causales que invalidación tales como tachones , enmendaduras, entre otros"/>
    <s v="Crear un formato para el control de recorrido de transporte de convenios en el que se  incluya  una observación en el que se indiquen los motivos que invalidan los formatos de conformidad con lo establecido en (Ley 962 de 2005 -Articulo 20)"/>
    <s v="No aplica"/>
    <s v="Un Formato creado e implementado "/>
    <d v="2020-07-15T00:00:00"/>
    <x v="17"/>
    <x v="0"/>
    <x v="0"/>
    <x v="70"/>
    <d v="2020-12-31T00:00:00"/>
    <s v="SI"/>
    <s v="Pendiente envio de seguimiento"/>
    <n v="0"/>
    <s v="SIN AVANCE"/>
    <n v="-51"/>
    <s v="VENCIDO"/>
    <s v="ABIERTO"/>
  </r>
  <r>
    <n v="411"/>
    <x v="101"/>
    <x v="31"/>
    <x v="10"/>
    <x v="20"/>
    <m/>
    <x v="1"/>
    <s v="PMCB-2020-080"/>
    <s v="3.2.16"/>
    <n v="98"/>
    <x v="0"/>
    <s v="No aplica"/>
    <x v="3"/>
    <s v="Hallazgo Administrativo con presunta incidencia disciplinaria por incumplimiento en las funciones del supervisor del contrato 1781 de 2019."/>
    <s v="Fragilidad en los controles que IDIPRON ha diseñado para garantizar que los pagos que realiza, se soporten en registros de manera confiable "/>
    <s v="Emitir una directriz por parte de Gerente del Proyecto 7726, en la cual se solicite el debido diligenciamiento, custodia y confiabilidad de la información registrada en los formatos soporte de la prestación de los servicios  de transporte.  "/>
    <s v="No aplica"/>
    <s v="Una directriz"/>
    <d v="2020-07-15T00:00:00"/>
    <x v="17"/>
    <x v="0"/>
    <x v="0"/>
    <x v="209"/>
    <d v="2020-12-31T00:00:00"/>
    <s v="NO"/>
    <m/>
    <n v="0"/>
    <s v="SIN AVANCE"/>
    <n v="-51"/>
    <s v="VENCIDO"/>
    <s v="ABIERTO"/>
  </r>
  <r>
    <n v="412"/>
    <x v="97"/>
    <x v="31"/>
    <x v="10"/>
    <x v="113"/>
    <m/>
    <x v="1"/>
    <s v="PMCB-2020-081"/>
    <s v="3.2.17"/>
    <n v="98"/>
    <x v="0"/>
    <s v="No aplica"/>
    <x v="3"/>
    <s v="Hallazgo administrativo por el inadecuado manejo de los documentos soporte que reposan en el expediente del Contrato de Prestación de Servicios No. 1568 de 2018. "/>
    <s v="Debilidad en el seguimiento de los controles implementados  en la ejecución de los contratos "/>
    <s v="Realizar seguimientos periódicos a través de un cuadro de control  al correcto manejo y diligenciamiento de los soportes de ejecución de  los contratos  derivados de los convenios que se suscriban en el marco del proyecto de inversión 7726 de conformidad con lo establecido en el  Manual de Supervisión de Interventoría de la entidad. "/>
    <s v="No aplica"/>
    <s v="Número de seguimientos realizados al manejo y diligenciamiento de los soportes de ejecución de  los contratos/ Número total de contratos de transporte suscritos * (100)"/>
    <d v="2020-07-15T00:00:00"/>
    <x v="26"/>
    <x v="0"/>
    <x v="0"/>
    <x v="210"/>
    <d v="2020-12-31T00:00:00"/>
    <s v="NO"/>
    <m/>
    <n v="0.9"/>
    <s v="AVANCE SIGNIFICATIVO"/>
    <n v="9"/>
    <s v="CON TIEMPO"/>
    <s v="ABIERTO"/>
  </r>
  <r>
    <n v="413"/>
    <x v="102"/>
    <x v="31"/>
    <x v="10"/>
    <x v="113"/>
    <m/>
    <x v="1"/>
    <s v="PMCB-2020-082"/>
    <s v="3.2.17"/>
    <n v="98"/>
    <x v="0"/>
    <s v="No aplica"/>
    <x v="3"/>
    <s v="Hallazgo administrativo por el inadecuado manejo de los documentos soporte que reposan en el expediente del Contrato de Prestación de Servicios No. 1568 de 2018. "/>
    <s v="Debilidad en el manejo y diligenciamiento de los soportes de ejecución de los contratos "/>
    <s v="Emitir una directriz por parte de Gerente del Proyecto 7726 apoyado en los conceptos de la OAJ y administración documental , en la cual se solicite a los supervisores y apoyos a la supervisión  el debido manejo y diligenciamiento de los soportes de ejecución de  los contratos  derivados de los convenios que se suscriban en el marco del proyecto de inversión 7726 de conformidad con lo establecido en el  Manual de Supervisión de Interventoría de la entidad"/>
    <s v="No aplica"/>
    <s v="Una directriz"/>
    <d v="2020-07-15T00:00:00"/>
    <x v="17"/>
    <x v="0"/>
    <x v="0"/>
    <x v="211"/>
    <d v="2020-12-31T00:00:00"/>
    <s v="NO"/>
    <m/>
    <n v="0.9"/>
    <s v="AVANCE SIGNIFICATIVO"/>
    <n v="-51"/>
    <s v="VENCIDO"/>
    <s v="ABIERTO"/>
  </r>
  <r>
    <n v="414"/>
    <x v="103"/>
    <x v="9"/>
    <x v="10"/>
    <x v="113"/>
    <s v="Catalina Cardenas Martinez"/>
    <x v="1"/>
    <s v="PMCB-2020-083"/>
    <s v="3.2.19"/>
    <n v="98"/>
    <x v="0"/>
    <s v="No aplica"/>
    <x v="3"/>
    <s v="Hallazgo administrativo por el inadecuado manejo de los documentos soporte que reposan en el expediente del Contrato de Prestación de Servicios No. 059 de 2019."/>
    <s v="Documentos en desorden, sin firmas y sin su correcto diligenciamiento "/>
    <s v="Realizar revision trimestral de las carpetas contractuales de los contratistas del área de transporte, verificando documentacion y orden de los mismos"/>
    <s v="No aplica"/>
    <s v="Revisiones efectuadas / Revisiones a carpetas contractuales programadas (3) *100"/>
    <d v="2020-07-15T00:00:00"/>
    <x v="36"/>
    <x v="0"/>
    <x v="0"/>
    <x v="70"/>
    <d v="2020-12-31T00:00:00"/>
    <s v="SI"/>
    <s v="Pendiente envio de seguimiento"/>
    <n v="0"/>
    <s v="SIN AVANCE"/>
    <n v="181"/>
    <s v="CON TIEMPO"/>
    <s v="ABIERTO"/>
  </r>
  <r>
    <n v="415"/>
    <x v="103"/>
    <x v="9"/>
    <x v="10"/>
    <x v="113"/>
    <s v="Catalina Cardenas Martinez"/>
    <x v="1"/>
    <s v="PMCB-2020-084"/>
    <s v="3.2.19"/>
    <n v="98"/>
    <x v="0"/>
    <s v="No aplica"/>
    <x v="3"/>
    <s v="Hallazgo administrativo por el inadecuado manejo de los documentos soporte que reposan en el expediente del Contrato de Prestación de Servicios No. 059 de 2019."/>
    <s v="Documentos en desorden, sin firmas y sin su correcto diligenciamiento "/>
    <s v="Revisar la carpeta objeto del hallazgo realizando las correcciones a las que haya lugar"/>
    <s v="No aplica"/>
    <s v="Carpetas revisadas /No. de carpetas a revisar *100"/>
    <d v="2020-07-15T00:00:00"/>
    <x v="26"/>
    <x v="0"/>
    <x v="0"/>
    <x v="70"/>
    <d v="2020-12-31T00:00:00"/>
    <s v="SI"/>
    <s v="Pendiente envio de seguimiento"/>
    <n v="0"/>
    <s v="SIN AVANCE"/>
    <n v="9"/>
    <s v="CON TIEMPO"/>
    <s v="ABIERTO"/>
  </r>
  <r>
    <n v="416"/>
    <x v="103"/>
    <x v="9"/>
    <x v="10"/>
    <x v="113"/>
    <s v="Catalina Cardenas Martinez"/>
    <x v="1"/>
    <s v="PMCB-2020-085"/>
    <s v="3.2.20"/>
    <n v="98"/>
    <x v="0"/>
    <s v="No aplica"/>
    <x v="3"/>
    <s v="Hallazgo administrativo por el inadecuado manejo de los documentos soporte que reposan en el expediente del Contrato de Prestación de Servicios No. 076 de 2019."/>
    <s v="Documentos en desorden, sin firmas y sin su correcto diligenciamiento "/>
    <s v="Realizar revision trimestral de las carpetas contractuales de los contratistas del área de transporte, verificando documentacion y orden de los mismos"/>
    <s v="No aplica"/>
    <s v="Revisiones efectuadas / Revisiones a carpetas contractuales programadas (3) *100"/>
    <d v="2020-07-15T00:00:00"/>
    <x v="36"/>
    <x v="0"/>
    <x v="0"/>
    <x v="70"/>
    <d v="2020-12-31T00:00:00"/>
    <s v="SI"/>
    <s v="Pendiente envio de seguimiento"/>
    <n v="0"/>
    <s v="SIN AVANCE"/>
    <n v="181"/>
    <s v="CON TIEMPO"/>
    <s v="ABIERTO"/>
  </r>
  <r>
    <n v="417"/>
    <x v="103"/>
    <x v="9"/>
    <x v="10"/>
    <x v="113"/>
    <s v="Catalina Cardenas Martinez"/>
    <x v="1"/>
    <s v="PMCB-2020-086"/>
    <s v="3.2.20"/>
    <n v="98"/>
    <x v="0"/>
    <s v="No aplica"/>
    <x v="3"/>
    <s v="Hallazgo administrativo por el inadecuado manejo de los documentos soporte que reposan en el expediente del Contrato de Prestación de Servicios No. 076 de 2019."/>
    <s v="Documentos en desorden, sin firmas y sin su correcto diligenciamiento "/>
    <s v="Revisar la carpeta objeto del hallazgo realizando las correcciones a las que haya lugar"/>
    <s v="No aplica"/>
    <s v="Carpetas revisadas /No. de carpetas a revisar *100"/>
    <d v="2020-07-15T00:00:00"/>
    <x v="26"/>
    <x v="0"/>
    <x v="0"/>
    <x v="70"/>
    <d v="2020-12-31T00:00:00"/>
    <s v="SI"/>
    <s v="Pendiente envio de seguimiento"/>
    <n v="0"/>
    <s v="SIN AVANCE"/>
    <n v="9"/>
    <s v="CON TIEMPO"/>
    <s v="ABIERTO"/>
  </r>
  <r>
    <n v="418"/>
    <x v="103"/>
    <x v="9"/>
    <x v="10"/>
    <x v="113"/>
    <s v="Catalina Cardenas Martinez"/>
    <x v="1"/>
    <s v="PMCB-2020-087"/>
    <s v="3.2.21"/>
    <n v="98"/>
    <x v="0"/>
    <s v="No aplica"/>
    <x v="3"/>
    <s v="Hallazgo administrativo por el inadecuado manejo de los documentos soporte que reposan en el expediente del Contrato de Prestación de Servicios No. 0558 de 2019."/>
    <s v="Documentos en desorden, sin firmas y sin su correcto diligenciamiento "/>
    <s v="Realizar revision trimestral de las carpetas contractuales de los contratistas del área de transporte, verificando documentacion y orden de los mismos"/>
    <s v="No aplica"/>
    <s v="Revisiones efectuadas / Revisiones a carpetas contractuales programadas (3) *100"/>
    <d v="2020-07-15T00:00:00"/>
    <x v="36"/>
    <x v="0"/>
    <x v="0"/>
    <x v="70"/>
    <d v="2020-12-31T00:00:00"/>
    <s v="SI"/>
    <s v="Pendiente envio de seguimiento"/>
    <n v="0"/>
    <s v="SIN AVANCE"/>
    <n v="181"/>
    <s v="CON TIEMPO"/>
    <s v="ABIERTO"/>
  </r>
  <r>
    <n v="419"/>
    <x v="103"/>
    <x v="9"/>
    <x v="10"/>
    <x v="113"/>
    <s v="Catalina Cardenas Martinez"/>
    <x v="1"/>
    <s v="PMCB-2020-088"/>
    <s v="3.2.21"/>
    <n v="98"/>
    <x v="0"/>
    <s v="No aplica"/>
    <x v="3"/>
    <s v="Hallazgo administrativo por el inadecuado manejo de los documentos soporte que reposan en el expediente del Contrato de Prestación de Servicios No. 0558 de 2019."/>
    <s v="Documentos en desorden, sin firmas y sin su correcto diligenciamiento "/>
    <s v="Revisar la carpeta objeto del hallazgo realizando las correcciones a las que haya lugar"/>
    <s v="No aplica"/>
    <s v="Carpetas revisadas /No. de carpetas a revisar *100"/>
    <d v="2020-07-15T00:00:00"/>
    <x v="26"/>
    <x v="0"/>
    <x v="0"/>
    <x v="70"/>
    <d v="2020-12-31T00:00:00"/>
    <s v="SI"/>
    <s v="Pendiente envio de seguimiento"/>
    <n v="0"/>
    <s v="SIN AVANCE"/>
    <n v="9"/>
    <s v="CON TIEMPO"/>
    <s v="ABIERTO"/>
  </r>
  <r>
    <n v="420"/>
    <x v="88"/>
    <x v="9"/>
    <x v="10"/>
    <x v="20"/>
    <s v="Catalina Cardenas Martinez"/>
    <x v="1"/>
    <s v="PMCB-2020-089"/>
    <s v="3.2.22"/>
    <n v="98"/>
    <x v="0"/>
    <s v="No aplica"/>
    <x v="3"/>
    <s v="Hallazgo administrativo con presunta incidencia disciplinaria por deficiencias en la supervisión de los Contratos de Prestación de Servicios y de Apoyo a la Gestión No 0008, 0012 y 0029 de 2019."/>
    <s v="Se identificó que en los anteriores contratos los informes presentados por los contratistas no contienen una descripción destallada de las actividades realizadas en el período"/>
    <s v="Revisar y ajustar en los casos que aplique,  los documentos del proceso de transporte  incluyendo los puntos de control que garanticen el cumplimiento en la presentación del informe de ejecución contractual"/>
    <s v="No aplica"/>
    <s v="No. De Documentos ajustados /No. De documentos que requieren ajuste * 100"/>
    <d v="2020-07-15T00:00:00"/>
    <x v="26"/>
    <x v="0"/>
    <x v="0"/>
    <x v="70"/>
    <d v="2020-12-31T00:00:00"/>
    <s v="SI"/>
    <s v="Pendiente envio de seguimiento"/>
    <n v="0"/>
    <s v="SIN AVANCE"/>
    <n v="9"/>
    <s v="CON TIEMPO"/>
    <s v="ABIERTO"/>
  </r>
  <r>
    <n v="421"/>
    <x v="89"/>
    <x v="9"/>
    <x v="10"/>
    <x v="20"/>
    <s v="Catalina Cardenas Martinez"/>
    <x v="1"/>
    <s v="PMCB-2020-090"/>
    <s v="3.2.22"/>
    <n v="98"/>
    <x v="0"/>
    <s v="No aplica"/>
    <x v="3"/>
    <s v="Hallazgo administrativo con presunta incidencia disciplinaria por deficiencias en la supervisión de los Contratos de Prestación de Servicios y de Apoyo a la Gestión No 0008, 0012 y 0029 de 2019."/>
    <s v="Se identificó que en los anteriores contratos los informes presentados por los contratistas no contienen una descripción destallada de las actividades realizadas en el período"/>
    <s v="Solicitar al área juridica capacitación sobre la elaboración de las cuentas de cobro y documentos soportes "/>
    <s v="No aplica"/>
    <s v="No. de capacitaciones realizadas / No. de capacitaciones solicitadas (1) "/>
    <d v="2020-07-15T00:00:00"/>
    <x v="26"/>
    <x v="0"/>
    <x v="0"/>
    <x v="70"/>
    <d v="2020-12-31T00:00:00"/>
    <s v="SI"/>
    <s v="Pendiente envio de seguimiento"/>
    <n v="0"/>
    <s v="SIN AVANCE"/>
    <n v="9"/>
    <s v="CON TIEMPO"/>
    <s v="ABIERTO"/>
  </r>
  <r>
    <n v="422"/>
    <x v="90"/>
    <x v="9"/>
    <x v="10"/>
    <x v="146"/>
    <s v="Catalina Cardenas Martinez"/>
    <x v="1"/>
    <s v="PMCB-2020-091"/>
    <s v="3.2.24"/>
    <n v="98"/>
    <x v="0"/>
    <s v="No aplica"/>
    <x v="3"/>
    <s v="Hallazgo administrativo con presunta incidencia fiscal y disciplinaria por valor de catorce millones ochocientos setenta mil doscientos treinta y seis pesos ($14.870.236) correspondiente al mayor valor pagado por algunos conceptos en el marco de la ejecución del contrato de prestación de servicios No 1454 de 2019"/>
    <s v="Algunos servicios solicitados por la Entidad cuyo punto de partida correspondía a Unidades de Protección Integral UPI ubicadas fuera del perímetro urbano presentó diferencias en el cobro del servicio"/>
    <s v="Realizar mesa de trabajo con la Oficina Asesora Jurídica y solicitar la asesoria de la Oficina de Control Interno Disciplinario para definir, si es el caso, las acciones juridicas o disciplinarias a que halla lugar."/>
    <s v="No aplica"/>
    <s v="No. de Mesas de trabajo realizadas/ No. de mesas de trabajo programadas*100"/>
    <d v="2020-07-15T00:00:00"/>
    <x v="26"/>
    <x v="0"/>
    <x v="0"/>
    <x v="70"/>
    <d v="2020-12-31T00:00:00"/>
    <s v="SI"/>
    <s v="Pendiente envio de seguimiento"/>
    <n v="0"/>
    <s v="SIN AVANCE"/>
    <n v="9"/>
    <s v="CON TIEMPO"/>
    <s v="ABIERTO"/>
  </r>
  <r>
    <n v="423"/>
    <x v="88"/>
    <x v="9"/>
    <x v="10"/>
    <x v="146"/>
    <s v="Catalina Cardenas Martinez"/>
    <x v="1"/>
    <s v="PMCB-2020-092"/>
    <s v="3.2.24"/>
    <n v="98"/>
    <x v="0"/>
    <s v="No aplica"/>
    <x v="3"/>
    <s v="Hallazgo administrativo con presunta incidencia fiscal y disciplinaria por valor de catorce millones ochocientos setenta mil doscientos treinta y seis pesos ($14.870.236) correspondiente al mayor valor pagado por algunos conceptos en el marco de la ejecución del contrato de prestación de servicios No 1454 de 2020"/>
    <s v="Algunos servicios solicitados por la Entidad cuyo punto de partida correspondía a Unidades de Protección Integral UPI ubicadas fuera del perímetro urbano presentó diferencias en el cobro del servicio"/>
    <s v="Elaborar un documento guía que establezca las  politicas de operación  y buenas prácticas que se deben tener en cuenta en la gestíon de transportes"/>
    <s v="No aplica"/>
    <s v="Documento guia políticas de operación"/>
    <d v="2020-07-15T00:00:00"/>
    <x v="36"/>
    <x v="0"/>
    <x v="0"/>
    <x v="70"/>
    <d v="2020-12-31T00:00:00"/>
    <s v="SI"/>
    <s v="Pendiente envio de seguimiento"/>
    <n v="0"/>
    <s v="SIN AVANCE"/>
    <n v="181"/>
    <s v="CON TIEMPO"/>
    <s v="ABIERTO"/>
  </r>
  <r>
    <n v="424"/>
    <x v="104"/>
    <x v="3"/>
    <x v="10"/>
    <x v="147"/>
    <s v="Catalina Cardenas Martinez"/>
    <x v="1"/>
    <s v="PMCB-2020-093"/>
    <s v="3.1.1 "/>
    <n v="99"/>
    <x v="0"/>
    <s v="No aplica"/>
    <x v="3"/>
    <s v="Hallazgo administrativo con presunta incidencia disciplinaria por incumplimiento en las fechas acordadas para la entrega de productos y obligaciones adquiridas en los contratos de Consultoría No.1605 de 2019 y Contrato de Interventoría No.1578 de 2019."/>
    <s v="Incumplimiento en las fechas acordadas para la entrega de productos y obligaciones adquiridas en los_x000a_contratos de Consultoría No.1605 de 2019 y Contrato de Interventoría No.1578 de 2019."/>
    <s v="Crear el procedimiento sancionatorio para el incumplimiento parcial o total de los contratos suscritos por la entidad y hacer su respectiva socialización"/>
    <s v="No aplica"/>
    <s v="Documento Procedimiento sancionatorio"/>
    <d v="2020-09-10T00:00:00"/>
    <x v="37"/>
    <x v="0"/>
    <x v="0"/>
    <x v="212"/>
    <d v="2020-12-31T00:00:00"/>
    <s v="NO"/>
    <m/>
    <n v="1"/>
    <s v="CUMPLIMIENTO TOTAL"/>
    <s v="NO APLICA ACCION CERRADA"/>
    <s v="NO APLICA ACCION CERRADA"/>
    <s v="CERRADO"/>
  </r>
  <r>
    <n v="425"/>
    <x v="105"/>
    <x v="15"/>
    <x v="10"/>
    <x v="113"/>
    <s v="Stefanny Reina Alvarez"/>
    <x v="1"/>
    <s v="PMCB-2020-094"/>
    <s v="3.1.2"/>
    <n v="99"/>
    <x v="0"/>
    <s v="No aplica"/>
    <x v="3"/>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de procedimientos actualizados / No. Procedimientos para actualizar (2) *100"/>
    <d v="2020-09-10T00:00:00"/>
    <x v="38"/>
    <x v="0"/>
    <x v="0"/>
    <x v="70"/>
    <d v="2020-12-31T00:00:00"/>
    <s v="SI"/>
    <s v="Pendiente envio de seguimiento"/>
    <n v="0"/>
    <s v="SIN AVANCE"/>
    <n v="242"/>
    <s v="CON TIEMPO"/>
    <s v="ABIERTO"/>
  </r>
  <r>
    <n v="426"/>
    <x v="106"/>
    <x v="32"/>
    <x v="10"/>
    <x v="113"/>
    <s v="Catalina Cardenas Martinez"/>
    <x v="1"/>
    <s v="PMCB-2020-095"/>
    <s v="3.1.2"/>
    <n v="99"/>
    <x v="0"/>
    <s v="No aplica"/>
    <x v="3"/>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Realizar una (1) mesa de trabajo  semestral con la participación de juridica,  tesoreria y la supervision de contratos  de mantenimiento con el fin de validar el estado de los documentos que reposan en cada expediente"/>
    <s v="No aplica"/>
    <s v="Mesas de trabajo realizadas para revision de expedientes / Mesas de trabajo programadas para revision de expedientes (2) *100"/>
    <d v="2020-09-10T00:00:00"/>
    <x v="38"/>
    <x v="0"/>
    <x v="0"/>
    <x v="70"/>
    <d v="2020-12-31T00:00:00"/>
    <s v="SI"/>
    <s v="Pendiente envio de seguimiento"/>
    <n v="0"/>
    <s v="SIN AVANCE"/>
    <n v="242"/>
    <s v="CON TIEMPO"/>
    <s v="ABIERTO"/>
  </r>
  <r>
    <n v="427"/>
    <x v="107"/>
    <x v="3"/>
    <x v="10"/>
    <x v="113"/>
    <s v="Catalina Cardenas Martinez"/>
    <x v="1"/>
    <s v="PMCB-2020-096"/>
    <s v="3.1.2"/>
    <n v="99"/>
    <x v="0"/>
    <s v="No aplica"/>
    <x v="3"/>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Adelantar 1 capacitación semestral en gestión de archivo con el equipo de archivo de la Oficina Asesora Jurídica, supervisores y apoyos a la supervisión"/>
    <s v="No aplica"/>
    <s v="No. De capacitaciones en gestión de archivo realizadas/ No. capacitaciones en gestión de archivo programadas (2) *100"/>
    <d v="2020-09-10T00:00:00"/>
    <x v="38"/>
    <x v="0"/>
    <x v="0"/>
    <x v="213"/>
    <d v="2020-12-31T00:00:00"/>
    <s v="NO"/>
    <m/>
    <n v="0.3"/>
    <s v="AVANCE MINIMO"/>
    <n v="242"/>
    <s v="CON TIEMPO"/>
    <s v="ABIERTO"/>
  </r>
  <r>
    <n v="428"/>
    <x v="108"/>
    <x v="3"/>
    <x v="10"/>
    <x v="52"/>
    <s v="Catalina Cardenas Martinez"/>
    <x v="1"/>
    <s v="PMCB-2020-097"/>
    <s v="3.1.3"/>
    <n v="99"/>
    <x v="0"/>
    <s v="No aplica"/>
    <x v="3"/>
    <s v="Hallazgo administrativo con presunta incidencia disciplinaria por incumplimiento en los contratos No.1680 y No.1681 de 2019 del plazo establecido, en el procedimiento A-GCO-PR-004 CONCURSO DE MERITOS ABIERTO, para la legalización del contrato."/>
    <s v="El abogado asignado del grupo de adquisiciones no cumplió con los tiempos de legalización del contrato"/>
    <s v="Realizar jornadas de socialización de procedimientos vigentes según la modalidad de contratación, a los integrantes de la OAJ."/>
    <s v="No aplica"/>
    <s v="No.   de procedimientos de contratación socializados al equipo de la OAJ / No. de procedimientos de contratación vigentes sobre modalidad de contrataciòn * 100"/>
    <d v="2020-09-10T00:00:00"/>
    <x v="39"/>
    <x v="0"/>
    <x v="0"/>
    <x v="214"/>
    <d v="2020-12-31T00:00:00"/>
    <s v="NO"/>
    <m/>
    <n v="0.5"/>
    <s v="AVANCE PARCIAL"/>
    <n v="120"/>
    <s v="CON TIEMPO"/>
    <s v="ABIERTO"/>
  </r>
  <r>
    <n v="429"/>
    <x v="109"/>
    <x v="25"/>
    <x v="21"/>
    <x v="80"/>
    <s v="Stefanny Reina Alvarez"/>
    <x v="1"/>
    <s v="PMCB-2020-098"/>
    <s v="3.2.1"/>
    <n v="99"/>
    <x v="0"/>
    <s v="No aplica"/>
    <x v="3"/>
    <s v="Hallazgo administrativo por falta de mantenimiento preventivo, limpieza y revisión a los pozos sépticos de la entidad "/>
    <s v="Falta de mantenimiento preventivo, limpieza y revisión periodica a los pozos sépticos de la entidad."/>
    <s v="Realizar oportunamente  el mantenimiento preventivo, limpieza y revisión a los pozos sépticos de las unidades de la  entidad"/>
    <s v="No aplica"/>
    <s v="No. de pozos septicos con mantenimiento preventivo / No. De pozos septicos programados para mantenimiento*100"/>
    <d v="2020-09-10T00:00:00"/>
    <x v="38"/>
    <x v="0"/>
    <x v="0"/>
    <x v="70"/>
    <d v="2020-12-31T00:00:00"/>
    <s v="SI"/>
    <s v="Pendiente envio de seguimiento"/>
    <n v="0"/>
    <s v="SIN AVANCE"/>
    <n v="242"/>
    <s v="CON TIEMPO"/>
    <s v="ABIERTO"/>
  </r>
  <r>
    <n v="430"/>
    <x v="110"/>
    <x v="32"/>
    <x v="9"/>
    <x v="148"/>
    <s v="Catalina Cardenas Martinez"/>
    <x v="1"/>
    <s v="PMCB-2020-099"/>
    <s v="3.2.2"/>
    <n v="99"/>
    <x v="0"/>
    <s v="No aplica"/>
    <x v="3"/>
    <s v="Hallazgo administrativo por incumplimiento en la vigencia 2019 de las condiciones establecidas en la Resolución 2003 de 2014 “Por la cual se definen los procedimientos y condiciones de inscripción de los Prestadores de Servicios de  Salud y de habilitación de servicios de salud” para la habilitación de los servicios de salud que se prestan en las diferentes UPI’s de IDIPRON."/>
    <s v="No se reunieron la totalidad de requisitos y condiciones establecidas en la resolucion 2003 de 2014 para  la habilitacion de servicios de salud"/>
    <s v="Presentar a la Secretaría Distrita de Salud - SDS, el alcance y programación de las intervenciones de mejoramiento de las condiciones de infraestructura de las áreas de salud en las unidades del IDIPRON para su ejecuciòn, de conformidad con la resolución 3100 de 2019"/>
    <s v="No aplica"/>
    <s v="Un (1) programa de intervención de mejoras a las àreas de salud de las Upis "/>
    <d v="2020-09-10T00:00:00"/>
    <x v="38"/>
    <x v="0"/>
    <x v="0"/>
    <x v="70"/>
    <d v="2020-12-31T00:00:00"/>
    <s v="SI"/>
    <s v="Pendiente envio de seguimiento"/>
    <n v="0"/>
    <s v="SIN AVANCE"/>
    <n v="242"/>
    <s v="CON TIEMPO"/>
    <s v="ABIERTO"/>
  </r>
  <r>
    <n v="431"/>
    <x v="111"/>
    <x v="16"/>
    <x v="18"/>
    <x v="149"/>
    <s v="Catalina Cardenas Martinez"/>
    <x v="1"/>
    <s v="PMCB-2020-100"/>
    <s v="3.2.2.1.1"/>
    <n v="102"/>
    <x v="0"/>
    <s v="No aplica"/>
    <x v="3"/>
    <s v="Hallazgo administrativo por las deficiencias presentadas en la identificación de los bienes de la cuenta contable MATERIALES Y SUMINISTROS- MATERIALES PARA EDUCACIÓN (151415) en la UPI La Florida"/>
    <s v="No se reporta de manera oportuna al Área de Almacén e Inventario el faltante o deterioro de etiquetas por parte de los responsables de inventario de las diferentes dependencias del Instituto."/>
    <s v="Realizar talleres dirigidos a los responsables  que tienen a cargo inventario en la diferentes sedes del Instituto, con el fin de dar claridad sobre la responsabilidad y manejo de los bienes y la normatividad vigente que aplica."/>
    <s v="No aplica"/>
    <s v="Número de Talleres realizados / Total de talleres programados (5) * 100"/>
    <d v="2020-11-15T00:00:00"/>
    <x v="40"/>
    <x v="0"/>
    <x v="0"/>
    <x v="183"/>
    <d v="2020-12-31T00:00:00"/>
    <s v="NO"/>
    <m/>
    <n v="0"/>
    <s v="SIN AVANCE"/>
    <n v="283"/>
    <s v="CON TIEMPO"/>
    <s v="ABIERTO"/>
  </r>
  <r>
    <n v="432"/>
    <x v="112"/>
    <x v="19"/>
    <x v="18"/>
    <x v="149"/>
    <s v="Angel Martínez"/>
    <x v="1"/>
    <s v="PMCB-2020-101"/>
    <s v="3.2.2.1.1"/>
    <n v="102"/>
    <x v="0"/>
    <s v="No aplica"/>
    <x v="3"/>
    <s v="Hallazgo administrativo por las deficiencias presentadas en la identificación de los bienes de la cuenta contable MATERIALES Y SUMINISTROS- MATERIALES PARA EDUCACIÓN (151415) en la UPI La Florida"/>
    <s v="Deficiencias en el sistema utilizado para plaquetear los bienes por parte de IDIPRON"/>
    <s v="El Área de Sistemas realizará el proceso de adquisición de una impresora de  etiquetas y sus correspondientes suministros como lo son los rótulos autoadhesivos, con el fin de realizar el plaqueteo a los bienes del Instituto."/>
    <s v="No aplica"/>
    <s v="Adquisición de impresora y suministros para plaqueteo"/>
    <d v="2020-11-15T00:00:00"/>
    <x v="41"/>
    <x v="0"/>
    <x v="0"/>
    <x v="183"/>
    <d v="2020-12-31T00:00:00"/>
    <s v="NO"/>
    <m/>
    <n v="0"/>
    <s v="SIN AVANCE"/>
    <n v="191"/>
    <s v="CON TIEMPO"/>
    <s v="ABIERTO"/>
  </r>
  <r>
    <n v="433"/>
    <x v="113"/>
    <x v="16"/>
    <x v="6"/>
    <x v="120"/>
    <s v="Catalina Cardenas Martinez"/>
    <x v="1"/>
    <s v="PMCB-2020-102"/>
    <s v="3.2.2.2.1"/>
    <n v="102"/>
    <x v="0"/>
    <s v="No aplica"/>
    <x v="3"/>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la organización y clasificación de los bienes inservibles, obsoletos, ubicados en el depósito de inservibles (calle 13 Av. 68)  para su fácil identificación"/>
    <s v="No aplica"/>
    <s v="Número de elementos organizados y clasificación / Total de bienes inservibles u obsoletos acopiados en  el deposito de inservibles * 100_x000a__x000a_"/>
    <d v="2020-11-15T00:00:00"/>
    <x v="40"/>
    <x v="0"/>
    <x v="0"/>
    <x v="183"/>
    <d v="2020-12-31T00:00:00"/>
    <s v="NO"/>
    <m/>
    <n v="0"/>
    <s v="SIN AVANCE"/>
    <n v="283"/>
    <s v="CON TIEMPO"/>
    <s v="ABIERTO"/>
  </r>
  <r>
    <n v="434"/>
    <x v="114"/>
    <x v="16"/>
    <x v="6"/>
    <x v="120"/>
    <s v="Catalina Cardenas Martinez"/>
    <x v="1"/>
    <s v="PMCB-2020-103"/>
    <s v="3.2.2.2.1"/>
    <n v="102"/>
    <x v="0"/>
    <s v="No aplica"/>
    <x v="3"/>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úmero de documentos  actualizados / Número de documentos programados a actualizar (2) * 100"/>
    <d v="2020-11-15T00:00:00"/>
    <x v="40"/>
    <x v="0"/>
    <x v="0"/>
    <x v="183"/>
    <d v="2020-12-31T00:00:00"/>
    <s v="NO"/>
    <m/>
    <n v="0"/>
    <s v="SIN AVANCE"/>
    <n v="283"/>
    <s v="CON TIEMPO"/>
    <s v="ABIERTO"/>
  </r>
  <r>
    <n v="435"/>
    <x v="115"/>
    <x v="16"/>
    <x v="6"/>
    <x v="120"/>
    <s v="Catalina Cardenas Martinez"/>
    <x v="1"/>
    <s v="PMCB-2020-104"/>
    <s v="3.2.2.2.1"/>
    <n v="102"/>
    <x v="0"/>
    <s v="No aplica"/>
    <x v="3"/>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Toma física aleatoria relativas a la identificación (rotulo de identificación), descripción y ubicación de los bienes "/>
    <s v="No aplica"/>
    <s v="Tomas Físicas aleatorias realizadas en el año / Total tomas físicas aleatorias programadas (5) *100"/>
    <d v="2020-11-15T00:00:00"/>
    <x v="40"/>
    <x v="0"/>
    <x v="0"/>
    <x v="183"/>
    <d v="2020-12-31T00:00:00"/>
    <s v="NO"/>
    <m/>
    <n v="0"/>
    <s v="SIN AVANCE"/>
    <n v="283"/>
    <s v="CON TIEMPO"/>
    <s v="ABIERTO"/>
  </r>
  <r>
    <n v="436"/>
    <x v="115"/>
    <x v="16"/>
    <x v="6"/>
    <x v="120"/>
    <s v="Catalina Cardenas Martinez"/>
    <x v="1"/>
    <s v="PMCB-2020-105"/>
    <s v="3.2.2.2.1"/>
    <n v="102"/>
    <x v="0"/>
    <s v="No aplica"/>
    <x v="3"/>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Incluir en el informe final de toma física de inventarios el listado de bienes inservibles, no utilizables, obsoletos y que requieran reparación con base en la información suministrada por los servidores de las diferentes áreas del Instituto.  "/>
    <s v="No aplica"/>
    <s v="Informe final de Inventarios "/>
    <d v="2020-11-15T00:00:00"/>
    <x v="40"/>
    <x v="0"/>
    <x v="0"/>
    <x v="183"/>
    <d v="2020-12-31T00:00:00"/>
    <s v="NO"/>
    <m/>
    <n v="0"/>
    <s v="SIN AVANCE"/>
    <n v="283"/>
    <s v="CON TIEMPO"/>
    <s v="ABIERTO"/>
  </r>
  <r>
    <n v="437"/>
    <x v="116"/>
    <x v="19"/>
    <x v="25"/>
    <x v="150"/>
    <s v="Angel Martínez"/>
    <x v="1"/>
    <s v="PMCB-2020-106"/>
    <s v="3.2.2.3.1"/>
    <n v="102"/>
    <x v="0"/>
    <s v="No aplica"/>
    <x v="3"/>
    <s v="Hallazgo administrativo con presunta incidencia fiscal y disciplinaria por valor de $13´956.464 por la no utilización del equipo de seguridad perimetral (firewall utm-70) identificado con placa # 636146 relacionado en la cuenta #167002"/>
    <s v="El no tener dentro del procedimiento establecido la actividad de generar el concepto técnico para dar de baja un software o un hardware inservible y adelantar con almacén la gestión administrativa necesaria para dar de baja dicho bien."/>
    <s v="Actualizar el procedimiento 004 MANTENIMIENTO PREVENTIVO DE SOFTWARE Y HARDWARE A-TIC-PR-004, incluyendo en su descripción el momento en el que se identifique que el hardware o software se encuentra inservible, obsoleto, desactualizado o sin soporte, se debe emitir el concepto técnico para que se adelanten las gestiones administrativas necesarias para dar de baja dicho elemento de hardware o softaware por el área correspondiente. "/>
    <s v="No aplica"/>
    <s v=" Procedimiento  actualizado"/>
    <d v="2020-11-15T00:00:00"/>
    <x v="42"/>
    <x v="0"/>
    <x v="0"/>
    <x v="183"/>
    <d v="2020-12-31T00:00:00"/>
    <s v="NO"/>
    <m/>
    <n v="0"/>
    <s v="SIN AVANCE"/>
    <n v="39"/>
    <s v="CON TIEMPO"/>
    <s v="ABIERTO"/>
  </r>
  <r>
    <n v="438"/>
    <x v="112"/>
    <x v="19"/>
    <x v="25"/>
    <x v="150"/>
    <s v="Angel Martínez"/>
    <x v="1"/>
    <s v="PMCB-2020-107"/>
    <s v="3.2.2.3.1"/>
    <n v="102"/>
    <x v="0"/>
    <s v="No aplica"/>
    <x v="3"/>
    <s v="Hallazgo administrativo con presunta incidencia fiscal y disciplinaria por valor de $13´956.464 por la no utilización del equipo de seguridad perimetral (firewall utm-70) identificado con placa # 636146 relacionado en la cuenta #167002"/>
    <s v="No tener dentro del procedimiento establecido la actividad de generar el concepto técnico para dar de baja un software o un hardware inservible y adelantar las acciones con el Área de Almacén e Inventarios la gestión administrativa necesaria para dar de baja dicho bien."/>
    <s v="Emitir el concepto técnico correspondiente  para que el área de almacén e inventarios realicen las actividades pertinentes para recoger el equipo firewall marca checkpoint modelo CPAP-SG4800-NGTP con placa # 636146 y darlo de baja."/>
    <s v="No aplica"/>
    <s v="Concepto técnico emitido del equipo firewall placa inventario 636146"/>
    <d v="2020-11-15T00:00:00"/>
    <x v="42"/>
    <x v="0"/>
    <x v="0"/>
    <x v="183"/>
    <d v="2020-12-31T00:00:00"/>
    <s v="NO"/>
    <m/>
    <n v="0"/>
    <s v="SIN AVANCE"/>
    <n v="39"/>
    <s v="CON TIEMPO"/>
    <s v="ABIERTO"/>
  </r>
  <r>
    <n v="439"/>
    <x v="117"/>
    <x v="9"/>
    <x v="19"/>
    <x v="151"/>
    <s v="Catalina Cardenas Martinez"/>
    <x v="1"/>
    <s v="PMCB-2020-108"/>
    <s v="3.2.2.4.2"/>
    <n v="102"/>
    <x v="0"/>
    <s v="No aplica"/>
    <x v="3"/>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Realizar mesa de trabajo con la Oficina Asesora Jurídica y la Oficina de Control Interno Disciplinario para definir, si es el caso, las acciones jurídicas o disciplinarias a que halla lugar."/>
    <s v="No aplica"/>
    <s v="Mesas de trabajo realizada / Mesa de trabajo convocada y realizada (1) *100"/>
    <d v="2020-11-15T00:00:00"/>
    <x v="43"/>
    <x v="0"/>
    <x v="0"/>
    <x v="183"/>
    <d v="2020-12-31T00:00:00"/>
    <s v="NO"/>
    <m/>
    <n v="0"/>
    <s v="SIN AVANCE"/>
    <n v="303"/>
    <s v="CON TIEMPO"/>
    <s v="ABIERTO"/>
  </r>
  <r>
    <n v="440"/>
    <x v="117"/>
    <x v="9"/>
    <x v="19"/>
    <x v="151"/>
    <s v="Catalina Cardenas Martinez"/>
    <x v="1"/>
    <s v="PMCB-2020-109"/>
    <s v="3.2.2.4.2"/>
    <n v="102"/>
    <x v="0"/>
    <s v="No aplica"/>
    <x v="3"/>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Ejecutar la reparación total del bien &quot;microbús Hyundai Starex Panel color verde” Placa No. 625072&quot;"/>
    <s v="No aplica"/>
    <s v="Microbus Hyundai Starex Panel reparado "/>
    <d v="2020-11-15T00:00:00"/>
    <x v="43"/>
    <x v="0"/>
    <x v="0"/>
    <x v="183"/>
    <d v="2020-12-31T00:00:00"/>
    <s v="NO"/>
    <m/>
    <n v="0"/>
    <s v="SIN AVANCE"/>
    <n v="303"/>
    <s v="CON TIEMPO"/>
    <s v="ABIERTO"/>
  </r>
  <r>
    <n v="441"/>
    <x v="118"/>
    <x v="9"/>
    <x v="19"/>
    <x v="151"/>
    <s v="Catalina Cardenas Martinez"/>
    <x v="1"/>
    <s v="PMCB-2020-110"/>
    <s v="3.2.2.4.2"/>
    <n v="102"/>
    <x v="0"/>
    <s v="No aplica"/>
    <x v="3"/>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Realizar  socializaciones con el equipo de trabajo del área de transportes, con el fin de socializar de los conceptos descritos en el manual de supervisión e interventoria A-GCO-MA-001 establecido por la Entidad"/>
    <s v="No aplica"/>
    <s v="Actas de socialización realizadas  / Reuniones de socialización programadas (2) *100"/>
    <d v="2020-11-15T00:00:00"/>
    <x v="41"/>
    <x v="0"/>
    <x v="0"/>
    <x v="183"/>
    <d v="2020-12-31T00:00:00"/>
    <s v="NO"/>
    <m/>
    <n v="0"/>
    <s v="SIN AVANCE"/>
    <n v="191"/>
    <s v="CON TIEMPO"/>
    <s v="ABIERTO"/>
  </r>
  <r>
    <n v="442"/>
    <x v="119"/>
    <x v="1"/>
    <x v="6"/>
    <x v="152"/>
    <s v="Yury  Orjuela Florez"/>
    <x v="1"/>
    <s v="PMCB-2020-111"/>
    <s v="3.2.2.5.1"/>
    <n v="102"/>
    <x v="0"/>
    <s v="No aplica"/>
    <x v="3"/>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Expedir y socializar 3 directrices por parte de la Subdirección Técnica de Métodos Educativos y Operativa, dirigida a los responsables de los Inventarios de bienes devolutivos en las Unidades de Protección Integral, solicitando el cumplimiento de las actividades  y los tiempos descritas en el o establecido en el Manual para el Manejo y Control Administrativo de los bienes de propiedad del IDIPRON"/>
    <s v="No aplica"/>
    <s v="Directrices expedidas y socializadas / Total de directrices programas a formular (3) *100"/>
    <d v="2020-11-15T00:00:00"/>
    <x v="40"/>
    <x v="0"/>
    <x v="0"/>
    <x v="183"/>
    <d v="2020-12-31T00:00:00"/>
    <s v="NO"/>
    <m/>
    <n v="0"/>
    <s v="SIN AVANCE"/>
    <n v="283"/>
    <s v="CON TIEMPO"/>
    <s v="ABIERTO"/>
  </r>
  <r>
    <n v="443"/>
    <x v="111"/>
    <x v="16"/>
    <x v="6"/>
    <x v="152"/>
    <s v="Catalina Cardenas Martinez"/>
    <x v="1"/>
    <s v="PMCB-2020-112"/>
    <s v="3.2.2.5.1"/>
    <n v="102"/>
    <x v="0"/>
    <s v="No aplica"/>
    <x v="3"/>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alizar talleres dirigidos a los responsables  que tienen a cargo inventario en la diferentes sedes del Instituto, con el fin de dar claridad sobre la responsabilidad y manejo de los bienes y la normatividad vigente que aplica."/>
    <s v="No aplica"/>
    <s v="Número de Talleres realizados / Total de talleres programados (5) * 100"/>
    <d v="2020-11-15T00:00:00"/>
    <x v="40"/>
    <x v="0"/>
    <x v="0"/>
    <x v="183"/>
    <d v="2020-12-31T00:00:00"/>
    <s v="NO"/>
    <m/>
    <n v="0"/>
    <s v="SIN AVANCE"/>
    <n v="283"/>
    <s v="CON TIEMPO"/>
    <s v="ABIERTO"/>
  </r>
  <r>
    <n v="444"/>
    <x v="114"/>
    <x v="16"/>
    <x v="6"/>
    <x v="152"/>
    <s v="Catalina Cardenas Martinez"/>
    <x v="1"/>
    <s v="PMCB-2020-113"/>
    <s v="3.2.2.5.1"/>
    <n v="102"/>
    <x v="0"/>
    <s v="No aplica"/>
    <x v="3"/>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úmero de documentos  actualizados / Número de documentos programados a actualizar (2) * 100"/>
    <d v="2020-11-15T00:00:00"/>
    <x v="40"/>
    <x v="0"/>
    <x v="0"/>
    <x v="183"/>
    <d v="2020-12-31T00:00:00"/>
    <s v="NO"/>
    <m/>
    <n v="0"/>
    <s v="SIN AVANCE"/>
    <n v="283"/>
    <s v="CON TIEMPO"/>
    <s v="ABIERTO"/>
  </r>
  <r>
    <n v="445"/>
    <x v="120"/>
    <x v="16"/>
    <x v="6"/>
    <x v="153"/>
    <s v="Catalina Cardenas Martinez"/>
    <x v="1"/>
    <s v="PMCB-2020-114"/>
    <s v="3.2.2.5.2"/>
    <n v="102"/>
    <x v="0"/>
    <s v="No aplica"/>
    <x v="3"/>
    <s v="Hallazgo administrativo por el inadecuado manejo y control en los bienes de propiedad del IDIPRON con relación a su identificación, descripción, ubicación."/>
    <s v="Falta de control y seguimiento en la identificación de los bienes mediante etiquetas"/>
    <s v="El Área de Sistemas realizará el proceso de adquisición de una impresora de  etiquetas y sus correspondientes suministros como lo son los rótulos autoadhesivos, con el fin de realizar el plaqueteo a los bienes del Instituto."/>
    <s v="No aplica"/>
    <s v="Adquisición de impresora y suministros para plaqueteo"/>
    <d v="2020-11-15T00:00:00"/>
    <x v="41"/>
    <x v="0"/>
    <x v="0"/>
    <x v="183"/>
    <d v="2020-12-31T00:00:00"/>
    <s v="NO"/>
    <m/>
    <n v="0"/>
    <s v="SIN AVANCE"/>
    <n v="191"/>
    <s v="CON TIEMPO"/>
    <s v="ABIERTO"/>
  </r>
  <r>
    <n v="446"/>
    <x v="115"/>
    <x v="16"/>
    <x v="6"/>
    <x v="153"/>
    <s v="Catalina Cardenas Martinez"/>
    <x v="1"/>
    <s v="PMCB-2020-115"/>
    <s v="3.2.2.5.2"/>
    <n v="102"/>
    <x v="0"/>
    <s v="No aplica"/>
    <x v="3"/>
    <s v="Hallazgo administrativo por el inadecuado manejo y control en los bienes de propiedad del IDIPRON con relación a su identificación, descripción, ubicación."/>
    <s v="Falta de control y seguimiento en la identificación de los bienes mediante etiquetas"/>
    <s v="Realizar Toma física aleatoria relativas a la identificación (rotulo de identificación), descripción y ubicación de los bienes "/>
    <s v="No aplica"/>
    <s v="Tomas Físicas aleatorias realizadas en el año / Total tomas físicas aleatorias programadas (5) *100"/>
    <d v="2020-11-15T00:00:00"/>
    <x v="40"/>
    <x v="0"/>
    <x v="0"/>
    <x v="183"/>
    <d v="2020-12-31T00:00:00"/>
    <s v="NO"/>
    <m/>
    <n v="0"/>
    <s v="SIN AVANCE"/>
    <n v="283"/>
    <s v="CON TIEMPO"/>
    <s v="ABIERTO"/>
  </r>
  <r>
    <n v="447"/>
    <x v="113"/>
    <x v="16"/>
    <x v="6"/>
    <x v="123"/>
    <s v="Catalina Cardenas Martinez"/>
    <x v="1"/>
    <s v="PMCB-2020-116"/>
    <s v="3.2.2.5.3"/>
    <n v="102"/>
    <x v="0"/>
    <s v="No aplica"/>
    <x v="3"/>
    <s v="Hallazgo administrativo con presunta incidencia disciplinaria por falta de seguimiento a los compromisos descritos en las actas de Comité de inventarios."/>
    <s v="Debilidades en el seguimiento a los compromisos adquridos en los comites de inventario y de Gestión y desempeño"/>
    <s v="Realizar de manera oportuna los seguimientos a los compromisos adquiridos en el comité de Gestión y Desempeño en relación a la instalación de etiquetas que identifican los bienes del Instituto"/>
    <s v="No aplica"/>
    <s v="Número de compromisos adquiridos mediante acta relacionados con plaqueteo  / Total de seguimiento realizados a las placas instaladas * 100"/>
    <d v="2020-11-15T00:00:00"/>
    <x v="40"/>
    <x v="0"/>
    <x v="0"/>
    <x v="183"/>
    <d v="2020-12-31T00:00:00"/>
    <s v="NO"/>
    <m/>
    <n v="0"/>
    <s v="SIN AVANCE"/>
    <n v="283"/>
    <s v="CON TIEMPO"/>
    <s v="ABIERTO"/>
  </r>
  <r>
    <n v="448"/>
    <x v="121"/>
    <x v="19"/>
    <x v="6"/>
    <x v="154"/>
    <s v="Catalina Cardenas Martinez"/>
    <x v="1"/>
    <s v="PMCB-2020-117"/>
    <s v="3.2.2.6.1"/>
    <n v="102"/>
    <x v="0"/>
    <s v="No aplica"/>
    <x v="3"/>
    <s v="Hallazgo administrativo por no tener archivo en físico del inventario de las respectivas licencias junto con el sticker de identificación y/o placa (número de inventario)."/>
    <s v="Debilidades en establecer los lineamientos para el manejo del licenciamiento de software adquirido a través del servicio de suscripción"/>
    <s v="Realizar una mesa de trabajo junto con la secretaría de hacienda con el fin de definir  la metodología y lineamientos a seguir para el licenciamiento que la entidad adquiera a través de servicio de suscripción (Almacén, sistemas, contabilidad, jurídica,  control interno y planeación)."/>
    <s v="No aplica"/>
    <s v="Mesa de trabajo junto con la Secretaria de Hacienda"/>
    <d v="2020-11-15T00:00:00"/>
    <x v="41"/>
    <x v="0"/>
    <x v="0"/>
    <x v="183"/>
    <d v="2020-12-31T00:00:00"/>
    <s v="NO"/>
    <m/>
    <n v="0"/>
    <s v="SIN AVANCE"/>
    <n v="191"/>
    <s v="CON TIEMPO"/>
    <s v="ABIERTO"/>
  </r>
  <r>
    <n v="449"/>
    <x v="60"/>
    <x v="19"/>
    <x v="6"/>
    <x v="154"/>
    <s v="Angel Martínez"/>
    <x v="1"/>
    <s v="PMCB-2020-118"/>
    <s v="3.2.2.6.1"/>
    <n v="102"/>
    <x v="0"/>
    <s v="No aplica"/>
    <x v="3"/>
    <s v="Hallazgo administrativo por no tener archivo en físico del inventario de las respectivas licencias junto con el sticker de identificación y/o placa (número de inventario)."/>
    <s v="Debilidades en establecer los lineamientos para el manejo del licenciamiento de software adquirido a través del servicio de suscripción"/>
    <s v="Desarrollar las actividades definidas en la mesa de trabajo"/>
    <s v="No aplica"/>
    <s v="Actividades para definir los lineamientos para el manejo del licenciamiento"/>
    <d v="2020-11-15T00:00:00"/>
    <x v="44"/>
    <x v="0"/>
    <x v="0"/>
    <x v="183"/>
    <d v="2020-12-31T00:00:00"/>
    <s v="NO"/>
    <m/>
    <n v="0"/>
    <s v="SIN AVANCE"/>
    <n v="252"/>
    <s v="CON TIEMPO"/>
    <s v="ABIERTO"/>
  </r>
  <r>
    <n v="450"/>
    <x v="0"/>
    <x v="5"/>
    <x v="2"/>
    <x v="3"/>
    <s v="Yuli Cristel Peña Arboleda"/>
    <x v="1"/>
    <s v="PMCB-2020-119"/>
    <s v="3.1.1"/>
    <n v="105"/>
    <x v="0"/>
    <s v="No aplica"/>
    <x v="3"/>
    <s v="Hallazgo administrativo, por deficiencias en el proceso de planeación al determinar la magnitud de la Meta No. 4 del Proyecto No. 971- “Calles alternativas” y en la realización de los ajustes derivados de su sobre ejecución, en el periodo 2016 - 2020."/>
    <s v="Porque el indicador fue creado bajo la lógica de un indicador de atención, no de prevención."/>
    <s v="Ajustar y armonizar el documento de criterios de asignación de metas M-MSL-DI-01  para el nuevo Plan de Desarrollo; que permita realizar el seguimiento a la ejecucion de las metas de los proyectos de inversion frente a la ejecucion presupuestal y de la poblacion atendida formulando los indicadores que requiera el proceso."/>
    <s v="No aplica"/>
    <s v="Documento ajustado y armonizado"/>
    <d v="2021-01-15T00:00:00"/>
    <x v="41"/>
    <x v="0"/>
    <x v="0"/>
    <x v="183"/>
    <d v="2020-12-31T00:00:00"/>
    <s v="NO"/>
    <m/>
    <n v="0"/>
    <s v="SIN AVANCE"/>
    <n v="191"/>
    <s v="CON TIEMPO"/>
    <s v="ABIERTO"/>
  </r>
  <r>
    <n v="451"/>
    <x v="112"/>
    <x v="19"/>
    <x v="6"/>
    <x v="155"/>
    <s v="Angel Martínez"/>
    <x v="1"/>
    <s v="PMCB-2020-120"/>
    <s v="3.2.1"/>
    <n v="105"/>
    <x v="0"/>
    <s v="No aplica"/>
    <x v="3"/>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Adquirir impresora de etiquetas e insumos para la marcación oportuna y adecuada de los bienes del contrato 1758/19"/>
    <s v="No aplica"/>
    <s v="Adquisicón de impresora de etiquetas e insumos"/>
    <d v="2021-01-15T00:00:00"/>
    <x v="45"/>
    <x v="0"/>
    <x v="0"/>
    <x v="183"/>
    <d v="2020-12-31T00:00:00"/>
    <s v="NO"/>
    <m/>
    <n v="0"/>
    <s v="SIN AVANCE"/>
    <n v="364"/>
    <s v="CON TIEMPO"/>
    <s v="ABIERTO"/>
  </r>
  <r>
    <n v="452"/>
    <x v="122"/>
    <x v="16"/>
    <x v="6"/>
    <x v="155"/>
    <s v="Catalina Cardenas Martinez"/>
    <x v="1"/>
    <s v="PMCB-2020-121"/>
    <s v="3.2.1"/>
    <n v="105"/>
    <x v="0"/>
    <s v="No aplica"/>
    <x v="3"/>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Plaquetear los bienes devolutivos y de control administrativo del contrato 1758 de 2019"/>
    <s v="No aplica"/>
    <s v="Numero total de bienes plaqueteados del contrato 1758/19  / Total de bienes plaqueteados del contrato 1758 de 2019 (27) *100"/>
    <d v="2021-01-15T00:00:00"/>
    <x v="45"/>
    <x v="0"/>
    <x v="0"/>
    <x v="183"/>
    <d v="2020-12-31T00:00:00"/>
    <s v="NO"/>
    <m/>
    <n v="0"/>
    <s v="SIN AVANCE"/>
    <n v="364"/>
    <s v="CON TIEMPO"/>
    <s v="ABIERTO"/>
  </r>
  <r>
    <n v="453"/>
    <x v="123"/>
    <x v="31"/>
    <x v="10"/>
    <x v="56"/>
    <s v="Carolina Ardila"/>
    <x v="1"/>
    <s v="PMCB-2020-122"/>
    <s v="3.2.2"/>
    <n v="105"/>
    <x v="0"/>
    <s v="No aplica"/>
    <x v="3"/>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el cargue de planillas de campo y de asistencia a Upi en carpeta drive para su posterior verificación."/>
    <s v="No aplica"/>
    <s v="Numero de planillas cargadas en el drive / Numero total planillas generadas * 100"/>
    <d v="2021-01-15T00:00:00"/>
    <x v="45"/>
    <x v="0"/>
    <x v="0"/>
    <x v="183"/>
    <d v="2020-12-31T00:00:00"/>
    <s v="NO"/>
    <m/>
    <n v="0"/>
    <s v="SIN AVANCE"/>
    <n v="364"/>
    <s v="CON TIEMPO"/>
    <s v="ABIERTO"/>
  </r>
  <r>
    <n v="454"/>
    <x v="123"/>
    <x v="31"/>
    <x v="10"/>
    <x v="56"/>
    <s v="Carolina Ardila"/>
    <x v="1"/>
    <s v="PMCB-2020-123"/>
    <s v="3.2.2"/>
    <n v="105"/>
    <x v="0"/>
    <s v="No aplica"/>
    <x v="3"/>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seguimiento mensual del cargue de planillas en el drive con el fin de verificar su correcto diligenciamiento"/>
    <s v="No aplica"/>
    <s v="Numero de seguimientos realizados / Numero de seguimientos a realizar (12) *100 "/>
    <d v="2021-01-15T00:00:00"/>
    <x v="45"/>
    <x v="0"/>
    <x v="0"/>
    <x v="183"/>
    <d v="2020-12-31T00:00:00"/>
    <s v="NO"/>
    <m/>
    <n v="0"/>
    <s v="SIN AVANCE"/>
    <n v="364"/>
    <s v="CON TIEMPO"/>
    <s v="ABIERTO"/>
  </r>
  <r>
    <n v="455"/>
    <x v="124"/>
    <x v="31"/>
    <x v="7"/>
    <x v="31"/>
    <s v="Carolina Ardila"/>
    <x v="1"/>
    <s v="PMCB-2020-124"/>
    <s v="3.2.3"/>
    <n v="105"/>
    <x v="0"/>
    <s v="No aplica"/>
    <x v="3"/>
    <s v="Hallazgo administrativo por el inadecuado diligenciamiento de los formatos establecidos por el Instituto Distrital para la Protección de la Niñez y la Juventud, que forman parte del expediente del Contrato de Prestación de Servicios No. 0036 de 2019."/>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umero de comités internos realizados/ Numero comites programados (12) *100"/>
    <d v="2021-01-15T00:00:00"/>
    <x v="45"/>
    <x v="0"/>
    <x v="0"/>
    <x v="183"/>
    <d v="2020-12-31T00:00:00"/>
    <s v="NO"/>
    <m/>
    <n v="0"/>
    <s v="SIN AVANCE"/>
    <n v="364"/>
    <s v="CON TIEMPO"/>
    <s v="ABIERTO"/>
  </r>
  <r>
    <n v="456"/>
    <x v="124"/>
    <x v="31"/>
    <x v="10"/>
    <x v="113"/>
    <s v="Carolina Ardila"/>
    <x v="1"/>
    <s v="PMCB-2020-125"/>
    <s v="3.2.4"/>
    <n v="105"/>
    <x v="0"/>
    <s v="No aplica"/>
    <x v="3"/>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Realizar comités internos mensuales por parte de la Gerencia del Proyecto de inversión 7726 para revisar la documentacion de los contratos relacionados con convenios"/>
    <s v="No aplica"/>
    <s v="Numero de comités internos realizados/ Numero comites programados (12) *100"/>
    <d v="2021-01-15T00:00:00"/>
    <x v="45"/>
    <x v="0"/>
    <x v="0"/>
    <x v="183"/>
    <d v="2020-12-31T00:00:00"/>
    <s v="NO"/>
    <m/>
    <n v="0"/>
    <s v="SIN AVANCE"/>
    <n v="364"/>
    <s v="CON TIEMPO"/>
    <s v="ABIERTO"/>
  </r>
  <r>
    <n v="457"/>
    <x v="125"/>
    <x v="31"/>
    <x v="10"/>
    <x v="113"/>
    <s v="Carolina Ardila"/>
    <x v="1"/>
    <s v="PMCB-2020-126"/>
    <s v="3.2.4"/>
    <n v="105"/>
    <x v="0"/>
    <s v="No aplica"/>
    <x v="3"/>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Cargar documentación de los contratos relacionados con los covenios en carpeta drive sobre la informacion remitida al expedinte contractual."/>
    <s v="No aplica"/>
    <s v="Cargue de documentación en carpeta drive"/>
    <d v="2021-01-15T00:00:00"/>
    <x v="45"/>
    <x v="0"/>
    <x v="0"/>
    <x v="183"/>
    <d v="2020-12-31T00:00:00"/>
    <s v="NO"/>
    <m/>
    <n v="0"/>
    <s v="SIN AVANCE"/>
    <n v="364"/>
    <s v="CON TIEMPO"/>
    <s v="ABIERTO"/>
  </r>
  <r>
    <n v="458"/>
    <x v="126"/>
    <x v="33"/>
    <x v="10"/>
    <x v="56"/>
    <s v="Yury  Orjuela Florez"/>
    <x v="1"/>
    <s v="PMCB-2020-127"/>
    <s v="3.2.6"/>
    <n v="105"/>
    <x v="0"/>
    <s v="No aplica"/>
    <x v="3"/>
    <s v="Hallazgo administrativo por deficiencias en la información contenida en el formato de certificación de supervisión e interventoría, establecidos por el IDIPRON para realizar los pagos y que conforman el expediente del Contrato de Comisión No.1394 de 2019."/>
    <s v="La entidad no cuenta con un documento formal  que establezca la manera  de realizar el  seguimiento  financiero de la ejecución de los contratos de comisión y las negociaciones que de este se derivan  en las negociaciones con la BMC "/>
    <s v="Generar una mesa de trabajo cada dos meses, con la Subdirección financiera y gestión documental para establecer los lineamientos que den cuenta de  la forma en la cual se realiza el seguimiento financiero y orden del expediente de las contrataciones que se llevan a cabo  en el escenario de la BMC "/>
    <s v="No aplica"/>
    <s v="Numero de mesas de trabajo  realizadas / Numero de mesas bimestrales a realizar (3)*100"/>
    <d v="2021-01-15T00:00:00"/>
    <x v="46"/>
    <x v="0"/>
    <x v="0"/>
    <x v="183"/>
    <d v="2020-12-31T00:00:00"/>
    <s v="NO"/>
    <m/>
    <n v="0"/>
    <s v="SIN AVANCE"/>
    <n v="189"/>
    <s v="CON TIEMPO"/>
    <s v="ABIERTO"/>
  </r>
  <r>
    <n v="459"/>
    <x v="127"/>
    <x v="33"/>
    <x v="10"/>
    <x v="56"/>
    <s v="Yury  Orjuela Florez"/>
    <x v="1"/>
    <s v="PMCB-2020-128"/>
    <s v="3.2.6"/>
    <n v="105"/>
    <x v="0"/>
    <s v="No aplica"/>
    <x v="3"/>
    <s v="Hallazgo administrativo por deficiencias en la información contenida en el formato de certificación de supervisión e interventoría, establecidos por el IDIPRON para realizar los pagos y que conforman el expediente del Contrato de Comisión No.1394 de 2019."/>
    <s v="La entidad no cuenta con un documento formal  que establezca la manera  de realizar el  seguimiento  financiero de la ejecución de los contratos de comisión y las negociaciones que de este se derivan  en las negociaciones con la BMC"/>
    <s v="Formular y oficializar un documento para establecer los lineamientos que den cuenta de  la forma en la cual se realiza el seguimiento financiero y orden del expediente de las contrataciones que se llevan a cabo  en el escenario de la BMC ."/>
    <s v="No aplica"/>
    <s v="Un (1) documento con lineamientos   "/>
    <d v="2021-01-15T00:00:00"/>
    <x v="45"/>
    <x v="0"/>
    <x v="0"/>
    <x v="183"/>
    <d v="2020-12-31T00:00:00"/>
    <s v="NO"/>
    <m/>
    <n v="0"/>
    <s v="SIN AVANCE"/>
    <n v="364"/>
    <s v="CON TIEMPO"/>
    <s v="ABIERTO"/>
  </r>
  <r>
    <n v="460"/>
    <x v="128"/>
    <x v="1"/>
    <x v="10"/>
    <x v="147"/>
    <s v="Yury  Orjuela Florez"/>
    <x v="1"/>
    <s v="PMCB-2020-129"/>
    <s v="3.2.8"/>
    <n v="105"/>
    <x v="0"/>
    <s v="No aplica"/>
    <x v="3"/>
    <s v="Hallazgo Administrativo con presunta incidencia disciplinaria por incumplimiento en las fechas acordadas para la entrega de productos y obligaciones adquiridas en el Proceso de Contratación No. 1280 de 2019."/>
    <s v="Porque hay debilidades  en la implementación de un procedimiento para el incumplimiento contractual "/>
    <s v="Socializar por medio de un taller  a los supervisores y el apoyo a la supervisión el documento -PROCEDIMIENTO PARA INCUMPLIMIENTO CONTRACTUAL y temáticas sobre acuerdos de servicios y herramientas  contractuales que le permitan al supervisor  realizar la ejecución del contrato de conformidad con la necesidad de la entidad.   "/>
    <s v="No aplica"/>
    <s v="Un taller con los  supervisores y apoyos a la supervisión"/>
    <d v="2021-01-15T00:00:00"/>
    <x v="46"/>
    <x v="0"/>
    <x v="0"/>
    <x v="183"/>
    <d v="2020-12-31T00:00:00"/>
    <s v="NO"/>
    <m/>
    <n v="0"/>
    <s v="SIN AVANCE"/>
    <n v="189"/>
    <s v="CON TIEMPO"/>
    <s v="ABIERTO"/>
  </r>
  <r>
    <n v="461"/>
    <x v="129"/>
    <x v="31"/>
    <x v="2"/>
    <x v="18"/>
    <s v="Carolina Ardila"/>
    <x v="1"/>
    <s v="PMCB-2020-130"/>
    <s v="3.2.9"/>
    <n v="105"/>
    <x v="0"/>
    <s v="No aplica"/>
    <x v="3"/>
    <s v="Hallazgo administrativo por inconsistencias y falta de sustento en los días pagados a los jóvenes inscritos en el SIMI con respecto a los días que se les pagaron según listado de Resolución No. 259 de mayo de 2020."/>
    <s v="Debilidad en la combinación de la operación de las actividades de corresponsabilidad acorde a la emergencia sanitaria"/>
    <s v="Ajustar el procedimiento de concesión de estímulos de corresponsabilidad, teniendo en cuenta la emergencia sanitaria por la propagación del COVID-19"/>
    <s v="No aplica"/>
    <s v="Procedimiento ajustado"/>
    <d v="2021-01-15T00:00:00"/>
    <x v="47"/>
    <x v="0"/>
    <x v="0"/>
    <x v="183"/>
    <d v="2020-12-31T00:00:00"/>
    <s v="NO"/>
    <m/>
    <n v="0"/>
    <s v="SIN AVANCE"/>
    <n v="162"/>
    <s v="CON TIEMPO"/>
    <s v="ABIERTO"/>
  </r>
  <r>
    <n v="462"/>
    <x v="124"/>
    <x v="31"/>
    <x v="10"/>
    <x v="56"/>
    <s v="Carolina Ardila"/>
    <x v="1"/>
    <s v="PMCB-2020-131"/>
    <s v="3.2.11"/>
    <n v="105"/>
    <x v="0"/>
    <s v="No aplica"/>
    <x v="3"/>
    <s v="Hallazgo administrativo en el contrato por prestación de servicios No. 0865 de 2020, por falta de control en la verificación de la planilla de seguridad Social del mes de septiembre el cuál configura uno de los documentos requeridos según las condiciones establecidas para los pagos y desembolsos por parte de la entidad."/>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umero de comités internos realizados/ Numero de comites programados (12) *100"/>
    <d v="2021-01-15T00:00:00"/>
    <x v="45"/>
    <x v="0"/>
    <x v="0"/>
    <x v="183"/>
    <d v="2020-12-31T00:00:00"/>
    <s v="NO"/>
    <m/>
    <n v="0"/>
    <s v="SIN AVANCE"/>
    <n v="364"/>
    <s v="CON TIEMPO"/>
    <s v="ABIERTO"/>
  </r>
  <r>
    <n v="463"/>
    <x v="130"/>
    <x v="31"/>
    <x v="10"/>
    <x v="20"/>
    <s v="Carolina Ardila"/>
    <x v="1"/>
    <s v="PMCB-2020-132"/>
    <s v="3.2.12"/>
    <n v="105"/>
    <x v="0"/>
    <s v="No aplica"/>
    <x v="3"/>
    <s v="Hallazgo administrativo en el Contrato de Suministros N° 1776 de 2019, por falta de gestión en la planificación del control de actividades por parte del supervisor, lo que controvierte lo establecido en el Manual del Supervisor."/>
    <s v="Porque no se establecio cronograma en los plazos y etapas de ejecución y entrega de los productos y resultados esperados_x000a_ "/>
    <s v="Realizar comité técnico para aprobar cronograma con los plazos y etapas de ejecución y entrega de los productos en el marco del convenio con la Secretaria Distrital de Ambiente FDL San Cristobal. "/>
    <s v="No aplica"/>
    <s v="Actas de comité suscritas/ Numero de comités técnicos a realizar con seguimiento *100"/>
    <d v="2021-01-15T00:00:00"/>
    <x v="45"/>
    <x v="0"/>
    <x v="0"/>
    <x v="183"/>
    <d v="2020-12-31T00:00:00"/>
    <s v="NO"/>
    <m/>
    <n v="0"/>
    <s v="SIN AVANCE"/>
    <n v="364"/>
    <s v="CON TIEMPO"/>
    <s v="ABIERTO"/>
  </r>
  <r>
    <n v="464"/>
    <x v="124"/>
    <x v="31"/>
    <x v="10"/>
    <x v="20"/>
    <s v="Carolina Ardila"/>
    <x v="1"/>
    <s v="PMCB-2020-133"/>
    <s v="3.2.12"/>
    <n v="105"/>
    <x v="0"/>
    <s v="No aplica"/>
    <x v="3"/>
    <s v="Hallazgo administrativo en el Contrato de Suministros N° 1776 de 2019, por falta de gestión en la planificación del control de actividades por parte del supervisor, lo que controvierte lo establecido en el Manual del Supervisor."/>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umero de comités internos realizados/ Numero de comites programados (12) *100"/>
    <d v="2021-01-15T00:00:00"/>
    <x v="45"/>
    <x v="0"/>
    <x v="0"/>
    <x v="183"/>
    <d v="2020-12-31T00:00:00"/>
    <s v="NO"/>
    <m/>
    <n v="0"/>
    <s v="SIN AVANCE"/>
    <n v="364"/>
    <s v="CON TIEMPO"/>
    <s v="ABIERTO"/>
  </r>
  <r>
    <n v="465"/>
    <x v="123"/>
    <x v="31"/>
    <x v="9"/>
    <x v="97"/>
    <s v="Carolina Ardila"/>
    <x v="1"/>
    <s v="PMCB-2020-134"/>
    <s v="3.2.17"/>
    <n v="105"/>
    <x v="0"/>
    <s v="No aplica"/>
    <x v="3"/>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el cargue de planillas de campo y de asistencia a Upi en carpeta drive para su posterior verificación."/>
    <s v="No aplica"/>
    <s v="Numero de planillas cargadas en el drive / Total planillas generadas * 100"/>
    <d v="2021-01-15T00:00:00"/>
    <x v="45"/>
    <x v="0"/>
    <x v="0"/>
    <x v="183"/>
    <d v="2020-12-31T00:00:00"/>
    <s v="NO"/>
    <m/>
    <n v="0"/>
    <s v="SIN AVANCE"/>
    <n v="364"/>
    <s v="CON TIEMPO"/>
    <s v="ABIERTO"/>
  </r>
  <r>
    <n v="466"/>
    <x v="123"/>
    <x v="31"/>
    <x v="9"/>
    <x v="97"/>
    <s v="Carolina Ardila"/>
    <x v="1"/>
    <s v="PMCB-2020-135"/>
    <s v="3.2.17"/>
    <n v="105"/>
    <x v="0"/>
    <s v="No aplica"/>
    <x v="3"/>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seguimiento mensual del cargue de planillas en el drive con el fin de verificar su correcto diligenciamiento"/>
    <s v="No aplica"/>
    <s v="Numero de seguimientos realizados / Numero de seguimientos a realizar (12) *100 "/>
    <d v="2021-01-15T00:00:00"/>
    <x v="45"/>
    <x v="0"/>
    <x v="0"/>
    <x v="183"/>
    <d v="2020-12-31T00:00:00"/>
    <s v="NO"/>
    <m/>
    <n v="0"/>
    <s v="SIN AVANCE"/>
    <n v="364"/>
    <s v="CON TIEMPO"/>
    <s v="ABIERTO"/>
  </r>
  <r>
    <n v="467"/>
    <x v="131"/>
    <x v="33"/>
    <x v="9"/>
    <x v="26"/>
    <s v="Yury  Orjuela Florez"/>
    <x v="1"/>
    <s v="PMCB-2020-136"/>
    <s v="3.2.19"/>
    <n v="105"/>
    <x v="0"/>
    <s v="No aplica"/>
    <x v="3"/>
    <s v=" Hallazgo administrativo con incidencia fiscal, por diferencias encontradas en cuanto a la cantidad de kilos (unidad de medida), según remisiones del proveedor con destino a las UPI Oasis 1, Oasis 2, Rioja y La 32, respecto de los Comprobantes de Egreso Nos. 814 y 817 del Lote cárnicos y sus derivados. Por valor de $24.749.634,11. Contrato No. 851 de 2020."/>
    <s v="Consideramos que no se  tuvo en cuenta la información radicada a través de oficio Número 2020IE8004 del 23/11/2020,  en la cual reposan  los soportes que  dan razón a las diferencias reportadas en el informe preliminar.   "/>
    <s v="Remitir a la Contraloría de Bogotá - Dirección Sector de Integración Social, la información que ya se había aportado mediante oficio 2020IE8004 al Equipo Auditor y que evidencia que no existe diferencias entre las remisiones de cárnicos y los comprobantes de egreso"/>
    <s v="No aplica"/>
    <s v="Un oficio remitido "/>
    <d v="2021-01-15T00:00:00"/>
    <x v="48"/>
    <x v="0"/>
    <x v="0"/>
    <x v="183"/>
    <d v="2020-12-31T00:00:00"/>
    <s v="NO"/>
    <m/>
    <n v="0"/>
    <s v="SIN AVANCE"/>
    <n v="56"/>
    <s v="CON TIEMPO"/>
    <s v="ABIERTO"/>
  </r>
  <r>
    <n v="468"/>
    <x v="4"/>
    <x v="1"/>
    <x v="3"/>
    <x v="7"/>
    <s v="Yury  Orjuela Florez"/>
    <x v="0"/>
    <s v="PMAI-2020-001"/>
    <s v="No aplica"/>
    <s v="Auditoria especial a la prestación del servicio en la unidad de Oasis I y II Vigencia 2019-2020"/>
    <x v="0"/>
    <s v="No aplica"/>
    <x v="3"/>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s v="Sin informacion"/>
    <s v="Sin informacion"/>
    <s v="Sin informacion"/>
    <s v="Sin informacion"/>
    <s v="Sin informacion"/>
    <x v="1"/>
    <x v="1"/>
    <x v="1"/>
    <x v="122"/>
    <m/>
    <s v="SI"/>
    <m/>
    <n v="0"/>
    <s v="SIN AVANCE"/>
    <e v="#VALUE!"/>
    <e v="#VALUE!"/>
    <s v="ABIERTO"/>
  </r>
  <r>
    <n v="469"/>
    <x v="4"/>
    <x v="1"/>
    <x v="3"/>
    <x v="7"/>
    <s v="Yury  Orjuela Florez"/>
    <x v="0"/>
    <s v="PMAI-2020-002"/>
    <s v="No aplica"/>
    <s v="Auditoria especial a la prestación del servicio en la unidad de Oasis I y II Vigencia 2019-2020"/>
    <x v="0"/>
    <s v="No aplica"/>
    <x v="3"/>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s v="Sin informacion"/>
    <s v="Sin informacion"/>
    <s v="Sin informacion"/>
    <s v="Sin informacion"/>
    <s v="Sin informacion"/>
    <x v="1"/>
    <x v="1"/>
    <x v="1"/>
    <x v="122"/>
    <m/>
    <s v="SI"/>
    <m/>
    <n v="0"/>
    <s v="SIN AVANCE"/>
    <e v="#VALUE!"/>
    <e v="#VALUE!"/>
    <s v="ABIERTO"/>
  </r>
  <r>
    <n v="470"/>
    <x v="4"/>
    <x v="1"/>
    <x v="3"/>
    <x v="7"/>
    <s v="Yury  Orjuela Florez"/>
    <x v="0"/>
    <s v="PMAI-2020-003"/>
    <s v="No aplica"/>
    <s v="Auditoria especial a la prestación del servicio en la unidad de Oasis I y II Vigencia 2019-2020"/>
    <x v="0"/>
    <s v="No aplica"/>
    <x v="3"/>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s v="Sin informacion"/>
    <s v="Sin informacion"/>
    <s v="Sin informacion"/>
    <s v="Sin informacion"/>
    <s v="Sin informacion"/>
    <x v="1"/>
    <x v="1"/>
    <x v="1"/>
    <x v="122"/>
    <m/>
    <s v="SI"/>
    <m/>
    <n v="0"/>
    <s v="SIN AVANCE"/>
    <e v="#VALUE!"/>
    <e v="#VALUE!"/>
    <s v="ABIERTO"/>
  </r>
  <r>
    <n v="471"/>
    <x v="4"/>
    <x v="1"/>
    <x v="9"/>
    <x v="156"/>
    <s v="Yury  Orjuela Florez"/>
    <x v="0"/>
    <s v="PMAI-2020-004"/>
    <s v="No aplica"/>
    <s v="Auditoria especial a la prestación del servicio en la unidad de Oasis I y II Vigencia 2019-2020"/>
    <x v="0"/>
    <s v="No aplica"/>
    <x v="3"/>
    <s v="Se observan debilidades en la comunicación y articulación entre el equipo de la noche con el equipo del día ya que no se evidenciaron reuniones formales para socializar las situaciones presentadas durante estas jornadas, dificultando así la toma de decisiones adecuada y pertinente cuando se requiera, como en el caso de expulsiones e inasistencias, lo que genera un riesgo frente a la falta de seguimiento al proceso que lleva con los Jóvenes en la Unidad."/>
    <s v="Sin informacion"/>
    <s v="Sin informacion"/>
    <s v="Sin informacion"/>
    <s v="Sin informacion"/>
    <s v="Sin informacion"/>
    <x v="1"/>
    <x v="1"/>
    <x v="1"/>
    <x v="122"/>
    <m/>
    <s v="SI"/>
    <m/>
    <n v="0"/>
    <s v="SIN AVANCE"/>
    <e v="#VALUE!"/>
    <e v="#VALUE!"/>
    <s v="ABIERTO"/>
  </r>
  <r>
    <n v="472"/>
    <x v="4"/>
    <x v="1"/>
    <x v="9"/>
    <x v="157"/>
    <s v="Yury  Orjuela Florez"/>
    <x v="0"/>
    <s v="PMAI-2020-005"/>
    <s v="No aplica"/>
    <s v="Auditoria especial a la prestación del servicio en la unidad de Oasis I y II Vigencia 2019-2020"/>
    <x v="0"/>
    <s v="No aplica"/>
    <x v="3"/>
    <s v="Se evidencian jornadas extensas para el cubrimiento del servicio en la Unidad del Oasis por parte de los contratistas que están en la noche, ya que tienen que permanecer por más de 15 horas continuas realizando sus actividades, y los fines de semana jornadas entre 48 y 72 horas en caso de festivos, esto podría generar un agotamiento físico, emocional y psicológico, lo cual puede llevar a que se materialice el riesgo que por esa fatiga física acumulada descarguen sus emociones con los Jóvenes y directamente afecte el servicio que se presta"/>
    <s v="Sin informacion"/>
    <s v="Sin informacion"/>
    <s v="Sin informacion"/>
    <s v="Sin informacion"/>
    <s v="Sin informacion"/>
    <x v="1"/>
    <x v="1"/>
    <x v="1"/>
    <x v="122"/>
    <m/>
    <s v="SI"/>
    <m/>
    <n v="0"/>
    <s v="SIN AVANCE"/>
    <e v="#VALUE!"/>
    <e v="#VALUE!"/>
    <s v="ABIERTO"/>
  </r>
  <r>
    <n v="473"/>
    <x v="4"/>
    <x v="1"/>
    <x v="9"/>
    <x v="15"/>
    <s v="Yury  Orjuela Florez"/>
    <x v="0"/>
    <s v="PMAI-2020-006"/>
    <s v="No aplica"/>
    <s v="Auditoria especial a la prestación del servicio en la unidad de Oasis I y II Vigencia 2019-2020"/>
    <x v="0"/>
    <s v="No aplica"/>
    <x v="3"/>
    <s v="En las visitas realizadas se pudo observar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de la noche, situación que también expone al Instituto ante posibles sanciones ante entidades reguladoras."/>
    <s v="Sin informacion"/>
    <s v="Sin informacion"/>
    <s v="Sin informacion"/>
    <s v="Sin informacion"/>
    <s v="Sin informacion"/>
    <x v="1"/>
    <x v="1"/>
    <x v="1"/>
    <x v="122"/>
    <m/>
    <s v="SI"/>
    <m/>
    <n v="0"/>
    <s v="SIN AVANCE"/>
    <e v="#VALUE!"/>
    <e v="#VALUE!"/>
    <s v="ABIERTO"/>
  </r>
  <r>
    <n v="474"/>
    <x v="4"/>
    <x v="1"/>
    <x v="9"/>
    <x v="17"/>
    <s v="Yury  Orjuela Florez"/>
    <x v="0"/>
    <s v="PMAI-2020-007"/>
    <s v="No aplica"/>
    <s v="Auditoria especial a la prestación del servicio en la unidad de Oasis I y II Vigencia 2019-2020"/>
    <x v="0"/>
    <s v="No aplica"/>
    <x v="3"/>
    <s v="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s v="Sin informacion"/>
    <s v="Sin informacion"/>
    <s v="Sin informacion"/>
    <s v="Sin informacion"/>
    <s v="Sin informacion"/>
    <x v="1"/>
    <x v="1"/>
    <x v="1"/>
    <x v="122"/>
    <m/>
    <s v="SI"/>
    <m/>
    <n v="0"/>
    <s v="SIN AVANCE"/>
    <e v="#VALUE!"/>
    <e v="#VALUE!"/>
    <s v="ABIERTO"/>
  </r>
  <r>
    <n v="475"/>
    <x v="4"/>
    <x v="1"/>
    <x v="9"/>
    <x v="17"/>
    <s v="Yury  Orjuela Florez"/>
    <x v="0"/>
    <s v="PMAI-2020-008"/>
    <s v="No aplica"/>
    <s v="Auditoria especial a la prestación del servicio en la unidad de Oasis I y II Vigencia 2019-2020"/>
    <x v="0"/>
    <s v="No aplica"/>
    <x v="3"/>
    <s v="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s v="Sin informacion"/>
    <s v="Sin informacion"/>
    <s v="Sin informacion"/>
    <s v="Sin informacion"/>
    <s v="Sin informacion"/>
    <x v="1"/>
    <x v="1"/>
    <x v="1"/>
    <x v="122"/>
    <m/>
    <s v="SI"/>
    <m/>
    <n v="0"/>
    <s v="SIN AVANCE"/>
    <e v="#VALUE!"/>
    <e v="#VALUE!"/>
    <s v="ABIERTO"/>
  </r>
  <r>
    <n v="476"/>
    <x v="4"/>
    <x v="1"/>
    <x v="2"/>
    <x v="18"/>
    <s v="Yury  Orjuela Florez"/>
    <x v="0"/>
    <s v="PMAI-2020-009"/>
    <s v="No aplica"/>
    <s v="Auditoria especial a la prestación del servicio en la unidad de Oasis I y II Vigencia 2019-2020"/>
    <x v="0"/>
    <s v="No aplica"/>
    <x v="3"/>
    <s v="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 v="Sin informacion"/>
    <s v="Sin informacion"/>
    <s v="Sin informacion"/>
    <s v="Sin informacion"/>
    <s v="Sin informacion"/>
    <x v="1"/>
    <x v="1"/>
    <x v="1"/>
    <x v="122"/>
    <m/>
    <s v="SI"/>
    <m/>
    <n v="0"/>
    <s v="SIN AVANCE"/>
    <e v="#VALUE!"/>
    <e v="#VALUE!"/>
    <s v="ABIERTO"/>
  </r>
  <r>
    <n v="477"/>
    <x v="4"/>
    <x v="1"/>
    <x v="2"/>
    <x v="18"/>
    <s v="Yury  Orjuela Florez"/>
    <x v="0"/>
    <s v="PMAI-2020-010"/>
    <s v="No aplica"/>
    <s v="Auditoria especial a la prestación del servicio en la unidad de Oasis I y II Vigencia 2019-2020"/>
    <x v="0"/>
    <s v="No aplica"/>
    <x v="3"/>
    <s v="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 v="Sin informacion"/>
    <s v="Sin informacion"/>
    <s v="Sin informacion"/>
    <s v="Sin informacion"/>
    <s v="Sin informacion"/>
    <x v="1"/>
    <x v="1"/>
    <x v="1"/>
    <x v="122"/>
    <m/>
    <s v="SI"/>
    <m/>
    <n v="0"/>
    <s v="SIN AVANCE"/>
    <e v="#VALUE!"/>
    <e v="#VALUE!"/>
    <s v="ABIERTO"/>
  </r>
  <r>
    <n v="478"/>
    <x v="4"/>
    <x v="1"/>
    <x v="7"/>
    <x v="12"/>
    <s v="Yury  Orjuela Florez"/>
    <x v="0"/>
    <s v="PMAI-2020-011"/>
    <s v="No aplica"/>
    <s v="Auditoria especial a la prestación del servicio en la unidad de Oasis I y II Vigencia 2019-2020"/>
    <x v="0"/>
    <s v="No aplica"/>
    <x v="3"/>
    <s v="Se evidencio la carencia de procedimientos que den alcance y describan las actividades de operación que se realiza desde la unidad del Oasis en el marco del proceso misional Modelo Pedagógico, como es el caso de la estrategia Semáforo utilizada en el proceso de intervención de los Jóvenes y del Manual de Convivencia que oriente las acciones frente a los mecanismos de manejo para regular las normas de comportamiento, incumpliendo lo establecido en la Tercera Dimensión, Gestión con valores para resultados y Séptima Dimensión Actividades de Control del Modelo Integrado de Planeación y Gestión"/>
    <s v="Sin informacion"/>
    <s v="Sin informacion"/>
    <s v="Sin informacion"/>
    <s v="Sin informacion"/>
    <s v="Sin informacion"/>
    <x v="1"/>
    <x v="1"/>
    <x v="1"/>
    <x v="122"/>
    <m/>
    <s v="SI"/>
    <m/>
    <n v="0"/>
    <s v="SIN AVANCE"/>
    <e v="#VALUE!"/>
    <e v="#VALUE!"/>
    <s v="ABIERTO"/>
  </r>
  <r>
    <n v="479"/>
    <x v="4"/>
    <x v="1"/>
    <x v="2"/>
    <x v="158"/>
    <s v="Yury  Orjuela Florez"/>
    <x v="0"/>
    <s v="PMAI-2020-012"/>
    <s v="No aplica"/>
    <s v="Auditoria especial a la prestación del servicio en la unidad de Oasis I y II Vigencia 2019-2020"/>
    <x v="0"/>
    <s v="No aplica"/>
    <x v="3"/>
    <s v="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Sin informacion"/>
    <s v="Sin informacion"/>
    <s v="Sin informacion"/>
    <s v="Sin informacion"/>
    <s v="Sin informacion"/>
    <x v="1"/>
    <x v="1"/>
    <x v="1"/>
    <x v="122"/>
    <m/>
    <s v="SI"/>
    <m/>
    <n v="0"/>
    <s v="SIN AVANCE"/>
    <e v="#VALUE!"/>
    <e v="#VALUE!"/>
    <s v="ABIERTO"/>
  </r>
  <r>
    <n v="480"/>
    <x v="4"/>
    <x v="1"/>
    <x v="2"/>
    <x v="158"/>
    <s v="Yury  Orjuela Florez"/>
    <x v="0"/>
    <s v="PMAI-2020-013"/>
    <s v="No aplica"/>
    <s v="Auditoria especial a la prestación del servicio en la unidad de Oasis I y II Vigencia 2019-2020"/>
    <x v="0"/>
    <s v="No aplica"/>
    <x v="3"/>
    <s v="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Sin informacion"/>
    <s v="Sin informacion"/>
    <s v="Sin informacion"/>
    <s v="Sin informacion"/>
    <s v="Sin informacion"/>
    <x v="1"/>
    <x v="1"/>
    <x v="1"/>
    <x v="122"/>
    <m/>
    <s v="SI"/>
    <m/>
    <n v="0"/>
    <s v="SIN AVANCE"/>
    <e v="#VALUE!"/>
    <e v="#VALUE!"/>
    <s v="ABIERTO"/>
  </r>
  <r>
    <n v="481"/>
    <x v="4"/>
    <x v="1"/>
    <x v="2"/>
    <x v="158"/>
    <s v="Yury  Orjuela Florez"/>
    <x v="0"/>
    <s v="PMAI-2020-014"/>
    <s v="No aplica"/>
    <s v="Auditoria especial a la prestación del servicio en la unidad de Oasis I y II Vigencia 2019-2020"/>
    <x v="0"/>
    <s v="No aplica"/>
    <x v="3"/>
    <s v="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Sin informacion"/>
    <s v="Sin informacion"/>
    <s v="Sin informacion"/>
    <s v="Sin informacion"/>
    <s v="Sin informacion"/>
    <x v="1"/>
    <x v="1"/>
    <x v="1"/>
    <x v="122"/>
    <m/>
    <s v="SI"/>
    <m/>
    <n v="0"/>
    <s v="SIN AVANCE"/>
    <e v="#VALUE!"/>
    <e v="#VALUE!"/>
    <s v="ABIERTO"/>
  </r>
  <r>
    <n v="482"/>
    <x v="4"/>
    <x v="1"/>
    <x v="7"/>
    <x v="38"/>
    <s v="Yury  Orjuela Florez"/>
    <x v="0"/>
    <s v="PMAI-2020-015"/>
    <s v="No aplica"/>
    <s v="Auditoria especial a la prestación del servicio en la unidad de Oasis I y II Vigencia 2019-2020"/>
    <x v="0"/>
    <s v="No aplica"/>
    <x v="3"/>
    <s v="Se evidenciaron debilidades en el cumplimiento de las funciones por parte del área de las áreas de derecho designadas mediante sus funciones establecidas en Resolución interna 485 de 2018 por medio la cual se modifica la Resolución 322 de 2016 del Instituto Distrital para la Protección de la Niñez y la Juventud, debido a la falta de articulación con la Unidad del Oasis y a situaciones evidenciadas en el desarrollo de la auditoria que afecta directamente la calidad en el servicio y la efectividad de sus funciones, incumpliendo además con el Decreto 1499 de 2017, de acuerdo a lo descrito en la Séptima dimensión Actividades de Control del Modelo Integrado de Planeación y Gestión"/>
    <s v="Sin informacion"/>
    <s v="Sin informacion"/>
    <s v="Sin informacion"/>
    <s v="Sin informacion"/>
    <s v="Sin informacion"/>
    <x v="1"/>
    <x v="1"/>
    <x v="1"/>
    <x v="122"/>
    <m/>
    <s v="SI"/>
    <m/>
    <n v="0"/>
    <s v="SIN AVANCE"/>
    <e v="#VALUE!"/>
    <e v="#VALUE!"/>
    <s v="ABIERTO"/>
  </r>
  <r>
    <m/>
    <x v="5"/>
    <x v="23"/>
    <x v="7"/>
    <x v="31"/>
    <s v="Stefanny Reina Alvarez"/>
    <x v="0"/>
    <s v="PMAI-2020-016"/>
    <s v="No aplica"/>
    <s v="Auditoría de Seguimiento al proceso Atención al ciudadano vigencia 1 de Enero 2020 al 30 de 30 de Junio 2020"/>
    <x v="0"/>
    <s v="No aplica"/>
    <x v="3"/>
    <s v="Observación N° 1 Con lo identificado en las visitas a las unidades respecto a la apertura de buzón de sugerencias, el trámite de los requerimientos y el seguimiento a las respuestas, se evidencian vacíos en el procedimiento y su socialización, que pueden estar impactando en los criterios de oportunidad, claridad y coherencia en cuanto al proceso de PQRS. Por lo anterior no se está dando cumplimiento a cabalidad al procedimiento de Atención a Requerimientos Ciudadanos y Denuncias por Actos de Corrupción a través del aplicativo Bogotá Te Escucha–SDQS – ACI-PR-001."/>
    <s v="Sin informacion"/>
    <s v="Sin informacion"/>
    <s v="No aplica"/>
    <s v="no aplica"/>
    <s v="Sin informacion"/>
    <x v="1"/>
    <x v="1"/>
    <x v="1"/>
    <x v="167"/>
    <m/>
    <s v="SI"/>
    <m/>
    <n v="0"/>
    <s v="SIN AVANCE"/>
    <e v="#VALUE!"/>
    <e v="#VALUE!"/>
    <s v="ABIERTO"/>
  </r>
  <r>
    <m/>
    <x v="5"/>
    <x v="23"/>
    <x v="3"/>
    <x v="133"/>
    <s v="Stefanny Reina Alvarez"/>
    <x v="0"/>
    <s v="PMAI-2020-017"/>
    <s v="No aplica"/>
    <s v="Atención a la ciudadania Auditoria interna I semestre 2020."/>
    <x v="0"/>
    <s v="No aplica"/>
    <x v="3"/>
    <s v="Se evidenció 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sto porque se evidenció respuesta fuera de términos durante la vigencia auditada. Cómo se puede evidenciar en el punto 15.1.2 Requerimientos Fuera de Términos."/>
    <s v="Sin informacion"/>
    <s v="Sin informacion"/>
    <s v="No aplica"/>
    <s v="no aplica"/>
    <s v="Sin informacion"/>
    <x v="1"/>
    <x v="1"/>
    <x v="1"/>
    <x v="167"/>
    <m/>
    <s v="SI"/>
    <m/>
    <n v="0"/>
    <s v="SIN AVANCE"/>
    <e v="#VALUE!"/>
    <e v="#VALUE!"/>
    <s v="ABIERTO"/>
  </r>
  <r>
    <m/>
    <x v="5"/>
    <x v="23"/>
    <x v="21"/>
    <x v="91"/>
    <s v="Stefanny Reina Alvarez"/>
    <x v="0"/>
    <s v="PMAI-2020-018"/>
    <s v="No aplica"/>
    <s v="Atención a la ciudadania Auditoria interna I semestre 2020."/>
    <x v="0"/>
    <s v="No aplica"/>
    <x v="3"/>
    <s v="No conformidad No 1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Sin informacion"/>
    <s v="Sin informacion"/>
    <s v="No aplica"/>
    <s v="no aplica"/>
    <s v="Sin informacion"/>
    <x v="1"/>
    <x v="1"/>
    <x v="1"/>
    <x v="167"/>
    <m/>
    <s v="SI"/>
    <m/>
    <n v="0"/>
    <s v="SIN AVANCE"/>
    <e v="#VALUE!"/>
    <e v="#VALUE!"/>
    <s v="ABIERTO"/>
  </r>
  <r>
    <m/>
    <x v="5"/>
    <x v="32"/>
    <x v="7"/>
    <x v="31"/>
    <s v="Catalina Cardenas Martinez"/>
    <x v="0"/>
    <s v="PMAI-2020-019"/>
    <s v="No aplica"/>
    <s v="Mantenimiento de bienes"/>
    <x v="0"/>
    <s v="No aplica"/>
    <x v="3"/>
    <s v="El proceso no opera a través de su área funcional “Transportes, Mantenimiento de bienes muebles e inmuebles y Apoyo Logístico”, para centralizar dentro del mismo, la planeación, ejecución y seguimiento de los mantenimientos de todos los bienes muebles e inmuebles, como se encuentra establecido en el objetivo y alcance de la Caracterización del Proceso Mantenimiento De Bienes, código A-MBI-CP-001, lo que se evidencia en la dispersión de actividades de mantenimiento de bienes muebles no articuladas con el proceso auditado y que se delegan en otros procesos y áreas. Esta desarticulación va en contra de lo que pretende la “Política de Fortalecimiento organizacional y simplificación de procesos”, que da operatividad  a la dimensión de Gestión con valores para el resultado, en el Manual Operativo del Modelo Integrado de Planeación y Gestión, adoptado por el Distrito, mediante el Decreto 591 de 2018. La situación puede generar duplicidad de esfuerzos o falta de cobertura, así como debilidades en el seguimiento a los servicios de mantenimiento sobre los bienes del Instituto."/>
    <s v="Sin informacion"/>
    <s v="Sin informacion"/>
    <s v="No aplica"/>
    <s v="no aplica"/>
    <s v="Sin informacion"/>
    <x v="1"/>
    <x v="1"/>
    <x v="1"/>
    <x v="215"/>
    <m/>
    <s v="SI"/>
    <m/>
    <n v="0"/>
    <s v="SIN AVANCE"/>
    <e v="#VALUE!"/>
    <e v="#VALUE!"/>
    <s v="ABIERTO"/>
  </r>
  <r>
    <m/>
    <x v="5"/>
    <x v="32"/>
    <x v="7"/>
    <x v="72"/>
    <s v="Catalina Cardenas Martinez"/>
    <x v="0"/>
    <s v="PMAI-2020-020"/>
    <s v="No aplica"/>
    <s v="Mantenimiento de bienes"/>
    <x v="0"/>
    <s v="No aplica"/>
    <x v="3"/>
    <s v="10.2 No se evidencia designación de un responsable para el área de “Transportes, Mantenimiento de bienes Muebles e Inmuebles y Apoyo Logístico”, área funcional del Proceso de Mantenimiento de Bienes, lo cual contraviene la Ley 87 de 1993 en su artículo 3, inciso c. La falta de responsable dificulta el control dentro del mismo y la articulación del proceso con los demás procesos de la Entidad."/>
    <s v="Sin informacion"/>
    <s v="Sin informacion"/>
    <s v="No aplica"/>
    <s v="no aplica"/>
    <s v="Sin informacion"/>
    <x v="1"/>
    <x v="1"/>
    <x v="1"/>
    <x v="215"/>
    <m/>
    <s v="SI"/>
    <m/>
    <n v="0"/>
    <s v="SIN AVANCE"/>
    <e v="#VALUE!"/>
    <e v="#VALUE!"/>
    <s v="ABIERTO"/>
  </r>
  <r>
    <m/>
    <x v="5"/>
    <x v="32"/>
    <x v="26"/>
    <x v="159"/>
    <s v="Catalina Cardenas Martinez"/>
    <x v="0"/>
    <s v="PMAI-2020-021"/>
    <s v="No aplica"/>
    <s v="Mantenimiento de bienes"/>
    <x v="0"/>
    <s v="No aplica"/>
    <x v="3"/>
    <s v="10.3 El proceso de Mantenimiento de Bienes, no aborda en la planeación ni en la ejecución de las  intervenciones, la totalidad de los tipos de bienes muebles de la Entidad, sino que se limita a cierto tipo de bienes, delegando en otros procesos algunas categorías y dejando sin mantenimiento otros, tales como muebles de oficina, instrumentos musicales, bienes usados en talleres formativos dirigidos a los NNAJ, bienes de dotación odontológica y de enfermería, entre otros; esto, en perjuicio de la operación por procesos, establecida en la Dimensión de Gestión con Valores para el resultado y la Política asociada  a  esta dimensión: “Política de Fortalecimiento organizacional y simplificación de procesos”, establecida en Manual Operativo MIPG, adoptado por el IDIPRON mediante la Resolución interna No. 284 de 2018; igualmente, en contra de las sugerencias del Manual de Procedimientos Administrativos y Contables para el manejo y control de los bienes en las entidades de Gobierno Distritales y la Ley 87 de 1993, en su artículo 4°, elementos para el Sistema de Control Interno inciso e, sobre protección de los recursos. La no incorporación de todas las categorías de bienes, y la ausencia de criterios objetivos y técnicos de los bienes individualmente considerados, pone en riesgo la protección de los recursos públicos._x000a_ _x000a_"/>
    <s v="Sin informacion"/>
    <s v="Sin informacion"/>
    <s v="No aplica"/>
    <s v="no aplica"/>
    <s v="Sin informacion"/>
    <x v="1"/>
    <x v="1"/>
    <x v="1"/>
    <x v="215"/>
    <m/>
    <s v="SI"/>
    <m/>
    <n v="0"/>
    <s v="SIN AVANCE"/>
    <e v="#VALUE!"/>
    <e v="#VALUE!"/>
    <s v="ABIERTO"/>
  </r>
  <r>
    <m/>
    <x v="5"/>
    <x v="32"/>
    <x v="7"/>
    <x v="31"/>
    <s v="Catalina Cardenas Martinez"/>
    <x v="0"/>
    <s v="PMAI-2020-022"/>
    <s v="No aplica"/>
    <s v="Mantenimiento de bienes"/>
    <x v="0"/>
    <s v="No aplica"/>
    <x v="3"/>
    <s v="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
    <s v="Sin informacion"/>
    <s v="Sin informacion"/>
    <s v="No aplica"/>
    <s v="no aplica"/>
    <s v="Sin informacion"/>
    <x v="1"/>
    <x v="1"/>
    <x v="1"/>
    <x v="215"/>
    <m/>
    <s v="SI"/>
    <m/>
    <n v="0"/>
    <s v="SIN AVANCE"/>
    <e v="#VALUE!"/>
    <e v="#VALUE!"/>
    <s v="ABIERTO"/>
  </r>
  <r>
    <m/>
    <x v="5"/>
    <x v="32"/>
    <x v="7"/>
    <x v="31"/>
    <s v="Catalina Cardenas Martinez"/>
    <x v="0"/>
    <s v="PMAI-2020-023"/>
    <s v="No aplica"/>
    <s v="Mantenimiento de bienes"/>
    <x v="0"/>
    <s v="No aplica"/>
    <x v="3"/>
    <s v="10.5 Se observaron formatos de inspección y ejecución de mantenimientos de bienes muebles e infraestructura, código A-MBI- FT-007, sin la firma en el campo del responsable o encargado del lugar o UPI”, lo cual además de quebrantar lo estipulado en el procedimiento A.-MBI-PR-002, invalida dicho formato como soporte en esos casos."/>
    <s v="Sin informacion"/>
    <s v="Sin informacion"/>
    <s v="No aplica"/>
    <s v="no aplica"/>
    <s v="Sin informacion"/>
    <x v="1"/>
    <x v="1"/>
    <x v="1"/>
    <x v="215"/>
    <m/>
    <s v="SI"/>
    <m/>
    <n v="0"/>
    <s v="SIN AVANCE"/>
    <e v="#VALUE!"/>
    <e v="#VALUE!"/>
    <s v="ABIERTO"/>
  </r>
  <r>
    <m/>
    <x v="5"/>
    <x v="32"/>
    <x v="2"/>
    <x v="3"/>
    <s v="Catalina Cardenas Martinez"/>
    <x v="0"/>
    <s v="PMAI-2020-024"/>
    <s v="No aplica"/>
    <s v="Mantenimiento de bienes"/>
    <x v="0"/>
    <s v="No aplica"/>
    <x v="3"/>
    <s v="10.6 El proceso no cuenta con indicadores de gestión que provean al mismo, elementos de medición de diferentes variables del proceso tales como cumplimiento del objetivo del proceso, oportunidad y calidad  de los servicios de mantenimiento, grado de cumplimiento de planes, entre otros. Este hecho contraviene lo establecido en la Ley 87 de 1993, en su artículo 4, inciso j, referente a la organización de métodos confiables para la evaluación de la gestión, como elemento del sistema de control interno. En la implementación de MIPG, en la dimensión de evaluación de resultados, política de Seguimiento y evaluación del desempeño institucional. La carencia de indicadores dificulta la evaluación objetiva y cuantitativa de las desviaciones en los resultados y de la materialización de riesgos, para toma  de  decisiones que lleven a la mejora y una gestión con mayor eficacia y eficiencia en el manejo de recursos."/>
    <s v="Sin informacion"/>
    <s v="Sin informacion"/>
    <s v="No aplica"/>
    <s v="no aplica"/>
    <s v="Sin informacion"/>
    <x v="1"/>
    <x v="1"/>
    <x v="1"/>
    <x v="215"/>
    <m/>
    <s v="SI"/>
    <m/>
    <n v="0"/>
    <s v="SIN AVANCE"/>
    <e v="#VALUE!"/>
    <e v="#VALUE!"/>
    <s v="ABIERTO"/>
  </r>
  <r>
    <m/>
    <x v="5"/>
    <x v="32"/>
    <x v="10"/>
    <x v="70"/>
    <s v="Catalina Cardenas Martinez"/>
    <x v="0"/>
    <s v="PMAI-2020-025"/>
    <s v="No aplica"/>
    <s v="Mantenimiento de bienes"/>
    <x v="0"/>
    <s v="No aplica"/>
    <x v="3"/>
    <s v="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
    <s v="Sin informacion"/>
    <s v="Sin informacion"/>
    <s v="No aplica"/>
    <s v="no aplica"/>
    <s v="Sin informacion"/>
    <x v="1"/>
    <x v="1"/>
    <x v="1"/>
    <x v="215"/>
    <m/>
    <s v="SI"/>
    <m/>
    <n v="0"/>
    <s v="SIN AVANCE"/>
    <e v="#VALUE!"/>
    <e v="#VALUE!"/>
    <s v="ABIERTO"/>
  </r>
  <r>
    <m/>
    <x v="5"/>
    <x v="32"/>
    <x v="10"/>
    <x v="71"/>
    <s v="Catalina Cardenas Martinez"/>
    <x v="0"/>
    <s v="PMAI-2020-026"/>
    <s v="No aplica"/>
    <s v="Mantenimiento de bienes"/>
    <x v="0"/>
    <s v="No aplica"/>
    <x v="3"/>
    <s v="No se evidenció la ejecución a cabalidad del objeto contractual, acorde con el Anexo técnico, del Contrato 1378 de 2019, celebrado con ILAN ingeniería, en el cual se establecía el mantenimiento y calibración certificada para 78 básculas del instituto, frente a lo cual solo se evidenció el mantenimiento a 54 y la calibración certificada a 49 de ellas. Lo anterior va en contra de lo estipulado por la Ley 80 de 1993 en su artículo 14, “de los medios que pueden utilizar las entidades estatales para el cumplimiento del objeto contractual” e impacta en la consecución del objetivo del proceso de mantenimiento."/>
    <s v="Sin informacion"/>
    <s v="Sin informacion"/>
    <s v="No aplica"/>
    <s v="no aplica"/>
    <s v="Sin informacion"/>
    <x v="1"/>
    <x v="1"/>
    <x v="1"/>
    <x v="215"/>
    <m/>
    <s v="SI"/>
    <m/>
    <n v="0"/>
    <s v="SIN AVANCE"/>
    <e v="#VALUE!"/>
    <e v="#VALUE!"/>
    <s v="ABIERTO"/>
  </r>
  <r>
    <m/>
    <x v="5"/>
    <x v="32"/>
    <x v="2"/>
    <x v="3"/>
    <s v="Catalina Cardenas Martinez"/>
    <x v="0"/>
    <s v="PMAI-2020-027"/>
    <s v="No aplica"/>
    <s v="Mantenimiento de bienes"/>
    <x v="0"/>
    <s v="No aplica"/>
    <x v="3"/>
    <s v="11.1 No se observa una identificación adecuada y suficiente de los riesgos, que se vean reflejadas en los mapas de riesgo, en relación con el mantenimiento de bienes muebles, exponiéndose a que con la falta de monitoreo se dificulte la detección oportuna de una eventual materialización de los riesgos inherentes al proceso."/>
    <s v="Sin informacion"/>
    <s v="Sin informacion"/>
    <s v="No aplica"/>
    <s v="no aplica"/>
    <s v="Sin informacion"/>
    <x v="1"/>
    <x v="1"/>
    <x v="1"/>
    <x v="215"/>
    <m/>
    <s v="SI"/>
    <m/>
    <n v="0"/>
    <s v="SIN AVANCE"/>
    <e v="#VALUE!"/>
    <e v="#VALUE!"/>
    <s v="ABIERTO"/>
  </r>
  <r>
    <m/>
    <x v="5"/>
    <x v="26"/>
    <x v="19"/>
    <x v="160"/>
    <s v="Stefanny Reina Alvarez"/>
    <x v="0"/>
    <s v="PMAI-2020-028"/>
    <s v="No aplica"/>
    <s v="Primer Seguimiento Vigencia 2020 a Caja Menor No 1"/>
    <x v="0"/>
    <s v="No aplica"/>
    <x v="3"/>
    <s v="• Se observan en el reintegro del mes de octubre, recibos de pago de PEAJE LOS PATIOS, de las camionetas con placa OCK355, OCK310, OCK307 Y OCK310, si bien estos viajes fueron realizados en misionalidad del instituto y dirigidos a la UPI La calera y  no se tiene por parte del área de transportes un contrato de concesión con el peaje de la calera, es impórtate recordar que el pago de peajes por parte de la caja menor no están permitidos, toda vez que el instituto cuenta con contratos de transportes. "/>
    <s v="Sin informacion"/>
    <s v="Sin informacion"/>
    <s v="No aplica"/>
    <s v="no aplica"/>
    <s v="Sin informacion"/>
    <x v="1"/>
    <x v="1"/>
    <x v="1"/>
    <x v="215"/>
    <m/>
    <s v="SI"/>
    <m/>
    <n v="0"/>
    <s v="SIN AVANCE"/>
    <e v="#VALUE!"/>
    <e v="#VALUE!"/>
    <s v="ABIERTO"/>
  </r>
  <r>
    <m/>
    <x v="5"/>
    <x v="26"/>
    <x v="17"/>
    <x v="138"/>
    <s v="Stefanny Reina Alvarez"/>
    <x v="0"/>
    <s v="PMAI-2020-029"/>
    <s v="No aplica"/>
    <s v="Primer Seguimiento Vigencia 2020 a Caja Menor No 1"/>
    <x v="0"/>
    <s v="No aplica"/>
    <x v="3"/>
    <s v="• Se evidencia el no cumplimiento del plan de mejoramiento realizado en el año 2019, para el cual tenía como fecha de vigencia hasta septiembre del año 2020; si bien en los seguimientos realizados a la caja número 1, se evidencio la oportuna legalización mensual de los gastos realizados y este hallazgo fue cerrado en primer seguimiento realizado en año 2020 el hallazgo “retenciones de impuestos no consignados a tesorería” continúa abierto, toda vez que la caja menor no genero ninguna acción de mejora para el mismo."/>
    <s v="Sin informacion"/>
    <s v="Sin informacion"/>
    <s v="No aplica"/>
    <s v="no aplica"/>
    <s v="Sin informacion"/>
    <x v="1"/>
    <x v="1"/>
    <x v="1"/>
    <x v="215"/>
    <m/>
    <s v="SI"/>
    <m/>
    <n v="0"/>
    <s v="SIN AVANCE"/>
    <e v="#VALUE!"/>
    <e v="#VALUE!"/>
    <s v="ABIERTO"/>
  </r>
  <r>
    <m/>
    <x v="5"/>
    <x v="26"/>
    <x v="18"/>
    <x v="117"/>
    <s v="Stefanny Reina Alvarez"/>
    <x v="0"/>
    <s v="PMAI-2020-030"/>
    <s v="No aplica"/>
    <s v="Primer Seguimiento Vigencia 2020 a Caja Menor No 1"/>
    <x v="0"/>
    <s v="No aplica"/>
    <x v="3"/>
    <s v="• Se evidencia que la caja menor continúa realizando consignaciones de devolución a Tesorería a título de retenciones por compras realizadas; se hizo compra por concepto de &quot;Mantenimiento Impresora Datacard”, el neto cancelado por la caja menor fue de $ 396.472, sin embargo, el rembolso que solicita la caja menor a Tesorería es por valor de $ 399.717, así mismo la caja menor realiza una devolución a Tesorería mediante consignación por la diferencia $ 3.245, a concepto de devolución de impuestos, generando un reproceso y movimiento de dinero innecesario. "/>
    <s v="Sin informacion"/>
    <s v="Sin informacion"/>
    <s v="No aplica"/>
    <s v="no aplica"/>
    <s v="Sin informacion"/>
    <x v="1"/>
    <x v="1"/>
    <x v="1"/>
    <x v="216"/>
    <m/>
    <s v="SI"/>
    <m/>
    <n v="0"/>
    <s v="SIN AVANCE"/>
    <e v="#VALUE!"/>
    <e v="#VALUE!"/>
    <s v="ABIERTO"/>
  </r>
  <r>
    <m/>
    <x v="5"/>
    <x v="4"/>
    <x v="7"/>
    <x v="12"/>
    <s v="Stefanny Reina Alvarez"/>
    <x v="0"/>
    <s v="PMAI-2020-031"/>
    <s v="No aplica"/>
    <s v="Proceso gestión financiera – subproceso tesorería"/>
    <x v="0"/>
    <s v="No aplica"/>
    <x v="3"/>
    <s v="No se evidencia un procedimiento para la disposición de elementos tales como tokens bancarios o tarjetas prepagadas que ya no tengan utilidad o viabilidad. Estos elementos de seguridad bancaria y elementos que en algunos casos constituyen títulos valor sin utilidad, quedan en custodia de Tesorería de manera indefinida sin que haya claridad sobre la destinación final que deben tener y las condiciones de tiempo y modo en que estas se inhabilitarán o eliminarán. "/>
    <s v="Sin informacion"/>
    <s v="Sin informacion"/>
    <s v="No aplica"/>
    <s v="no aplica"/>
    <s v="Sin informacion"/>
    <x v="1"/>
    <x v="1"/>
    <x v="1"/>
    <x v="216"/>
    <m/>
    <s v="SI"/>
    <m/>
    <n v="0"/>
    <s v="SIN AVANCE"/>
    <e v="#VALUE!"/>
    <e v="#VALUE!"/>
    <s v="ABIERTO"/>
  </r>
  <r>
    <m/>
    <x v="5"/>
    <x v="4"/>
    <x v="9"/>
    <x v="97"/>
    <s v="Stefanny Reina Alvarez"/>
    <x v="0"/>
    <s v="PMAI-2020-032"/>
    <s v="No aplica"/>
    <s v="Proceso gestión financiera – subproceso tesorería"/>
    <x v="0"/>
    <s v="No aplica"/>
    <x v="3"/>
    <s v="Se evidencia que las personas autorizadas para recibir las tarjetas correspondientes al convenio 1104 de Estímulos de Corresponsabilidad, son la profesional Johanna del Pilar Sáenz Torres desde el 30 de marzo del 2020 y la profesional Luz Aida Ramírez Gómez desde el 5 de octubre del 2020; sin embargo, estas tarjetas son recibidas y custodiadas por un funcionario diferente, para el cual el área de Tesorería no aportó soportes de autorización, lo que transgrede los protocolos que buscan garantizar la seguridad en la custodia de las tarjetas. "/>
    <s v="Sin informacion"/>
    <s v="Sin informacion"/>
    <s v="No aplica"/>
    <s v="no aplica"/>
    <s v="Sin informacion"/>
    <x v="1"/>
    <x v="1"/>
    <x v="1"/>
    <x v="216"/>
    <m/>
    <s v="SI"/>
    <m/>
    <n v="0"/>
    <s v="SIN AVANCE"/>
    <e v="#VALUE!"/>
    <e v="#VALUE!"/>
    <s v="ABIERTO"/>
  </r>
  <r>
    <m/>
    <x v="5"/>
    <x v="4"/>
    <x v="18"/>
    <x v="48"/>
    <s v="Stefanny Reina Alvarez"/>
    <x v="0"/>
    <s v="PMAI-2020-033"/>
    <s v="No aplica"/>
    <s v="Proceso gestión financiera – subproceso tesorería"/>
    <x v="0"/>
    <s v="No aplica"/>
    <x v="3"/>
    <s v="Se observan debilidades en el formato de conciliaciones, con errores en la señalización de las partidas que quedaron en conciliación; las partidas reales son “CHEQUES SIN COBRAR”, sin embargo, en las conciliaciones oficiales quedaron con el nombre de “ABONOS PENDIENTES POR REGISTRAR EN LIBROS”, información equívoca ya que estas partidas ya estaban contabilizadas en libros oficiales al momento de la conciliación. La información errada en las partidas conciliatorias puede llevar a errores al momento de efectuar los ajustes correspondientes."/>
    <s v="Sin informacion"/>
    <s v="Sin informacion"/>
    <s v="No aplica"/>
    <s v="no aplica"/>
    <s v="Sin informacion"/>
    <x v="1"/>
    <x v="1"/>
    <x v="1"/>
    <x v="216"/>
    <m/>
    <s v="SI"/>
    <m/>
    <n v="0"/>
    <s v="SIN AVANCE"/>
    <e v="#VALUE!"/>
    <e v="#VALUE!"/>
    <s v="ABIERTO"/>
  </r>
  <r>
    <m/>
    <x v="5"/>
    <x v="4"/>
    <x v="18"/>
    <x v="143"/>
    <s v="Stefanny Reina Alvarez"/>
    <x v="0"/>
    <s v="PMAI-2020-034"/>
    <s v="No aplica"/>
    <s v="Proceso gestión financiera – subproceso tesorería"/>
    <x v="0"/>
    <s v="No aplica"/>
    <x v="3"/>
    <s v="En lo relacionado con reportes se evidenciaron debilidades en reporte Interno, teniendo en cuenta que, dentro de la información solicitada por el subproceso de Contabilidad, donde se pide proveer la información requerida en los formatos diseñados por la Secretaría de Hacienda Distrital, que hace parte de las revelaciones a los Estados Financieros con corte a diciembre de 2019, no se evidenció reporte de Tesorería con el detalle de los ingresos, para el cierre del período 2019. Esta omisión representa un riesgo relacionado con la calidad de la información financiera a revelar para el cumplimiento del objetivo del proceso de Gestión Financiera. De igual manera, en 2020, se evidenció en los saldos de cuentas bancarias reportados a entes externos, una diferencia de $1.693.250 del mes de marzo, reportada en abril de 2020, debido a errores corregidos posterior al reporte, lo cual expone al Instituto a hallazgos por parte de entes de control externos."/>
    <s v="Sin informacion"/>
    <s v="Sin informacion"/>
    <s v="No aplica"/>
    <s v="no aplica"/>
    <s v="Sin informacion"/>
    <x v="1"/>
    <x v="1"/>
    <x v="1"/>
    <x v="216"/>
    <m/>
    <s v="SI"/>
    <m/>
    <n v="0"/>
    <s v="SIN AVANCE"/>
    <e v="#VALUE!"/>
    <e v="#VALUE!"/>
    <s v="ABIERTO"/>
  </r>
  <r>
    <m/>
    <x v="5"/>
    <x v="4"/>
    <x v="18"/>
    <x v="161"/>
    <s v="Stefanny Reina Alvarez"/>
    <x v="0"/>
    <s v="PMAI-2020-035"/>
    <s v="No aplica"/>
    <s v="Proceso gestión financiera – subproceso tesorería"/>
    <x v="0"/>
    <s v="No aplica"/>
    <x v="3"/>
    <s v="Los valores tomados como referencia para establecer el cumplimiento de los límites de concentración de riesgos en los excedentes del Instituto, por emisor, no corresponden con los saldos de las cuentas bancarias según los extractos, contraviniendo lo establecido en las Resoluciones, en relación con los reportes a la Oficina de Análisis de Riesgo de la Secretaría de Hacienda Distrital. El hecho de no tomar como fuente de información los saldos según extractos bancarios, constituye un riesgo en cuanto a superación de los límites establecidos en las Resoluciones SHD- 0073 de 2019 y SHD – 0315 de 2020."/>
    <s v="Sin informacion"/>
    <s v="Sin informacion"/>
    <s v="No aplica"/>
    <s v="no aplica"/>
    <s v="Sin informacion"/>
    <x v="1"/>
    <x v="1"/>
    <x v="1"/>
    <x v="216"/>
    <m/>
    <s v="SI"/>
    <m/>
    <n v="0"/>
    <s v="SIN AVANCE"/>
    <e v="#VALUE!"/>
    <e v="#VALUE!"/>
    <s v="ABIERTO"/>
  </r>
  <r>
    <m/>
    <x v="5"/>
    <x v="4"/>
    <x v="7"/>
    <x v="31"/>
    <s v="Stefanny Reina Alvarez"/>
    <x v="0"/>
    <s v="PMAI-2020-036"/>
    <s v="No aplica"/>
    <s v="Proceso gestión financiera – subproceso tesorería"/>
    <x v="0"/>
    <s v="No aplica"/>
    <x v="3"/>
    <s v="Se observa falencias en requisitos de validación y en archivo de soportes de algunos formatos  comprobantes de egreso, encontrándose que no se imprimen y archivan las órdenes de pago, vulnerando procedimientos “EJECUCIÓN DE PAGOS A-GFI-PR-013” que indica “Validar PAC y validar PREDIS; generando la Orden de Pago e imprimiendo únicamente si la Orden de Pago es de proveedores o servicios públicos.” (Subrayado fuera de texto)."/>
    <s v="Sin informacion"/>
    <s v="Sin informacion"/>
    <s v="No aplica"/>
    <s v="no aplica"/>
    <s v="Sin informacion"/>
    <x v="1"/>
    <x v="1"/>
    <x v="1"/>
    <x v="216"/>
    <m/>
    <s v="SI"/>
    <m/>
    <n v="0"/>
    <s v="SIN AVANCE"/>
    <e v="#VALUE!"/>
    <e v="#VALUE!"/>
    <s v="ABIERTO"/>
  </r>
  <r>
    <m/>
    <x v="5"/>
    <x v="4"/>
    <x v="27"/>
    <x v="162"/>
    <s v="Stefanny Reina Alvarez"/>
    <x v="0"/>
    <s v="PMAI-2020-037"/>
    <s v="No aplica"/>
    <s v="Proceso gestión financiera – subproceso tesorería"/>
    <x v="0"/>
    <s v="No aplica"/>
    <x v="3"/>
    <s v="No se evidenció designación oficial del jefe o responsable del área de Tesorería, lo que afecta negativamente el ambiente de control, como componente del Control Interno, de acuerdo con el Modelo Integrado de Planeación y Gestión, considerando que la estructura, facultades y responsabilidades constituyen un requisito para garantizar el ambiente de control, con el fin de asignar la responsabilidad y autor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Adicional a la vulneración a lo indicado en el MIPG, contraviene la Ley 87 de 1993 en su artículo 3, inciso c. La falta de responsable dificulta el control dentro del mismo y la articulación del proceso con los demás procesos de la Entidad."/>
    <s v="Sin informacion"/>
    <s v="Sin informacion"/>
    <s v="No aplica"/>
    <s v="no aplica"/>
    <s v="Sin informacion"/>
    <x v="1"/>
    <x v="1"/>
    <x v="1"/>
    <x v="216"/>
    <m/>
    <s v="SI"/>
    <m/>
    <n v="0"/>
    <s v="SIN AVANCE"/>
    <e v="#VALUE!"/>
    <e v="#VALUE!"/>
    <s v="ABIERTO"/>
  </r>
  <r>
    <m/>
    <x v="5"/>
    <x v="4"/>
    <x v="9"/>
    <x v="97"/>
    <s v="Stefanny Reina Alvarez"/>
    <x v="0"/>
    <s v="PMAI-2020-038"/>
    <s v="No aplica"/>
    <s v="Proceso gestión financiera – subproceso tesorería"/>
    <x v="0"/>
    <s v="No aplica"/>
    <x v="3"/>
    <s v="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PLANEACIÓN, PRODUCCIÓN, GESTIÓN Y TRAMITE DOCUMENTAL, código A-GDO-IN-002 y el procedimiento “Administración de las Comunicaciones Oficiales”, A-GDO-PR-002. El incumplimiento se genera, de manera adicional en el caso de las tarjetas, en el procedimiento “Concesión de Estímulos de corresponsabilidad”, código M-MEM-PR-001. El riesgo de no radicar esta documentación surge frente a la falta de validez y la falta trazabilidad del flujo de información e incluso de títulos valor."/>
    <s v="Sin informacion"/>
    <s v="Sin informacion"/>
    <s v="No aplica"/>
    <s v="no aplica"/>
    <s v="Sin informacion"/>
    <x v="1"/>
    <x v="1"/>
    <x v="1"/>
    <x v="216"/>
    <m/>
    <s v="SI"/>
    <m/>
    <n v="0"/>
    <s v="SIN AVANCE"/>
    <e v="#VALUE!"/>
    <e v="#VALUE!"/>
    <s v="ABIERTO"/>
  </r>
  <r>
    <m/>
    <x v="5"/>
    <x v="4"/>
    <x v="7"/>
    <x v="31"/>
    <s v="Stefanny Reina Alvarez"/>
    <x v="0"/>
    <s v="PMAI-2020-039"/>
    <s v="No aplica"/>
    <s v="Proceso gestión financiera – subproceso tesorería"/>
    <x v="0"/>
    <s v="No aplica"/>
    <x v="3"/>
    <s v="Se evidencia debilidades en el procedimiento “PROGRAMACIÓN, APERTURA Y LEGALIZACIÓN DE CAJAS MENORES A-GFI-PR-005”, considerando que, pese a que la descripción de la función Nº 9 establece “Recibir los documentos, revisar y realizar la transferencia electrónica de los recursos y comunicar vía correo electrónico a los responsables de cajas menores sobre la correspondiente transferencia, lo cual indica que los recursos están disponibles.” no se identifica esta actividad como punto de control, lo que impide reconocerla y asumir la responsabilidad en su aplicación como tal. La falta de demarcado como un punto de control va en contra de lo indicado en el “Manual de Elaboración y Control de Documentos - E-MEJ-MA-002, numeral 10.1."/>
    <s v="Sin informacion"/>
    <s v="Sin informacion"/>
    <s v="No aplica"/>
    <s v="no aplica"/>
    <s v="Sin informacion"/>
    <x v="1"/>
    <x v="1"/>
    <x v="1"/>
    <x v="216"/>
    <m/>
    <s v="SI"/>
    <m/>
    <n v="0"/>
    <s v="SIN AVANCE"/>
    <e v="#VALUE!"/>
    <e v="#VALUE!"/>
    <s v="ABIERTO"/>
  </r>
  <r>
    <m/>
    <x v="5"/>
    <x v="4"/>
    <x v="7"/>
    <x v="31"/>
    <s v="Stefanny Reina Alvarez"/>
    <x v="0"/>
    <s v="PMAI-2020-040"/>
    <s v="No aplica"/>
    <s v="Proceso gestión financiera – subproceso tesorería"/>
    <x v="0"/>
    <s v="No aplica"/>
    <x v="3"/>
    <s v="Se evidencia el incumplimiento de las actividades establecidas en el procedimiento “COBRO DE CARTERA A-GFI-PR-019”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 "/>
    <s v="Sin informacion"/>
    <s v="Sin informacion"/>
    <s v="No aplica"/>
    <s v="no aplica"/>
    <s v="Sin informacion"/>
    <x v="1"/>
    <x v="1"/>
    <x v="1"/>
    <x v="216"/>
    <m/>
    <s v="SI"/>
    <m/>
    <n v="0"/>
    <s v="SIN AVANCE"/>
    <e v="#VALUE!"/>
    <e v="#VALUE!"/>
    <s v="ABIERTO"/>
  </r>
  <r>
    <m/>
    <x v="5"/>
    <x v="4"/>
    <x v="7"/>
    <x v="31"/>
    <s v="Stefanny Reina Alvarez"/>
    <x v="0"/>
    <s v="PMAI-2020-041"/>
    <s v="No aplica"/>
    <s v="Proceso gestión financiera – subproceso tesorería"/>
    <x v="0"/>
    <s v="No aplica"/>
    <x v="3"/>
    <s v="Se evidencian en el mes de febrero y marzo del año 2020, en la carpeta del Programa Anual Mensualizado de Caja (PAC), formatos de solicitud de reprogramación del PAC sin firma por parte del Gerente de proyecto, Administrador del proyecto o persona que elaboró el formato de reprogramación al PAC. Esta situación describe un incumplimiento del procedimiento “PROGRAMACION ANUAL DE CAJA PAC A-GFI-PR-015”, actividad Nº 19, en la cual se establece “Recibir el formato de “reprogramación PAC” del bimestre visar las firmas respectivas”. Su contravención deja sin validez legal dichos documentos."/>
    <s v="Sin informacion"/>
    <s v="Sin informacion"/>
    <s v="No aplica"/>
    <s v="no aplica"/>
    <s v="Sin informacion"/>
    <x v="1"/>
    <x v="1"/>
    <x v="1"/>
    <x v="216"/>
    <m/>
    <s v="SI"/>
    <m/>
    <n v="0"/>
    <s v="SIN AVANCE"/>
    <e v="#VALUE!"/>
    <e v="#VALUE!"/>
    <s v="ABIERTO"/>
  </r>
  <r>
    <m/>
    <x v="5"/>
    <x v="25"/>
    <x v="5"/>
    <x v="130"/>
    <s v="Stefanny Reina Alvarez"/>
    <x v="0"/>
    <s v="PMAI-2020-042"/>
    <s v="No aplica"/>
    <s v="Auditoría de gestión al proceso de apoyo_x000a_Gestión ambiental vigencia 2019"/>
    <x v="0"/>
    <s v="No aplica"/>
    <x v="3"/>
    <s v="10.1 Plan Institucional de Gestión Ambiental PIGA Se evidencio un bajo nivel de cumplimiento de los objetivos del Plan Institucional de Gestión del Idipron, toda vez que durante la auditoría se identificaron incumplimiento de metas durante la vigencia evaluada y falencias en las etapas de planeación, ejecución y seguimiento con el fin de asegurar el cumplimiento de los Programas de Gestión Ambiental en el Instituto. Se identifica también desactualización de la información y debilidades en el diseño de herramientas de medición que permitan monitorear su operación en las sedes y Unidades de protección Integral y así poder evaluar los avances en cada uno de sus programas. Por lo anterior, se incumple con lo establecido en los literales b, e, del artículo 2 de la Ley 87 de 1993, la Resolución interna 067 de 2012 y la Resolución 242 de 2014, “Por la cual se adoptan los lineamientos para la formulación, concertación, implementación, evaluación, control y seguimiento del Plan Institucional de Gestión Ambiental –PIGA” "/>
    <s v="Sin informacion"/>
    <s v="Sin informacion"/>
    <s v="No aplica"/>
    <s v="no aplica"/>
    <s v="Sin informacion"/>
    <x v="1"/>
    <x v="1"/>
    <x v="1"/>
    <x v="217"/>
    <m/>
    <s v="SI"/>
    <m/>
    <n v="0"/>
    <s v="SIN AVANCE"/>
    <e v="#VALUE!"/>
    <e v="#VALUE!"/>
    <s v="ABIERTO"/>
  </r>
  <r>
    <m/>
    <x v="5"/>
    <x v="25"/>
    <x v="5"/>
    <x v="163"/>
    <s v="Stefanny Reina Alvarez"/>
    <x v="0"/>
    <s v="PMAI-2020-043"/>
    <s v="No aplica"/>
    <s v="Auditoría de gestión al proceso de apoyo_x000a_Gestión ambiental vigencia 2020"/>
    <x v="0"/>
    <s v="No aplica"/>
    <x v="3"/>
    <s v="10.2 Política Ambiental La entidad no cuenta con una Política de Gestión Ambiental que brinde los lineamientos para el desarrollo del PIGA en el Instituto, su seguimiento y el responsable de su implementación, que describa además los compromisos hacia la prevención de la contaminación, la mitigación o compensación de los impactos ambientales significativos en las sedes de la Entidad, el cumplimiento de la normativa aplicable y la mejora continua para su socialización y cumplimiento. De la misma manera sucede con la Política de compras verdes, no está constituida como política interna, si no como un documento interno del proceso, lo que va en contravía con lo dispuesto en el procedimiento de Administración del Sistema Integrado de Gestión con código E-MEJ-PR-005 que menciona en el numeral 3.2, Responsabilidades Establecidas, establecer y actualizar las políticas de la Entidad por parte de la Alta Dirección, situación que no se cumple y que a su vez tampoco presenta evidencia de aprobación bajo ningún comité, se incumple también con lo establecido en la Resolución 242 de 2014, “Por la cual se adoptan los lineamientos para la formulación, concertación, implementación, evaluación, control y seguimiento del Plan Institucional de Gestión Ambiental –PIGA” y lo mencionado en el literal b, del artículo 4 de la Ley 87 de 1993. "/>
    <s v="Sin informacion"/>
    <s v="Sin informacion"/>
    <s v="No aplica"/>
    <s v="no aplica"/>
    <s v="Sin informacion"/>
    <x v="1"/>
    <x v="1"/>
    <x v="1"/>
    <x v="217"/>
    <m/>
    <s v="SI"/>
    <m/>
    <n v="0"/>
    <s v="SIN AVANCE"/>
    <e v="#VALUE!"/>
    <e v="#VALUE!"/>
    <s v="ABIERTO"/>
  </r>
  <r>
    <m/>
    <x v="5"/>
    <x v="25"/>
    <x v="7"/>
    <x v="38"/>
    <s v="Stefanny Reina Alvarez"/>
    <x v="0"/>
    <s v="PMAI-2020-044"/>
    <s v="No aplica"/>
    <s v="Auditoría de gestión al proceso de apoyo_x000a_Gestión ambiental vigencia 2021"/>
    <x v="0"/>
    <s v="No aplica"/>
    <x v="3"/>
    <s v="10.3 Funciones del área Se evidenció falta de gestión e incumplimiento de las funciones por parte del área de Gestión Ambiental designadas mediante la Resolución interna 067 de 2012 “Por la cual se modifica el Artículo quinto de la Resolución No. 159 del 12 de septiembre de 2005 del Instituto Distrital para la Protección de la Niñez y la Juventud IDIPRON”, debido a que, una vez verificados los soportes de las actividades realizadas en la vigencia auditada, no responden de manera efectiva a sus funciones. "/>
    <s v="Sin informacion"/>
    <s v="Sin informacion"/>
    <s v="No aplica"/>
    <s v="no aplica"/>
    <s v="Sin informacion"/>
    <x v="1"/>
    <x v="1"/>
    <x v="1"/>
    <x v="217"/>
    <m/>
    <s v="SI"/>
    <m/>
    <n v="0"/>
    <s v="SIN AVANCE"/>
    <e v="#VALUE!"/>
    <e v="#VALUE!"/>
    <s v="ABIERTO"/>
  </r>
  <r>
    <m/>
    <x v="5"/>
    <x v="25"/>
    <x v="17"/>
    <x v="44"/>
    <s v="Stefanny Reina Alvarez"/>
    <x v="0"/>
    <s v="PMAI-2020-045"/>
    <s v="No aplica"/>
    <s v="Auditoría de gestión al proceso de apoyo_x000a_Gestión ambiental vigencia 2022"/>
    <x v="0"/>
    <s v="No aplica"/>
    <x v="3"/>
    <s v="10.4 Plan de Mejoramiento Se incumple con el procedimiento de seguimiento y control de la mejora código S-SEG-PR-003 y con lo mencionado en la dimensión de Evaluación de Resultados del Modelo Integrado de Planeación y Gestión MIPG, al no cumplir y reportar de manera oportuna las acciones de mejora diseñadas para eliminar las causas que originaron las no conformidades en las auditorías internas y externas con el propósito de prevenir que estas situaciones originadas se presentaran nuevamente, situación que afecta la eficacia, eficiencia y efectividad del proceso, lo que evidencia también una falta de gestión por parte del proceso que dificulta la planeación y el desempeño en su operación para generar avances."/>
    <s v="Sin informacion"/>
    <s v="Sin informacion"/>
    <s v="No aplica"/>
    <s v="no aplica"/>
    <s v="Sin informacion"/>
    <x v="1"/>
    <x v="1"/>
    <x v="1"/>
    <x v="217"/>
    <m/>
    <s v="SI"/>
    <m/>
    <n v="0"/>
    <s v="SIN AVANCE"/>
    <e v="#VALUE!"/>
    <e v="#VALUE!"/>
    <s v="ABIERTO"/>
  </r>
  <r>
    <m/>
    <x v="5"/>
    <x v="25"/>
    <x v="2"/>
    <x v="3"/>
    <s v="Stefanny Reina Alvarez"/>
    <x v="0"/>
    <s v="PMAI-2020-046"/>
    <s v="No aplica"/>
    <s v="Auditoría de gestión al proceso de apoyo_x000a_Gestión ambiental vigencia 2023"/>
    <x v="0"/>
    <s v="No aplica"/>
    <x v="3"/>
    <s v="10.5 Administración del Riesgo Se evidenciaron debilidades en la identificación de los riesgos atribuibles al proceso de Gestión Ambiental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 "/>
    <s v="Sin informacion"/>
    <s v="Sin informacion"/>
    <s v="No aplica"/>
    <s v="no aplica"/>
    <s v="Sin informacion"/>
    <x v="1"/>
    <x v="1"/>
    <x v="1"/>
    <x v="217"/>
    <m/>
    <s v="SI"/>
    <m/>
    <n v="0"/>
    <s v="SIN AVANCE"/>
    <e v="#VALUE!"/>
    <e v="#VALUE!"/>
    <s v="ABIERTO"/>
  </r>
  <r>
    <m/>
    <x v="5"/>
    <x v="25"/>
    <x v="2"/>
    <x v="3"/>
    <s v="Stefanny Reina Alvarez"/>
    <x v="0"/>
    <s v="PMAI-2020-047"/>
    <s v="No aplica"/>
    <s v="Auditoría de gestión al proceso de apoyo_x000a_Gestión ambiental vigencia 2024"/>
    <x v="0"/>
    <s v="No aplica"/>
    <x v="3"/>
    <s v="10.6 Indicadores de Gestión Luego de verificar la caracterización del proceso y el informe de gestión presentado para la vigencia evaluada mediante el cual se da cuenta de los resultados de su gestión, se identifica falencias en la implementación de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las dimensiones de Direccionamiento Estratégico y de Control Interno del Modelo Integrado de Planeación y Gestión MIPG para la medición de los resultados en el Idipron y lo mencionado en el literal d, del artículo 2 de la Ley 87 de 1993. "/>
    <s v="Sin informacion"/>
    <s v="Sin informacion"/>
    <s v="No aplica"/>
    <s v="no aplica"/>
    <s v="Sin informacion"/>
    <x v="1"/>
    <x v="1"/>
    <x v="1"/>
    <x v="217"/>
    <m/>
    <s v="SI"/>
    <m/>
    <n v="0"/>
    <s v="SIN AVANCE"/>
    <e v="#VALUE!"/>
    <e v="#VALUE!"/>
    <s v="ABIERTO"/>
  </r>
  <r>
    <m/>
    <x v="5"/>
    <x v="25"/>
    <x v="7"/>
    <x v="31"/>
    <s v="Stefanny Reina Alvarez"/>
    <x v="0"/>
    <s v="PMAI-2020-048"/>
    <s v="No aplica"/>
    <s v="Auditoría de gestión al proceso de apoyo_x000a_Gestión ambiental vigencia 2025"/>
    <x v="0"/>
    <s v="No aplica"/>
    <x v="3"/>
    <s v="10.7 Puntos de control en procedimientos Los procedimientos de Identificación de Aspectos y Valoración de Impactos Ambientales, Actualización Normatividad Ambiental, Seguimiento Ambiental, Préstamo de Bicicletas y Biciusuarios Movilidad Urbana Sostenible, presentan debilidades en la identificación de puntos de control y sus mecanismos de verificación, ya que se evidencian actividades relevantes que implican acciones de verificación, revisión o toma de decisiones y que no cuentan con puntos de control, por lo anterior se incumplen los lineamientos establecidos en el Manual para la Elaboración de Documentos código EMEJ-MA-002, numeral 10.1. Puntos de control"/>
    <s v="Sin informacion"/>
    <s v="Sin informacion"/>
    <s v="No aplica"/>
    <s v="no aplica"/>
    <s v="Sin informacion"/>
    <x v="1"/>
    <x v="1"/>
    <x v="1"/>
    <x v="217"/>
    <m/>
    <s v="SI"/>
    <m/>
    <n v="0"/>
    <s v="SIN AVANCE"/>
    <e v="#VALUE!"/>
    <e v="#VALUE!"/>
    <s v="ABIERTO"/>
  </r>
  <r>
    <m/>
    <x v="5"/>
    <x v="25"/>
    <x v="2"/>
    <x v="3"/>
    <s v="Stefanny Reina Alvarez"/>
    <x v="0"/>
    <s v="PMAI-2020-049"/>
    <s v="No aplica"/>
    <s v="Auditoría de gestión al proceso de apoyo_x000a_Gestión ambiental vigencia 2026"/>
    <x v="0"/>
    <s v="No aplica"/>
    <x v="3"/>
    <s v="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l PIGA, lo que no permite visibilizar acciones tendientes al mejoramiento del mismo proceso y su aporte a la misionalidad del Idipron. "/>
    <s v="Sin informacion"/>
    <s v="Sin informacion"/>
    <s v="No aplica"/>
    <s v="no aplica"/>
    <s v="Sin informacion"/>
    <x v="1"/>
    <x v="1"/>
    <x v="1"/>
    <x v="217"/>
    <m/>
    <s v="SI"/>
    <m/>
    <n v="0"/>
    <s v="SIN AVANCE"/>
    <e v="#VALUE!"/>
    <e v="#VALUE!"/>
    <s v="ABIERTO"/>
  </r>
  <r>
    <m/>
    <x v="5"/>
    <x v="25"/>
    <x v="7"/>
    <x v="12"/>
    <s v="Stefanny Reina Alvarez"/>
    <x v="0"/>
    <s v="PMAI-2020-050"/>
    <s v="No aplica"/>
    <s v="Auditoría de gestión al proceso de apoyo_x000a_Gestión ambiental vigencia 2027"/>
    <x v="0"/>
    <s v="No aplica"/>
    <x v="3"/>
    <s v="Se observa que el proceso de Gestión Ambiental no cuenta con un procedimiento o documento interno que de lineamientos frente a la formulación, seguimiento y actualización del Plan Institucional de Gestión Ambiental PIGA, en cumplimiento de la Resolución 242 de 2014 y con el propósito de dar cumplimiento a los programas de Gestión Ambiental, situación que puede generar sanciones por parte de los entes reguladores por posibles incumplimientos."/>
    <s v="Sin informacion"/>
    <s v="Sin informacion"/>
    <s v="No aplica"/>
    <s v="no aplica"/>
    <s v="Sin informacion"/>
    <x v="1"/>
    <x v="1"/>
    <x v="1"/>
    <x v="217"/>
    <m/>
    <s v="SI"/>
    <m/>
    <n v="0"/>
    <s v="SIN AVANCE"/>
    <e v="#VALUE!"/>
    <e v="#VALUE!"/>
    <s v="ABIERTO"/>
  </r>
  <r>
    <n v="483"/>
    <x v="35"/>
    <x v="19"/>
    <x v="25"/>
    <x v="164"/>
    <s v="Angel Martínez"/>
    <x v="5"/>
    <s v="PAS-2020-001"/>
    <s v="No aplica"/>
    <s v="No aplica"/>
    <x v="1"/>
    <s v="No aplica"/>
    <x v="3"/>
    <s v="Autodiagnostico_x000a_Encuesta FURAG_x000a_Recomendaciones FURAG_x000a_"/>
    <s v="No aplica"/>
    <s v="Realizar el Plan Estratégico de Tecnologías de Información (PETI), de acuerdo con lo realizado durante la vigencia 2016-2020"/>
    <s v="Indicadores de Proceso_x000a_Logro: Estrategia de TI"/>
    <s v="No aplica"/>
    <d v="2020-03-01T00:00:00"/>
    <x v="49"/>
    <x v="0"/>
    <x v="0"/>
    <x v="218"/>
    <d v="2020-09-30T00:00:00"/>
    <s v="NO"/>
    <s v="Actividad al 100%_x000a_No aplica"/>
    <n v="1"/>
    <s v="CUMPLIMIENTO TOTAL"/>
    <s v="NO APLICA ACCION CERRADA"/>
    <s v="NO APLICA ACCION CERRADA"/>
    <s v="CERRADO"/>
  </r>
  <r>
    <n v="484"/>
    <x v="35"/>
    <x v="19"/>
    <x v="25"/>
    <x v="164"/>
    <s v="Angel Martínez"/>
    <x v="5"/>
    <s v="PAS-2020-002"/>
    <s v="No aplica"/>
    <s v="No aplica"/>
    <x v="1"/>
    <s v="No aplica"/>
    <x v="3"/>
    <s v="Autodiagnostico_x000a_Encuesta FURAG_x000a_Recomendaciones FURAG_x000a_"/>
    <s v="No aplica"/>
    <s v="Realizar la actualización del Plan Estratégico de Tecnologías de Información (PETI),de acuerdo con la guía establecida por MinTIC. 2020 - 2024 agregando temas de dominio marco de referencia y diagnósticos._x000a_"/>
    <s v="Indicadores de Proceso_x000a_Logro: Estrategia de TI"/>
    <s v="No aplica"/>
    <d v="2020-12-01T00:00:00"/>
    <x v="50"/>
    <x v="0"/>
    <x v="0"/>
    <x v="219"/>
    <d v="2020-09-30T00:00:00"/>
    <s v="SI"/>
    <s v="Se definieron los objetivos, se actualizo el marco normativo, se definieron las rupturas estrategicas,  se definio la matriz DOFA del Área de TI, se incluyo el desarrollo de Arquitectura Empresarial: Se definio el esquema de Gobierno de TI, se actualizaron el catalogo de servicios tecnólogicos, se documento la situación actual de la qrueitectura de TI, se actualizo rl catalogo de Sistemas de información, se contruyo el tablero de indicadorres de TI, se definieron los proyectos de TI y el plan de comunicación de TI."/>
    <n v="0.8"/>
    <s v="AVANCE SIGNIFICATIVO"/>
    <n v="10"/>
    <s v="CON TIEMPO"/>
    <s v="ABIERTO"/>
  </r>
  <r>
    <n v="485"/>
    <x v="35"/>
    <x v="19"/>
    <x v="25"/>
    <x v="164"/>
    <s v="Angel Martínez"/>
    <x v="5"/>
    <s v="PAS-2020-003"/>
    <s v="No aplica"/>
    <s v="No aplica"/>
    <x v="1"/>
    <s v="No aplica"/>
    <x v="3"/>
    <s v="Autodiagnostico_x000a_Encuesta FURAG_x000a_Recomendaciones FURAG_x000a_"/>
    <s v="No aplica"/>
    <s v="Iniciar el 75% del ejercicio de Arquitectura Empresarial desarrollando los lineamientos de los seis (6) dominios. "/>
    <s v="Indicadores de Proceso_x000a_Logro: Estrategia de TI"/>
    <s v="No aplica"/>
    <d v="2020-12-01T00:00:00"/>
    <x v="50"/>
    <x v="0"/>
    <x v="0"/>
    <x v="219"/>
    <d v="2020-09-30T00:00:00"/>
    <s v="NO"/>
    <s v="Actividad al 100%_x000a_No aplica"/>
    <n v="1"/>
    <s v="CUMPLIMIENTO TOTAL"/>
    <s v="NO APLICA ACCION CERRADA"/>
    <s v="NO APLICA ACCION CERRADA"/>
    <s v="CERRADO"/>
  </r>
  <r>
    <n v="486"/>
    <x v="35"/>
    <x v="19"/>
    <x v="25"/>
    <x v="164"/>
    <s v="Angel Martínez"/>
    <x v="5"/>
    <s v="PAS-2020-004"/>
    <s v="No aplica"/>
    <s v="No aplica"/>
    <x v="1"/>
    <s v="No aplica"/>
    <x v="3"/>
    <s v="Autodiagnostico_x000a_Encuesta FURAG_x000a_Recomendaciones FURAG_x000a_"/>
    <s v="No aplica"/>
    <s v="Definir y realizar el esquema de gobierno de TI, para la gestión de programas y proyectos para aprobación."/>
    <s v="Indicadores de Proceso Logro: Gobierno de TI"/>
    <s v="No aplica"/>
    <d v="2020-12-01T00:00:00"/>
    <x v="50"/>
    <x v="0"/>
    <x v="0"/>
    <x v="219"/>
    <d v="2020-09-30T00:00:00"/>
    <s v="SI"/>
    <s v="Estructura y Procesos de Gobierno TI, Estructura organizacional y Estructuras de decisiones de TI."/>
    <n v="0.7"/>
    <s v="AVANCE SIGNIFICATIVO"/>
    <n v="10"/>
    <s v="CON TIEMPO"/>
    <s v="ABIERTO"/>
  </r>
  <r>
    <n v="487"/>
    <x v="35"/>
    <x v="19"/>
    <x v="25"/>
    <x v="164"/>
    <s v="Angel Martínez"/>
    <x v="5"/>
    <s v="PAS-2020-005"/>
    <s v="No aplica"/>
    <s v="No aplica"/>
    <x v="1"/>
    <s v="No aplica"/>
    <x v="3"/>
    <s v="Autodiagnostico_x000a_Encuesta FURAG_x000a_Recomendaciones FURAG_x000a_"/>
    <s v="No aplica"/>
    <s v="Creación de un instrumento y para aplicar metodologías casos de negocio y criterios documentado para soluciones TI. (compras)"/>
    <s v="Indicadores de Proceso Logro: Gobierno de TI"/>
    <s v="No aplica"/>
    <d v="2020-03-01T00:00:00"/>
    <x v="49"/>
    <x v="0"/>
    <x v="0"/>
    <x v="220"/>
    <d v="2020-09-30T00:00:00"/>
    <s v="NO"/>
    <s v="Actividad al 100%_x000a_No aplica"/>
    <n v="1"/>
    <s v="CUMPLIMIENTO TOTAL"/>
    <s v="NO APLICA ACCION CERRADA"/>
    <s v="NO APLICA ACCION CERRADA"/>
    <s v="CERRADO"/>
  </r>
  <r>
    <n v="488"/>
    <x v="35"/>
    <x v="19"/>
    <x v="25"/>
    <x v="164"/>
    <s v="Angel Martínez"/>
    <x v="5"/>
    <s v="PAS-2020-006"/>
    <s v="No aplica"/>
    <s v="No aplica"/>
    <x v="1"/>
    <s v="No aplica"/>
    <x v="3"/>
    <s v="Autodiagnostico_x000a_Encuesta FURAG_x000a_Recomendaciones FURAG_x000a_"/>
    <s v="No aplica"/>
    <s v="Creación de un instrumento para la gestión integral de proyectos de la información"/>
    <s v="Indicadores de Proceso Logro: Gobierno de TI"/>
    <s v="No aplica"/>
    <d v="2020-04-01T00:00:00"/>
    <x v="51"/>
    <x v="0"/>
    <x v="0"/>
    <x v="221"/>
    <d v="2020-09-30T00:00:00"/>
    <s v="NO"/>
    <s v="Actividad al 100%_x000a_No aplica"/>
    <n v="1"/>
    <s v="CUMPLIMIENTO TOTAL"/>
    <s v="NO APLICA ACCION CERRADA"/>
    <s v="NO APLICA ACCION CERRADA"/>
    <s v="CERRADO"/>
  </r>
  <r>
    <n v="489"/>
    <x v="35"/>
    <x v="19"/>
    <x v="25"/>
    <x v="164"/>
    <s v="Angel Martínez"/>
    <x v="5"/>
    <s v="PAS-2020-007"/>
    <s v="No aplica"/>
    <s v="No aplica"/>
    <x v="1"/>
    <s v="No aplica"/>
    <x v="3"/>
    <s v="Autodiagnostico_x000a_Encuesta FURAG_x000a_Recomendaciones FURAG_x000a_"/>
    <s v="No aplica"/>
    <s v="Desarrollar el dominio de información del ejercicio de arquitectura empresarial con la finalidad de  definir e implementar documento de catálogo de componentes de la información, el esquema de gobierno, roles y responsabilidades de los componentes de información."/>
    <s v="Indicadores de Proceso Logro:  Información"/>
    <s v="No aplica"/>
    <d v="2020-12-01T00:00:00"/>
    <x v="50"/>
    <x v="0"/>
    <x v="0"/>
    <x v="219"/>
    <d v="2020-09-30T00:00:00"/>
    <s v="SI"/>
    <s v="Se construyóe le catalogo con los activos de Información que se encuentran aprobados y publicados en el link de transparencia."/>
    <n v="0.7"/>
    <s v="AVANCE SIGNIFICATIVO"/>
    <n v="10"/>
    <s v="CON TIEMPO"/>
    <s v="ABIERTO"/>
  </r>
  <r>
    <n v="490"/>
    <x v="35"/>
    <x v="19"/>
    <x v="25"/>
    <x v="164"/>
    <s v="Angel Martínez"/>
    <x v="5"/>
    <s v="PAS-2020-008"/>
    <s v="No aplica"/>
    <s v="No aplica"/>
    <x v="1"/>
    <s v="No aplica"/>
    <x v="3"/>
    <s v="Autodiagnostico_x000a_Encuesta FURAG_x000a_Recomendaciones FURAG_x000a_"/>
    <s v="No aplica"/>
    <s v="Modificar el Procedimiento de Desarrollo de Software incluyendo la guía de estilo y las especificaciones técnicas de usabilidad definidas por la Alcadía Mayor de Bogotá, Alta consejería y MinTIC."/>
    <s v="Indicadores de Proceso Logro:  Sistemas de Información"/>
    <s v="No aplica"/>
    <d v="2020-09-01T00:00:00"/>
    <x v="50"/>
    <x v="0"/>
    <x v="0"/>
    <x v="222"/>
    <d v="2020-09-30T00:00:00"/>
    <s v="SI"/>
    <s v="El Área de Sistemas actualizó el procedimiento A-TIC-PR-002 y formato A-TIC-FT-010 y creo los formatos  A-TIC-FT-019 y 020, a traves de los casos No.811, 812, 813 y 814 con la finalidad de dar cumplimiento a los lineamientos expedidos por MINTIC en cuanto al desarrollo del Dominio de Sistemas de Información. Actualmente el procedimiento no esta aprobado/Oficializado Caso No. 811 del 27 de agosto de 2020, por la Oficina Asesora dde planeación para que las áreas productoras de esta información puedan aplicar estas mejores prácticas."/>
    <n v="0.8"/>
    <s v="AVANCE SIGNIFICATIVO"/>
    <n v="10"/>
    <s v="CON TIEMPO"/>
    <s v="ABIERTO"/>
  </r>
  <r>
    <n v="491"/>
    <x v="35"/>
    <x v="19"/>
    <x v="25"/>
    <x v="164"/>
    <s v="Angel Martínez"/>
    <x v="5"/>
    <s v="PAS-2020-009"/>
    <s v="No aplica"/>
    <s v="No aplica"/>
    <x v="1"/>
    <s v="No aplica"/>
    <x v="3"/>
    <s v="Autodiagnostico_x000a_Encuesta FURAG_x000a_Recomendaciones FURAG_x000a_"/>
    <s v="No aplica"/>
    <s v="Realizar el catálogo de los sistemas de información de la Entidad, entregar el inventario detallado y documentado con las fichas técnicas de acuerdo a la Guía del dominio de Sistemas de Información del Marco de Referencia de Arquitectura Empresarial para la Gestión de TI, Catálogo, diagramas de interacción y arquitecturas."/>
    <s v="Indicadores de Proceso Logro:  Sistemas de Información"/>
    <s v="No aplica"/>
    <d v="2020-07-01T00:00:00"/>
    <x v="50"/>
    <x v="0"/>
    <x v="0"/>
    <x v="223"/>
    <d v="2020-09-30T00:00:00"/>
    <s v="SI"/>
    <s v="Se construyó y aprobó el catálogo de Sistemas de Información del IDIPRON, que corresponde al 60% del compromiso para esta actividad."/>
    <n v="0.6"/>
    <s v="AVANCE PARCIAL"/>
    <n v="10"/>
    <s v="CON TIEMPO"/>
    <s v="ABIERTO"/>
  </r>
  <r>
    <n v="492"/>
    <x v="35"/>
    <x v="19"/>
    <x v="25"/>
    <x v="164"/>
    <s v="Angel Martínez"/>
    <x v="5"/>
    <s v="PAS-2020-010"/>
    <s v="No aplica"/>
    <s v="No aplica"/>
    <x v="1"/>
    <s v="No aplica"/>
    <x v="3"/>
    <s v="Autodiagnostico_x000a_Encuesta FURAG_x000a_Recomendaciones FURAG_x000a_"/>
    <s v="No aplica"/>
    <s v="Realizar e implementar un instrumento para llevar los registros de acciones como creación, actualización, modificación o borrado de información. Incluyendo, registro de mensajes de errores, excepciones y eventos de seguridad."/>
    <s v="Indicadores de Proceso Logro:  Sistemas de Información"/>
    <s v="No aplica"/>
    <d v="2020-09-01T00:00:00"/>
    <x v="32"/>
    <x v="0"/>
    <x v="0"/>
    <x v="224"/>
    <d v="2020-09-30T00:00:00"/>
    <s v="NO"/>
    <s v="Actividad al 100%_x000a_No aplica"/>
    <n v="1"/>
    <s v="CUMPLIMIENTO TOTAL"/>
    <s v="NO APLICA ACCION CERRADA"/>
    <s v="NO APLICA ACCION CERRADA"/>
    <s v="CERRADO"/>
  </r>
  <r>
    <n v="493"/>
    <x v="35"/>
    <x v="19"/>
    <x v="25"/>
    <x v="165"/>
    <s v="Angel Martínez"/>
    <x v="5"/>
    <s v="PAS-2020-011"/>
    <s v="No aplica"/>
    <s v="No aplica"/>
    <x v="1"/>
    <s v="No aplica"/>
    <x v="3"/>
    <s v="Autodiagnostico_x000a_Encuesta FURAG_x000a_Recomendaciones FURAG_x000a_"/>
    <s v="No aplica"/>
    <s v="Realizar la construcción del documento (Instrumento) para el mantenimiento preventivo de los sistemas de información."/>
    <s v="Indicadores de Proceso Logro:  Sistemas de Información"/>
    <s v="No aplica"/>
    <d v="2020-05-01T00:00:00"/>
    <x v="52"/>
    <x v="0"/>
    <x v="0"/>
    <x v="225"/>
    <d v="2020-09-30T00:00:00"/>
    <s v="NO"/>
    <s v="Actividad al 100%_x000a_No aplica"/>
    <n v="1"/>
    <s v="CUMPLIMIENTO TOTAL"/>
    <s v="NO APLICA ACCION CERRADA"/>
    <s v="NO APLICA ACCION CERRADA"/>
    <s v="CERRADO"/>
  </r>
  <r>
    <n v="494"/>
    <x v="35"/>
    <x v="19"/>
    <x v="25"/>
    <x v="164"/>
    <s v="Angel Martínez"/>
    <x v="5"/>
    <s v="PAS-2020-012"/>
    <s v="No aplica"/>
    <s v="No aplica"/>
    <x v="1"/>
    <s v="No aplica"/>
    <x v="3"/>
    <s v="Autodiagnostico_x000a_Encuesta FURAG_x000a_Recomendaciones FURAG_x000a_"/>
    <s v="No aplica"/>
    <s v="Realizar la documentación del directorio de servicios tecnológicos, y elementos para el intercambio de información así mismo realizar la gestión para su aprobación."/>
    <s v="Indicadores de Proceso Logro:   Servicios Tecnológicos"/>
    <s v="No aplica"/>
    <d v="2020-08-01T00:00:00"/>
    <x v="53"/>
    <x v="0"/>
    <x v="0"/>
    <x v="226"/>
    <d v="2020-09-30T00:00:00"/>
    <s v="NO"/>
    <s v="Actividad al 100%_x000a_No aplica"/>
    <n v="1"/>
    <s v="CUMPLIMIENTO TOTAL"/>
    <s v="NO APLICA ACCION CERRADA"/>
    <s v="NO APLICA ACCION CERRADA"/>
    <s v="CERRADO"/>
  </r>
  <r>
    <n v="495"/>
    <x v="35"/>
    <x v="19"/>
    <x v="25"/>
    <x v="164"/>
    <s v="Angel Martínez"/>
    <x v="5"/>
    <s v="PAS-2020-013"/>
    <s v="No aplica"/>
    <s v="No aplica"/>
    <x v="1"/>
    <s v="No aplica"/>
    <x v="3"/>
    <s v="Autodiagnostico_x000a_Encuesta FURAG_x000a_Recomendaciones FURAG_x000a_"/>
    <s v="No aplica"/>
    <s v="Revisar y actualizar los acuerdos de servicios y parametrización de la mesa de ayuda como única herramienta tecnológica y realizar la evaluación correspondiente"/>
    <s v="Indicadores de Proceso Logro:   Servicios Tecnológicos"/>
    <s v="No aplica"/>
    <d v="2020-05-01T00:00:00"/>
    <x v="52"/>
    <x v="0"/>
    <x v="0"/>
    <x v="227"/>
    <d v="2020-09-30T00:00:00"/>
    <s v="NO"/>
    <s v="Actividad al 100%_x000a_No aplica"/>
    <n v="1"/>
    <s v="CUMPLIMIENTO TOTAL"/>
    <s v="NO APLICA ACCION CERRADA"/>
    <s v="NO APLICA ACCION CERRADA"/>
    <s v="CERRADO"/>
  </r>
  <r>
    <n v="496"/>
    <x v="35"/>
    <x v="19"/>
    <x v="2"/>
    <x v="3"/>
    <s v="Angel Martínez"/>
    <x v="5"/>
    <s v="PAS-2020-014"/>
    <s v="No aplica"/>
    <s v="No aplica"/>
    <x v="1"/>
    <s v="No aplica"/>
    <x v="3"/>
    <s v="Autodiagnostico_x000a_Encuesta FURAG_x000a_Recomendaciones FURAG_x000a_"/>
    <s v="No aplica"/>
    <s v="Revisar, definir y oficializar indicadores para el seguimiento de la efectividad de los controles de calidad de los servicios tecnológicos"/>
    <s v="Indicadores de Proceso Logro:   Servicios Tecnológicos"/>
    <s v="No aplica"/>
    <d v="2020-07-01T00:00:00"/>
    <x v="17"/>
    <x v="0"/>
    <x v="0"/>
    <x v="228"/>
    <d v="2020-09-30T00:00:00"/>
    <s v="NO"/>
    <s v="Actividad al 100%_x000a_No aplica"/>
    <n v="1"/>
    <s v="CUMPLIMIENTO TOTAL"/>
    <s v="NO APLICA ACCION CERRADA"/>
    <s v="NO APLICA ACCION CERRADA"/>
    <s v="CERRADO"/>
  </r>
  <r>
    <n v="497"/>
    <x v="35"/>
    <x v="19"/>
    <x v="25"/>
    <x v="164"/>
    <s v="Angel Martínez"/>
    <x v="5"/>
    <s v="PAS-2020-015"/>
    <s v="No aplica"/>
    <s v="No aplica"/>
    <x v="1"/>
    <s v="No aplica"/>
    <x v="3"/>
    <s v="Autodiagnostico_x000a_Encuesta FURAG_x000a_Recomendaciones FURAG_x000a_"/>
    <s v="No aplica"/>
    <s v="Revisar el ejercicio de caracterización de grupo de interés del Área de Sistemas"/>
    <s v="Indicador de Proceso_x000a_Logro: Uso y Apropiación"/>
    <s v="No aplica"/>
    <d v="2020-08-01T00:00:00"/>
    <x v="53"/>
    <x v="0"/>
    <x v="0"/>
    <x v="229"/>
    <d v="2020-09-30T00:00:00"/>
    <s v="NO"/>
    <s v="Actividad al 100%_x000a_No aplica"/>
    <n v="1"/>
    <s v="CUMPLIMIENTO TOTAL"/>
    <s v="NO APLICA ACCION CERRADA"/>
    <s v="NO APLICA ACCION CERRADA"/>
    <s v="CERRADO"/>
  </r>
  <r>
    <n v="498"/>
    <x v="35"/>
    <x v="19"/>
    <x v="25"/>
    <x v="164"/>
    <s v="Angel Martínez"/>
    <x v="5"/>
    <s v="PAS-2020-016"/>
    <s v="No aplica"/>
    <s v="No aplica"/>
    <x v="1"/>
    <s v="No aplica"/>
    <x v="3"/>
    <s v="Autodiagnostico_x000a_Encuesta FURAG_x000a_Recomendaciones FURAG_x000a_"/>
    <s v="No aplica"/>
    <s v="Realizar y ejecutar la estrategia de uso y apropiación para los proyectos TI,"/>
    <s v="Indicador de Proceso_x000a_Logro: Uso y Apropiación"/>
    <s v="No aplica"/>
    <d v="2020-12-01T00:00:00"/>
    <x v="50"/>
    <x v="0"/>
    <x v="0"/>
    <x v="219"/>
    <d v="2020-09-30T00:00:00"/>
    <s v="SI"/>
    <s v="Se desarrollo la Estrategia de Uso y Apropiación incluyendo el tema de los proyectos con componentes de TI y seguridad de la Información."/>
    <n v="0.8"/>
    <s v="AVANCE SIGNIFICATIVO"/>
    <n v="10"/>
    <s v="CON TIEMPO"/>
    <s v="ABIERTO"/>
  </r>
  <r>
    <n v="499"/>
    <x v="35"/>
    <x v="19"/>
    <x v="25"/>
    <x v="165"/>
    <s v="Angel Martínez"/>
    <x v="5"/>
    <s v="PAS-2020-017"/>
    <s v="No aplica"/>
    <s v="No aplica"/>
    <x v="1"/>
    <s v="No aplica"/>
    <x v="3"/>
    <s v="Autodiagnostico_x000a_Encuesta FURAG_x000a_Recomendaciones FURAG_x000a_"/>
    <s v="No aplica"/>
    <s v="Realizar la planeación y seguimiento del cumplimiento del programa de mantenimiento preventivo de los servicios tecnológicos de la entidad."/>
    <s v="Indicadores de resultado TIC para la Gestión "/>
    <s v="No aplica"/>
    <d v="2020-12-01T00:00:00"/>
    <x v="50"/>
    <x v="0"/>
    <x v="0"/>
    <x v="219"/>
    <d v="2020-09-30T00:00:00"/>
    <s v="SI"/>
    <s v="Se ha realizado mantenimiento en 27 sedes de 30 programadas. El mantenimiento incluye las sedes de comedores; De acuerdo a los memorandos Nrs. 2020IE993 Y 2020IE5632, el Área de Sistemas ejecuto dicha programación. A este corte se esta terminando el mantenimiento en las sedes;  calle 61, calle 63 y arcadia."/>
    <n v="0.9"/>
    <s v="AVANCE SIGNIFICATIVO"/>
    <n v="10"/>
    <s v="CON TIEMPO"/>
    <s v="ABIERTO"/>
  </r>
  <r>
    <n v="500"/>
    <x v="35"/>
    <x v="19"/>
    <x v="25"/>
    <x v="164"/>
    <s v="Angel Martínez"/>
    <x v="5"/>
    <s v="PAS-2020-018"/>
    <s v="No aplica"/>
    <s v="No aplica"/>
    <x v="1"/>
    <s v="No aplica"/>
    <x v="3"/>
    <s v="Autodiagnostico_x000a_Encuesta FURAG_x000a_Recomendaciones FURAG_x000a_"/>
    <s v="No aplica"/>
    <s v="Desarrollar el cumplimiento de todas las fases de la adopción IPV6"/>
    <s v="Indicadores de Proceso_x000a_Logro: Definición del marco de seguridad y privacidad de la información y de los sistemas de información"/>
    <s v="No aplica"/>
    <d v="2020-12-01T00:00:00"/>
    <x v="50"/>
    <x v="0"/>
    <x v="0"/>
    <x v="219"/>
    <d v="2020-09-30T00:00:00"/>
    <s v="SI"/>
    <m/>
    <n v="0"/>
    <s v="SIN AVANCE"/>
    <n v="10"/>
    <s v="CON TIEMPO"/>
    <s v="ABIERTO"/>
  </r>
  <r>
    <n v="501"/>
    <x v="35"/>
    <x v="19"/>
    <x v="25"/>
    <x v="164"/>
    <s v="Angel Martínez"/>
    <x v="5"/>
    <s v="PAS-2020-019"/>
    <s v="No aplica"/>
    <s v="No aplica"/>
    <x v="1"/>
    <s v="No aplica"/>
    <x v="3"/>
    <s v="Autodiagnostico_x000a_Encuesta FURAG_x000a_Recomendaciones FURAG_x000a_"/>
    <s v="No aplica"/>
    <s v="Formular Modelo de Seguridad y Privacidad de la Información y elaborar el Plan Operacional de seguridad y Privacidad de la Información."/>
    <s v="Indicadores de Proceso_x000a_Logro: Definición del marco de seguridad y privacidad de la información y de los sistemas de información"/>
    <s v="No aplica"/>
    <d v="2020-12-01T00:00:00"/>
    <x v="50"/>
    <x v="0"/>
    <x v="0"/>
    <x v="219"/>
    <d v="2020-09-30T00:00:00"/>
    <s v="SI"/>
    <s v="falta definir el formato y subir a la mesa de ayuda_x000a__x000a_Se alineo el documento a las Guias de Seguridad y Privacidad de la información de MINTIC,  incluye roles, responsabilidades y plan oepracional del MSPI."/>
    <n v="0.9"/>
    <s v="AVANCE SIGNIFICATIVO"/>
    <n v="10"/>
    <s v="CON TIEMPO"/>
    <s v="ABIERTO"/>
  </r>
  <r>
    <n v="502"/>
    <x v="35"/>
    <x v="19"/>
    <x v="14"/>
    <x v="166"/>
    <s v="Angel Martínez"/>
    <x v="5"/>
    <s v="PAS-2020-020"/>
    <s v="No aplica"/>
    <s v="No aplica"/>
    <x v="1"/>
    <s v="No aplica"/>
    <x v="3"/>
    <s v="Autodiagnostico_x000a_Encuesta FURAG_x000a_Recomendaciones FURAG_x000a_"/>
    <s v="No aplica"/>
    <s v="Realizar campañas de sensibilización y comunicación a través del Plan de Capacitación de la Entidad en el tema de buenas prácticas que mitiguen los riesgos de seguridad de la información."/>
    <s v="Indicadores de Proceso_x000a_Logro: Definición del marco de seguridad y privacidad de la información y de los sistemas de información"/>
    <s v="No aplica"/>
    <d v="2020-04-01T00:00:00"/>
    <x v="50"/>
    <x v="0"/>
    <x v="0"/>
    <x v="230"/>
    <d v="2020-09-30T00:00:00"/>
    <s v="SI"/>
    <s v="Se realizarón veintidos (22) campañas entre los meses mayo a septiembre  que equivale al (55%). (estas evidencias se entregaron en el seguimiento con corte a 30 de septiembre)._x000a_Se realizarón nueve (9) campañas entre los meses de  octubre y noviembre. (22,5%)"/>
    <n v="0.78"/>
    <s v="AVANCE SIGNIFICATIVO"/>
    <n v="10"/>
    <s v="CON TIEMPO"/>
    <s v="ABIERTO"/>
  </r>
  <r>
    <n v="503"/>
    <x v="132"/>
    <x v="19"/>
    <x v="25"/>
    <x v="167"/>
    <s v="Angel Martínez"/>
    <x v="5"/>
    <s v="PAS-2020-021"/>
    <s v="No aplica"/>
    <s v="No aplica"/>
    <x v="1"/>
    <s v="No aplica"/>
    <x v="3"/>
    <s v="Autodiagnostico_x000a_Encuesta FURAG_x000a_Recomendaciones FURAG_x000a_"/>
    <s v="No aplica"/>
    <s v="Realizar el Diagnóstico de capacidades de las UPI y Sedes del Instituto evaluando su capacidad de atención, entorno y capacidad tecnológica"/>
    <s v="Diagnóstico de capacidades"/>
    <s v="No aplica"/>
    <d v="2020-12-01T00:00:00"/>
    <x v="50"/>
    <x v="0"/>
    <x v="0"/>
    <x v="231"/>
    <d v="2020-09-30T00:00:00"/>
    <s v="NO"/>
    <s v="Actividad al 100%_x000a_No aplica"/>
    <n v="1"/>
    <s v="CUMPLIMIENTO TOTAL"/>
    <s v="NO APLICA ACCION CERRADA"/>
    <s v="NO APLICA ACCION CERRADA"/>
    <s v="CERRADO"/>
  </r>
  <r>
    <n v="504"/>
    <x v="35"/>
    <x v="19"/>
    <x v="25"/>
    <x v="164"/>
    <s v="Angel Martínez"/>
    <x v="5"/>
    <s v="PAS-2020-022"/>
    <s v="No aplica"/>
    <s v="No aplica"/>
    <x v="2"/>
    <s v="No aplica"/>
    <x v="3"/>
    <s v="Autodiagnostico_x000a_Encuesta FURAG_x000a_Recomendaciones FURAG_x000a_"/>
    <s v="No aplica"/>
    <s v="Realizar el diágnostico del estado actual de las OPAS y determinar el componente tecnológico de cada una de ellas."/>
    <s v="Logro: Atención a la ciudadanía"/>
    <s v="No aplica"/>
    <d v="2020-12-01T00:00:00"/>
    <x v="50"/>
    <x v="0"/>
    <x v="0"/>
    <x v="219"/>
    <d v="2020-09-30T00:00:00"/>
    <s v="SI"/>
    <m/>
    <n v="0"/>
    <s v="SIN AVANCE"/>
    <n v="10"/>
    <s v="CON TIEMPO"/>
    <s v="ABIERTO"/>
  </r>
  <r>
    <n v="505"/>
    <x v="133"/>
    <x v="29"/>
    <x v="27"/>
    <x v="168"/>
    <s v="Yuli Cristel Peña Arboleda"/>
    <x v="5"/>
    <s v="PAS-2020-023"/>
    <s v="No aplica"/>
    <s v="No aplica"/>
    <x v="3"/>
    <s v="No aplica"/>
    <x v="3"/>
    <s v="Autodiagnostico_x000a_Encuesta FURAG_x000a_Recomendaciones FURAG_x000a_"/>
    <s v="No aplica"/>
    <s v="Realizar las presentaciones del esquema de las líneas de defensa y la documentación requerida y socialización de manera conjunta entre Control Interno y Planeación"/>
    <s v="Esquema de líneas de defensa"/>
    <s v="No aplica"/>
    <d v="2020-08-01T00:00:00"/>
    <x v="53"/>
    <x v="0"/>
    <x v="0"/>
    <x v="232"/>
    <d v="2020-09-30T00:00:00"/>
    <s v="NO"/>
    <s v="Actividad al 100%_x000a_No aplica"/>
    <n v="1"/>
    <s v="CUMPLIMIENTO TOTAL"/>
    <s v="NO APLICA ACCION CERRADA"/>
    <s v="NO APLICA ACCION CERRADA"/>
    <s v="CERRADO"/>
  </r>
  <r>
    <n v="506"/>
    <x v="134"/>
    <x v="29"/>
    <x v="27"/>
    <x v="169"/>
    <s v="Yuli Cristel Peña Arboleda"/>
    <x v="5"/>
    <s v="PAS-2020-024"/>
    <s v="No aplica"/>
    <s v="No aplica"/>
    <x v="3"/>
    <s v="No aplica"/>
    <x v="3"/>
    <s v="Autodiagnostico_x000a_Encuesta FURAG_x000a_Recomendaciones FURAG_x000a_"/>
    <s v="No aplica"/>
    <s v="Realizar la evaluación través de la encuesta de sostenibilidad de control interno la apropiación de los valores en los servidores y fortalecer las acciones con Talento Humano"/>
    <s v="Encuesta de sostenibilidad"/>
    <s v="No aplica"/>
    <d v="2020-07-01T00:00:00"/>
    <x v="54"/>
    <x v="0"/>
    <x v="0"/>
    <x v="233"/>
    <d v="2020-09-30T00:00:00"/>
    <s v="NO"/>
    <s v="Actividad al 100%_x000a_No aplica"/>
    <n v="1"/>
    <s v="CUMPLIMIENTO TOTAL"/>
    <s v="NO APLICA ACCION CERRADA"/>
    <s v="NO APLICA ACCION CERRADA"/>
    <s v="CERRADO"/>
  </r>
  <r>
    <n v="507"/>
    <x v="134"/>
    <x v="29"/>
    <x v="28"/>
    <x v="170"/>
    <s v="Yuli Cristel Peña Arboleda"/>
    <x v="5"/>
    <s v="PAS-2020-025"/>
    <s v="No aplica"/>
    <s v="No aplica"/>
    <x v="3"/>
    <s v="No aplica"/>
    <x v="3"/>
    <s v="Autodiagnostico_x000a_Encuesta FURAG_x000a_Recomendaciones FURAG_x000a_"/>
    <s v="No aplica"/>
    <s v="Incluir en los informes a CICCI la medición de la efectividad de los controles y utilidad de los mismos"/>
    <s v="Informes de seguimiento de Control Interno"/>
    <s v="No aplica"/>
    <d v="2020-06-01T00:00:00"/>
    <x v="28"/>
    <x v="0"/>
    <x v="0"/>
    <x v="234"/>
    <d v="2020-09-30T00:00:00"/>
    <s v="NO"/>
    <s v="Actividad al 100%_x000a_No aplica"/>
    <n v="1"/>
    <s v="CUMPLIMIENTO TOTAL"/>
    <s v="NO APLICA ACCION CERRADA"/>
    <s v="NO APLICA ACCION CERRADA"/>
    <s v="CERRADO"/>
  </r>
  <r>
    <n v="508"/>
    <x v="134"/>
    <x v="29"/>
    <x v="14"/>
    <x v="171"/>
    <s v="Yuli Cristel Peña Arboleda"/>
    <x v="5"/>
    <s v="PAS-2020-026"/>
    <s v="No aplica"/>
    <s v="No aplica"/>
    <x v="3"/>
    <s v="No aplica"/>
    <x v="3"/>
    <s v="Autodiagnostico_x000a_Encuesta FURAG_x000a_Recomendaciones FURAG_x000a_"/>
    <s v="No aplica"/>
    <s v="Gestionar la capacitación en temas de iso 27001 y seguridad de la información a los auditores del Instituto"/>
    <s v="Capacitaciones"/>
    <s v="No aplica"/>
    <d v="2020-09-01T00:00:00"/>
    <x v="32"/>
    <x v="0"/>
    <x v="0"/>
    <x v="235"/>
    <d v="2020-09-30T00:00:00"/>
    <s v="NO"/>
    <s v="Actividad al 100%_x000a_No aplica"/>
    <n v="1"/>
    <s v="CUMPLIMIENTO TOTAL"/>
    <s v="NO APLICA ACCION CERRADA"/>
    <s v="NO APLICA ACCION CERRADA"/>
    <s v="CERRADO"/>
  </r>
  <r>
    <n v="509"/>
    <x v="134"/>
    <x v="29"/>
    <x v="28"/>
    <x v="172"/>
    <s v="Yuli Cristel Peña Arboleda"/>
    <x v="5"/>
    <s v="PAS-2020-027"/>
    <s v="No aplica"/>
    <s v="No aplica"/>
    <x v="3"/>
    <s v="No aplica"/>
    <x v="3"/>
    <s v="Autodiagnostico_x000a_Encuesta FURAG_x000a_Recomendaciones FURAG_x000a_"/>
    <s v="No aplica"/>
    <s v="Realizar la verificación de los puntos de control en los procedimientos de los procesos que sean auditados durante la vigencia"/>
    <s v="Auditorías internas"/>
    <s v="No aplica"/>
    <d v="2020-03-01T00:00:00"/>
    <x v="50"/>
    <x v="0"/>
    <x v="0"/>
    <x v="236"/>
    <d v="2020-09-30T00:00:00"/>
    <s v="SI"/>
    <s v="Se adjuntan tres informes de auditorias realizadas en los meses de Julio, Agosto y Septiembre 2020 de Educación, Participación e Investigaciones."/>
    <n v="0.7"/>
    <s v="AVANCE SIGNIFICATIVO"/>
    <n v="10"/>
    <s v="CON TIEMPO"/>
    <s v="ABIERTO"/>
  </r>
  <r>
    <n v="510"/>
    <x v="134"/>
    <x v="29"/>
    <x v="14"/>
    <x v="166"/>
    <s v="Yuli Cristel Peña Arboleda"/>
    <x v="5"/>
    <s v="PAS-2020-028"/>
    <s v="No aplica"/>
    <s v="No aplica"/>
    <x v="3"/>
    <s v="No aplica"/>
    <x v="3"/>
    <s v="Autodiagnostico_x000a_Encuesta FURAG_x000a_Recomendaciones FURAG_x000a_"/>
    <s v="No aplica"/>
    <s v="Fomentar espacios para la capacitación a líderes de procesos y equipos de trabajo sobre gestión del riesgo"/>
    <s v="Capacitaciones"/>
    <s v="No aplica"/>
    <d v="2020-10-01T00:00:00"/>
    <x v="35"/>
    <x v="0"/>
    <x v="0"/>
    <x v="219"/>
    <d v="2020-09-30T00:00:00"/>
    <s v="SI"/>
    <m/>
    <n v="0"/>
    <s v="SIN AVANCE"/>
    <n v="-21"/>
    <s v="VENCIDO"/>
    <s v="ABIERTO"/>
  </r>
  <r>
    <n v="511"/>
    <x v="135"/>
    <x v="10"/>
    <x v="21"/>
    <x v="91"/>
    <s v="Catalina Cardenas Martinez"/>
    <x v="5"/>
    <s v="PAS-2020-029"/>
    <s v="No aplica"/>
    <s v="No aplica"/>
    <x v="4"/>
    <s v="No aplica"/>
    <x v="3"/>
    <s v="Autodiagnostico_x000a_Encuesta FURAG_x000a_Recomendaciones FURAG_x000a_"/>
    <s v="No aplica"/>
    <s v="Realizar el diagnóstico de todas las UPI y Sedes del Instituto conforme a lo establecido en la NTC 6047 frente a los ajustes razonables para garantizar la accesibilidad a los espacios físicos."/>
    <s v="Diagnóstico de accesibilidad"/>
    <s v="No aplica"/>
    <d v="2020-07-01T00:00:00"/>
    <x v="17"/>
    <x v="0"/>
    <x v="0"/>
    <x v="237"/>
    <d v="2020-09-30T00:00:00"/>
    <s v="SI"/>
    <s v="El equipo de Infraestructura a construido el instrumento denominado &quot;INVENTARIO ACCESIBILIDAD FÍSICA EN UNIDADES DE PROTECCIÓN INTEGRAL&quot; mediante el cual se busca recopilar el cumplimiento de la NTC 6047 y generar el diagnóstico de cada UPI"/>
    <n v="0.5"/>
    <s v="AVANCE PARCIAL"/>
    <n v="-51"/>
    <s v="VENCIDO"/>
    <s v="ABIERTO"/>
  </r>
  <r>
    <n v="512"/>
    <x v="135"/>
    <x v="10"/>
    <x v="21"/>
    <x v="80"/>
    <s v="Catalina Cardenas Martinez"/>
    <x v="5"/>
    <s v="PAS-2020-030"/>
    <s v="No aplica"/>
    <s v="No aplica"/>
    <x v="5"/>
    <s v="No aplica"/>
    <x v="3"/>
    <s v="Autodiagnostico_x000a_Encuesta FURAG_x000a_Recomendaciones FURAG_x000a_"/>
    <s v="No aplica"/>
    <s v="Mejorar la accesibilidad al medio fisico - Distrito joven (Obras de reparaciones locativas) "/>
    <s v="Difunción clara y a tiempo, de la información en la UPIS"/>
    <s v="No aplica"/>
    <d v="2020-09-01T00:00:00"/>
    <x v="17"/>
    <x v="0"/>
    <x v="0"/>
    <x v="238"/>
    <d v="2020-09-30T00:00:00"/>
    <s v="SI"/>
    <s v="Se presenta informe del avance de las obras realizadas en la Sede Distrito Joven"/>
    <n v="0.95"/>
    <s v="AVANCE SIGNIFICATIVO"/>
    <n v="-51"/>
    <s v="VENCIDO"/>
    <s v="ABIERTO"/>
  </r>
  <r>
    <n v="513"/>
    <x v="135"/>
    <x v="10"/>
    <x v="24"/>
    <x v="173"/>
    <s v="Catalina Cardenas Martinez"/>
    <x v="5"/>
    <s v="PAS-2020-031"/>
    <s v="No aplica"/>
    <s v="No aplica"/>
    <x v="6"/>
    <s v="No aplica"/>
    <x v="3"/>
    <s v="Autodiagnostico_x000a_Encuesta FURAG_x000a_Recomendaciones FURAG_x000a_"/>
    <s v="No aplica"/>
    <s v="Inlcuir en el manual el mantenimiento a los equipos que posee la entidad"/>
    <s v="Manual Cuidado y Mantenimiento de la Insfraestructura y equipos "/>
    <s v="No aplica"/>
    <d v="2020-08-01T00:00:00"/>
    <x v="17"/>
    <x v="0"/>
    <x v="0"/>
    <x v="239"/>
    <d v="2020-09-30T00:00:00"/>
    <s v="SI"/>
    <s v="El equipo de Infraestructura a construido el Manual &quot;CUIDADO Y MANTENIMIENTO DE LA INFRAESTRUCTURA&quot; en el cual se especifican los mantenimientos que deben realizarse a los equipos del Instituto en el Capitulo 6 &quot;Descripción de mantenimientos&quot;"/>
    <n v="0.95"/>
    <s v="AVANCE SIGNIFICATIVO"/>
    <n v="-51"/>
    <s v="VENCIDO"/>
    <s v="ABIERTO"/>
  </r>
  <r>
    <n v="514"/>
    <x v="135"/>
    <x v="10"/>
    <x v="21"/>
    <x v="80"/>
    <s v="Catalina Cardenas Martinez"/>
    <x v="5"/>
    <s v="PAS-2020-032"/>
    <s v="No aplica"/>
    <s v="No aplica"/>
    <x v="6"/>
    <s v="No aplica"/>
    <x v="3"/>
    <s v="Autodiagnostico_x000a_Encuesta FURAG_x000a_Recomendaciones FURAG_x000a_"/>
    <s v="No aplica"/>
    <s v="Definir la periocidad del mantenimiento"/>
    <s v="Manual Cuidado y Mantenimiento de la Insfraestructura y equipos "/>
    <s v="No aplica"/>
    <d v="2020-08-01T00:00:00"/>
    <x v="17"/>
    <x v="0"/>
    <x v="0"/>
    <x v="219"/>
    <d v="2020-09-30T00:00:00"/>
    <s v="SI"/>
    <s v="El equipo de Infraestructura a construido el Manual &quot;CUIDADO Y MANTENIMIENTO DE LA INFRAESTRUCTURA&quot; en el cual se especifica la periodicidad de los mantenimientos que deben realizarse a los equipos del Instituto en el Capitulo 6.13 &quot;Periodicidad del mantenimiento de los equipos&quot;"/>
    <n v="0.95"/>
    <s v="AVANCE SIGNIFICATIVO"/>
    <n v="-51"/>
    <s v="VENCIDO"/>
    <s v="ABIERTO"/>
  </r>
  <r>
    <n v="515"/>
    <x v="136"/>
    <x v="10"/>
    <x v="13"/>
    <x v="75"/>
    <s v="Catalina Cardenas Martinez"/>
    <x v="5"/>
    <s v="PAS-2020-033"/>
    <s v="No aplica"/>
    <s v="No aplica"/>
    <x v="6"/>
    <s v="No aplica"/>
    <x v="3"/>
    <s v="Autodiagnostico_x000a_Encuesta FURAG_x000a_Recomendaciones FURAG_x000a_"/>
    <s v="No aplica"/>
    <s v="Tener en cuenta la prevención de riesgos laborales asociados al uso de mantenimiento de bienes y espacios fisicos dentro de la polítcia de seguridad"/>
    <s v="Manual Cuidado y Mantenimiento de la Insfraestructura y equipos "/>
    <s v="No aplica"/>
    <d v="2020-08-01T00:00:00"/>
    <x v="17"/>
    <x v="0"/>
    <x v="0"/>
    <x v="219"/>
    <d v="2020-09-30T00:00:00"/>
    <s v="SI"/>
    <s v="El equipo de Infraestructura a construido el Manual &quot;CUIDADO Y MANTENIMIENTO DE LA INFRAESTRUCTURA&quot; en el cual se especifica la prevención de riesgos laborales en el Capitulo 7 &quot;REQUERIMIENTO GENERALES EN SEGURIDAD, SALUD OCUPACIONAL Y  AMBIENTE EN EL  TRABAJO&quot;"/>
    <n v="0.95"/>
    <s v="AVANCE SIGNIFICATIVO"/>
    <n v="-51"/>
    <s v="VENCIDO"/>
    <s v="ABIERTO"/>
  </r>
  <r>
    <n v="516"/>
    <x v="135"/>
    <x v="10"/>
    <x v="21"/>
    <x v="80"/>
    <s v="Catalina Cardenas Martinez"/>
    <x v="5"/>
    <s v="PAS-2020-034"/>
    <s v="No aplica"/>
    <s v="No aplica"/>
    <x v="6"/>
    <s v="No aplica"/>
    <x v="3"/>
    <s v="Autodiagnostico_x000a_Encuesta FURAG_x000a_Recomendaciones FURAG_x000a_"/>
    <s v="No aplica"/>
    <s v="Seguimiento al uso eficiente de bienes con periodos de obsolescencia y renovación"/>
    <s v="Proceso Mantenimiento de bienes "/>
    <s v="No aplica"/>
    <d v="2020-08-01T00:00:00"/>
    <x v="35"/>
    <x v="0"/>
    <x v="0"/>
    <x v="240"/>
    <d v="2020-09-30T00:00:00"/>
    <s v="SI"/>
    <s v="Teniendo en cuenta que para esta vigencia se esta unificando el componente de infraestructura con el componente de equipos, se complementaran los procesos.por lo que se encuentra en elaboración las fichas de hojas de vida de cada uno de los 1500 equipos"/>
    <n v="0"/>
    <s v="SIN AVANCE"/>
    <n v="-21"/>
    <s v="VENCIDO"/>
    <s v="ABIERTO"/>
  </r>
  <r>
    <n v="517"/>
    <x v="137"/>
    <x v="9"/>
    <x v="19"/>
    <x v="174"/>
    <s v="Catalina Cardenas Martinez"/>
    <x v="5"/>
    <s v="PAS-2020-035"/>
    <s v="No aplica"/>
    <s v="No aplica"/>
    <x v="6"/>
    <s v="No aplica"/>
    <x v="3"/>
    <s v="Autodiagnostico_x000a_Encuesta FURAG_x000a_Recomendaciones FURAG_x000a_"/>
    <s v="No aplica"/>
    <s v="Adopar acciones o planes para optimizar el uso de vehiculos institucionales"/>
    <s v="Proceso Mantenimiento de bienes "/>
    <s v="No aplica"/>
    <d v="2020-10-01T00:00:00"/>
    <x v="35"/>
    <x v="0"/>
    <x v="0"/>
    <x v="241"/>
    <d v="2020-09-30T00:00:00"/>
    <s v="NO"/>
    <s v="Actividad al 100%_x000a_No aplica"/>
    <n v="1"/>
    <s v="CUMPLIMIENTO TOTAL"/>
    <s v="NO APLICA ACCION CERRADA"/>
    <s v="NO APLICA ACCION CERRADA"/>
    <s v="CERRADO"/>
  </r>
  <r>
    <n v="518"/>
    <x v="138"/>
    <x v="23"/>
    <x v="7"/>
    <x v="31"/>
    <s v="Stefanny Reina Alvarez"/>
    <x v="5"/>
    <s v="PAS-2020-036"/>
    <s v="No aplica"/>
    <s v="No aplica"/>
    <x v="4"/>
    <s v="No aplica"/>
    <x v="3"/>
    <s v="Autodiagnostico_x000a_Encuesta FURAG_x000a_Recomendaciones FURAG_x000a_"/>
    <s v="No aplica"/>
    <s v="Realizar revisión y ajuste de la caracterización de los ciudadanos, usuarios y grupos de interés del proceso Atención a la Ciudadanía"/>
    <s v="Caracterización de grupos de valor e interés"/>
    <s v="No aplica"/>
    <d v="2020-04-01T00:00:00"/>
    <x v="51"/>
    <x v="0"/>
    <x v="0"/>
    <x v="242"/>
    <d v="2020-09-30T00:00:00"/>
    <s v="NO"/>
    <s v="Actividad al 100%_x000a_No aplica"/>
    <n v="1"/>
    <s v="CUMPLIMIENTO TOTAL"/>
    <s v="NO APLICA ACCION CERRADA"/>
    <s v="NO APLICA ACCION CERRADA"/>
    <s v="CERRADO"/>
  </r>
  <r>
    <n v="519"/>
    <x v="138"/>
    <x v="23"/>
    <x v="3"/>
    <x v="175"/>
    <s v="Stefanny Reina Alvarez"/>
    <x v="5"/>
    <s v="PAS-2020-037"/>
    <s v="No aplica"/>
    <s v="No aplica"/>
    <x v="4"/>
    <s v="No aplica"/>
    <x v="3"/>
    <s v="Autodiagnostico_x000a_Encuesta FURAG_x000a_Recomendaciones FURAG_x000a_"/>
    <s v="No aplica"/>
    <s v="Realizar la revisión y definición de la metodología para la medición de la satisfacción del usuario"/>
    <s v="Medición de la satisfacción de usuarios"/>
    <s v="No aplica"/>
    <d v="2020-05-01T00:00:00"/>
    <x v="52"/>
    <x v="0"/>
    <x v="0"/>
    <x v="243"/>
    <d v="2020-09-30T00:00:00"/>
    <s v="NO"/>
    <s v="Actividad al 100%_x000a_No aplica"/>
    <n v="1"/>
    <s v="CUMPLIMIENTO TOTAL"/>
    <s v="NO APLICA ACCION CERRADA"/>
    <s v="NO APLICA ACCION CERRADA"/>
    <s v="CERRADO"/>
  </r>
  <r>
    <n v="520"/>
    <x v="138"/>
    <x v="23"/>
    <x v="3"/>
    <x v="132"/>
    <s v="Stefanny Reina Alvarez"/>
    <x v="5"/>
    <s v="PAS-2020-038"/>
    <s v="No aplica"/>
    <s v="No aplica"/>
    <x v="4"/>
    <s v="No aplica"/>
    <x v="3"/>
    <s v="Autodiagnostico_x000a_Encuesta FURAG_x000a_Recomendaciones FURAG_x000a_"/>
    <s v="No aplica"/>
    <s v="Realizar la revisión de la estructura funcional del instituto para formalizar la creación del área de atención al ciudadano como responsable de recibir, tratar y resolver las PQRS"/>
    <s v="Organigrama"/>
    <s v="No aplica"/>
    <d v="2020-06-01T00:00:00"/>
    <x v="28"/>
    <x v="0"/>
    <x v="0"/>
    <x v="244"/>
    <d v="2020-09-30T00:00:00"/>
    <s v="SI"/>
    <s v="Se realiza la Actualización  de Plataforma estratégica, en donde se encuentra la necesidad de la revisión del mapa de procesos. Esto nace de las necesidades planteadas en la matriz DOFA"/>
    <n v="0.5"/>
    <s v="AVANCE PARCIAL"/>
    <n v="-174"/>
    <s v="VENCIDO"/>
    <s v="ABIERTO"/>
  </r>
  <r>
    <n v="521"/>
    <x v="138"/>
    <x v="23"/>
    <x v="2"/>
    <x v="3"/>
    <s v="Stefanny Reina Alvarez"/>
    <x v="5"/>
    <s v="PAS-2020-039"/>
    <s v="No aplica"/>
    <s v="No aplica"/>
    <x v="4"/>
    <s v="No aplica"/>
    <x v="3"/>
    <s v="Autodiagnostico_x000a_Encuesta FURAG_x000a_Recomendaciones FURAG_x000a_"/>
    <s v="No aplica"/>
    <s v="Realizar la revisión y ajustes de la caracterización del proceso de Atención a la Ciudadanía ajustando los indicadores de medición y seguimiento de desempeño de Atención al Ciudadano "/>
    <s v="Caracterización del proceso de atención a la ciudadanía"/>
    <s v="No aplica"/>
    <d v="2020-04-01T00:00:00"/>
    <x v="51"/>
    <x v="0"/>
    <x v="0"/>
    <x v="245"/>
    <d v="2020-09-30T00:00:00"/>
    <s v="NO"/>
    <s v="Actividad al 100%_x000a_No aplica"/>
    <n v="1"/>
    <s v="CUMPLIMIENTO TOTAL"/>
    <s v="NO APLICA ACCION CERRADA"/>
    <s v="NO APLICA ACCION CERRADA"/>
    <s v="CERRADO"/>
  </r>
  <r>
    <n v="522"/>
    <x v="138"/>
    <x v="23"/>
    <x v="7"/>
    <x v="31"/>
    <s v="Stefanny Reina Alvarez"/>
    <x v="5"/>
    <s v="PAS-2020-040"/>
    <s v="No aplica"/>
    <s v="No aplica"/>
    <x v="4"/>
    <s v="No aplica"/>
    <x v="3"/>
    <s v="Autodiagnostico_x000a_Encuesta FURAG_x000a_Recomendaciones FURAG_x000a_"/>
    <s v="No aplica"/>
    <s v="Realizar la revisión de los procedimientos y documentos del proceso de Atención a la Ciudadanía verificando el cumplimiento de la política de atención a la ciudadanía, actualizando el procedimiento de requerimientos ciudadanos, incorporando las estrategias para resolver PQRSD según su nivel de complejidad, incorporando en el procedimiento de Atenciones Ciudadanas lo descrito en el Decreto 1166 de 2016"/>
    <s v="Manual de procesos y procediminetos - proceso atención a la ciudadanía"/>
    <s v="No aplica"/>
    <d v="2020-04-01T00:00:00"/>
    <x v="51"/>
    <x v="0"/>
    <x v="0"/>
    <x v="246"/>
    <d v="2020-09-30T00:00:00"/>
    <s v="NO"/>
    <s v="Actividad al 100%_x000a_No aplica"/>
    <n v="1"/>
    <s v="CUMPLIMIENTO TOTAL"/>
    <s v="NO APLICA ACCION CERRADA"/>
    <s v="NO APLICA ACCION CERRADA"/>
    <s v="CERRADO"/>
  </r>
  <r>
    <n v="523"/>
    <x v="138"/>
    <x v="23"/>
    <x v="14"/>
    <x v="176"/>
    <s v="Stefanny Reina Alvarez"/>
    <x v="5"/>
    <s v="PAS-2020-041"/>
    <s v="No aplica"/>
    <s v="No aplica"/>
    <x v="4"/>
    <s v="No aplica"/>
    <x v="3"/>
    <s v="Autodiagnostico_x000a_Encuesta FURAG_x000a_Recomendaciones FURAG_x000a_"/>
    <s v="No aplica"/>
    <s v="Realizar capacitación para cualificar a los servidores públicos del proceso de atención a la ciudadanía para atender efectiva y oportunamente a la población con discapacidad"/>
    <s v="Capacitaciones"/>
    <s v="No aplica"/>
    <d v="2020-02-01T00:00:00"/>
    <x v="50"/>
    <x v="0"/>
    <x v="0"/>
    <x v="247"/>
    <d v="2020-09-30T00:00:00"/>
    <s v="NO"/>
    <s v="Actividad al 100%_x000a_No aplica"/>
    <n v="1"/>
    <s v="CUMPLIMIENTO TOTAL"/>
    <s v="NO APLICA ACCION CERRADA"/>
    <s v="NO APLICA ACCION CERRADA"/>
    <s v="CERRADO"/>
  </r>
  <r>
    <n v="524"/>
    <x v="138"/>
    <x v="23"/>
    <x v="7"/>
    <x v="31"/>
    <s v="Stefanny Reina Alvarez"/>
    <x v="5"/>
    <s v="PAS-2020-042"/>
    <s v="No aplica"/>
    <s v="No aplica"/>
    <x v="4"/>
    <s v="No aplica"/>
    <x v="3"/>
    <s v="Autodiagnostico_x000a_Encuesta FURAG_x000a_Recomendaciones FURAG_x000a_"/>
    <s v="No aplica"/>
    <s v="Revisar y ajustar la carta de trato digno a la ciudadanía y actualizar la información de puntos de atención, horario y mecanismos para presentar las pqrs y enviar al proceso de Comunicaciones para que realice la divulgación"/>
    <s v="Carta de trato digno"/>
    <s v="No aplica"/>
    <d v="2020-05-01T00:00:00"/>
    <x v="52"/>
    <x v="0"/>
    <x v="0"/>
    <x v="248"/>
    <d v="2020-09-30T00:00:00"/>
    <s v="NO"/>
    <s v="Actividad al 100%_x000a_No aplica"/>
    <n v="1"/>
    <s v="CUMPLIMIENTO TOTAL"/>
    <s v="NO APLICA ACCION CERRADA"/>
    <s v="NO APLICA ACCION CERRADA"/>
    <s v="CERRADO"/>
  </r>
  <r>
    <n v="525"/>
    <x v="138"/>
    <x v="23"/>
    <x v="21"/>
    <x v="91"/>
    <s v="Stefanny Reina Alvarez"/>
    <x v="5"/>
    <s v="PAS-2020-043"/>
    <s v="No aplica"/>
    <s v="No aplica"/>
    <x v="4"/>
    <s v="No aplica"/>
    <x v="3"/>
    <s v="Autodiagnostico_x000a_Encuesta FURAG_x000a_Recomendaciones FURAG_x000a_"/>
    <s v="No aplica"/>
    <s v="Adecuar puntos de atención al ciudadano en la sede de la calle 61 informar al proceso de comunicaciones para socializar su puesta en funcionamiento"/>
    <s v="Puntos de atención"/>
    <s v="No aplica"/>
    <d v="2020-03-01T00:00:00"/>
    <x v="49"/>
    <x v="0"/>
    <x v="0"/>
    <x v="246"/>
    <d v="2020-09-30T00:00:00"/>
    <s v="NO"/>
    <s v="Actividad al 100%_x000a_No aplica"/>
    <n v="1"/>
    <s v="CUMPLIMIENTO TOTAL"/>
    <s v="NO APLICA ACCION CERRADA"/>
    <s v="NO APLICA ACCION CERRADA"/>
    <s v="CERRADO"/>
  </r>
  <r>
    <n v="526"/>
    <x v="138"/>
    <x v="23"/>
    <x v="14"/>
    <x v="176"/>
    <s v="Stefanny Reina Alvarez"/>
    <x v="5"/>
    <s v="PAS-2020-044"/>
    <s v="No aplica"/>
    <s v="No aplica"/>
    <x v="4"/>
    <s v="No aplica"/>
    <x v="3"/>
    <s v="Autodiagnostico_x000a_Encuesta FURAG_x000a_Recomendaciones FURAG_x000a_"/>
    <s v="No aplica"/>
    <s v="Gestionar capacitaciones para cualificar al equipo de Atención a la ciudadanía en temas de servicio al ciudadano"/>
    <s v="Capacitaciones"/>
    <s v="No aplica"/>
    <d v="2020-06-01T00:00:00"/>
    <x v="28"/>
    <x v="0"/>
    <x v="0"/>
    <x v="249"/>
    <d v="2020-09-30T00:00:00"/>
    <s v="NO"/>
    <s v="Actividad al 100%_x000a_No aplica"/>
    <n v="1"/>
    <s v="CUMPLIMIENTO TOTAL"/>
    <s v="NO APLICA ACCION CERRADA"/>
    <s v="NO APLICA ACCION CERRADA"/>
    <s v="CERRADO"/>
  </r>
  <r>
    <n v="527"/>
    <x v="138"/>
    <x v="23"/>
    <x v="3"/>
    <x v="177"/>
    <s v="Stefanny Reina Alvarez"/>
    <x v="5"/>
    <s v="PAS-2020-045"/>
    <s v="No aplica"/>
    <s v="No aplica"/>
    <x v="4"/>
    <s v="No aplica"/>
    <x v="3"/>
    <s v="Autodiagnostico_x000a_Encuesta FURAG_x000a_Recomendaciones FURAG_x000a_"/>
    <s v="No aplica"/>
    <s v="Participar en al menos 9 ferias de servicio convocadas por la Alcaldía Mayor"/>
    <s v="Ferias de servicio"/>
    <s v="No aplica"/>
    <d v="2020-12-01T00:00:00"/>
    <x v="50"/>
    <x v="0"/>
    <x v="0"/>
    <x v="250"/>
    <d v="2020-09-30T00:00:00"/>
    <s v="SI"/>
    <s v="Se acompaña a la entidad en las  ferias que se realizaron a partir del mes de octubre  en el barrio cinco huecos,  feria BoxVida y la toma a la upz 80.  "/>
    <n v="0.51"/>
    <s v="AVANCE PARCIAL"/>
    <n v="10"/>
    <s v="CON TIEMPO"/>
    <s v="ABIERTO"/>
  </r>
  <r>
    <n v="528"/>
    <x v="138"/>
    <x v="23"/>
    <x v="14"/>
    <x v="176"/>
    <s v="Stefanny Reina Alvarez"/>
    <x v="5"/>
    <s v="PAS-2020-046"/>
    <s v="No aplica"/>
    <s v="No aplica"/>
    <x v="4"/>
    <s v="No aplica"/>
    <x v="3"/>
    <s v="Autodiagnostico_x000a_Encuesta FURAG_x000a_Recomendaciones FURAG_x000a_"/>
    <s v="No aplica"/>
    <s v="Solicitar taller de lenguaje claro a la Veeduría Distrital para las personas del equipo de Atención a la Ciudadanía y personal administrativo de la Entidad"/>
    <s v="Capacitaciones"/>
    <s v="No aplica"/>
    <d v="2020-06-01T00:00:00"/>
    <x v="28"/>
    <x v="0"/>
    <x v="0"/>
    <x v="251"/>
    <d v="2020-09-30T00:00:00"/>
    <s v="NO"/>
    <s v="Actividad al 100%_x000a_No aplica"/>
    <n v="1"/>
    <s v="CUMPLIMIENTO TOTAL"/>
    <s v="NO APLICA ACCION CERRADA"/>
    <s v="NO APLICA ACCION CERRADA"/>
    <s v="CERRADO"/>
  </r>
  <r>
    <n v="529"/>
    <x v="138"/>
    <x v="23"/>
    <x v="3"/>
    <x v="133"/>
    <s v="Stefanny Reina Alvarez"/>
    <x v="5"/>
    <s v="PAS-2020-047"/>
    <s v="No aplica"/>
    <s v="No aplica"/>
    <x v="4"/>
    <s v="No aplica"/>
    <x v="3"/>
    <s v="Autodiagnostico_x000a_Encuesta FURAG_x000a_Recomendaciones FURAG_x000a_"/>
    <s v="No aplica"/>
    <s v="Ajustar el formato para la presentación del informe mensual incorporando las recomendaciones dirigidas a mejorar el servicio, agregando un ítem para el reporte de solicitudes anónimas"/>
    <s v="Informe menual de atención a la ciudadanía"/>
    <s v="No aplica"/>
    <d v="2020-03-01T00:00:00"/>
    <x v="49"/>
    <x v="0"/>
    <x v="0"/>
    <x v="246"/>
    <d v="2020-09-30T00:00:00"/>
    <s v="NO"/>
    <s v="Actividad al 100%_x000a_No aplica"/>
    <n v="1"/>
    <s v="CUMPLIMIENTO TOTAL"/>
    <s v="NO APLICA ACCION CERRADA"/>
    <s v="NO APLICA ACCION CERRADA"/>
    <s v="CERRADO"/>
  </r>
  <r>
    <n v="530"/>
    <x v="138"/>
    <x v="23"/>
    <x v="3"/>
    <x v="134"/>
    <s v="Stefanny Reina Alvarez"/>
    <x v="5"/>
    <s v="PAS-2020-048"/>
    <s v="No aplica"/>
    <s v="No aplica"/>
    <x v="5"/>
    <s v="No aplica"/>
    <x v="3"/>
    <s v="Autodiagnostico_x000a_Encuesta FURAG_x000a_Recomendaciones FURAG_x000a_"/>
    <s v="No aplica"/>
    <s v="Realizar la revisión y fortalecimeinto de la Política de atención a la ciudadania, y fortalecer el proceso de autorización tratamiento de datos personales"/>
    <s v="Políticia de Atención de la ciudadania"/>
    <s v="No aplica"/>
    <d v="2020-11-01T00:00:00"/>
    <x v="35"/>
    <x v="0"/>
    <x v="0"/>
    <x v="219"/>
    <d v="2020-09-30T00:00:00"/>
    <s v="SI"/>
    <s v="se crea la Política de Atención a la Ciudadanía de la entidad la cual esta para aprobación del lider SIGID de la OAP"/>
    <n v="0.9"/>
    <s v="AVANCE SIGNIFICATIVO"/>
    <n v="-21"/>
    <s v="VENCIDO"/>
    <s v="ABIERTO"/>
  </r>
  <r>
    <n v="531"/>
    <x v="138"/>
    <x v="23"/>
    <x v="3"/>
    <x v="178"/>
    <s v="Stefanny Reina Alvarez"/>
    <x v="5"/>
    <s v="PAS-2020-049"/>
    <s v="No aplica"/>
    <s v="No aplica"/>
    <x v="5"/>
    <s v="No aplica"/>
    <x v="3"/>
    <s v="Autodiagnostico_x000a_Encuesta FURAG_x000a_Recomendaciones FURAG_x000a_"/>
    <s v="No aplica"/>
    <s v="Definir y construir los lineamientos de Protección y Custodia de Datos de los Reportantes  y los canales dispuesta para este fin. (Revisar el manejo de la Línea exclusiva de denuncia de posibles hechos de corrupción.)"/>
    <s v="Protección y Custodia de Datos de los Reportantes"/>
    <s v="No aplica"/>
    <d v="2020-10-01T00:00:00"/>
    <x v="17"/>
    <x v="0"/>
    <x v="0"/>
    <x v="219"/>
    <d v="2020-09-30T00:00:00"/>
    <s v="SI"/>
    <s v="Se realiza la actualización de la Politica Protección y Custodia de Datos de los Reportantes, y se envia a juridica para sus aportes."/>
    <n v="0.8"/>
    <s v="AVANCE SIGNIFICATIVO"/>
    <n v="-51"/>
    <s v="VENCIDO"/>
    <s v="ABIERTO"/>
  </r>
  <r>
    <n v="532"/>
    <x v="138"/>
    <x v="23"/>
    <x v="3"/>
    <x v="134"/>
    <s v="Stefanny Reina Alvarez"/>
    <x v="5"/>
    <s v="PAS-2020-050"/>
    <s v="No aplica"/>
    <s v="No aplica"/>
    <x v="4"/>
    <s v="No aplica"/>
    <x v="3"/>
    <s v="Autodiagnostico_x000a_Encuesta FURAG_x000a_Recomendaciones FURAG_x000a_"/>
    <s v="No aplica"/>
    <s v="Diseñar una estrategia de seguimiento y medición para Política de servicio al ciudadano"/>
    <s v="Estrategias de seguimiento y medición Política de servicio al ciudadano."/>
    <s v="No aplica"/>
    <d v="2020-11-01T00:00:00"/>
    <x v="35"/>
    <x v="0"/>
    <x v="0"/>
    <x v="219"/>
    <d v="2020-09-30T00:00:00"/>
    <s v="SI"/>
    <s v="La estrategia se encuentra en la politica de servicio al ciudadano"/>
    <n v="0.9"/>
    <s v="AVANCE SIGNIFICATIVO"/>
    <n v="-21"/>
    <s v="VENCIDO"/>
    <s v="ABIERTO"/>
  </r>
  <r>
    <n v="533"/>
    <x v="138"/>
    <x v="23"/>
    <x v="3"/>
    <x v="134"/>
    <s v="Stefanny Reina Alvarez"/>
    <x v="5"/>
    <s v="PAS-2020-051"/>
    <s v="No aplica"/>
    <s v="No aplica"/>
    <x v="4"/>
    <s v="No aplica"/>
    <x v="3"/>
    <s v="Autodiagnostico_x000a_Encuesta FURAG_x000a_Recomendaciones FURAG_x000a_"/>
    <s v="No aplica"/>
    <s v="Alinear la Política de servicio al ciudadano con el plan sectorial y PDT. Definir mecanismos de seguimiento y evaluación"/>
    <s v="Política de servicio al ciudadano"/>
    <s v="No aplica"/>
    <d v="2020-11-01T00:00:00"/>
    <x v="35"/>
    <x v="0"/>
    <x v="0"/>
    <x v="252"/>
    <d v="2020-09-30T00:00:00"/>
    <s v="NO"/>
    <s v="Actividad al 100%_x000a_No aplica"/>
    <n v="1"/>
    <s v="CUMPLIMIENTO TOTAL"/>
    <s v="NO APLICA ACCION CERRADA"/>
    <s v="NO APLICA ACCION CERRADA"/>
    <s v="CERRADO"/>
  </r>
  <r>
    <n v="534"/>
    <x v="138"/>
    <x v="23"/>
    <x v="14"/>
    <x v="176"/>
    <s v="Stefanny Reina Alvarez"/>
    <x v="5"/>
    <s v="PAS-2020-052"/>
    <s v="No aplica"/>
    <s v="No aplica"/>
    <x v="4"/>
    <s v="No aplica"/>
    <x v="3"/>
    <s v="Autodiagnostico_x000a_Encuesta FURAG_x000a_Recomendaciones FURAG_x000a_"/>
    <s v="No aplica"/>
    <s v="Implementar un plan de formación relacionada específicamente  con el serv. al ciudadano"/>
    <s v="Plan de formulacion relacionado con Servivio al ciudadano"/>
    <s v="No aplica"/>
    <d v="2020-11-01T00:00:00"/>
    <x v="35"/>
    <x v="0"/>
    <x v="0"/>
    <x v="253"/>
    <d v="2020-09-30T00:00:00"/>
    <s v="NO"/>
    <s v="Actividad al 100%_x000a_No aplica"/>
    <n v="1"/>
    <s v="CUMPLIMIENTO TOTAL"/>
    <s v="NO APLICA ACCION CERRADA"/>
    <s v="NO APLICA ACCION CERRADA"/>
    <s v="CERRADO"/>
  </r>
  <r>
    <n v="535"/>
    <x v="138"/>
    <x v="23"/>
    <x v="9"/>
    <x v="179"/>
    <s v="Stefanny Reina Alvarez"/>
    <x v="5"/>
    <s v="PAS-2020-053"/>
    <s v="No aplica"/>
    <s v="No aplica"/>
    <x v="4"/>
    <s v="No aplica"/>
    <x v="3"/>
    <s v="Autodiagnostico_x000a_Encuesta FURAG_x000a_Recomendaciones FURAG_x000a_"/>
    <s v="No aplica"/>
    <s v="Generar políticas, lineamientos, planes, programas y/o proyectos que garanticen el ejercicio total y efectivo de los derechos y acceso a la oferta publica dirigida a personas con discapacidad, adultos mayores, mujeres embarazadas, personas que hablen lenguajes o dialectos en Colombia (Indígena, afro y ROM)"/>
    <s v="Garantizar el ejercicio total y efectivo de los derechos y acceso a la oferta publica dirigida a personas con discapacidad, adultos mayores, mujeres embarazadas"/>
    <s v="No aplica"/>
    <d v="2020-11-01T00:00:00"/>
    <x v="35"/>
    <x v="0"/>
    <x v="0"/>
    <x v="219"/>
    <d v="2020-09-30T00:00:00"/>
    <s v="SI"/>
    <s v="se crea la Política de Atención a la Ciudadanía de la entidad la cual esta para aprobación del lider SIGID de la OAP"/>
    <n v="0.9"/>
    <s v="AVANCE SIGNIFICATIVO"/>
    <n v="-21"/>
    <s v="VENCIDO"/>
    <s v="ABIERTO"/>
  </r>
  <r>
    <n v="536"/>
    <x v="138"/>
    <x v="23"/>
    <x v="3"/>
    <x v="180"/>
    <s v="Stefanny Reina Alvarez"/>
    <x v="5"/>
    <s v="PAS-2020-054"/>
    <s v="No aplica"/>
    <s v="No aplica"/>
    <x v="4"/>
    <s v="No aplica"/>
    <x v="3"/>
    <s v="Autodiagnostico_x000a_Encuesta FURAG_x000a_Recomendaciones FURAG_x000a_"/>
    <s v="No aplica"/>
    <s v="Menú interactivo con opciones para la atención de personas con discapacidad"/>
    <s v="Menú interactivo para la atencion a personas con discapacidad"/>
    <s v="No aplica"/>
    <d v="2020-11-01T00:00:00"/>
    <x v="35"/>
    <x v="0"/>
    <x v="0"/>
    <x v="254"/>
    <d v="2020-09-30T00:00:00"/>
    <s v="NO"/>
    <s v="Actividad al 100%_x000a_No aplica"/>
    <n v="1"/>
    <s v="CUMPLIMIENTO TOTAL"/>
    <s v="NO APLICA ACCION CERRADA"/>
    <s v="NO APLICA ACCION CERRADA"/>
    <s v="CERRADO"/>
  </r>
  <r>
    <n v="537"/>
    <x v="12"/>
    <x v="3"/>
    <x v="22"/>
    <x v="181"/>
    <s v="Catalina Cardenas Martinez"/>
    <x v="5"/>
    <s v="PAS-2020-055"/>
    <s v="No aplica"/>
    <s v="No aplica"/>
    <x v="7"/>
    <s v="No aplica"/>
    <x v="3"/>
    <s v="Autodiagnostico_x000a_Encuesta FURAG_x000a_Recomendaciones FURAG_x000a_"/>
    <s v="No aplica"/>
    <s v="Elaborar por parte del Comité de Conciliación, los perfiles de abogados externos teniendo en cuenta los criterios de litigiosidad, complejidad de los casos y el impacto de los procesos"/>
    <s v="Perfiles de abogados"/>
    <s v="No aplica"/>
    <d v="2020-12-01T00:00:00"/>
    <x v="50"/>
    <x v="0"/>
    <x v="0"/>
    <x v="255"/>
    <d v="2020-09-30T00:00:00"/>
    <s v="SI"/>
    <s v="No apilca teniendo en cuenta la baja litigosidad en la entidad se  tienen claros los perfiles del área de Defensa Judicial"/>
    <n v="0"/>
    <s v="SIN AVANCE"/>
    <n v="10"/>
    <s v="CON TIEMPO"/>
    <s v="ABIERTO"/>
  </r>
  <r>
    <n v="538"/>
    <x v="12"/>
    <x v="3"/>
    <x v="22"/>
    <x v="182"/>
    <s v="Catalina Cardenas Martinez"/>
    <x v="5"/>
    <s v="PAS-2020-056"/>
    <s v="No aplica"/>
    <s v="No aplica"/>
    <x v="7"/>
    <s v="No aplica"/>
    <x v="3"/>
    <s v="Autodiagnostico_x000a_Encuesta FURAG_x000a_Recomendaciones FURAG_x000a_"/>
    <s v="No aplica"/>
    <s v="Elaborar un documento que consolide todos los instrumentos de política que se hayan producido por el comité de conciliación y defensa judicial para las diferentes etapas del ciclo de la defensa jurídica tales como la política de prevención del daño antijurídico, y estrategias y directrices de defensa judicial o conciliación"/>
    <s v="Perfiles de abogados"/>
    <s v="No aplica"/>
    <d v="2020-04-01T00:00:00"/>
    <x v="51"/>
    <x v="0"/>
    <x v="0"/>
    <x v="256"/>
    <d v="2020-09-30T00:00:00"/>
    <s v="NO"/>
    <s v="Actividad al 100%_x000a_No aplica"/>
    <n v="1"/>
    <s v="CUMPLIMIENTO TOTAL"/>
    <s v="NO APLICA ACCION CERRADA"/>
    <s v="NO APLICA ACCION CERRADA"/>
    <s v="CERRADO"/>
  </r>
  <r>
    <n v="539"/>
    <x v="12"/>
    <x v="3"/>
    <x v="22"/>
    <x v="183"/>
    <s v="Catalina Cardenas Martinez"/>
    <x v="5"/>
    <s v="PAS-2020-057"/>
    <s v="No aplica"/>
    <s v="No aplica"/>
    <x v="7"/>
    <s v="No aplica"/>
    <x v="3"/>
    <s v="Autodiagnostico_x000a_Encuesta FURAG_x000a_Recomendaciones FURAG_x000a_"/>
    <s v="No aplica"/>
    <s v="Realizar revisión constante a las capacitaciones y charlas impartidas por la Secretaria Jurídica Distrital con el fin de coordinar la asistencia del equipo de trabajo del a Oficina Asesora Jurídica"/>
    <s v="Perfiles de abogados"/>
    <s v="No aplica"/>
    <d v="2020-03-01T00:00:00"/>
    <x v="50"/>
    <x v="0"/>
    <x v="0"/>
    <x v="257"/>
    <d v="2020-09-30T00:00:00"/>
    <s v="NO"/>
    <s v="Actividad al 100%_x000a_No aplica"/>
    <n v="1"/>
    <s v="CUMPLIMIENTO TOTAL"/>
    <s v="NO APLICA ACCION CERRADA"/>
    <s v="NO APLICA ACCION CERRADA"/>
    <s v="CERRADO"/>
  </r>
  <r>
    <n v="540"/>
    <x v="12"/>
    <x v="3"/>
    <x v="22"/>
    <x v="184"/>
    <s v="Catalina Cardenas Martinez"/>
    <x v="5"/>
    <s v="PAS-2020-058"/>
    <s v="No aplica"/>
    <s v="No aplica"/>
    <x v="7"/>
    <s v="No aplica"/>
    <x v="3"/>
    <s v="Autodiagnostico_x000a_Encuesta FURAG_x000a_Recomendaciones FURAG_x000a_"/>
    <s v="No aplica"/>
    <s v="Realizar la revisión de las actas del comité a fin de garantizar que en las reuniones se realice el estudio y/o análisis de las deficiencias de las actuaciones procesales por parte de los apoderados de la entidad, si las hubiere y documentar la actividad"/>
    <s v="Actas de comité y análisis de deficiencias"/>
    <s v="No aplica"/>
    <d v="2020-03-01T00:00:00"/>
    <x v="32"/>
    <x v="0"/>
    <x v="0"/>
    <x v="258"/>
    <d v="2020-09-30T00:00:00"/>
    <s v="NO"/>
    <s v="Actividad al 100%_x000a_No aplica"/>
    <n v="1"/>
    <s v="CUMPLIMIENTO TOTAL"/>
    <s v="NO APLICA ACCION CERRADA"/>
    <s v="NO APLICA ACCION CERRADA"/>
    <s v="CERRADO"/>
  </r>
  <r>
    <n v="541"/>
    <x v="12"/>
    <x v="3"/>
    <x v="10"/>
    <x v="20"/>
    <s v="Catalina Cardenas Martinez"/>
    <x v="5"/>
    <s v="PAS-2020-059"/>
    <s v="No aplica"/>
    <s v="No aplica"/>
    <x v="7"/>
    <s v="No aplica"/>
    <x v="3"/>
    <s v="Autodiagnostico_x000a_Encuesta FURAG_x000a_Recomendaciones FURAG_x000a_"/>
    <s v="No aplica"/>
    <s v="Realizar acciones conducentes a fortalecer la publicación de los informes finales de supervisión por parte de los supervisores de contratos"/>
    <s v="Publicación de ifnormes de supervisión"/>
    <s v="No aplica"/>
    <d v="2020-03-01T00:00:00"/>
    <x v="50"/>
    <x v="0"/>
    <x v="0"/>
    <x v="259"/>
    <d v="2020-09-30T00:00:00"/>
    <s v="NO"/>
    <s v="Actividad al 100%_x000a_No aplica"/>
    <n v="1"/>
    <s v="CUMPLIMIENTO TOTAL"/>
    <s v="NO APLICA ACCION CERRADA"/>
    <s v="NO APLICA ACCION CERRADA"/>
    <s v="CERRADO"/>
  </r>
  <r>
    <n v="542"/>
    <x v="12"/>
    <x v="3"/>
    <x v="22"/>
    <x v="182"/>
    <s v="Catalina Cardenas Martinez"/>
    <x v="5"/>
    <s v="PAS-2020-060"/>
    <s v="No aplica"/>
    <s v="No aplica"/>
    <x v="7"/>
    <s v="No aplica"/>
    <x v="3"/>
    <s v="Autodiagnostico_x000a_Encuesta FURAG_x000a_Recomendaciones FURAG_x000a_"/>
    <s v="No aplica"/>
    <s v="Actualizar la Política de daño antijurídico"/>
    <s v="Política daño antijurídico"/>
    <s v="No aplica"/>
    <d v="2020-10-01T00:00:00"/>
    <x v="17"/>
    <x v="0"/>
    <x v="0"/>
    <x v="260"/>
    <d v="2020-09-30T00:00:00"/>
    <s v="NO"/>
    <s v="Actividad al 100%_x000a_No aplica"/>
    <n v="1"/>
    <s v="CUMPLIMIENTO TOTAL"/>
    <s v="NO APLICA ACCION CERRADA"/>
    <s v="NO APLICA ACCION CERRADA"/>
    <s v="CERRADO"/>
  </r>
  <r>
    <n v="543"/>
    <x v="12"/>
    <x v="3"/>
    <x v="10"/>
    <x v="185"/>
    <s v="Catalina Cardenas Martinez"/>
    <x v="5"/>
    <s v="PAS-2020-061"/>
    <s v="No aplica"/>
    <s v="No aplica"/>
    <x v="8"/>
    <s v="No aplica"/>
    <x v="3"/>
    <s v="Autodiagnostico_x000a_Encuesta FURAG_x000a_Recomendaciones FURAG_x000a_"/>
    <s v="No aplica"/>
    <s v="Revisar el Manual de contratación y verificar las pruebas que se aplican para que garanticen la idoneidad de los candidatos."/>
    <s v="Manual de contratación"/>
    <s v="No aplica"/>
    <d v="2020-10-01T00:00:00"/>
    <x v="17"/>
    <x v="0"/>
    <x v="0"/>
    <x v="261"/>
    <d v="2020-09-30T00:00:00"/>
    <s v="NO"/>
    <s v="Actividad al 100%_x000a_No aplica"/>
    <n v="1"/>
    <s v="CUMPLIMIENTO TOTAL"/>
    <s v="NO APLICA ACCION CERRADA"/>
    <s v="NO APLICA ACCION CERRADA"/>
    <s v="CERRADO"/>
  </r>
  <r>
    <n v="544"/>
    <x v="139"/>
    <x v="24"/>
    <x v="3"/>
    <x v="7"/>
    <s v="Marisol Monsalve Usme"/>
    <x v="5"/>
    <s v="PAS-2020-062"/>
    <s v="No aplica"/>
    <s v="No aplica"/>
    <x v="4"/>
    <s v="No aplica"/>
    <x v="3"/>
    <s v="Autodiagnostico_x000a_Encuesta FURAG_x000a_Recomendaciones FURAG_x000a_"/>
    <s v="No aplica"/>
    <s v="Adelantar las gestiones necesarias para la divulgación de sus trámites y servicios en la radio distrital DC RADIO"/>
    <s v="Publicación"/>
    <s v="No aplica"/>
    <d v="2020-06-01T00:00:00"/>
    <x v="28"/>
    <x v="0"/>
    <x v="0"/>
    <x v="262"/>
    <d v="2020-09-30T00:00:00"/>
    <s v="NO"/>
    <s v="Actividad al 100%_x000a_No aplica"/>
    <n v="1"/>
    <s v="CUMPLIMIENTO TOTAL"/>
    <s v="NO APLICA ACCION CERRADA"/>
    <s v="NO APLICA ACCION CERRADA"/>
    <s v="CERRADO"/>
  </r>
  <r>
    <n v="545"/>
    <x v="139"/>
    <x v="24"/>
    <x v="3"/>
    <x v="133"/>
    <s v="Marisol Monsalve Usme"/>
    <x v="5"/>
    <s v="PAS-2020-063"/>
    <s v="No aplica"/>
    <s v="No aplica"/>
    <x v="4"/>
    <s v="No aplica"/>
    <x v="3"/>
    <s v="Autodiagnostico_x000a_Encuesta FURAG_x000a_Recomendaciones FURAG_x000a_"/>
    <s v="No aplica"/>
    <s v="Publicar  en lugares visibles (diferentes al medio electrónico) y de fácil acceso al ciudadano  la información referente a Carta de trato digno, listado de trámites y servicios y Responsable (dependencia o nombre o cargo) de la atención de peticiones, quejas, reclamos y/o denuncias una vez ésta información sea entregada por el proceso de Atención a la Ciudadanía"/>
    <s v="Publicación"/>
    <s v="No aplica"/>
    <d v="2020-07-01T00:00:00"/>
    <x v="54"/>
    <x v="0"/>
    <x v="0"/>
    <x v="263"/>
    <d v="2020-09-30T00:00:00"/>
    <s v="NO"/>
    <s v="Actividad al 100%_x000a_No aplica"/>
    <n v="1"/>
    <s v="CUMPLIMIENTO TOTAL"/>
    <s v="NO APLICA ACCION CERRADA"/>
    <s v="NO APLICA ACCION CERRADA"/>
    <s v="CERRADO"/>
  </r>
  <r>
    <n v="546"/>
    <x v="139"/>
    <x v="24"/>
    <x v="25"/>
    <x v="186"/>
    <s v="Marisol Monsalve Usme"/>
    <x v="5"/>
    <s v="PAS-2020-064"/>
    <s v="No aplica"/>
    <s v="No aplica"/>
    <x v="1"/>
    <s v="No aplica"/>
    <x v="3"/>
    <s v="Autodiagnostico_x000a_Encuesta FURAG_x000a_Recomendaciones FURAG_x000a_"/>
    <s v="No aplica"/>
    <s v="Realizar el seguimiento al uso de los conjuntos de datos publicados por el Instituto"/>
    <s v="Publicación"/>
    <s v="No aplica"/>
    <d v="2020-04-01T00:00:00"/>
    <x v="51"/>
    <x v="0"/>
    <x v="0"/>
    <x v="264"/>
    <d v="2020-09-30T00:00:00"/>
    <s v="NO"/>
    <s v="El área de comunicaciones realiza el seguimiento al conjunto de datos abiertos publicado por la entidad en al plataforma Datos Abiertos Bogotá, señalando la cantidad de visitas y descargas que ha tenido cada conjunto de datos a corte de septiembre 2020 "/>
    <n v="1"/>
    <s v="CUMPLIMIENTO TOTAL"/>
    <s v="NO APLICA ACCION CERRADA"/>
    <s v="NO APLICA ACCION CERRADA"/>
    <s v="CERRADO"/>
  </r>
  <r>
    <n v="547"/>
    <x v="140"/>
    <x v="0"/>
    <x v="7"/>
    <x v="31"/>
    <s v="Yuli Cristel Peña Arboleda"/>
    <x v="5"/>
    <s v="PAS-2020-065"/>
    <s v="No aplica"/>
    <s v="No aplica"/>
    <x v="9"/>
    <s v="No aplica"/>
    <x v="3"/>
    <s v="Autodiagnostico_x000a_Encuesta FURAG_x000a_Recomendaciones FURAG_x000a_"/>
    <s v="No aplica"/>
    <s v="Actualizar la caracterización agregando las necesidades o problemas de los grupos étnicos"/>
    <s v="Caracterización grupos de valor e interés"/>
    <s v="No aplica"/>
    <d v="2020-04-01T00:00:00"/>
    <x v="51"/>
    <x v="0"/>
    <x v="0"/>
    <x v="35"/>
    <d v="2020-09-30T00:00:00"/>
    <s v="SI"/>
    <s v="se realizán las modificaciones al documento oficial Caracterización de usuarios, ciudadanos y grupos de interés, pendiente por actualizar en la página, solicitud enviada por Aranda."/>
    <n v="0.9"/>
    <s v="AVANCE SIGNIFICATIVO"/>
    <n v="-235"/>
    <s v="VENCIDO"/>
    <s v="ABIERTO"/>
  </r>
  <r>
    <n v="548"/>
    <x v="141"/>
    <x v="0"/>
    <x v="7"/>
    <x v="31"/>
    <s v="Yuli Cristel Peña Arboleda"/>
    <x v="5"/>
    <s v="PAS-2020-066"/>
    <s v="No aplica"/>
    <s v="No aplica"/>
    <x v="9"/>
    <s v="No aplica"/>
    <x v="3"/>
    <s v="Autodiagnostico_x000a_Encuesta FURAG_x000a_Recomendaciones FURAG_x000a_"/>
    <s v="No aplica"/>
    <s v="Identificar problemas y necesidades en procesos participativos, proyectar problemas y necesidades en el tiempo y Estimar tiempo para resolver problemas y necesidades"/>
    <s v="Caracterización grupos de valor e interés"/>
    <s v="No aplica"/>
    <d v="2020-04-01T00:00:00"/>
    <x v="51"/>
    <x v="0"/>
    <x v="0"/>
    <x v="220"/>
    <d v="2020-09-30T00:00:00"/>
    <s v="NO"/>
    <s v="Esta Información  se entregó en el primer seguimiento que se realizó en el mes de abril 2020._x000a__x000a_Se aplica los procedimientos establecidos por la oficina jurídica para la adquisición de servicios e infraestructura de TI, para lo cual se consulta la tienda virtual del estado colombiano donde se encuentran los Acuerdos Marco que son herramientas de agregación de demanda que permiten a las Entidades adquirir de manera ágil los Bienes y Servicios de Características Técnicas Uniformes._x000a__x000a_Los formatos utilizados para tal fin se encuentran en el proceso de gestión jurídica entre los que se encuentran: (requerimientos técnicos, fichas técnicas, anexos técnicos, entre otros"/>
    <n v="1"/>
    <s v="CUMPLIMIENTO TOTAL"/>
    <s v="NO APLICA ACCION CERRADA"/>
    <s v="NO APLICA ACCION CERRADA"/>
    <s v="CERRADO"/>
  </r>
  <r>
    <n v="549"/>
    <x v="142"/>
    <x v="10"/>
    <x v="25"/>
    <x v="167"/>
    <s v="Catalina Cardenas Martinez"/>
    <x v="5"/>
    <s v="PAS-2020-067"/>
    <s v="No aplica"/>
    <s v="No aplica"/>
    <x v="9"/>
    <s v="No aplica"/>
    <x v="3"/>
    <s v="Autodiagnostico_x000a_Encuesta FURAG_x000a_Recomendaciones FURAG_x000a_"/>
    <s v="No aplica"/>
    <s v="Realizar el Diagnóstico de capacidades de las UPI y Sedes del Instituto evaluando su capacidad de atención, entorno y capacidad tecnológica"/>
    <s v="Diagnóstico de capacidades"/>
    <s v="No aplica"/>
    <d v="2020-07-01T00:00:00"/>
    <x v="54"/>
    <x v="0"/>
    <x v="0"/>
    <x v="265"/>
    <d v="2020-09-30T00:00:00"/>
    <s v="NO"/>
    <s v="Reuniones y analisis de identificación  de necesidades y capacidades en temas de TI."/>
    <n v="1"/>
    <s v="CUMPLIMIENTO TOTAL"/>
    <s v="NO APLICA ACCION CERRADA"/>
    <s v="NO APLICA ACCION CERRADA"/>
    <s v="CERRADO"/>
  </r>
  <r>
    <n v="550"/>
    <x v="0"/>
    <x v="28"/>
    <x v="2"/>
    <x v="3"/>
    <s v="Yuli Cristel Peña Arboleda"/>
    <x v="5"/>
    <s v="PAS-2020-068"/>
    <s v="No aplica"/>
    <s v="No aplica"/>
    <x v="9"/>
    <s v="No aplica"/>
    <x v="3"/>
    <s v="Autodiagnostico_x000a_Encuesta FURAG_x000a_Recomendaciones FURAG_x000a_"/>
    <s v="No aplica"/>
    <s v="Realizar el cuadro de mando integrado actualizando los indicadores"/>
    <s v="Cuadro de mando integrado (Balance Scorecard)"/>
    <s v="No aplica"/>
    <d v="2020-06-01T00:00:00"/>
    <x v="28"/>
    <x v="0"/>
    <x v="0"/>
    <x v="266"/>
    <d v="2020-09-30T00:00:00"/>
    <m/>
    <s v="Se realizó la propuesta del nuevo plan estrategico en donde a las iniciativas estratgeicas  se le formularon indicadores de impacto"/>
    <n v="0.2"/>
    <s v="AVANCE MINIMO"/>
    <n v="-174"/>
    <s v="VENCIDO"/>
    <s v="ABIERTO"/>
  </r>
  <r>
    <n v="551"/>
    <x v="0"/>
    <x v="28"/>
    <x v="2"/>
    <x v="3"/>
    <s v="Yuli Cristel Peña Arboleda"/>
    <x v="5"/>
    <s v="PAS-2020-069"/>
    <s v="No aplica"/>
    <s v="No aplica"/>
    <x v="9"/>
    <s v="No aplica"/>
    <x v="3"/>
    <s v="Autodiagnostico_x000a_Encuesta FURAG_x000a_Recomendaciones FURAG_x000a_"/>
    <s v="No aplica"/>
    <s v="Realizar el análisis del contexto interno y externo a los mapas de riesgos de la entidad, incluyéndolos en el PAAC"/>
    <s v="PAAC"/>
    <s v="No aplica"/>
    <d v="2020-05-01T00:00:00"/>
    <x v="52"/>
    <x v="0"/>
    <x v="0"/>
    <x v="267"/>
    <d v="2020-09-30T00:00:00"/>
    <s v="NO"/>
    <s v="En el marco de la formulación de la nueva Plataforma Estratégica 2020 - 2024 se elaboró la matriz DOFA de la entidad, en la cual se tomo en cuenta las opiniones de todos los grupos de interes y grupos de valor del Instituto, adicionalmente la matriz fue revisada y complementada por los procesos. la matríz fue el insumo para la elaboración del Contexto Estratégico que forma parte del Manual para la Administración del Riesgo en el IDIPRON, documento que establece los lineamientos para la administración de los riesgos en el Instituto. El manual fue elaborado por la OAP, validado por la OCI y presentado al Comite Institucional de Control Interno."/>
    <n v="1"/>
    <s v="CUMPLIMIENTO TOTAL"/>
    <s v="NO APLICA ACCION CERRADA"/>
    <s v="NO APLICA ACCION CERRADA"/>
    <s v="CERRADO"/>
  </r>
  <r>
    <n v="552"/>
    <x v="0"/>
    <x v="28"/>
    <x v="7"/>
    <x v="31"/>
    <s v="Yuli Cristel Peña Arboleda"/>
    <x v="5"/>
    <s v="PAS-2020-070"/>
    <s v="No aplica"/>
    <s v="No aplica"/>
    <x v="9"/>
    <s v="No aplica"/>
    <x v="3"/>
    <s v="Autodiagnostico_x000a_Encuesta FURAG_x000a_Recomendaciones FURAG_x000a_"/>
    <s v="No aplica"/>
    <s v="Realizar una revisión general a todos los procedimientos e instructivos del manual de procesos y procedimientos identificando y detallando los puntos de control"/>
    <s v="Manual de procesos y procedimientos"/>
    <s v="No aplica"/>
    <d v="2020-05-01T00:00:00"/>
    <x v="52"/>
    <x v="0"/>
    <x v="0"/>
    <x v="268"/>
    <d v="2020-09-30T00:00:00"/>
    <s v="NO"/>
    <s v="La Oficina Asesora de Planeación terminó la revisión general de los documentos que forman parte del Sistema Integrado de Gestión del IDIRPON – SIGID con el fin de determinar los tipos documentales que debían ser intervenidos e identificar en ellos las actividades que se convierten en puntos de control. La OAP identificó 114 documentos en los que se deben identificar puntos de control que son aquellas decisiones importantes que deben ser tomadas y donde la calidad del producto o servicio puede verse afectada adversamente._x000a__x000a_Con los documentos ya identificados, El equipo MIPG inicio la revisión de los documentos y sus actividades con los procesos responsables, al 16 de diciembre se han revisado 75 procedimientos e instructivos."/>
    <n v="1"/>
    <s v="CUMPLIMIENTO TOTAL"/>
    <s v="NO APLICA ACCION CERRADA"/>
    <s v="NO APLICA ACCION CERRADA"/>
    <s v="CERRADO"/>
  </r>
  <r>
    <n v="553"/>
    <x v="0"/>
    <x v="28"/>
    <x v="2"/>
    <x v="3"/>
    <s v="Yuli Cristel Peña Arboleda"/>
    <x v="5"/>
    <s v="PAS-2020-071"/>
    <s v="No aplica"/>
    <s v="No aplica"/>
    <x v="9"/>
    <s v="No aplica"/>
    <x v="3"/>
    <s v="Autodiagnostico_x000a_Encuesta FURAG_x000a_Recomendaciones FURAG_x000a_"/>
    <s v="No aplica"/>
    <s v="Agregar a la nueva plataforma estratégica las metas en temas de transparencia y anticorrupción con indicadores, seguimientos, seguimiento a participación ciudadana y rendición de cuentas, fortalecimiento institucional, objetivos y estrategias para el control fiscal, metas establecidas en acceso a la información respaldadas con indicadores verificables"/>
    <s v="Plataforma estratégica"/>
    <s v="No aplica"/>
    <d v="2020-08-01T00:00:00"/>
    <x v="53"/>
    <x v="0"/>
    <x v="0"/>
    <x v="269"/>
    <d v="2020-09-30T00:00:00"/>
    <s v="NO"/>
    <s v="Se aprueba la nueva plataforma estrategica mediante resolucion Resolución 577 de 2020, dentro del cual esta el objetivo estrategico &quot;Fortalecer el reconocimiento ciudadano del desempeño institucional del IDIPRON&quot; el cual tiene las estrategias:_x000a_1. Institucionalización de la Política de Transparencia, Acceso a la Información  y Anticorrupción_x000a_2.Institucionalización de la Política de Participación Ciudadana (Rendición de Cuentas)_x000a_3.Diseño e implementación del Modelo de Servicio (Atención a la Ciudadanía"/>
    <n v="1"/>
    <s v="CUMPLIMIENTO TOTAL"/>
    <s v="NO APLICA ACCION CERRADA"/>
    <s v="NO APLICA ACCION CERRADA"/>
    <s v="CERRADO"/>
  </r>
  <r>
    <n v="554"/>
    <x v="141"/>
    <x v="0"/>
    <x v="1"/>
    <x v="6"/>
    <s v="Yuli Cristel Peña Arboleda"/>
    <x v="5"/>
    <s v="PAS-2020-072"/>
    <s v="No aplica"/>
    <s v="No aplica"/>
    <x v="10"/>
    <s v="No aplica"/>
    <x v="3"/>
    <s v="Autodiagnostico_x000a_Encuesta FURAG_x000a_Recomendaciones FURAG_x000a_"/>
    <s v="No aplica"/>
    <s v="Realizar la modificación al Plan Institucional de Participación ciudadana agregando los ítems mencionados en el autodiagnóstico y resultados FURAG II"/>
    <s v=" Plan Institucional de Participación ciudadana"/>
    <s v="No aplica"/>
    <d v="2020-04-01T00:00:00"/>
    <x v="51"/>
    <x v="0"/>
    <x v="0"/>
    <x v="35"/>
    <d v="2020-09-30T00:00:00"/>
    <s v="NO"/>
    <s v="Se realizá una revisión al documento &quot; Plan Institutcional de Participación&quot; que fue actualizado el día 26 de febrero del año 2020 teniendo en cuenta las observaciones del FURAG identificando que dicha actualización cumple con todos los lineamientos establecidos; se adjunta docuemtno y link."/>
    <n v="1"/>
    <s v="CUMPLIMIENTO TOTAL"/>
    <s v="NO APLICA ACCION CERRADA"/>
    <s v="NO APLICA ACCION CERRADA"/>
    <s v="CERRADO"/>
  </r>
  <r>
    <n v="555"/>
    <x v="141"/>
    <x v="0"/>
    <x v="1"/>
    <x v="187"/>
    <s v="Yuli Cristel Peña Arboleda"/>
    <x v="5"/>
    <s v="PAS-2020-073"/>
    <s v="No aplica"/>
    <s v="No aplica"/>
    <x v="10"/>
    <s v="No aplica"/>
    <x v="3"/>
    <s v="Autodiagnostico_x000a_Encuesta FURAG_x000a_Recomendaciones FURAG_x000a_"/>
    <s v="No aplica"/>
    <s v="Crear un micrositio en la página Web donde repose toda la información del Participación ciudadana y Rendición de cuentas (organizar la información, ajustar la documentación de las actividades, solicitar el micrositio al Web master, gestionar las publicaciones)"/>
    <s v="Página Web"/>
    <s v="No aplica"/>
    <d v="2020-05-01T00:00:00"/>
    <x v="52"/>
    <x v="0"/>
    <x v="0"/>
    <x v="270"/>
    <d v="2020-09-30T00:00:00"/>
    <s v="NO"/>
    <s v="Dentro del link de Transparencia y acceso a la nformación pública en los numerales 6.1.4 &quot;Plan de rendición de cuentas&quot; y el numeral 7.1.4 &quot;Rendición de cuentas publicas a los ciudadanos&quot; se podra encontrar toda la información relacionada sobre Participación ciudadana y rendición de cuentas de la entidad"/>
    <n v="1"/>
    <s v="CUMPLIMIENTO TOTAL"/>
    <s v="NO APLICA ACCION CERRADA"/>
    <s v="NO APLICA ACCION CERRADA"/>
    <s v="CERRADO"/>
  </r>
  <r>
    <n v="556"/>
    <x v="141"/>
    <x v="0"/>
    <x v="14"/>
    <x v="188"/>
    <s v="Yuli Cristel Peña Arboleda"/>
    <x v="5"/>
    <s v="PAS-2020-074"/>
    <s v="No aplica"/>
    <s v="No aplica"/>
    <x v="10"/>
    <s v="No aplica"/>
    <x v="3"/>
    <s v="Autodiagnostico_x000a_Encuesta FURAG_x000a_Recomendaciones FURAG_x000a_"/>
    <s v="No aplica"/>
    <s v="Diseñar y realizar capacitaciones a los grupos de valor en temas de participación ciudadana e informarlos al área de capacitaciones"/>
    <s v="Capacitaciones"/>
    <s v="No aplica"/>
    <d v="2020-06-01T00:00:00"/>
    <x v="28"/>
    <x v="0"/>
    <x v="0"/>
    <x v="271"/>
    <d v="2020-09-30T00:00:00"/>
    <s v="NO"/>
    <s v="Se ralizó contacto con el equipo de capacitaciones, llevando a cabo dos capacitaciones en temas de rendición de cuentas y participación, adémas se realizarón a grupos de valor (NNAJ) y áreas como control interno, juridica y directivos; se adjunta actas de reuniones de articulación con capacitaciones y evidencias de las capacitaciones realizadas."/>
    <n v="1"/>
    <s v="CUMPLIMIENTO TOTAL"/>
    <s v="NO APLICA ACCION CERRADA"/>
    <s v="NO APLICA ACCION CERRADA"/>
    <s v="CERRADO"/>
  </r>
  <r>
    <n v="557"/>
    <x v="143"/>
    <x v="34"/>
    <x v="29"/>
    <x v="189"/>
    <s v="Yuli Cristel Peña Arboleda"/>
    <x v="5"/>
    <s v="PAS-2020-075"/>
    <s v="No aplica"/>
    <s v="No aplica"/>
    <x v="11"/>
    <s v="No aplica"/>
    <x v="3"/>
    <s v="Autodiagnostico_x000a_Encuesta FURAG_x000a_Recomendaciones FURAG_x000a_"/>
    <s v="No aplica"/>
    <s v="Realizar la revisión y oficialización del documento “Centro de documentación” teniendo en cuenta los parámetros de la política de gestión documental"/>
    <s v="documento “Centro de documentación”"/>
    <s v="No aplica"/>
    <d v="2020-08-01T00:00:00"/>
    <x v="53"/>
    <x v="0"/>
    <x v="0"/>
    <x v="272"/>
    <d v="2020-09-30T00:00:00"/>
    <s v="SI"/>
    <s v="Se entregó al profesional de la OAP, se ajustó de acuerdo con las indicaciones recibidas. Se envió por ARANDA y se recibieron comentarios del Líder de MIPG con dos ajustes que están pendientes por elaborar. _x000a_El soporte es el documento revisado y con los comentarios del líder de MIPG."/>
    <n v="0.95000000000000007"/>
    <s v="AVANCE SIGNIFICATIVO"/>
    <n v="-112"/>
    <s v="VENCIDO"/>
    <s v="ABIERTO"/>
  </r>
  <r>
    <n v="558"/>
    <x v="143"/>
    <x v="34"/>
    <x v="29"/>
    <x v="190"/>
    <s v="Yuli Cristel Peña Arboleda"/>
    <x v="5"/>
    <s v="PAS-2020-076"/>
    <s v="No aplica"/>
    <s v="No aplica"/>
    <x v="11"/>
    <s v="No aplica"/>
    <x v="3"/>
    <s v="Autodiagnostico_x000a_Encuesta FURAG_x000a_Recomendaciones FURAG_x000a_"/>
    <s v="No aplica"/>
    <s v="Realizar el cargue del inventario a la página web del instituto en el espacio de SISAS y articular con el protocolo de préstamo de documentos de acuerdo a los lineamientos de gestión documental"/>
    <s v=" cargue del inventario a la página web del instituto"/>
    <s v="No aplica"/>
    <d v="2020-08-01T00:00:00"/>
    <x v="53"/>
    <x v="0"/>
    <x v="0"/>
    <x v="273"/>
    <d v="2020-09-30T00:00:00"/>
    <s v="SI"/>
    <s v="Se realizó inventario del Centro de Documentación del IDIPRON._x000a_Se realizó el cargue del inventario en la página web del Instituto. _x000a_Se puede consultar en el siguiente link: http://www.idipron.gov.co/sites/default/files/docs/investigacion/centro-documentacion/biblioteca-centro-documentacion.pdf_x000a__x000a_Se elaboró el documento del protocolo, se hicieron ajustes según revisión del profesional de la OAP. _x000a_Se realizó reunión con Administración Documental para la socialización del documento y para solicitar su concepto y aprobación de acuerdo con los lineamientos de gestión documental. _x000a_El documento ya fue aprobado por Administración documental y se envió a la oficina de Comunicaciones para su diseño. _x000a__x000a_Soporte Correo con aprobación por parte de documental y solicitud a comunicaciones. "/>
    <n v="0.95"/>
    <s v="AVANCE SIGNIFICATIVO"/>
    <n v="-112"/>
    <s v="VENCIDO"/>
    <s v="ABIERTO"/>
  </r>
  <r>
    <n v="559"/>
    <x v="0"/>
    <x v="28"/>
    <x v="29"/>
    <x v="191"/>
    <s v="Yuli Cristel Peña Arboleda"/>
    <x v="5"/>
    <s v="PAS-2020-077"/>
    <s v="No aplica"/>
    <s v="No aplica"/>
    <x v="11"/>
    <s v="No aplica"/>
    <x v="3"/>
    <s v="Autodiagnostico_x000a_Encuesta FURAG_x000a_Recomendaciones FURAG_x000a_"/>
    <s v="No aplica"/>
    <s v="Crear un grupo que evalúe, implemente, haga seguimiento y lleve a cabo acciones de mejora al Plan de Acción de Gestión del Conocimiento y la Innovación, en el marco del MIPG (Equipo Interdisciplinario Gestión del conocimiento y la innovación)"/>
    <s v="creacion de grupo"/>
    <s v="No aplica"/>
    <d v="2020-03-01T00:00:00"/>
    <x v="49"/>
    <x v="0"/>
    <x v="0"/>
    <x v="274"/>
    <d v="2020-09-30T00:00:00"/>
    <s v="NO"/>
    <s v="Se realizo una mesa de trabajo con sistemas, investigaciones, desarrollo humano y planeación, Actualmente se ha adelantado una mesa de trabajo, donde se establecieron algunos compromisos y próximamente se realizará la otra para el seguimiento de los mismos"/>
    <n v="1"/>
    <s v="CUMPLIMIENTO TOTAL"/>
    <s v="NO APLICA ACCION CERRADA"/>
    <s v="NO APLICA ACCION CERRADA"/>
    <s v="CERRADO"/>
  </r>
  <r>
    <n v="560"/>
    <x v="0"/>
    <x v="34"/>
    <x v="29"/>
    <x v="189"/>
    <s v="Yuli Cristel Peña Arboleda"/>
    <x v="5"/>
    <s v="PAS-2020-078"/>
    <s v="No aplica"/>
    <s v="No aplica"/>
    <x v="11"/>
    <s v="No aplica"/>
    <x v="3"/>
    <s v="Autodiagnostico_x000a_Encuesta FURAG_x000a_Recomendaciones FURAG_x000a_"/>
    <s v="No aplica"/>
    <s v="Elaboración de una pieza comunicacional o similar para socialización del Centro de Documentación _x000a_"/>
    <s v="Pieza comunicacional o similar para socialización del Centro de Documentación "/>
    <s v="No aplica"/>
    <d v="2020-11-01T00:00:00"/>
    <x v="35"/>
    <x v="0"/>
    <x v="0"/>
    <x v="35"/>
    <d v="2020-09-30T00:00:00"/>
    <s v="SI"/>
    <s v="Se realizó solicitud a la oficina de comunicaciones de la pieza comunicacional."/>
    <n v="0.5"/>
    <s v="AVANCE PARCIAL"/>
    <n v="-21"/>
    <s v="VENCIDO"/>
    <s v="ABIERTO"/>
  </r>
  <r>
    <n v="561"/>
    <x v="0"/>
    <x v="5"/>
    <x v="2"/>
    <x v="192"/>
    <s v="Yuli Cristel Peña Arboleda"/>
    <x v="5"/>
    <s v="PAS-2020-079"/>
    <s v="No aplica"/>
    <s v="No aplica"/>
    <x v="9"/>
    <s v="No aplica"/>
    <x v="3"/>
    <s v="Autodiagnostico_x000a_Encuesta FURAG_x000a_Recomendaciones FURAG_x000a_"/>
    <s v="No aplica"/>
    <s v="Presentación de informes periódicos para la toma de decisiones y realizar recomendaciones al equipo directivos."/>
    <s v="Informes de seguimiento _x000a_Presentacion de informes ante el comité directivo"/>
    <s v="No aplica"/>
    <d v="2020-09-01T00:00:00"/>
    <x v="35"/>
    <x v="0"/>
    <x v="0"/>
    <x v="275"/>
    <d v="2020-09-30T00:00:00"/>
    <s v="NO"/>
    <s v="La Oficina Asesora de Planeación en cumplimiento con sus funciones, ha realizado el seguimiento a los diferentes planes, programas y proyectos de la entidad, producto de lo cual ha venido realizando informes y generando alertas que son presentadas al equipo directivo para la toma de decisiones._x000a_Se realizó informe de seguimiento al cumplimiento del Plan Anticorrupción y Atención al Ciudadano con corte al mes de agosto, en el cual se definieron alertas frente a los componentes y acciones que presentaban un avance incipiente. Con base en el informe, el equipo directivo definió lineamientos para que los procesos avancen de manera efectiva en el cumplimiento de las actividades planteadas._x000a_Se realizo análisis a los resultados obtenidos por el Instituto en el Índice de Desempeño Institucional resultado del diligenciamiento del FURAG para la vigencia 2019 y las recomendaciones realizadas por el DAFP al Instituto para avanzar en la implementación de las diferentes políticas de gestión, producto del informe se ajustó el Plan de Adecuación y Sostenibilidad SIG MIPG que fue presentado y aprobado por el Comité Institucional de Gestión y Desempeño._x000a_La Oficina Asesora de Planeación, elaboró un tablero de control cuyo objetivo es el de consolidar las brechas identificadas en el instituto. Gracias al tablero de control, se ha podido generar alertas a las áreas  con base a las actividades vencidas o que están próximas a vencerse en los planes de mejoramiento de la contraloría, del Plan de Adecuación y Sostenibilidad SIG-MIPG. Producto de dichas alertas, el equipo directivo ha llamado la atención a los proceso para el cumplimiento de las acciones planeadas."/>
    <n v="1"/>
    <s v="CUMPLIMIENTO TOTAL"/>
    <s v="NO APLICA ACCION CERRADA"/>
    <s v="NO APLICA ACCION CERRADA"/>
    <s v="CERRADO"/>
  </r>
  <r>
    <n v="562"/>
    <x v="141"/>
    <x v="0"/>
    <x v="2"/>
    <x v="3"/>
    <s v="Yuli Cristel Peña Arboleda"/>
    <x v="5"/>
    <s v="PAS-2020-080"/>
    <s v="No aplica"/>
    <s v="No aplica"/>
    <x v="9"/>
    <s v="No aplica"/>
    <x v="3"/>
    <s v="Autodiagnostico_x000a_Encuesta FURAG_x000a_Recomendaciones FURAG_x000a_"/>
    <s v="No aplica"/>
    <s v="Formular indicadores que midan la participación de la ciudadanía en los procesos de elaboración de la normatividad, políticas, programas y proyectos"/>
    <s v="Indicadores de participacion ciudadana"/>
    <s v="No aplica"/>
    <d v="2020-11-01T00:00:00"/>
    <x v="35"/>
    <x v="0"/>
    <x v="0"/>
    <x v="35"/>
    <d v="2020-09-30T00:00:00"/>
    <s v="NO"/>
    <s v="Se realizá plan de trabajo con la formulación de indicadores; se adjunta acta de trabajo de equipo."/>
    <n v="1"/>
    <s v="CUMPLIMIENTO TOTAL"/>
    <s v="NO APLICA ACCION CERRADA"/>
    <s v="NO APLICA ACCION CERRADA"/>
    <s v="CERRADO"/>
  </r>
  <r>
    <n v="563"/>
    <x v="144"/>
    <x v="28"/>
    <x v="2"/>
    <x v="3"/>
    <s v="Yuli Cristel Peña Arboleda"/>
    <x v="5"/>
    <s v="PAS-2020-081"/>
    <s v="No aplica"/>
    <s v="No aplica"/>
    <x v="9"/>
    <s v="No aplica"/>
    <x v="3"/>
    <s v="Autodiagnostico_x000a_Encuesta FURAG_x000a_Recomendaciones FURAG_x000a_"/>
    <s v="No aplica"/>
    <s v="Actualizar la Politica de aministración del riesgo de la entidad"/>
    <s v="Politica de administracion del riesgo"/>
    <s v="No aplica"/>
    <d v="2020-08-01T00:00:00"/>
    <x v="53"/>
    <x v="0"/>
    <x v="0"/>
    <x v="276"/>
    <d v="2020-09-30T00:00:00"/>
    <s v="NO"/>
    <s v="La Oficina Asesora de Planeación elaboró el Manual para la Administración del Riesgo del Instituto, documento que contiene los lineamientos para la adecuada gestión de los riesgos en el instituto, el documento fue elaborado tomando como base la Guía para la administración del riesgo y el diseño de controles en entidades públicas elaborado por el DAFP. El documento en su versión final fue enviado para validación de la Oficina de Control Interno y posteriormente para aprobación por parte del Comité Institucional de Gestión y Desempeño"/>
    <n v="1"/>
    <s v="CUMPLIMIENTO TOTAL"/>
    <s v="NO APLICA ACCION CERRADA"/>
    <s v="NO APLICA ACCION CERRADA"/>
    <s v="CERRADO"/>
  </r>
  <r>
    <n v="564"/>
    <x v="141"/>
    <x v="0"/>
    <x v="14"/>
    <x v="188"/>
    <s v="Yuli Cristel Peña Arboleda"/>
    <x v="5"/>
    <s v="PAS-2020-082"/>
    <s v="No aplica"/>
    <s v="No aplica"/>
    <x v="9"/>
    <s v="No aplica"/>
    <x v="3"/>
    <s v="Autodiagnostico_x000a_Encuesta FURAG_x000a_Recomendaciones FURAG_x000a_"/>
    <s v="No aplica"/>
    <s v="Implementar acciones dirigidas a capacitar a grupos de valor y control social"/>
    <s v="Capacitaciones"/>
    <s v="No aplica"/>
    <d v="2020-12-01T00:00:00"/>
    <x v="50"/>
    <x v="0"/>
    <x v="0"/>
    <x v="35"/>
    <d v="2020-09-30T00:00:00"/>
    <s v="NO"/>
    <s v="Se realiza capacitaciones a grupos de valor en temas de rendición de cuentas y participación ciudadana, adémas del trabajo realizado de participación de los NNAJ en la actualización de la plataforma estratégica., se adjunta informe resultados plataforma estrategica, listados de asistencia capacitaciones."/>
    <n v="1"/>
    <s v="CUMPLIMIENTO TOTAL"/>
    <s v="NO APLICA ACCION CERRADA"/>
    <s v="NO APLICA ACCION CERRADA"/>
    <s v="CERRADO"/>
  </r>
  <r>
    <n v="565"/>
    <x v="0"/>
    <x v="28"/>
    <x v="2"/>
    <x v="3"/>
    <s v="Yuli Cristel Peña Arboleda"/>
    <x v="5"/>
    <s v="PAS-2020-083"/>
    <s v="No aplica"/>
    <s v="No aplica"/>
    <x v="9"/>
    <s v="No aplica"/>
    <x v="3"/>
    <s v="Autodiagnostico_x000a_Encuesta FURAG_x000a_Recomendaciones FURAG_x000a_"/>
    <s v="No aplica"/>
    <s v="Definir la metodología de los indicadores de gestión"/>
    <s v="Metodologia"/>
    <s v="No aplica"/>
    <d v="2020-09-01T00:00:00"/>
    <x v="32"/>
    <x v="0"/>
    <x v="0"/>
    <x v="35"/>
    <d v="2020-09-30T00:00:00"/>
    <s v="SI"/>
    <m/>
    <n v="0"/>
    <s v="SIN AVANCE"/>
    <n v="-82"/>
    <s v="VENCIDO"/>
    <s v="ABIERTO"/>
  </r>
  <r>
    <n v="566"/>
    <x v="145"/>
    <x v="15"/>
    <x v="2"/>
    <x v="3"/>
    <s v="Yuli Cristel Peña Arboleda"/>
    <x v="5"/>
    <s v="PAS-2020-084"/>
    <s v="No aplica"/>
    <s v="No aplica"/>
    <x v="3"/>
    <s v="No aplica"/>
    <x v="3"/>
    <s v="Autodiagnostico_x000a_Encuesta FURAG_x000a_Recomendaciones FURAG_x000a_"/>
    <s v="No aplica"/>
    <s v="Establecer controles para evitar la materialización de riesgos contables"/>
    <s v="Matriz de riesgos"/>
    <s v="No aplica"/>
    <d v="2020-09-01T00:00:00"/>
    <x v="32"/>
    <x v="0"/>
    <x v="0"/>
    <x v="35"/>
    <d v="2020-09-30T00:00:00"/>
    <s v="SI"/>
    <s v="Willy Revisa"/>
    <n v="0"/>
    <s v="SIN AVANCE"/>
    <n v="-82"/>
    <s v="VENCIDO"/>
    <s v="ABIERTO"/>
  </r>
  <r>
    <n v="567"/>
    <x v="146"/>
    <x v="28"/>
    <x v="2"/>
    <x v="3"/>
    <s v="Yuli Cristel Peña Arboleda"/>
    <x v="5"/>
    <s v="PAS-2020-085"/>
    <s v="No aplica"/>
    <s v="No aplica"/>
    <x v="3"/>
    <s v="No aplica"/>
    <x v="3"/>
    <s v="Autodiagnostico_x000a_Encuesta FURAG_x000a_Recomendaciones FURAG_x000a_"/>
    <s v="No aplica"/>
    <s v="Actualizacion de matrices de riesgo a partir de la aprobacion del plan estrategico"/>
    <s v="Identificar factores políticos, sociales, contable y financieros, ambientales, asociados a los procesos, asociados al flujo y disponibilidad de la comunicación interna o externa, asociados a posibles actos de corrupción en la entidad, de carácter fiscal; que puedan afectar negativamente el cumplimiento de los objetivos institucionales"/>
    <s v="No aplica"/>
    <d v="2020-12-01T00:00:00"/>
    <x v="50"/>
    <x v="0"/>
    <x v="0"/>
    <x v="35"/>
    <d v="2020-09-30T00:00:00"/>
    <s v="NO"/>
    <s v="En el marco de la formulación de la nueva Plataforma Estratégica 2020 - 2024 se elaboró la matriz DOFA de la entidad, en la cual se tomo en cuenta las opiniones de todos los grupos de interes y grupos de valor del Instituto, adicionalmente la matriz fue revisada y complementada por los procesos. la matríz fue el insumo para la elaboración del Contexto Estratégico que forma parte del Manual para la Administración del Riesgo en el IDIPRON, documento que establece los lineamientos para la administración de los riesgos en el Instituto. El manual fue elaborado por la OAP, validado por la OCI y presentado al Comite Institucional de Control Interno."/>
    <n v="1"/>
    <s v="CUMPLIMIENTO TOTAL"/>
    <s v="NO APLICA ACCION CERRADA"/>
    <s v="NO APLICA ACCION CERRADA"/>
    <s v="CERRADO"/>
  </r>
  <r>
    <n v="568"/>
    <x v="147"/>
    <x v="28"/>
    <x v="2"/>
    <x v="3"/>
    <s v="Yuli Cristel Peña Arboleda"/>
    <x v="5"/>
    <s v="PAS-2020-086"/>
    <s v="No aplica"/>
    <s v="No aplica"/>
    <x v="3"/>
    <s v="No aplica"/>
    <x v="3"/>
    <s v="Autodiagnostico_x000a_Encuesta FURAG_x000a_Recomendaciones FURAG_x000a_"/>
    <s v="No aplica"/>
    <s v="Definir lo lineamientos en materia de  corrupción  (fraude y corrupción)."/>
    <s v="Lineamientos en materia de  corrupción  (fraude y corrupción)"/>
    <s v="No aplica"/>
    <d v="2020-12-01T00:00:00"/>
    <x v="50"/>
    <x v="0"/>
    <x v="0"/>
    <x v="35"/>
    <d v="2020-09-30T00:00:00"/>
    <s v="NO"/>
    <s v="La Oficina Asesora de Planeación elaboró el Manual para la Administración del Riesgo en el IDIPRON el cual tiene los lineamientos para establecer los lineamientos metodológicos que permitan realizar adecuadamente la administración de los riesgos en el Instituto dentro de los cuales se encuentran los riesgos de corrupción. Por otra parte, la entidad formuló la politica para el tratamiento de datos en la entidad, dentro de la cual se incluyeron los lineamientos para el manejo de los datos de las personas que presentan denuncias por corrupción. Asi mismo, el proceso Atención a la Ciudadanía ajusto sus procedimientos estableciendo los lineamientos necesarios para el manejo de los temas relacionados con denuncias por actos de corrupción."/>
    <n v="1"/>
    <s v="CUMPLIMIENTO TOTAL"/>
    <s v="NO APLICA ACCION CERRADA"/>
    <s v="NO APLICA ACCION CERRADA"/>
    <s v="CERRADO"/>
  </r>
  <r>
    <n v="569"/>
    <x v="0"/>
    <x v="28"/>
    <x v="2"/>
    <x v="3"/>
    <s v="Yuli Cristel Peña Arboleda"/>
    <x v="5"/>
    <s v="PAS-2020-087"/>
    <s v="No aplica"/>
    <s v="No aplica"/>
    <x v="5"/>
    <s v="No aplica"/>
    <x v="3"/>
    <s v="Autodiagnostico_x000a_Encuesta FURAG_x000a_Recomendaciones FURAG_x000a_"/>
    <s v="No aplica"/>
    <s v="Realizar el fortalecimento de Promoción el PAAC. (Se debe fortalecer el conocimiento de los temas para los NNAJ)"/>
    <s v="PAAC"/>
    <s v="No aplica"/>
    <d v="2020-09-01T00:00:00"/>
    <x v="32"/>
    <x v="0"/>
    <x v="0"/>
    <x v="277"/>
    <d v="2020-09-30T00:00:00"/>
    <s v="NO"/>
    <s v="Se elaboró el guion para el video de socialización del PAAC. Con la Oficina de Comunicaciones se tiene establecida la fecha para realizar la grabación del video la cual se ha atrazdo por la falta de agenda de la Contratista Interprete de Señas de la Entidad."/>
    <n v="1"/>
    <s v="CUMPLIMIENTO TOTAL"/>
    <s v="NO APLICA ACCION CERRADA"/>
    <s v="NO APLICA ACCION CERRADA"/>
    <s v="CERRADO"/>
  </r>
  <r>
    <n v="570"/>
    <x v="0"/>
    <x v="28"/>
    <x v="2"/>
    <x v="3"/>
    <s v="Yuli Cristel Peña Arboleda"/>
    <x v="5"/>
    <s v="PAS-2020-088"/>
    <s v="No aplica"/>
    <s v="No aplica"/>
    <x v="12"/>
    <s v="No aplica"/>
    <x v="3"/>
    <s v="Autodiagnostico_x000a_Encuesta FURAG_x000a_Recomendaciones FURAG_x000a_"/>
    <s v="No aplica"/>
    <s v="Revisión de las OPAS en el SUIT en el marco de la nueva plataforma estratégica"/>
    <s v="OPAS"/>
    <s v="No aplica"/>
    <d v="2020-09-01T00:00:00"/>
    <x v="32"/>
    <x v="0"/>
    <x v="0"/>
    <x v="278"/>
    <d v="2020-09-30T00:00:00"/>
    <s v="SI"/>
    <s v="LA Oficina Assesora de Planeación realizo el analisis de las OPAS que actualmente se encuentran publicadas en el SUIT frente a la Plataforma Estratégica aprobada con la Resolución 577 de 2020 y se estableció la necesidad de estructurar todos los servicios que presta la Entidad al rededor de las áreas de derecho existentes"/>
    <n v="0.9"/>
    <s v="AVANCE SIGNIFICATIVO"/>
    <n v="-82"/>
    <s v="VENCIDO"/>
    <s v="ABIERTO"/>
  </r>
  <r>
    <n v="571"/>
    <x v="0"/>
    <x v="28"/>
    <x v="2"/>
    <x v="3"/>
    <s v="Yuli Cristel Peña Arboleda"/>
    <x v="5"/>
    <s v="PAS-2020-089"/>
    <s v="No aplica"/>
    <s v="No aplica"/>
    <x v="5"/>
    <s v="No aplica"/>
    <x v="3"/>
    <s v="Autodiagnostico_x000a_Encuesta FURAG_x000a_Recomendaciones FURAG_x000a_"/>
    <s v="No aplica"/>
    <s v="Creación y oficialización de la Política de Antifraude y Antipirateria"/>
    <s v="Política de Antifraude y Antipirateria"/>
    <s v="No aplica"/>
    <d v="2020-12-01T00:00:00"/>
    <x v="50"/>
    <x v="0"/>
    <x v="0"/>
    <x v="35"/>
    <d v="2020-09-30T00:00:00"/>
    <s v="SI"/>
    <m/>
    <n v="0"/>
    <s v="SIN AVANCE"/>
    <n v="10"/>
    <s v="CON TIEMPO"/>
    <s v="ABIERTO"/>
  </r>
  <r>
    <n v="572"/>
    <x v="0"/>
    <x v="28"/>
    <x v="2"/>
    <x v="3"/>
    <s v="Yuli Cristel Peña Arboleda"/>
    <x v="5"/>
    <s v="PAS-2020-090"/>
    <s v="No aplica"/>
    <s v="No aplica"/>
    <x v="5"/>
    <s v="No aplica"/>
    <x v="3"/>
    <s v="Autodiagnostico_x000a_Encuesta FURAG_x000a_Recomendaciones FURAG_x000a_"/>
    <s v="No aplica"/>
    <s v="Construir el documento de Análisis del contexto interno - externo de la Entidad"/>
    <s v="Análisis del contexto interno - externo de la Entidad"/>
    <s v="No aplica"/>
    <d v="2020-11-01T00:00:00"/>
    <x v="35"/>
    <x v="0"/>
    <x v="0"/>
    <x v="35"/>
    <d v="2020-09-30T00:00:00"/>
    <s v="NO"/>
    <s v="En el marco de la formulación de la nueva Plataforma Estratégica 2020 - 2024 se elaboró la matriz DOFA de la entidad, en la cual se tomo en cuenta las opiniones de todos los grupos de interes y grupos de valor del Instituto, adicionalmente la matriz fue revisada y complementada por los procesos. la matríz fue el insumo para la elaboración del Contexto Estratégico que forma parte del Manual para la Administración del Riesgo en el IDIPRON, documento que establece los lineamientos para la administración de los riesgos en el Instituto. El manual fue elaborado por la OAP, validado por la OCI y presentado al Comite Institucional de Control Interno."/>
    <n v="1"/>
    <s v="CUMPLIMIENTO TOTAL"/>
    <s v="NO APLICA ACCION CERRADA"/>
    <s v="NO APLICA ACCION CERRADA"/>
    <s v="CERRADO"/>
  </r>
  <r>
    <n v="573"/>
    <x v="141"/>
    <x v="0"/>
    <x v="1"/>
    <x v="6"/>
    <s v="Yuli Cristel Peña Arboleda"/>
    <x v="5"/>
    <s v="PAS-2020-091"/>
    <s v="No aplica"/>
    <s v="No aplica"/>
    <x v="10"/>
    <s v="No aplica"/>
    <x v="3"/>
    <s v="Autodiagnostico_x000a_Encuesta FURAG_x000a_Recomendaciones FURAG_x000a_"/>
    <s v="No aplica"/>
    <s v="Realizar un diagnostico a las necesidades de los grupos de valor de la entidad"/>
    <s v="diagnostico de necesidades"/>
    <s v="No aplica"/>
    <d v="2020-10-01T00:00:00"/>
    <x v="17"/>
    <x v="0"/>
    <x v="0"/>
    <x v="279"/>
    <d v="2020-09-30T00:00:00"/>
    <s v="NO"/>
    <s v="En el marco de la actualización de la  plataforma estratégoca 2020 - 2024, se realizó una revisión de necesidades de información de los grupos de valor y NNAJ; lo cual se ve reflejado en los proyectos de inversión."/>
    <n v="1"/>
    <s v="CUMPLIMIENTO TOTAL"/>
    <s v="NO APLICA ACCION CERRADA"/>
    <s v="NO APLICA ACCION CERRADA"/>
    <s v="CERRADO"/>
  </r>
  <r>
    <n v="574"/>
    <x v="141"/>
    <x v="0"/>
    <x v="2"/>
    <x v="3"/>
    <s v="Yuli Cristel Peña Arboleda"/>
    <x v="5"/>
    <s v="PAS-2020-092"/>
    <s v="No aplica"/>
    <s v="No aplica"/>
    <x v="10"/>
    <s v="No aplica"/>
    <x v="3"/>
    <s v="Autodiagnostico_x000a_Encuesta FURAG_x000a_Recomendaciones FURAG_x000a_"/>
    <s v="No aplica"/>
    <s v="Indicadores que permitan ver los resultados de la incidencia ciudadana y la participación de grupos de valor en la elaboración de la normatividad, formulación de políticas, programas y proyectos."/>
    <s v="Indicadores "/>
    <s v="No aplica"/>
    <d v="2020-09-01T00:00:00"/>
    <x v="32"/>
    <x v="0"/>
    <x v="0"/>
    <x v="35"/>
    <d v="2020-09-30T00:00:00"/>
    <s v="SI"/>
    <s v="Si bien no se realizarón indicadores propios de la incidencia de la ciudadanía y grupos de valor, si se tienen los resultados del trabajo realizado de recolección de información para la actualización de la plataforma estrategica, se adjuntan resultados."/>
    <n v="0.5"/>
    <s v="AVANCE PARCIAL"/>
    <n v="-82"/>
    <s v="VENCIDO"/>
    <s v="ABIERTO"/>
  </r>
  <r>
    <n v="575"/>
    <x v="141"/>
    <x v="0"/>
    <x v="1"/>
    <x v="6"/>
    <s v="Yuli Cristel Peña Arboleda"/>
    <x v="5"/>
    <s v="PAS-2020-093"/>
    <s v="No aplica"/>
    <s v="No aplica"/>
    <x v="10"/>
    <s v="No aplica"/>
    <x v="3"/>
    <s v="Autodiagnostico_x000a_Encuesta FURAG_x000a_Recomendaciones FURAG_x000a_"/>
    <s v="No aplica"/>
    <s v="Formular a través de medios digitales estrategias para la participación ciudadana en el proceso de elaboración de la normatividad, programas, proyectos y servicios."/>
    <s v="estrategias para la participación ciudadana en el proceso de elaboración de la normatividad, programas, proyectos y servicios."/>
    <s v="No aplica"/>
    <d v="2020-12-01T00:00:00"/>
    <x v="50"/>
    <x v="0"/>
    <x v="0"/>
    <x v="35"/>
    <d v="2020-09-30T00:00:00"/>
    <s v="NO"/>
    <s v="Se ralizá trabajo con la ciudadanía en la actualización de la plataforma estratégica, se realizán 3 foros virtuales con participación de ciudadania, se adjunta resultados plataforma estratégica  e informe foros virtuales."/>
    <n v="1"/>
    <s v="CUMPLIMIENTO TOTAL"/>
    <s v="NO APLICA ACCION CERRADA"/>
    <s v="NO APLICA ACCION CERRADA"/>
    <s v="CERRADO"/>
  </r>
  <r>
    <n v="576"/>
    <x v="141"/>
    <x v="0"/>
    <x v="1"/>
    <x v="114"/>
    <s v="Yuli Cristel Peña Arboleda"/>
    <x v="5"/>
    <s v="PAS-2020-094"/>
    <s v="No aplica"/>
    <s v="No aplica"/>
    <x v="10"/>
    <s v="No aplica"/>
    <x v="3"/>
    <s v="Autodiagnostico_x000a_Encuesta FURAG_x000a_Recomendaciones FURAG_x000a_"/>
    <s v="No aplica"/>
    <s v="Etapas de planeación vía digital las cuales exija la participación ciudadana"/>
    <s v=" planeación vía digital"/>
    <s v="No aplica"/>
    <d v="2020-12-01T00:00:00"/>
    <x v="50"/>
    <x v="0"/>
    <x v="0"/>
    <x v="35"/>
    <d v="2020-09-30T00:00:00"/>
    <s v="NO"/>
    <s v="En la etapa de planeación de la actualización de la plataforma estratégica se cuenta con la participación de la ciudadanía y grupos de valor, se adjunta informe."/>
    <n v="1"/>
    <s v="CUMPLIMIENTO TOTAL"/>
    <s v="NO APLICA ACCION CERRADA"/>
    <s v="NO APLICA ACCION CERRADA"/>
    <s v="CERRADO"/>
  </r>
  <r>
    <n v="577"/>
    <x v="141"/>
    <x v="0"/>
    <x v="1"/>
    <x v="33"/>
    <s v="Yuli Cristel Peña Arboleda"/>
    <x v="5"/>
    <s v="PAS-2020-095"/>
    <s v="No aplica"/>
    <s v="No aplica"/>
    <x v="10"/>
    <s v="No aplica"/>
    <x v="3"/>
    <s v="Autodiagnostico_x000a_Encuesta FURAG_x000a_Recomendaciones FURAG_x000a_"/>
    <s v="No aplica"/>
    <s v="Oferta  de información en canales electrónicos, presenciales y conjuntos de datos abiertos disponibles, para la divulgación de esta información en el proceso de rendición de cuentas"/>
    <s v="Oferta  de información en el proceso de rendición de cuentas"/>
    <s v="No aplica"/>
    <d v="2020-12-01T00:00:00"/>
    <x v="50"/>
    <x v="0"/>
    <x v="0"/>
    <x v="35"/>
    <d v="2020-09-30T00:00:00"/>
    <s v="NO"/>
    <s v="Se realizó publicación de información para la ciudadanía en el mes de marzo en el sitio web del instituto, previo a audiencia rendición de cuentas, adémas se encuentra publicación ejercicios rendición de cuentas vigencia 2019."/>
    <n v="1"/>
    <s v="CUMPLIMIENTO TOTAL"/>
    <s v="NO APLICA ACCION CERRADA"/>
    <s v="NO APLICA ACCION CERRADA"/>
    <s v="CERRADO"/>
  </r>
  <r>
    <n v="578"/>
    <x v="0"/>
    <x v="28"/>
    <x v="2"/>
    <x v="193"/>
    <s v="Yuli Cristel Peña Arboleda"/>
    <x v="5"/>
    <s v="PAS-2020-096"/>
    <s v="No aplica"/>
    <s v="No aplica"/>
    <x v="13"/>
    <s v="No aplica"/>
    <x v="3"/>
    <s v="Autodiagnostico_x000a_Encuesta FURAG_x000a_Recomendaciones FURAG_x000a_"/>
    <s v="No aplica"/>
    <s v="Formular las estrategias de evaluación a la gestión"/>
    <s v="estrategias de evaluación a la gestión"/>
    <s v="No aplica"/>
    <d v="2020-12-01T00:00:00"/>
    <x v="50"/>
    <x v="0"/>
    <x v="0"/>
    <x v="35"/>
    <d v="2020-09-30T00:00:00"/>
    <s v="SI"/>
    <m/>
    <n v="0"/>
    <s v="SIN AVANCE"/>
    <n v="10"/>
    <s v="CON TIEMPO"/>
    <s v="ABIERTO"/>
  </r>
  <r>
    <n v="579"/>
    <x v="0"/>
    <x v="34"/>
    <x v="29"/>
    <x v="194"/>
    <s v="Yuli Cristel Peña Arboleda"/>
    <x v="5"/>
    <s v="PAS-2020-097"/>
    <s v="No aplica"/>
    <s v="No aplica"/>
    <x v="11"/>
    <s v="No aplica"/>
    <x v="3"/>
    <s v="Autodiagnostico_x000a_Encuesta FURAG_x000a_Recomendaciones FURAG_x000a_"/>
    <s v="No aplica"/>
    <s v="Implementar herramientas de gestión del conocimiento para implementar la política de gestión del conocimiento (Modulo de servicios del Área de Investigación oficializado mediante SIGID y Modulo de formación calle)"/>
    <s v="Implementar herramientas de gestión del conocimiento "/>
    <s v="No aplica"/>
    <d v="2020-12-01T00:00:00"/>
    <x v="50"/>
    <x v="0"/>
    <x v="0"/>
    <x v="35"/>
    <d v="2020-09-30T00:00:00"/>
    <s v="NO"/>
    <s v="Se elaboró documento del Módulo de acuerdo con las necesidades identificadas con los Equipos Territoriales del IDIPRON, se realizó articulación con el Equipo de Políticas Públicas Poblacionales de la OAP para la construcción conjunta del Seminario de Políticas. _x000a_Se iniciaron las sesiones del Módulo con el Equipo Territorio Prevención y se han certificado dos Seminarios. _x000a_Se realizó articulación con el Área de Capacitación del Instituto para realizar la apertura del Módulo por E Learning._x000a_Pendiente por oficialización._x000a_Soporte documento Módulo"/>
    <n v="1"/>
    <s v="CUMPLIMIENTO TOTAL"/>
    <s v="NO APLICA ACCION CERRADA"/>
    <s v="NO APLICA ACCION CERRADA"/>
    <s v="CERRADO"/>
  </r>
  <r>
    <n v="580"/>
    <x v="0"/>
    <x v="34"/>
    <x v="29"/>
    <x v="195"/>
    <s v="Yuli Cristel Peña Arboleda"/>
    <x v="5"/>
    <s v="PAS-2020-098"/>
    <s v="No aplica"/>
    <s v="No aplica"/>
    <x v="11"/>
    <s v="No aplica"/>
    <x v="3"/>
    <s v="Autodiagnostico_x000a_Encuesta FURAG_x000a_Recomendaciones FURAG_x000a_"/>
    <s v="No aplica"/>
    <s v="Herramientas para identificar las necesidades de sus procesos de gestión del conocimiento y la innovación (Elaborar una matriz  donde se consolide todas las necesidades de investigación a partir de los hallazgos idenficados en los diferentes estudios de investigación )"/>
    <s v=" matriz  donde se consolide todas las necesidades de investigación"/>
    <s v="No aplica"/>
    <d v="2020-10-01T00:00:00"/>
    <x v="17"/>
    <x v="0"/>
    <x v="0"/>
    <x v="35"/>
    <d v="2020-09-30T00:00:00"/>
    <s v="NO"/>
    <s v="Se elaboró matriz con los hallazgos de los diferentes estudios para identificar las necesidades de gestión del conocimiento y la innovación en cada proceso. _x000a_Soporte: matriz "/>
    <n v="1"/>
    <s v="CUMPLIMIENTO TOTAL"/>
    <s v="NO APLICA ACCION CERRADA"/>
    <s v="NO APLICA ACCION CERRADA"/>
    <s v="CERRADO"/>
  </r>
  <r>
    <n v="581"/>
    <x v="0"/>
    <x v="34"/>
    <x v="29"/>
    <x v="196"/>
    <s v="Yuli Cristel Peña Arboleda"/>
    <x v="5"/>
    <s v="PAS-2020-099"/>
    <s v="No aplica"/>
    <s v="No aplica"/>
    <x v="11"/>
    <s v="No aplica"/>
    <x v="3"/>
    <s v="Autodiagnostico_x000a_Encuesta FURAG_x000a_Recomendaciones FURAG_x000a_"/>
    <s v="No aplica"/>
    <s v="Evaluar las herramientas de uso y aprobación del conocimiento para la gestión del conocimiento Informe generado a partir de la información recopilada por el Sistema de información territorial IDIPRON-SITI)"/>
    <s v="Evaluar las herramientas de uso y aprobación del conocimiento para la gestión del conocimiento"/>
    <s v="No aplica"/>
    <d v="2020-11-01T00:00:00"/>
    <x v="35"/>
    <x v="0"/>
    <x v="0"/>
    <x v="35"/>
    <d v="2020-09-30T00:00:00"/>
    <s v="NO"/>
    <s v="Se llevaron a cabo las fases de ideación, diseño, implementación y evaluación de la herramienta SITI para el uso y apropiación del conocimiento. _x000a_Se realizó monitoreo de los reportes (Anexo reportes de registros)_x000a_Se elaboró informe con los resultados y la evaluación de la herramienta._x000a_Soportes: Presentación en PPT, documento del SITI, Instrumento y anexos de los reportes e informes. "/>
    <n v="1"/>
    <s v="CUMPLIMIENTO TOTAL"/>
    <s v="NO APLICA ACCION CERRADA"/>
    <s v="NO APLICA ACCION CERRADA"/>
    <s v="CERRADO"/>
  </r>
  <r>
    <n v="582"/>
    <x v="148"/>
    <x v="23"/>
    <x v="8"/>
    <x v="127"/>
    <s v="Stefanny Reina Alvarez"/>
    <x v="5"/>
    <s v="PAS-2020-100"/>
    <s v="No aplica"/>
    <s v="No aplica"/>
    <x v="14"/>
    <s v="No aplica"/>
    <x v="3"/>
    <s v="Autodiagnostico_x000a_Encuesta FURAG_x000a_Recomendaciones FURAG_x000a_"/>
    <s v="No aplica"/>
    <s v="Realizar la convalidación de las TRD 2016-2019"/>
    <s v="Tablas de retención documental"/>
    <s v="No aplica"/>
    <d v="2020-05-01T00:00:00"/>
    <x v="35"/>
    <x v="0"/>
    <x v="0"/>
    <x v="280"/>
    <d v="2020-09-30T00:00:00"/>
    <s v="NO"/>
    <s v="De acuerdo a lo anterior, se termino el proceso de adopción por Entidad y se realizó proceso de registro unico de series documentales - RUSD, logrando la certificación por parte del Archivo General de la Nacón el 3 de diciembre de 2020."/>
    <n v="1"/>
    <s v="CUMPLIMIENTO TOTAL"/>
    <s v="NO APLICA ACCION CERRADA"/>
    <s v="NO APLICA ACCION CERRADA"/>
    <s v="CERRADO"/>
  </r>
  <r>
    <n v="583"/>
    <x v="148"/>
    <x v="12"/>
    <x v="21"/>
    <x v="108"/>
    <s v="Angel Martínez"/>
    <x v="5"/>
    <s v="PAS-2020-101"/>
    <s v="No aplica"/>
    <s v="No aplica"/>
    <x v="14"/>
    <s v="No aplica"/>
    <x v="3"/>
    <s v="Autodiagnostico_x000a_Encuesta FURAG_x000a_Recomendaciones FURAG_x000a_"/>
    <s v="No aplica"/>
    <s v="Realizar la adecuación de las instalaciones del archivo de gestión que reposa en la UPI La Florida para la realización de las transferencias primarias 2014-2016"/>
    <s v="Instalaciones"/>
    <s v="No aplica"/>
    <d v="2020-08-01T00:00:00"/>
    <x v="35"/>
    <x v="0"/>
    <x v="0"/>
    <x v="281"/>
    <d v="2020-09-30T00:00:00"/>
    <s v="SI"/>
    <s v="Se dio continuidad a la adecuación de la Pre-Florida para la instalación de la Estanteria industrial, requerida para el almacenamiento de documentos, con fecha de terminación y entrega en el mes de diciembre."/>
    <n v="0.9"/>
    <s v="AVANCE SIGNIFICATIVO"/>
    <n v="-21"/>
    <s v="VENCIDO"/>
    <s v="ABIERTO"/>
  </r>
  <r>
    <n v="584"/>
    <x v="148"/>
    <x v="12"/>
    <x v="8"/>
    <x v="127"/>
    <s v="Angel Martínez"/>
    <x v="5"/>
    <s v="PAS-2020-102"/>
    <s v="No aplica"/>
    <s v="No aplica"/>
    <x v="14"/>
    <s v="No aplica"/>
    <x v="3"/>
    <s v="Autodiagnostico_x000a_Encuesta FURAG_x000a_Recomendaciones FURAG_x000a_"/>
    <s v="No aplica"/>
    <s v="Realizar el alistamiento de la documentación de los 3 primeros periodos según la TVD"/>
    <s v="Tablas de valoración documental"/>
    <s v="No aplica"/>
    <d v="2020-08-01T00:00:00"/>
    <x v="53"/>
    <x v="0"/>
    <x v="0"/>
    <x v="282"/>
    <d v="2020-09-30T00:00:00"/>
    <m/>
    <s v="Se realizó cotejo de información física versus inventario documental de la bodega 3 en un 100% y se inicio la verificación de la bodega 1 y 2, en un 20%._x000a_Se aclara que el cumplimiento de esta actividad, se ve afectada en su ejecución, debido al tema de salud publica, cercos epidemiológicos y cuarentenas que han afectado a la Unidad la Florida; y el 80% restante se continuara en la vigencia 2021 debido a que no se presentan contingencias en la actualidad. Continúa para plan de mejoramiento."/>
    <n v="0.2"/>
    <s v="AVANCE MINIMO"/>
    <n v="-112"/>
    <s v="VENCIDO"/>
    <s v="ABIERTO"/>
  </r>
  <r>
    <n v="585"/>
    <x v="148"/>
    <x v="12"/>
    <x v="8"/>
    <x v="100"/>
    <s v="Angel Martínez"/>
    <x v="5"/>
    <s v="PAS-2020-103"/>
    <s v="No aplica"/>
    <s v="No aplica"/>
    <x v="14"/>
    <s v="No aplica"/>
    <x v="3"/>
    <s v="Autodiagnostico_x000a_Encuesta FURAG_x000a_Recomendaciones FURAG_x000a_"/>
    <s v="No aplica"/>
    <s v="Realizar el acompañamiento a los archivos para la finalización del FUID de acuerdo al cuadro de clasificación"/>
    <s v="FUID"/>
    <s v="No aplica"/>
    <d v="2020-11-01T00:00:00"/>
    <x v="35"/>
    <x v="0"/>
    <x v="0"/>
    <x v="35"/>
    <d v="2020-09-30T00:00:00"/>
    <s v="SI"/>
    <s v="Se realizan el cronograma de vistas con el fin de determinar la pertinencia en la metodologia de manejo al archivo de gestión y se consolodian los inventarios documentales de las unidades de protección integral. Y se da continuidad a la ejecución en la vigencia 2021. Se tiene previsto avance del 40% para el mes de diciembre."/>
    <n v="0"/>
    <s v="SIN AVANCE"/>
    <n v="-21"/>
    <s v="VENCIDO"/>
    <s v="ABIERTO"/>
  </r>
  <r>
    <n v="586"/>
    <x v="148"/>
    <x v="12"/>
    <x v="8"/>
    <x v="100"/>
    <s v="Angel Martínez"/>
    <x v="5"/>
    <s v="PAS-2020-104"/>
    <s v="No aplica"/>
    <s v="No aplica"/>
    <x v="14"/>
    <s v="No aplica"/>
    <x v="3"/>
    <s v="Autodiagnostico_x000a_Encuesta FURAG_x000a_Recomendaciones FURAG_x000a_"/>
    <s v="No aplica"/>
    <s v="Realizar el ajuste al inventairo de la documentación del archivo central para el FUID"/>
    <s v="FUID"/>
    <s v="No aplica"/>
    <d v="2020-08-01T00:00:00"/>
    <x v="53"/>
    <x v="0"/>
    <x v="0"/>
    <x v="283"/>
    <d v="2020-09-30T00:00:00"/>
    <s v="SI"/>
    <s v="Se continuo con el ajuste de inventario documental del V periodo del FDA corespondiente a los años (2001-2014) con un total de 6964 registros. El desarrollo de la actividad levantamiento de inventario documental, se ha visto afectado en su ejecución, debido al tema de salud publica, cercos epidemiológicos y cuarentes que, han afectado a la Unidad la Florida._x000a__x000a_Se lleva un porcentaje de avance del 82% con el compromiso de dar continuidad en la vigencia 2021 y dar por finalizado el proceso de inventarios."/>
    <n v="0.82000000000000006"/>
    <s v="AVANCE SIGNIFICATIVO"/>
    <n v="-112"/>
    <s v="VENCIDO"/>
    <s v="ABIERTO"/>
  </r>
  <r>
    <n v="587"/>
    <x v="148"/>
    <x v="12"/>
    <x v="8"/>
    <x v="197"/>
    <s v="Angel Martínez"/>
    <x v="5"/>
    <s v="PAS-2020-105"/>
    <s v="No aplica"/>
    <s v="No aplica"/>
    <x v="14"/>
    <s v="No aplica"/>
    <x v="3"/>
    <s v="Autodiagnostico_x000a_Encuesta FURAG_x000a_Recomendaciones FURAG_x000a_"/>
    <s v="No aplica"/>
    <s v="Aplicar el lineamiento de derechos humanos a la historia social de cada NNAJ"/>
    <s v="Historias sociales"/>
    <s v="No aplica"/>
    <d v="2020-11-01T00:00:00"/>
    <x v="35"/>
    <x v="0"/>
    <x v="0"/>
    <x v="35"/>
    <d v="2020-09-30T00:00:00"/>
    <s v="NO"/>
    <s v="Se tienen identificadas en un 100% las historias sociales de los asistidos que poseen valores patrimoniales por sus aspectos sociales en cuanto a los lineamientos de derechos humanos."/>
    <n v="1"/>
    <s v="CUMPLIMIENTO TOTAL"/>
    <s v="NO APLICA ACCION CERRADA"/>
    <s v="NO APLICA ACCION CERRADA"/>
    <s v="CERRADO"/>
  </r>
  <r>
    <n v="588"/>
    <x v="148"/>
    <x v="12"/>
    <x v="8"/>
    <x v="136"/>
    <s v="Angel Martínez"/>
    <x v="5"/>
    <s v="PAS-2020-106"/>
    <s v="No aplica"/>
    <s v="No aplica"/>
    <x v="14"/>
    <s v="No aplica"/>
    <x v="3"/>
    <s v="Autodiagnostico_x000a_Encuesta FURAG_x000a_Recomendaciones FURAG_x000a_"/>
    <s v="No aplica"/>
    <s v="Realizar la aplicación del plan de preservación digital en lo que respecta a actividades de corto plazo"/>
    <s v="Plan de preservación digital"/>
    <s v="No aplica"/>
    <d v="2020-11-01T00:00:00"/>
    <x v="35"/>
    <x v="0"/>
    <x v="0"/>
    <x v="35"/>
    <d v="2020-09-30T00:00:00"/>
    <s v="NO"/>
    <s v="Se realizó aplicación del plan de preservación digital a largo plazo (las actividades realizadas van enfocadas a corto plazo y se debe continuar con las actividades y estrategias programadas en el plan en mención."/>
    <n v="1"/>
    <s v="CUMPLIMIENTO TOTAL"/>
    <s v="NO APLICA ACCION CERRADA"/>
    <s v="NO APLICA ACCION CERRADA"/>
    <s v="CERRADO"/>
  </r>
  <r>
    <n v="589"/>
    <x v="148"/>
    <x v="12"/>
    <x v="8"/>
    <x v="198"/>
    <s v="Angel Martínez"/>
    <x v="5"/>
    <s v="PAS-2020-107"/>
    <s v="No aplica"/>
    <s v="No aplica"/>
    <x v="14"/>
    <s v="No aplica"/>
    <x v="3"/>
    <s v="Autodiagnostico_x000a_Encuesta FURAG_x000a_Recomendaciones FURAG_x000a_"/>
    <s v="No aplica"/>
    <s v="Actualizar el PGD y contemplar la adopción de SGDEA"/>
    <s v="Programa de Gestión Documental"/>
    <s v="No aplica"/>
    <d v="2020-08-01T00:00:00"/>
    <x v="53"/>
    <x v="0"/>
    <x v="0"/>
    <x v="35"/>
    <d v="2020-09-30T00:00:00"/>
    <s v="SI"/>
    <s v="Se contempló y evaluó el proyecto de SGDEA. Se elaboró la actualización del PGD y se encuentra pendiente por aprobación del comité institucional de gestión y desempeño y su posterior publicación. Queda pendiente aprobación de PGD la cual está contemplada para mes de diciembre para completar el 100%"/>
    <n v="0.5"/>
    <s v="AVANCE PARCIAL"/>
    <n v="-112"/>
    <s v="VENCIDO"/>
    <s v="ABIERTO"/>
  </r>
  <r>
    <n v="590"/>
    <x v="148"/>
    <x v="12"/>
    <x v="8"/>
    <x v="100"/>
    <s v="Angel Martínez"/>
    <x v="5"/>
    <s v="PAS-2020-108"/>
    <s v="No aplica"/>
    <s v="No aplica"/>
    <x v="14"/>
    <s v="No aplica"/>
    <x v="3"/>
    <s v="Autodiagnostico_x000a_Encuesta FURAG_x000a_Recomendaciones FURAG_x000a_"/>
    <s v="No aplica"/>
    <s v="Realizar la consolidación de los inventarios de eliminación de archivos de gestión para solicitar el aval de Comité Institucional de Gestión y Desempeño y publicación en la página web"/>
    <m/>
    <s v="No aplica"/>
    <d v="2020-08-01T00:00:00"/>
    <x v="53"/>
    <x v="0"/>
    <x v="0"/>
    <x v="35"/>
    <d v="2020-09-30T00:00:00"/>
    <s v="NO"/>
    <s v="Se da cumplimiento a la consolidación de inventarios de eliminación de archivos de gestión. Los cuales fueron avalados por el comité institucional de gestión y desempeño; publicados en el link de transparencia. (http://www.idipron.gov.co/transparencia-y-acceso-a-informacion-publica / 10.11.4)"/>
    <n v="1"/>
    <s v="CUMPLIMIENTO TOTAL"/>
    <s v="NO APLICA ACCION CERRADA"/>
    <s v="NO APLICA ACCION CERRADA"/>
    <s v="CERRADO"/>
  </r>
  <r>
    <n v="591"/>
    <x v="148"/>
    <x v="12"/>
    <x v="8"/>
    <x v="136"/>
    <s v="Angel Martínez"/>
    <x v="5"/>
    <s v="PAS-2020-109"/>
    <s v="No aplica"/>
    <s v="No aplica"/>
    <x v="14"/>
    <s v="No aplica"/>
    <x v="3"/>
    <s v="Autodiagnostico_x000a_Encuesta FURAG_x000a_Recomendaciones FURAG_x000a_"/>
    <s v="No aplica"/>
    <s v="Implementar y publicar el Sistema Integrado de conservación – SIC  "/>
    <s v="Sistema Integrado de Conservación"/>
    <s v="No aplica"/>
    <d v="2020-12-01T00:00:00"/>
    <x v="50"/>
    <x v="0"/>
    <x v="0"/>
    <x v="35"/>
    <d v="2020-09-30T00:00:00"/>
    <s v="NO"/>
    <s v="Se da cumplimiento a la publicación en el año 2019 y su posteriormente su implementación a corto plazo en el año 2020. Cabe aclarar que la implementación del SIC es continua y tiene acciones planeadas hasta 2024, sin embargo se pone al 100% ya que las acciones del año 2020 quedaron ejecutadas en su totalidad"/>
    <n v="1"/>
    <s v="CUMPLIMIENTO TOTAL"/>
    <s v="NO APLICA ACCION CERRADA"/>
    <s v="NO APLICA ACCION CERRADA"/>
    <s v="CERRADO"/>
  </r>
  <r>
    <n v="592"/>
    <x v="148"/>
    <x v="12"/>
    <x v="8"/>
    <x v="100"/>
    <s v="Angel Martínez"/>
    <x v="5"/>
    <s v="PAS-2020-110"/>
    <s v="No aplica"/>
    <s v="No aplica"/>
    <x v="14"/>
    <s v="No aplica"/>
    <x v="3"/>
    <s v="Autodiagnostico_x000a_Encuesta FURAG_x000a_Recomendaciones FURAG_x000a_"/>
    <s v="No aplica"/>
    <s v="Inventario documental de los archivos de derechos humanos, derecho internacional humanitarios, memoria histórica y conflicto armado a cargo de la entidad"/>
    <s v="Inventario documenal"/>
    <s v="No aplica"/>
    <d v="2020-12-01T00:00:00"/>
    <x v="50"/>
    <x v="0"/>
    <x v="0"/>
    <x v="35"/>
    <d v="2020-09-30T00:00:00"/>
    <s v="NO"/>
    <s v="Se tienen identificadas en un 100% las historias sociales de los asistidos que poseen valores patrimoniales por sus aspectos sociales en cuanto a los lineamientos de derechos humanos. Esta actividad está planeada al 100% a diciembre"/>
    <n v="1"/>
    <s v="CUMPLIMIENTO TOTAL"/>
    <s v="NO APLICA ACCION CERRADA"/>
    <s v="NO APLICA ACCION CERRADA"/>
    <s v="CERRADO"/>
  </r>
  <r>
    <n v="593"/>
    <x v="148"/>
    <x v="12"/>
    <x v="5"/>
    <x v="130"/>
    <s v="Angel Martínez"/>
    <x v="5"/>
    <s v="PAS-2020-111"/>
    <s v="No aplica"/>
    <s v="No aplica"/>
    <x v="14"/>
    <s v="No aplica"/>
    <x v="3"/>
    <s v="Autodiagnostico_x000a_Encuesta FURAG_x000a_Recomendaciones FURAG_x000a_"/>
    <s v="No aplica"/>
    <s v="Gestionar residuos eléctricos y digitales de acuerdo a la política de gestión ambiental "/>
    <s v="Residuos electricos y digitales"/>
    <s v="No aplica"/>
    <d v="2020-12-01T00:00:00"/>
    <x v="50"/>
    <x v="0"/>
    <x v="0"/>
    <x v="35"/>
    <d v="2020-09-30T00:00:00"/>
    <s v="NO"/>
    <s v="Se realizó mesa de trabajo con el Proceso de Gestión Ambiental en la cual, se definio la gestión para los recursos elctricos y digitales el cual sera integrado al plan integral de residuos peligrosos."/>
    <n v="1"/>
    <s v="CUMPLIMIENTO TOTAL"/>
    <s v="NO APLICA ACCION CERRADA"/>
    <s v="NO APLICA ACCION CERRADA"/>
    <s v="CERRADO"/>
  </r>
  <r>
    <n v="594"/>
    <x v="148"/>
    <x v="12"/>
    <x v="8"/>
    <x v="13"/>
    <s v="Angel Martínez"/>
    <x v="5"/>
    <s v="PAS-2020-112"/>
    <s v="No aplica"/>
    <s v="No aplica"/>
    <x v="14"/>
    <s v="No aplica"/>
    <x v="3"/>
    <s v="Autodiagnostico_x000a_Encuesta FURAG_x000a_Recomendaciones FURAG_x000a_"/>
    <s v="No aplica"/>
    <s v="Recolección de información necesaria y relevante para toma de decisiones en la gestión de la información"/>
    <s v="Recolección de información"/>
    <s v="No aplica"/>
    <d v="2020-12-01T00:00:00"/>
    <x v="50"/>
    <x v="0"/>
    <x v="0"/>
    <x v="35"/>
    <d v="2020-09-30T00:00:00"/>
    <s v="NO"/>
    <s v="Se realizó la recolección de información, verificando los datos del proceso de Gestión Documental, los cuales se encuentran en el manual de procesos y procedimientos de la Entidad. (http://intranet.idipron.gov.co/index.php#97-gestion-documental)"/>
    <n v="1"/>
    <s v="CUMPLIMIENTO TOTAL"/>
    <s v="NO APLICA ACCION CERRADA"/>
    <s v="NO APLICA ACCION CERRADA"/>
    <s v="CERRADO"/>
  </r>
  <r>
    <n v="595"/>
    <x v="148"/>
    <x v="12"/>
    <x v="8"/>
    <x v="110"/>
    <s v="Angel Martínez"/>
    <x v="5"/>
    <s v="PAS-2020-113"/>
    <s v="No aplica"/>
    <s v="No aplica"/>
    <x v="14"/>
    <s v="No aplica"/>
    <x v="3"/>
    <s v="Autodiagnostico_x000a_Encuesta FURAG_x000a_Recomendaciones FURAG_x000a_"/>
    <s v="No aplica"/>
    <s v="Implementar una organización documental y disponer de instrumentos archivísticos que permitan el manejo de los fondos documentales recibidos"/>
    <s v="Organización documental"/>
    <s v="No aplica"/>
    <d v="2020-10-01T00:00:00"/>
    <x v="50"/>
    <x v="0"/>
    <x v="0"/>
    <x v="35"/>
    <d v="2020-09-30T00:00:00"/>
    <s v="NO"/>
    <s v="Se realizó la actualización de instumentos archivisticos con base en la TRD 2014-2016 los cuales se encuentran publicados en el link de transparcnia y manual de procesos y procedimentos del proceso de Gestión Documental; y teniendo en cuenta la adopción de TRD 2016-2019 se deberá continuar con la actualización de los instrumentos archivisticos que lo requieran para la vigencia 2021."/>
    <n v="1"/>
    <s v="CUMPLIMIENTO TOTAL"/>
    <s v="NO APLICA ACCION CERRADA"/>
    <s v="NO APLICA ACCION CERRADA"/>
    <s v="CERRADO"/>
  </r>
  <r>
    <n v="596"/>
    <x v="149"/>
    <x v="17"/>
    <x v="3"/>
    <x v="7"/>
    <s v="Yury  Orjuela Florez"/>
    <x v="5"/>
    <s v="PAS-2020-114"/>
    <s v="No aplica"/>
    <s v="No aplica"/>
    <x v="2"/>
    <s v="No aplica"/>
    <x v="3"/>
    <s v="Autodiagnostico_x000a_Encuesta FURAG_x000a_Recomendaciones FURAG_x000a_"/>
    <s v="No aplica"/>
    <s v="Realizar campañas de difusión sobre los beneficios que obtienen los usuarios con las mejoras realizadas al(os) trámite(s)"/>
    <s v="campaña o estrategia de difusión "/>
    <s v="No aplica"/>
    <d v="2020-06-01T00:00:00"/>
    <x v="28"/>
    <x v="0"/>
    <x v="0"/>
    <x v="35"/>
    <d v="2020-09-30T00:00:00"/>
    <s v="SI"/>
    <m/>
    <n v="0"/>
    <s v="SIN AVANCE"/>
    <n v="-174"/>
    <s v="VENCIDO"/>
    <s v="ABIERTO"/>
  </r>
  <r>
    <n v="597"/>
    <x v="150"/>
    <x v="17"/>
    <x v="3"/>
    <x v="7"/>
    <s v="Yury  Orjuela Florez"/>
    <x v="5"/>
    <s v="PAS-2020-115"/>
    <s v="No aplica"/>
    <s v="No aplica"/>
    <x v="2"/>
    <s v="No aplica"/>
    <x v="3"/>
    <s v="Autodiagnostico_x000a_Encuesta FURAG_x000a_Recomendaciones FURAG_x000a_"/>
    <s v="No aplica"/>
    <s v="Realizar campañas de difusión y apropiación de las mejoras de los trámites para los usuarios "/>
    <s v="campaña o estrategia de difusión "/>
    <s v="No aplica"/>
    <d v="2020-06-01T00:00:00"/>
    <x v="28"/>
    <x v="0"/>
    <x v="0"/>
    <x v="35"/>
    <d v="2020-09-30T00:00:00"/>
    <s v="NO"/>
    <s v="El día 1 de Junio de 2020 se compartió la pieza comunicativa a través de correo electronico todos@idipron.gov.co, desde el  área sociolegal, a través de la cual se inofrma los pasos para obtener el certificado."/>
    <n v="1"/>
    <s v="CUMPLIMIENTO TOTAL"/>
    <s v="NO APLICA ACCION CERRADA"/>
    <s v="NO APLICA ACCION CERRADA"/>
    <s v="CERRADO"/>
  </r>
  <r>
    <n v="598"/>
    <x v="149"/>
    <x v="17"/>
    <x v="2"/>
    <x v="3"/>
    <s v="Yury  Orjuela Florez"/>
    <x v="5"/>
    <s v="PAS-2020-116"/>
    <s v="No aplica"/>
    <s v="No aplica"/>
    <x v="2"/>
    <s v="No aplica"/>
    <x v="3"/>
    <s v="Autodiagnostico_x000a_Encuesta FURAG_x000a_Recomendaciones FURAG_x000a_"/>
    <s v="No aplica"/>
    <s v="Hacer seguimiento a los indicadores de la OPA de del &quot;certificado de asistencia  y/o vinculación&quot; "/>
    <s v="Hoja de vida de indicadores"/>
    <s v="No aplica"/>
    <d v="2020-06-01T00:00:00"/>
    <x v="28"/>
    <x v="0"/>
    <x v="0"/>
    <x v="35"/>
    <d v="2020-09-30T00:00:00"/>
    <s v="SI"/>
    <s v="El área Sociolegal,  realizó el seguimiento al indicador  - Tiempo promedio de expedición de certificados de vinculación de NNAJ en el peridodo Enero -Septiembre de 2020"/>
    <n v="0.75"/>
    <s v="AVANCE SIGNIFICATIVO"/>
    <n v="-174"/>
    <s v="VENCIDO"/>
    <s v="ABIERTO"/>
  </r>
  <r>
    <n v="599"/>
    <x v="10"/>
    <x v="7"/>
    <x v="2"/>
    <x v="3"/>
    <s v="Carolina Ardila"/>
    <x v="5"/>
    <s v="PAS-2020-117"/>
    <s v="No aplica"/>
    <s v="No aplica"/>
    <x v="8"/>
    <s v="No aplica"/>
    <x v="3"/>
    <s v="Autodiagnostico_x000a_Encuesta FURAG_x000a_Recomendaciones FURAG_x000a_"/>
    <s v="No aplica"/>
    <s v="Integrar al plan estratégico de talento humano la encuesta  (EDI - DANE)"/>
    <s v="Matriz GETH actualizada "/>
    <s v="No aplica"/>
    <d v="2020-10-01T00:00:00"/>
    <x v="17"/>
    <x v="0"/>
    <x v="0"/>
    <x v="284"/>
    <d v="2020-09-30T00:00:00"/>
    <s v="NO"/>
    <s v="Primer seguimiento 2020: Por parte de la STDH se trabajó en la propuesta para integrar la encuesta EDI-DANE al Plan Estrategico de Talento Humano, la cual fue remitida a la Profesional de Apoyo de la Oficina Asesora de Planeación y a la Asesora de la STDH Esperanza Arenas, el día 06/02/2020 mediante correo electronico. _x000a_A la fecha se encuentra pendiente la retroalimentación la OAP y de la Asesora para continuar el trámite de oficialización. _x000a_Evidencia: Correo electronico de remisión y documento de la propuesta adjunta al mismo._x000a__x000a_Segundo Seguimiento 2020:_x000a_Se remite a la Asesora Tipo A la Integración al Plan Estratégico de Talento Humano con la encuesta  (EDI - DANE). Sin embargo validando la información con la Profesional de Apoyo de la Oficina Asesora de Planeación este insumo no aplica a nivel Distrital sino a Nivel Nacional por lo cual no queda supeditada la actualización de la Matriz GETH con base en él."/>
    <n v="1"/>
    <s v="CUMPLIMIENTO TOTAL"/>
    <s v="NO APLICA ACCION CERRADA"/>
    <s v="NO APLICA ACCION CERRADA"/>
    <s v="CERRADO"/>
  </r>
  <r>
    <n v="600"/>
    <x v="151"/>
    <x v="35"/>
    <x v="2"/>
    <x v="3"/>
    <s v="Carolina Ardila"/>
    <x v="5"/>
    <s v="PAS-2020-118"/>
    <s v="No aplica"/>
    <s v="No aplica"/>
    <x v="8"/>
    <s v="No aplica"/>
    <x v="3"/>
    <s v="Autodiagnostico_x000a_Encuesta FURAG_x000a_Recomendaciones FURAG_x000a_"/>
    <s v="No aplica"/>
    <s v="Realizar la formulación y seguimiento de los indicadores de análisis de datos"/>
    <s v="Indicadores "/>
    <s v="No aplica"/>
    <d v="2020-06-01T00:00:00"/>
    <x v="50"/>
    <x v="0"/>
    <x v="0"/>
    <x v="285"/>
    <d v="2020-09-30T00:00:00"/>
    <s v="NO"/>
    <s v="Segundo Seguimiento 2020:_x000a_El Área de Carrera Administrativa formuló los Indicadores de: _x000a_*Rotación_x000a_*Retiros voluntarios_x000a_*Comisiones_x000a_*Comisiones de Estudio_x000a_*Reubicaciones_x000a_*Prepensionados_x000a_*LGBTI_x000a_*Afro_x000a__x000a_Tercer seguimiento 2020: _x000a_Por parte de la Oficina Asesora de Planeación se oficializan los siguientes indicadores respecto a los cuales se entrega el primer seguimiento a corte 06/12/2020._x000a_*GDH-2020-26 Retiros voluntarios _x000a_*GDH-2020-27 Encargos _x000a_*GDH-2020-28 Comisiones _x000a_* GDH-2020-29 Comisiones de Estudio _x000a_*GDH-2020-30Reubicaciones _x000a_* GDH-2020-31 Prepensionados_x000a_*GDH-2020-32 LGBTI_x000a_*GDH-2020-33 Afro"/>
    <n v="1"/>
    <s v="CUMPLIMIENTO TOTAL"/>
    <s v="NO APLICA ACCION CERRADA"/>
    <s v="NO APLICA ACCION CERRADA"/>
    <s v="CERRADO"/>
  </r>
  <r>
    <n v="601"/>
    <x v="152"/>
    <x v="35"/>
    <x v="15"/>
    <x v="199"/>
    <s v="Carolina Ardila"/>
    <x v="5"/>
    <s v="PAS-2020-119"/>
    <s v="No aplica"/>
    <s v="No aplica"/>
    <x v="8"/>
    <s v="No aplica"/>
    <x v="3"/>
    <s v="Autodiagnostico_x000a_Encuesta FURAG_x000a_Recomendaciones FURAG_x000a_"/>
    <s v="No aplica"/>
    <s v="Evaluación de la eficacia en temas de relevancia internacional "/>
    <s v="Informe área de capacitación "/>
    <s v="No aplica"/>
    <d v="2020-12-01T00:00:00"/>
    <x v="50"/>
    <x v="0"/>
    <x v="0"/>
    <x v="35"/>
    <d v="2020-09-30T00:00:00"/>
    <s v="SI"/>
    <s v="Actividad programada para desarrollarse en el mes de diciembre, se incluye en el informe de gestión E-PLA-FT-018"/>
    <n v="0"/>
    <s v="SIN AVANCE"/>
    <n v="10"/>
    <s v="CON TIEMPO"/>
    <s v="ABIERTO"/>
  </r>
  <r>
    <n v="602"/>
    <x v="151"/>
    <x v="35"/>
    <x v="15"/>
    <x v="200"/>
    <s v="Carolina Ardila"/>
    <x v="5"/>
    <s v="PAS-2020-120"/>
    <s v="No aplica"/>
    <s v="No aplica"/>
    <x v="8"/>
    <s v="No aplica"/>
    <x v="3"/>
    <s v="Autodiagnostico_x000a_Encuesta FURAG_x000a_Recomendaciones FURAG_x000a_"/>
    <s v="No aplica"/>
    <s v="Inscribir la sala amiga de la familia lactante del entorno laboral de la entidad ante la secretaria de salud o entidad que haga sus veces."/>
    <s v="Inscripción ante la entidad competente "/>
    <s v="No aplica"/>
    <d v="2020-11-01T00:00:00"/>
    <x v="35"/>
    <x v="0"/>
    <x v="0"/>
    <x v="286"/>
    <d v="2020-09-30T00:00:00"/>
    <m/>
    <s v="Segundo seguimiento 2020: _x000a_El Área de Bienestar Social e Incentivos realizó en los meses de agosto y Septiembre un diagnóstico del avance sobre la estrategia &quot;salas de lactancia&quot; en el Idipron, mediante reunión el día 01 de Septiembre con la Profesional Milena Rivera de la Secretaría de Integración Social se crearon compromisos para el cumplimiento de los pasos (6 en total) de implementacion de la estrategia. _x000a_Una de las conclusiones es que de los 6 pasos requeridos, se han implementado parcialmente 2 pasos._x000a_Se requiere conformar un equipo de trabajo para capacitarse e implementar la estrategia. _x000a_Se requiere una adecuación de los espacios físicos para las salas maternas o de lactancia, este requerimiento se realizó al Área de Infraestructura mediante correo electrónico._x000a_El día 26 de agosto se recibió respuesta por parte del Área de Infraestructura informando que se realizaría una valoración y diagnóstico Técnico de la Infraestructura de 11 Unidades y sedes, con el fin de definir el alcance de las adecuaciones de espacio e instalaciones eléctricas e hidrosanitarias a realizar, necesarias para la habilitación de las salas de lactancia._x000a_Esta adecuación de la infraestructura para la habilitación de los espacios para este uso se encuentra programada para la vigencia 2021._x000a_Desde la Subdirección de Desarrollo Humano se asignará el orden de priorización de intervención con el objetivo de generar desde Infraestructura la correspondiente programación, esta información será entregada en el mes de Noviembre._x000a_Por lo anterior se solicita que esta actividad sea reprogramada para la vigencia 2021. _x000a__x000a_Tercer seguimiento 2020: _x000a__x000a_Se realiza la priorización para las intervenciones desde el Área de Infraestructura, se adjunta la matriz sobre la programación de las adaptaciones de las salas amigas._x000a__x000a_Gestión realizada: _x000a_Se realizo presentación a la Asesora de la STDH Omaira Rodríguez Mahecha del estado de las salas de lactancia. _x000a_Se realizo solicitud al área de infraestructura de la priorización de las sedes a intervenir. _x000a_Infraestructura remite base de intervención para el año 2021_x000a_Se realiza envió de las especificaciones técnicas de la infraestructura establecidas en la resolución 2423 de 2018. _x000a_Nos encontramos atentos a la definición de la continuidad de la planta temporal para la proyección de los lineamientos de la convocatoria para seleccionar el personal a capacitarse. "/>
    <n v="0.26"/>
    <s v="AVANCE MINIMO"/>
    <n v="-21"/>
    <s v="VENCIDO"/>
    <s v="ABIERTO"/>
  </r>
  <r>
    <n v="603"/>
    <x v="151"/>
    <x v="35"/>
    <x v="7"/>
    <x v="12"/>
    <s v="Carolina Ardila"/>
    <x v="5"/>
    <s v="PAS-2020-121"/>
    <s v="No aplica"/>
    <s v="No aplica"/>
    <x v="8"/>
    <s v="No aplica"/>
    <x v="3"/>
    <s v="Autodiagnostico_x000a_Encuesta FURAG_x000a_Recomendaciones FURAG_x000a_"/>
    <s v="No aplica"/>
    <s v="Diseñar el procedimiento de transferencia de  gestión del conocimiento"/>
    <s v="Procedimiento"/>
    <s v="No aplica"/>
    <d v="2020-12-01T00:00:00"/>
    <x v="50"/>
    <x v="0"/>
    <x v="0"/>
    <x v="287"/>
    <d v="2020-09-30T00:00:00"/>
    <s v="NO"/>
    <s v="El Procedimiento de Gestión del Conocimiento del Área de Capacitación de la Subdireccion Tecnica de Desarollo Humano,  se elaboró  teniendo en cuenta los criterios establecidos en: _x000a_a. El  Modelo Integrado de Planeación  y Gestión MIPG, dimensión 6 gestión del conocimiento e innovación,  _x000a_b. DAFP- Plan Nacional de Capacitación 2020 - 2030,  _x000a_c. Departamento Administrativo del Servicio Civil Distrital DASCD - PIC en línea _x000a_d. Procedimientos propios  del  Área de Capacitación del Instituto. _x000a__x000a_El procedimiento fue revisado y aprobado por la Asesora tipo A de la Subdirección Técnica de Desarrollo Humano y fue remitido  el día 10 de junio de 2020 para  revisión  y aprobación por la Oficina Asesora de Planeación  mediante el aplicativo Aranda caso No. 709."/>
    <n v="1"/>
    <s v="CUMPLIMIENTO TOTAL"/>
    <s v="NO APLICA ACCION CERRADA"/>
    <s v="NO APLICA ACCION CERRADA"/>
    <s v="CERRADO"/>
  </r>
  <r>
    <n v="604"/>
    <x v="10"/>
    <x v="7"/>
    <x v="15"/>
    <x v="201"/>
    <s v="Carolina Ardila"/>
    <x v="5"/>
    <s v="PAS-2020-122"/>
    <s v="No aplica"/>
    <s v="No aplica"/>
    <x v="8"/>
    <s v="No aplica"/>
    <x v="3"/>
    <s v="Autodiagnostico_x000a_Encuesta FURAG_x000a_Recomendaciones FURAG_x000a_"/>
    <s v="No aplica"/>
    <s v="Realizar seguimiento a la planeación estratégica de talento humano "/>
    <s v="Seguimiento matriz GETH "/>
    <s v="No aplica"/>
    <d v="2020-12-01T00:00:00"/>
    <x v="50"/>
    <x v="0"/>
    <x v="0"/>
    <x v="288"/>
    <d v="2020-09-30T00:00:00"/>
    <s v="NO"/>
    <s v="Segundo Seguimiento 2020:_x000a_Se elabora seguimiento a la planeación estratégica de talento humano con corte a 02 de Octubre de 2020._x000a__x000a_Tercer Seguimiento 2020:_x000a_Se elabora seguimiento a la planeación estratégica de talento humano con corte a 07 de diciembre de 2020 con respecto a:_x000a__x000a_1. Planes de trabajo Decreto 612/2018_x000a_2.  Relaciones de valor_x000a_3. Tejiendo saberes en equipo._x000a_4. Formulación e implementación del Plan de gestión de la Ruta de Promoción de Integridad y transparencia._x000a_5. Capacitación orientada a los supervisores_x000a_6. Liderazgo con sentido._x000a_7. Implementación de metodologías participativas y lúdicas en la Inducción y reinducción de los servidores públicos._x000a_8.  Reforzar el SE3 - Mi rol en el servicio que presto al NNAJ y su importancia a nivel institucional._x000a_9. Ejecución del Plan Institucional de Capacitación, que contemple el fortalecimiento de actividades administrativas y operativas._x000a_10. IDIPRON visible"/>
    <n v="1"/>
    <s v="CUMPLIMIENTO TOTAL"/>
    <s v="NO APLICA ACCION CERRADA"/>
    <s v="NO APLICA ACCION CERRADA"/>
    <s v="CERRADO"/>
  </r>
  <r>
    <n v="605"/>
    <x v="10"/>
    <x v="7"/>
    <x v="15"/>
    <x v="202"/>
    <s v="Marisol Monsalve Usme"/>
    <x v="5"/>
    <s v="PAS-2020-123"/>
    <s v="No aplica"/>
    <s v="No aplica"/>
    <x v="15"/>
    <s v="No aplica"/>
    <x v="3"/>
    <s v="Autodiagnostico_x000a_Encuesta FURAG_x000a_Recomendaciones FURAG_x000a_"/>
    <s v="No aplica"/>
    <s v="Realizar seguimiento al plan de acción de integridad"/>
    <s v="Seguimiento plan de acción de integridad "/>
    <s v="No aplica"/>
    <d v="2020-12-01T00:00:00"/>
    <x v="50"/>
    <x v="0"/>
    <x v="0"/>
    <x v="35"/>
    <d v="2020-09-30T00:00:00"/>
    <s v="NO"/>
    <s v="El 10 de Diciembre se realiza seguimiento al Plan de acción de integridad y se publica en el link de transparencia http://www.idipron.gov.co/desarrollo-humano."/>
    <n v="1"/>
    <s v="CUMPLIMIENTO TOTAL"/>
    <s v="NO APLICA ACCION CERRADA"/>
    <s v="NO APLICA ACCION CERRADA"/>
    <s v="CERRADO"/>
  </r>
  <r>
    <n v="606"/>
    <x v="10"/>
    <x v="7"/>
    <x v="15"/>
    <x v="202"/>
    <s v="Marisol Monsalve Usme"/>
    <x v="5"/>
    <s v="PAS-2020-124"/>
    <s v="No aplica"/>
    <s v="No aplica"/>
    <x v="3"/>
    <s v="No aplica"/>
    <x v="3"/>
    <s v="Autodiagnostico_x000a_Encuesta FURAG_x000a_Recomendaciones FURAG_x000a_"/>
    <s v="No aplica"/>
    <s v="Monitorear el cumplimiento de los estándares de conducta y la práctica de los principios y valores del servicio público "/>
    <s v="Monitoreo de estandares y principios"/>
    <s v="No aplica"/>
    <d v="2020-12-01T00:00:00"/>
    <x v="50"/>
    <x v="0"/>
    <x v="0"/>
    <x v="35"/>
    <d v="2020-09-30T00:00:00"/>
    <s v="SI"/>
    <s v="El 15 de diciembre de 2020 se aplicará del Test de Percepción, que corresponde al avance de esta actividad, el 31/12/2020 se entregará el informe de monitoreo de estandares y principios."/>
    <n v="0.5"/>
    <s v="AVANCE PARCIAL"/>
    <n v="10"/>
    <s v="CON TIEMPO"/>
    <s v="ABIERTO"/>
  </r>
  <r>
    <n v="607"/>
    <x v="10"/>
    <x v="7"/>
    <x v="15"/>
    <x v="203"/>
    <s v="Carolina Ardila"/>
    <x v="5"/>
    <s v="PAS-2020-125"/>
    <s v="No aplica"/>
    <s v="No aplica"/>
    <x v="8"/>
    <s v="No aplica"/>
    <x v="3"/>
    <s v="Autodiagnostico_x000a_Encuesta FURAG_x000a_Recomendaciones FURAG_x000a_"/>
    <s v="No aplica"/>
    <s v="Realizar informe consolidado de razones de retiro"/>
    <s v="informe consolidado de razones de retiro"/>
    <s v="No aplica"/>
    <d v="2020-12-01T00:00:00"/>
    <x v="50"/>
    <x v="0"/>
    <x v="0"/>
    <x v="289"/>
    <d v="2020-09-30T00:00:00"/>
    <s v="SI"/>
    <s v="Segundo seguimiento 2020: _x000a_Por parte del Psicólogo del Área de Seguridad y Salud en el Trabajo se ha realizado seguimiento telefónico para la aplicación del  formato &quot;SEGUIMIENTO A LA ROTACIÓN DEL PERSONAL POR RETIRO A-GDH-FT-003&quot;. Se ha dificultado el cubrimiento del total de retirados debido a que algunas personas después de desvincularse del Instituto no atienden las llamadas telefónicas, otras manifiestan que no tienen tiempo para responderla, y otras a pesar de responder la encuesta no pasan a firmar el documento. La evidencia reposa en el área de Seguridad y Salud en el trabajo._x000a_El informe se realizará conforme a lo planeado en el mes de Diciembre. _x000a__x000a_Tercer Seguimiento 2020:_x000a_Se presenta en el mes de Octubre por parte del Área de SST el informe de seguimiento a la rotación de personal._x000a_Se presenta a corte 10 de diciembre por parte del Área de SST el informe de seguimiento a la rotación de personal de los retiros correspondientes a los meses de Octubre, Noviembre y parte de Diciembre._x000a_Debido a que los retiros de la vigencia 2020 se pueden presentar hasta el último día de diciembre y adicionalmente está la terminación de la Planta Temportal, el Área de SST entregará en el mes de enero de 2021 el informe  de los retiros que se generen  en los días restantes del mes de diciembre._x000a_  "/>
    <n v="0.9"/>
    <s v="AVANCE SIGNIFICATIVO"/>
    <n v="10"/>
    <s v="CON TIEMPO"/>
    <s v="ABIERTO"/>
  </r>
  <r>
    <n v="608"/>
    <x v="153"/>
    <x v="25"/>
    <x v="5"/>
    <x v="10"/>
    <s v="Stefanny Reina Alvarez"/>
    <x v="5"/>
    <s v="PAS-2020-126"/>
    <s v="No aplica"/>
    <s v="No aplica"/>
    <x v="6"/>
    <s v="No aplica"/>
    <x v="3"/>
    <s v="Autodiagnostico_x000a_Encuesta FURAG_x000a_Recomendaciones FURAG_x000a_"/>
    <s v="No aplica"/>
    <s v="Adoptar acciones para optimizar el consumo de bienes y servicios, la gestión de residuos, reciclaje y ahorro de agua y energía"/>
    <s v="politica ambiental"/>
    <s v="No aplica"/>
    <d v="2020-08-01T00:00:00"/>
    <x v="50"/>
    <x v="0"/>
    <x v="0"/>
    <x v="290"/>
    <d v="2020-09-30T00:00:00"/>
    <s v="SI"/>
    <s v="Se han realizado campañas de uso de baños, asi como charlas de manejo del agua y optimización del recurso hidrico"/>
    <n v="0.4"/>
    <s v="AVANCE PARCIAL"/>
    <n v="10"/>
    <s v="CON TIEMPO"/>
    <s v="ABIERTO"/>
  </r>
  <r>
    <n v="609"/>
    <x v="153"/>
    <x v="25"/>
    <x v="5"/>
    <x v="10"/>
    <s v="Stefanny Reina Alvarez"/>
    <x v="5"/>
    <s v="PAS-2020-127"/>
    <s v="No aplica"/>
    <s v="No aplica"/>
    <x v="6"/>
    <s v="No aplica"/>
    <x v="3"/>
    <s v="Autodiagnostico_x000a_Encuesta FURAG_x000a_Recomendaciones FURAG_x000a_"/>
    <s v="No aplica"/>
    <s v="Establecer la política para el uso de bienes con material reciclado"/>
    <s v="Política ambiental"/>
    <s v="No aplica"/>
    <d v="2020-08-01T00:00:00"/>
    <x v="35"/>
    <x v="0"/>
    <x v="0"/>
    <x v="291"/>
    <d v="2020-09-30T00:00:00"/>
    <s v="SI"/>
    <s v="No se ha realizado la actualización de la politica ambiental , sin embargo para el mes de octubre se proyecta realizar articulación con la nueva politica"/>
    <n v="0"/>
    <s v="SIN AVANCE"/>
    <n v="-21"/>
    <s v="VENCIDO"/>
    <s v="ABIERTO"/>
  </r>
  <r>
    <n v="610"/>
    <x v="153"/>
    <x v="25"/>
    <x v="8"/>
    <x v="204"/>
    <s v="Stefanny Reina Alvarez"/>
    <x v="5"/>
    <s v="PAS-2020-128"/>
    <s v="No aplica"/>
    <s v="No aplica"/>
    <x v="14"/>
    <s v="No aplica"/>
    <x v="3"/>
    <s v="Autodiagnostico_x000a_Encuesta FURAG_x000a_Recomendaciones FURAG_x000a_"/>
    <s v="No aplica"/>
    <s v="Adquisición de equipos de apoyo a los procesos de gestión documental, que sean amigables con el medio ambiente."/>
    <s v="Equipos de apoyo al proceso de gestión documental"/>
    <s v="No aplica"/>
    <d v="2020-08-01T00:00:00"/>
    <x v="35"/>
    <x v="0"/>
    <x v="0"/>
    <x v="292"/>
    <d v="2020-09-30T00:00:00"/>
    <m/>
    <s v="Se han realizado adquisicione de equipos de impresión para mejorar el flujo de impresión y fotocopoiado con usuario creado a cada funcionario y pñoder controlar las impresiones para disminuir ek cosnumo de papel"/>
    <n v="0.2"/>
    <s v="AVANCE MINIMO"/>
    <n v="-21"/>
    <s v="VENCIDO"/>
    <s v="ABIERTO"/>
  </r>
  <r>
    <n v="611"/>
    <x v="154"/>
    <x v="28"/>
    <x v="2"/>
    <x v="3"/>
    <s v="Yuli Cristel Peña Arboleda"/>
    <x v="6"/>
    <s v="PAAC-2020-001"/>
    <s v="No aplica"/>
    <s v="No aplica"/>
    <x v="0"/>
    <s v="Gestión del Riesgo de Corrupción - Mapa de Riesgos de Corrupción"/>
    <x v="3"/>
    <s v="No aplica"/>
    <s v="No aplica"/>
    <s v="Construir y socializar el documento &quot;Contexto Interno y Externo&quot; de la Entidad a partir del análisis individual de cada área."/>
    <s v="1 documento &quot;Contexto Interno y Externo de la Entidad&quot;"/>
    <n v="1"/>
    <d v="2020-01-01T00:00:00"/>
    <x v="28"/>
    <x v="0"/>
    <x v="0"/>
    <x v="293"/>
    <d v="2020-08-31T00:00:00"/>
    <s v="NO"/>
    <s v="Se tiene propuesta inicial del diagnóstico de capacidades y entornos para la cual se utilizaron las herramientas de matriz DOFA y PESTEL, el cual se tuvo en cuenta los siguientes insumos:_x000a__x000a_1.       Aspectos internos: Procesos y procedimientos, estructura organizacional, cadena de servicio, recursos disponibles, cultura organizacional, uso de las Tecnologías de la Información y las Comunicaciones -TIC_x000a__x000a_2.       Aspectos externos: Político, ambiental, cultural, económico y fiscal, la percepción, propuestas y recomendaciones de los grupos de valor y ciudadanía en general, frente a bienes y servicios ofrecidos, uso de las Tecnologías de la Información y las Comunicaciones -TIC_x000a__x000a_3.       Identificaron espacios de articulación y cooperación con otras entidades del sector, órganos de control, u organismos_x000a__x000a__x000a_Queda pendiente realizar mesas de trabajo con talento humano, equipo SIMI, sistemas, gestión documental, participación ciudadana y atención al usuario para revisar aspectos del  diagnóstico de capacidades y entornos, para su posterior envió a los Directivos para revisión y retroalimentación a la Oficina Asesora de Planeación._x000a__x000a_TERCER SEGUIMIENTO: En el manual para la elaboración del riesgo se incluyo el capitulo de &quot;contexto estratégico&quot; el cual fue elaborado con base en la matriz DOFA creada como insumo para la formulación de la plataforma estratégica de la entidad, la cual fue aprobada por el comité de institucional de gestión de desempeño en cesión virtual del 27 de noviembre del 2020 y adopatada por la resolución 577 de 2020. _x000a_EVIDENCIAS: Manual para la administración del riesgo, DOFA, acta de reunión aprobación plataforma estratégica, Resolución 577 de 2020"/>
    <n v="1"/>
    <s v="CUMPLIMIENTO TOTAL"/>
    <s v="NO APLICA ACCION CERRADA"/>
    <s v="NO APLICA ACCION CERRADA"/>
    <s v="CERRADO"/>
  </r>
  <r>
    <n v="612"/>
    <x v="155"/>
    <x v="28"/>
    <x v="2"/>
    <x v="3"/>
    <s v="Yuli Cristel Peña Arboleda"/>
    <x v="6"/>
    <s v="PAAC-2020-002"/>
    <s v="No aplica"/>
    <s v="No aplica"/>
    <x v="0"/>
    <s v="Gestión del Riesgo de Corrupción - Mapa de Riesgos de Corrupción"/>
    <x v="3"/>
    <s v="No aplica"/>
    <s v="No aplica"/>
    <s v="Presentar en el Comité Institucional de Control Interno la actualización de  Política de Administración del Riesgo para su oficialización."/>
    <s v="Versión actualizada presentada en el Comité."/>
    <s v="Política Publicada en el Manual de Procesos y Procedimientos."/>
    <d v="2020-01-01T00:00:00"/>
    <x v="28"/>
    <x v="0"/>
    <x v="0"/>
    <x v="294"/>
    <d v="2020-08-31T00:00:00"/>
    <s v="NO"/>
    <s v="El documento  &quot;Política de Administración del Riesgo&quot; se encuentra en proceso de envio para revisión por parte de Control Interno, Jurídica y Gestión Ambiental_x000a__x000a_TERCER SEGUIMIENTO: La política de administración del riesgo se presenta y se aprueba en el comité institucional de control interno el día xxx_x000a_EVIDENCIA: Acta de aprobación por el comite, Política de administración del riesgo"/>
    <n v="1"/>
    <s v="CUMPLIMIENTO TOTAL"/>
    <s v="NO APLICA ACCION CERRADA"/>
    <s v="NO APLICA ACCION CERRADA"/>
    <s v="CERRADO"/>
  </r>
  <r>
    <n v="613"/>
    <x v="154"/>
    <x v="28"/>
    <x v="2"/>
    <x v="3"/>
    <s v="Yuli Cristel Peña Arboleda"/>
    <x v="6"/>
    <s v="PAAC-2020-003"/>
    <s v="No aplica"/>
    <s v="No aplica"/>
    <x v="0"/>
    <s v="Gestión del Riesgo de Corrupción - Mapa de Riesgos de Corrupción"/>
    <x v="3"/>
    <s v="No aplica"/>
    <s v="No aplica"/>
    <s v="Socializar la Política de Administración de Riesgos actualizada a actores internos y externos en escenarios de participación y jornadas de inducción y reinducción."/>
    <s v="Política de Administración de Riesgos socializada a todos los procesos del Instituto y actores externos."/>
    <s v="# socializaciones realizadas/ # socializaciones programadas_x000a__x000a_"/>
    <d v="2020-01-01T00:00:00"/>
    <x v="35"/>
    <x v="0"/>
    <x v="0"/>
    <x v="295"/>
    <d v="2020-08-31T00:00:00"/>
    <s v="NO"/>
    <s v="TERCER SEGUIMIENTO: Se realizó un video incluyente donde se socializa los aspectos más importantes de la política de administración del riesgo_x000a_Evidencias: Link pagina web"/>
    <n v="1"/>
    <s v="CUMPLIMIENTO TOTAL"/>
    <s v="NO APLICA ACCION CERRADA"/>
    <s v="NO APLICA ACCION CERRADA"/>
    <s v="CERRADO"/>
  </r>
  <r>
    <n v="614"/>
    <x v="154"/>
    <x v="28"/>
    <x v="2"/>
    <x v="3"/>
    <s v="Yuli Cristel Peña Arboleda"/>
    <x v="6"/>
    <s v="PAAC-2020-004"/>
    <s v="No aplica"/>
    <s v="No aplica"/>
    <x v="0"/>
    <s v="Gestión del Riesgo de Corrupción - Mapa de Riesgos de Corrupción"/>
    <x v="3"/>
    <s v="No aplica"/>
    <s v="No aplica"/>
    <s v="Actualizar los Mapas de Riesgos de Corrupción y Gestión con el fin de ajustar la metodología a  la &quot;Guía para la administración del riesgo y el diseño de controles en_x000a_entidades públicas&quot; del DAFP."/>
    <s v="Mapas de Riesgos actualizado"/>
    <s v="2 mapas de riesgos a actualizar / # de mapas de riesgos actualizados"/>
    <d v="2020-01-01T00:00:00"/>
    <x v="55"/>
    <x v="0"/>
    <x v="0"/>
    <x v="296"/>
    <d v="2020-08-31T00:00:00"/>
    <s v="NO"/>
    <s v="Se realiza la actualización de los Mapas de riesgos de corrupción y Gestión incluyendo los elementos faltantes de  la &quot;Guía para la administración del riesgo y el diseño de controles en_x000a_entidades públicas&quot; del DAFP y sugerencias de Control Interno._x000a_"/>
    <n v="1"/>
    <s v="CUMPLIMIENTO TOTAL"/>
    <s v="NO APLICA ACCION CERRADA"/>
    <s v="NO APLICA ACCION CERRADA"/>
    <s v="CERRADO"/>
  </r>
  <r>
    <n v="615"/>
    <x v="154"/>
    <x v="28"/>
    <x v="2"/>
    <x v="3"/>
    <s v="Yuli Cristel Peña Arboleda"/>
    <x v="6"/>
    <s v="PAAC-2020-005"/>
    <s v="No aplica"/>
    <s v="No aplica"/>
    <x v="0"/>
    <s v="Gestión del Riesgo de Corrupción - Mapa de Riesgos de Corrupción"/>
    <x v="3"/>
    <s v="No aplica"/>
    <s v="No aplica"/>
    <s v="Capacitar al equipo SIGID, en la metodología para la construcción del mapa de riesgos de Corrupción y Gestión actualizada."/>
    <s v="100% de representantes SIGID de las área capacitadas"/>
    <s v="# de personas de equipo SIGID capacitadas / # total de personas que hacen parte del equipo SIGID"/>
    <d v="2020-01-01T00:00:00"/>
    <x v="49"/>
    <x v="0"/>
    <x v="0"/>
    <x v="297"/>
    <d v="2020-08-31T00:00:00"/>
    <s v="NO"/>
    <s v="Se realizan 3 jornadas de capacitación en a metodología ajustada de Mapa de Riesgos de Gestión y Corrupción _x000a_"/>
    <n v="1"/>
    <s v="CUMPLIMIENTO TOTAL"/>
    <s v="NO APLICA ACCION CERRADA"/>
    <s v="NO APLICA ACCION CERRADA"/>
    <s v="CERRADO"/>
  </r>
  <r>
    <n v="616"/>
    <x v="154"/>
    <x v="28"/>
    <x v="2"/>
    <x v="3"/>
    <s v="Yuli Cristel Peña Arboleda"/>
    <x v="6"/>
    <s v="PAAC-2020-006"/>
    <s v="No aplica"/>
    <s v="No aplica"/>
    <x v="0"/>
    <s v="Gestión del Riesgo de Corrupción - Mapa de Riesgos de Corrupción"/>
    <x v="3"/>
    <s v="No aplica"/>
    <s v="No aplica"/>
    <s v="Realizar acompañamiento a las áreas con respecto a la metodología para la identificación y construcción de los Mapas de Riesgos de Corrupción como segunda línea de defensa."/>
    <s v="Dudas e inquietudes relacionadas con Mapas de Riesgos de Corrupción solucionadas el 100%"/>
    <s v="acompañamiento al 100% de las áreas"/>
    <d v="2020-01-01T00:00:00"/>
    <x v="17"/>
    <x v="0"/>
    <x v="0"/>
    <x v="298"/>
    <d v="2020-08-31T00:00:00"/>
    <s v="NO"/>
    <s v="Se realiza acompañamientos a todas las áreas para el cambio de formatos y concreción de las actividades a realizar en el mitigación del riesgo en 2020_x000a_"/>
    <n v="1"/>
    <s v="CUMPLIMIENTO TOTAL"/>
    <s v="NO APLICA ACCION CERRADA"/>
    <s v="NO APLICA ACCION CERRADA"/>
    <s v="CERRADO"/>
  </r>
  <r>
    <n v="617"/>
    <x v="156"/>
    <x v="28"/>
    <x v="2"/>
    <x v="3"/>
    <s v="Yuli Cristel Peña Arboleda"/>
    <x v="6"/>
    <s v="PAAC-2020-007"/>
    <s v="No aplica"/>
    <s v="No aplica"/>
    <x v="0"/>
    <s v="Gestión del Riesgo de Corrupción - Mapa de Riesgos de Corrupción"/>
    <x v="3"/>
    <s v="No aplica"/>
    <s v="No aplica"/>
    <s v="Crear estrategias de divulgación que incluyan acciones en medios físicos y tecnológicos dirigidos a funcionarios, contratistas, ciudadanos y grupos de interés que abarque temas de Mapas de Riesgos de Corrupción y Política Integral de Administración de Riesgos de IDIPRON."/>
    <s v="Divulgación de la Política de Administración de Riesgos a actores institucionales y no institucionales"/>
    <s v="# de acciones creadas e implementadas"/>
    <d v="2020-01-01T00:00:00"/>
    <x v="50"/>
    <x v="0"/>
    <x v="0"/>
    <x v="295"/>
    <d v="2020-08-31T00:00:00"/>
    <s v="NO"/>
    <s v="TERCER SEGUIMIENTO: Se realizó un video incluyende en donde se habla sobre la política de administración del riesgo y los riesgos de gestión y corrupción de la entidad._x000a_Evidencias: Link del video en pagina web"/>
    <n v="1"/>
    <s v="CUMPLIMIENTO TOTAL"/>
    <s v="NO APLICA ACCION CERRADA"/>
    <s v="NO APLICA ACCION CERRADA"/>
    <s v="CERRADO"/>
  </r>
  <r>
    <n v="618"/>
    <x v="157"/>
    <x v="28"/>
    <x v="2"/>
    <x v="3"/>
    <s v="Yuli Cristel Peña Arboleda"/>
    <x v="6"/>
    <s v="PAAC-2020-008"/>
    <s v="No aplica"/>
    <s v="No aplica"/>
    <x v="0"/>
    <s v="Gestión del Riesgo de Corrupción - Mapa de Riesgos de Corrupción"/>
    <x v="3"/>
    <s v="No aplica"/>
    <s v="No aplica"/>
    <s v="Revisar los mapas de riesgos de corrupción formulados para identificar la pertinencia de los controles planteados y de ser necesario recomendar ajustes evidenciándolos a través de memorando."/>
    <s v="3 revisiones de monitoreo"/>
    <s v="3 Revisiones programadas / # revisiones realizadas"/>
    <d v="2020-01-01T00:00:00"/>
    <x v="50"/>
    <x v="0"/>
    <x v="0"/>
    <x v="299"/>
    <d v="2020-08-31T00:00:00"/>
    <s v="NO"/>
    <s v="TERCER SEGUIMIENTO: El informe está en construcción dado que se acabó de realizar el III seguimiento de los mapas corrupción y los mapas de gestión están en proceso de verificación para consolidar la información en un solo informe.  "/>
    <n v="1"/>
    <s v="CUMPLIMIENTO TOTAL"/>
    <s v="NO APLICA ACCION CERRADA"/>
    <s v="NO APLICA ACCION CERRADA"/>
    <s v="CERRADO"/>
  </r>
  <r>
    <n v="619"/>
    <x v="158"/>
    <x v="28"/>
    <x v="2"/>
    <x v="3"/>
    <s v="Yuli Cristel Peña Arboleda"/>
    <x v="6"/>
    <s v="PAAC-2020-009"/>
    <s v="No aplica"/>
    <s v="No aplica"/>
    <x v="0"/>
    <s v="Gestión del Riesgo de Corrupción - Mapa de Riesgos de Corrupción"/>
    <x v="3"/>
    <s v="No aplica"/>
    <s v="No aplica"/>
    <s v="Realizar 3 reuniones a lo largo del año con el fin de monitorear y evaluar al avance la Política Integral de Administración del Riesgo"/>
    <s v="3 reuniones de monitoreo"/>
    <s v="# de reuniones realizadas / 3 reuniones programadas"/>
    <d v="2020-02-01T00:00:00"/>
    <x v="50"/>
    <x v="0"/>
    <x v="0"/>
    <x v="300"/>
    <d v="2020-08-31T00:00:00"/>
    <s v="NO"/>
    <s v="TERCER SEGUIMIENTO: Se realizarón mesas de trabajo con las áreas de la entidad con el fin de realizar un monitoreo a los mapas de riesgos de gestión y corrupción._x000a_Evidencias: actas de reunión "/>
    <n v="1"/>
    <s v="CUMPLIMIENTO TOTAL"/>
    <s v="NO APLICA ACCION CERRADA"/>
    <s v="NO APLICA ACCION CERRADA"/>
    <s v="CERRADO"/>
  </r>
  <r>
    <n v="620"/>
    <x v="159"/>
    <x v="28"/>
    <x v="2"/>
    <x v="3"/>
    <s v="Yuli Cristel Peña Arboleda"/>
    <x v="6"/>
    <s v="PAAC-2020-010"/>
    <s v="No aplica"/>
    <s v="No aplica"/>
    <x v="0"/>
    <s v="Gestión del Riesgo de Corrupción - Mapa de Riesgos de Corrupción"/>
    <x v="3"/>
    <s v="No aplica"/>
    <s v="No aplica"/>
    <s v="Consolidar Informe final de Gestión de Riesgos de la vigencia"/>
    <s v="Informe final de Gestión de Riesgos"/>
    <n v="1"/>
    <d v="2021-01-01T00:00:00"/>
    <x v="56"/>
    <x v="0"/>
    <x v="0"/>
    <x v="301"/>
    <d v="2020-08-31T00:00:00"/>
    <s v="NO"/>
    <s v="TERCER SEGUIMIENTO: Se presenta el informe final de Gestión de riesgos de la vigencia 2019_x000a_Evidencias: informe final de Gestión de riesgos"/>
    <n v="1"/>
    <s v="CUMPLIMIENTO TOTAL"/>
    <s v="NO APLICA ACCION CERRADA"/>
    <s v="NO APLICA ACCION CERRADA"/>
    <s v="CERRADO"/>
  </r>
  <r>
    <n v="621"/>
    <x v="160"/>
    <x v="1"/>
    <x v="3"/>
    <x v="7"/>
    <s v="Yury  Orjuela Florez"/>
    <x v="6"/>
    <s v="PAAC-2020-011"/>
    <s v="No aplica"/>
    <s v="No aplica"/>
    <x v="0"/>
    <s v="Racionalización de OPAS"/>
    <x v="3"/>
    <s v="Actualmente para poder efectuar la solicitud del certificado de curso de educación informal en los talleres de formación técnica del IDIPRON, los adolescentes y jóvenes, deben solicitarlo directamente en la oficina de formación técnica, ubicada en la Avenida Carrera Caracas # 15-42 Bogotá, posteriormente los profesionales a cargo consultan e identifican en una base de datos si el certificado del adolescente o joven se encuentra expedido, en caso de ser así es entregado inmediatamente, de lo contrario se procede a su elaboración donde una vez se obtiene el mismo, se comunica vía telefónica y/o correo electrónico al solicitante para que se acerque a la dirección en mención a retirarlo.   "/>
    <s v="No aplica"/>
    <s v="&quot;El IDIPRON a través del Componente Formación Técnica, simplificará la solicitud del &quot;&quot; Certificado de curso de educación informal&quot;&quot; diseñando un formulario en Google, el cual estará disponible en la página web del Instituto, por medio del cual los adolescentes y jóvenes podrán realizar la solicitud del certificado._x000a_Posteriormente se remitirá escaneado el documento al correo relacionado por él o la solicitante en PDF.&quot;"/>
    <s v="No aplica"/>
    <s v="No aplica"/>
    <d v="2020-02-03T00:00:00"/>
    <x v="35"/>
    <x v="0"/>
    <x v="0"/>
    <x v="302"/>
    <d v="2020-08-31T00:00:00"/>
    <s v="NO"/>
    <s v="Continuar con la ejecucion de actividades"/>
    <n v="0.55000000000000004"/>
    <s v="AVANCE PARCIAL"/>
    <n v="-21"/>
    <s v="VENCIDO"/>
    <s v="ABIERTO"/>
  </r>
  <r>
    <n v="622"/>
    <x v="161"/>
    <x v="0"/>
    <x v="1"/>
    <x v="33"/>
    <s v="Yuli Cristel Peña Arboleda"/>
    <x v="6"/>
    <s v="PAAC-2020-012"/>
    <s v="No aplica"/>
    <s v="No aplica"/>
    <x v="0"/>
    <s v="Rendición de Cuentas"/>
    <x v="3"/>
    <s v="No aplica"/>
    <s v="No aplica"/>
    <s v="Publicación informe de Estrategia Integral de Rendición de Cuentas 2019"/>
    <s v="Informe Estrategia Integral de Rendición de Cuentas 2019"/>
    <s v="Documento Informe Estrategia Integral de Rendición de cuentas 2019 "/>
    <d v="2020-01-01T00:00:00"/>
    <x v="57"/>
    <x v="0"/>
    <x v="0"/>
    <x v="303"/>
    <d v="2020-08-31T00:00:00"/>
    <s v="NO"/>
    <s v="I SEGUIMIENTO: Seguimiento y verificación de documentación en la página web del Instituto_x000a_II SEGUIMIENTO: No se realiza seguimiento puesto que en el primero quedo en 100%_x000a_III SEGUIMIENTO: No se realiza seguimiento puesto que en el primer seguimiento quedo en 100%"/>
    <n v="1"/>
    <s v="CUMPLIMIENTO TOTAL"/>
    <s v="NO APLICA ACCION CERRADA"/>
    <s v="NO APLICA ACCION CERRADA"/>
    <s v="CERRADO"/>
  </r>
  <r>
    <n v="623"/>
    <x v="162"/>
    <x v="5"/>
    <x v="18"/>
    <x v="45"/>
    <s v="Yuli Cristel Peña Arboleda"/>
    <x v="6"/>
    <s v="PAAC-2020-013"/>
    <s v="No aplica"/>
    <s v="No aplica"/>
    <x v="0"/>
    <s v="Rendición de Cuentas"/>
    <x v="3"/>
    <s v="No aplica"/>
    <s v="No aplica"/>
    <s v="Publicación de estados financieros"/>
    <s v="Balance General y estados de actividad financiera, económica, social y ambiental (trimestral)."/>
    <s v="Número de balance general y estados de actividad financiera, económica, social  / 4 (Número de balance general y estados de actividad financiera, económica, social trimestral)"/>
    <d v="2020-01-01T00:00:00"/>
    <x v="50"/>
    <x v="0"/>
    <x v="0"/>
    <x v="304"/>
    <d v="2020-08-31T00:00:00"/>
    <s v="NO"/>
    <s v="Mensualmente la subdireccion administrativa y financiera realiza la publicacion de los estados financieros, se encuentra pendiente la publicacion del mes de noviembre. Se enceuntran publicados en la siguiente direccion https://www.idipron.gov.co/estados-financieros"/>
    <n v="1"/>
    <s v="CUMPLIMIENTO TOTAL"/>
    <s v="NO APLICA ACCION CERRADA"/>
    <s v="NO APLICA ACCION CERRADA"/>
    <s v="CERRADO"/>
  </r>
  <r>
    <n v="624"/>
    <x v="162"/>
    <x v="5"/>
    <x v="2"/>
    <x v="3"/>
    <s v="Yuli Cristel Peña Arboleda"/>
    <x v="6"/>
    <s v="PAAC-2020-014"/>
    <s v="No aplica"/>
    <s v="No aplica"/>
    <x v="0"/>
    <s v="Rendición de Cuentas"/>
    <x v="3"/>
    <s v="No aplica"/>
    <s v="No aplica"/>
    <s v="Publicar informes de Gestión y documentos orientados al balance de la gestión institucional "/>
    <s v="Informes de gestión y documentos publicados"/>
    <s v="Número de informes publicados / Número de informes programados"/>
    <d v="2020-01-01T00:00:00"/>
    <x v="50"/>
    <x v="0"/>
    <x v="0"/>
    <x v="305"/>
    <d v="2020-08-31T00:00:00"/>
    <s v="NO"/>
    <s v="Se realiza l informe de gestion de la vigencia 2019,  se encuentra publicado en el siguiente link https://www.idipron.gov.co/balance-social-e-informes-gestion"/>
    <n v="1"/>
    <s v="CUMPLIMIENTO TOTAL"/>
    <s v="NO APLICA ACCION CERRADA"/>
    <s v="NO APLICA ACCION CERRADA"/>
    <s v="CERRADO"/>
  </r>
  <r>
    <n v="625"/>
    <x v="162"/>
    <x v="5"/>
    <x v="2"/>
    <x v="3"/>
    <s v="Yuli Cristel Peña Arboleda"/>
    <x v="6"/>
    <s v="PAAC-2020-015"/>
    <s v="No aplica"/>
    <s v="No aplica"/>
    <x v="0"/>
    <s v="Rendición de Cuentas"/>
    <x v="3"/>
    <s v="No aplica"/>
    <s v="No aplica"/>
    <s v="Publicación de Programas y Proyectos en ejecución (Metas, objetivos e indicadores de gestión y/o desempeño)"/>
    <s v="Planes de Acción por procesos y/o dependencias"/>
    <s v="Número de Planes de Acción por procesos y/o dependencias publicados / Número de Planes de Acción por procesos y/o dependencias programados"/>
    <d v="2020-01-01T00:00:00"/>
    <x v="50"/>
    <x v="0"/>
    <x v="0"/>
    <x v="306"/>
    <d v="2020-08-31T00:00:00"/>
    <s v="NO"/>
    <s v="Se realiza seguimiento y consolidacion trimestral de los planes de accion por dependencia, se encuentra publicados en el link http://intranet.idipron.gov.co/index.php?option=com_phocadownload&amp;view=category&amp;id=173:planes-de-accion-de-procesos-y-o-dependencias&amp;Itemid=647"/>
    <n v="1"/>
    <s v="CUMPLIMIENTO TOTAL"/>
    <s v="NO APLICA ACCION CERRADA"/>
    <s v="NO APLICA ACCION CERRADA"/>
    <s v="CERRADO"/>
  </r>
  <r>
    <n v="626"/>
    <x v="161"/>
    <x v="0"/>
    <x v="1"/>
    <x v="33"/>
    <s v="Yuli Cristel Peña Arboleda"/>
    <x v="6"/>
    <s v="PAAC-2020-016"/>
    <s v="No aplica"/>
    <s v="No aplica"/>
    <x v="0"/>
    <s v="Rendición de Cuentas"/>
    <x v="3"/>
    <s v="No aplica"/>
    <s v="No aplica"/>
    <s v="Elaboración y publicación de la Estrategia Integral de Rendición de Cuentas para la vigencia 2020"/>
    <s v="Estrategia Integral de Rendición de Cuentas 2020"/>
    <s v="Documento de Estrategia Integral de Rendición de cuentas 2020"/>
    <d v="2020-03-01T00:00:00"/>
    <x v="49"/>
    <x v="0"/>
    <x v="0"/>
    <x v="303"/>
    <d v="2020-08-31T00:00:00"/>
    <s v="NO"/>
    <s v="I SEGUIMIENTO: Seguimiento y verificación de documentación en la página web del Instituto_x000a_II SEGUIMIENTO: No se realiza seguimiento puesto que en el primero quedo en 100%_x000a_III SEGUIMIENTO: No se realiza seguimiento puesto que en el primer seguimiento quedo en 100%"/>
    <n v="1"/>
    <s v="CUMPLIMIENTO TOTAL"/>
    <s v="NO APLICA ACCION CERRADA"/>
    <s v="NO APLICA ACCION CERRADA"/>
    <s v="CERRADO"/>
  </r>
  <r>
    <n v="627"/>
    <x v="162"/>
    <x v="28"/>
    <x v="2"/>
    <x v="3"/>
    <s v="Yuli Cristel Peña Arboleda"/>
    <x v="6"/>
    <s v="PAAC-2020-017"/>
    <s v="No aplica"/>
    <s v="No aplica"/>
    <x v="0"/>
    <s v="Rendición de Cuentas"/>
    <x v="3"/>
    <s v="No aplica"/>
    <s v="No aplica"/>
    <s v="Publicación de Mapas de Riesgo de Corrupción / Mapas de Riesgo de Gestión "/>
    <s v="Mapas de Riesgo de Corrupción / Mapas de Riesgo de Gestión (trimestral)"/>
    <s v="No de Mapas de Riesgo de Corrupción y Mapas de Riesgo de Gestión publicados / No Mapas de Riesgo de Corrupción y Mapas de Riesgo de Gestión programados"/>
    <d v="2020-01-01T00:00:00"/>
    <x v="50"/>
    <x v="0"/>
    <x v="0"/>
    <x v="307"/>
    <d v="2020-08-31T00:00:00"/>
    <s v="NO"/>
    <s v="Se encuentran publicado la formulación de los planes y segundo seguimiento (SEPTIEMBRE)_x000a_"/>
    <n v="1"/>
    <s v="CUMPLIMIENTO TOTAL"/>
    <s v="NO APLICA ACCION CERRADA"/>
    <s v="NO APLICA ACCION CERRADA"/>
    <s v="CERRADO"/>
  </r>
  <r>
    <n v="628"/>
    <x v="163"/>
    <x v="29"/>
    <x v="17"/>
    <x v="205"/>
    <s v="Yuli Cristel Peña Arboleda"/>
    <x v="6"/>
    <s v="PAAC-2020-018"/>
    <s v="No aplica"/>
    <s v="No aplica"/>
    <x v="0"/>
    <s v="Rendición de Cuentas"/>
    <x v="3"/>
    <s v="No aplica"/>
    <s v="No aplica"/>
    <s v="Publicación de Planes de Mejoramiento (Control Interno)"/>
    <s v="Planes de Mejoramiento (Control Interno) - trimestral"/>
    <s v="No. Planes de Mejoramiento (Control Interno) publicados / No . Planes de Mejoramiento programados"/>
    <d v="2020-01-01T00:00:00"/>
    <x v="50"/>
    <x v="0"/>
    <x v="0"/>
    <x v="308"/>
    <d v="2020-08-31T00:00:00"/>
    <s v="NO"/>
    <s v="Los planes de mejoramiento se encuentran publicados en el punto 7.3.2 del Link de transparencia"/>
    <n v="1"/>
    <s v="CUMPLIMIENTO TOTAL"/>
    <s v="NO APLICA ACCION CERRADA"/>
    <s v="NO APLICA ACCION CERRADA"/>
    <s v="CERRADO"/>
  </r>
  <r>
    <n v="629"/>
    <x v="164"/>
    <x v="0"/>
    <x v="14"/>
    <x v="188"/>
    <s v="Yuli Cristel Peña Arboleda"/>
    <x v="6"/>
    <s v="PAAC-2020-019"/>
    <s v="No aplica"/>
    <s v="No aplica"/>
    <x v="0"/>
    <s v="Rendición de Cuentas"/>
    <x v="3"/>
    <s v="No aplica"/>
    <s v="No aplica"/>
    <s v="Realizar talleres de sensibilización para fomentar la participación y fortalecer los escenarios de convivencia ciudadana y resolución pacífica de conflictos a la población objeto del IDIPRON."/>
    <s v="Realizar 1 talleres de sensibilización para fomentar la participación y fortalecer los escenarios de convivencia ciudadana y resolución pacífica de conflictos."/>
    <s v="1 Taller de sensibilización en temas de participación"/>
    <d v="2020-02-01T00:00:00"/>
    <x v="50"/>
    <x v="0"/>
    <x v="0"/>
    <x v="309"/>
    <d v="2020-08-31T00:00:00"/>
    <s v="NO"/>
    <s v="I SEGUIMIENTO: Se realiza creación de la propuesta de talleres &quot;liderando&quot; para aplicación con NNAJ en temas de participación ciudadana._x000a_II SEGUIMIENTO: se comienza con la aplicación del taller en la UPI de bosa, tres sesiones realizadas y verificadas. _x000a_III SEGUIMIENTO: se finaliza el taller LIDERANDO con ocho sesiones y cierre de finalización."/>
    <n v="1"/>
    <s v="CUMPLIMIENTO TOTAL"/>
    <s v="NO APLICA ACCION CERRADA"/>
    <s v="NO APLICA ACCION CERRADA"/>
    <s v="CERRADO"/>
  </r>
  <r>
    <n v="630"/>
    <x v="162"/>
    <x v="0"/>
    <x v="1"/>
    <x v="206"/>
    <s v="Yuli Cristel Peña Arboleda"/>
    <x v="6"/>
    <s v="PAAC-2020-020"/>
    <s v="No aplica"/>
    <s v="No aplica"/>
    <x v="0"/>
    <s v="Rendición de Cuentas"/>
    <x v="3"/>
    <s v="No aplica"/>
    <s v="No aplica"/>
    <s v="Desarrollar Foros virtuales de diálogo y participación"/>
    <s v="Foro Virtual de participación "/>
    <s v="No. de Foros Virtuales realizados / No de Foros Virtuales programados"/>
    <d v="2020-01-01T00:00:00"/>
    <x v="50"/>
    <x v="0"/>
    <x v="0"/>
    <x v="310"/>
    <d v="2020-08-31T00:00:00"/>
    <s v="NO"/>
    <s v="I SEGUIMIENTO: Se realiza recolección de información como insumo para determinar los temas de los foros virtuales._x000a_II SEGUIMIENTO: Se realizan reuniones para definir fechas, temas y organización primer foro virtual con el tema de atención IDIPRON en tiempos de COVID-19._x000a_III SEGUIMIENTO: Se realizán los tres foros virtuales programados con los temas desarrollados: atención en tiempos de covid (15 de septiembre), atenciones estrategia territorial (14 de octubre)  y participación ciudadana (11 de noviembre)."/>
    <n v="1"/>
    <s v="CUMPLIMIENTO TOTAL"/>
    <s v="NO APLICA ACCION CERRADA"/>
    <s v="NO APLICA ACCION CERRADA"/>
    <s v="CERRADO"/>
  </r>
  <r>
    <n v="631"/>
    <x v="161"/>
    <x v="0"/>
    <x v="1"/>
    <x v="33"/>
    <s v="Yuli Cristel Peña Arboleda"/>
    <x v="6"/>
    <s v="PAAC-2020-021"/>
    <s v="No aplica"/>
    <s v="No aplica"/>
    <x v="0"/>
    <s v="Rendición de Cuentas"/>
    <x v="3"/>
    <s v="No aplica"/>
    <s v="No aplica"/>
    <s v="Realización de Audiencias Públicas Participativas de Rendición de Cuentas ."/>
    <s v="Audiencias Públicas Participativas de Rendición de Cuentas.  "/>
    <s v="No. Audiencias Públicas Participativas de Rendición de Cuentas programadas / No. Audiencias Públicas Participativas de Rendición de Cuentas realizadas"/>
    <d v="2020-02-01T00:00:00"/>
    <x v="50"/>
    <x v="0"/>
    <x v="0"/>
    <x v="311"/>
    <d v="2020-08-31T00:00:00"/>
    <s v="NO"/>
    <s v="I SEGUIMIENTO: Se realiza el aplazamiento de la primera audiencia de rendición de cuentas para el mes de mayo._x000a_II SEGUIMIENTO: Se realiza la primera audiencia pública vigencia 2019 el 26 de junio. De manera virtual a traves de facebook live. _x000a_III SEGUIMIENTO: Se programa participación como instituto en la rendición de cuentas del sector social que se llevará a cabo el 11 de noviembre. "/>
    <n v="1"/>
    <s v="CUMPLIMIENTO TOTAL"/>
    <s v="NO APLICA ACCION CERRADA"/>
    <s v="NO APLICA ACCION CERRADA"/>
    <s v="CERRADO"/>
  </r>
  <r>
    <n v="632"/>
    <x v="164"/>
    <x v="0"/>
    <x v="1"/>
    <x v="33"/>
    <s v="Yuli Cristel Peña Arboleda"/>
    <x v="6"/>
    <s v="PAAC-2020-022"/>
    <s v="No aplica"/>
    <s v="No aplica"/>
    <x v="0"/>
    <s v="Rendición de Cuentas"/>
    <x v="3"/>
    <s v="No aplica"/>
    <s v="No aplica"/>
    <s v="Implementar capacitaciones en el tema de Rendición de Cuentas a directivos, lideres de área y responsables de UPI,  con el fin de mejorar la corresponsabilidad en el proceso. "/>
    <s v="Realizar 2 capacitaciones en el tema de Rendición de Cuentas. "/>
    <s v="No. De capacitaciones realizadas  / No. De capacitaciones programadas *100"/>
    <d v="2020-02-01T00:00:00"/>
    <x v="50"/>
    <x v="0"/>
    <x v="0"/>
    <x v="312"/>
    <d v="2020-08-31T00:00:00"/>
    <s v="NO"/>
    <s v="I SEGUIMIENTO: Se realiza alianza con el área de capacitaciones para incluir en las jornadas de inducción y re - inducción el tema de Rendición de Cuentas y asi poder llegar  al 80% de la población, tanto a NNAJ como a servidores._x000a_II SEGUIMIENTO: Se realizá capacitación en temas de rendición de cuentas el día 2 de julio a través de la estrategia café virtual venga le cuento ¿què es una rendición de cuentas? _x000a_III SEGUIMIENTO: Se realizá capacitaciones en temas de rendición de cuentas a directivos (25 septiembre) y funcionarios del área de juridica y control interno (9 de noviembre)"/>
    <n v="1"/>
    <s v="CUMPLIMIENTO TOTAL"/>
    <s v="NO APLICA ACCION CERRADA"/>
    <s v="NO APLICA ACCION CERRADA"/>
    <s v="CERRADO"/>
  </r>
  <r>
    <n v="633"/>
    <x v="161"/>
    <x v="0"/>
    <x v="1"/>
    <x v="33"/>
    <s v="Yuli Cristel Peña Arboleda"/>
    <x v="6"/>
    <s v="PAAC-2020-023"/>
    <s v="No aplica"/>
    <s v="No aplica"/>
    <x v="0"/>
    <s v="Rendición de Cuentas"/>
    <x v="3"/>
    <s v="No aplica"/>
    <s v="No aplica"/>
    <s v="Realizar acciones de retroalimentación y evaluación, por parte de los asistentes, a las Audiencias Públicas Participativas de Rendición de Cuentas "/>
    <s v="Documento de recopilación de información suministrada de los formatos de &quot;Encuesta de Evaluación de la Audiencia Pública de Rendición de Cuentas&quot;, &quot;Formato de preguntas&quot; y &quot;Sistematización de información&quot;"/>
    <s v="# documentos publicados de respuesta a preguntas, inquietudes y sugerencias de los asistentes a las Audiencias Públicas de Rendición de Cuentas / # documentos recopilados a preguntas, inquietudes y sugerencias de los asistentes a las Audiencias Públicas de Rendición de Cuentas"/>
    <d v="2020-02-01T00:00:00"/>
    <x v="50"/>
    <x v="0"/>
    <x v="0"/>
    <x v="313"/>
    <d v="2020-08-31T00:00:00"/>
    <s v="NO"/>
    <s v="I SEGUIMIENTO: La primera audiencia esta programada para el mes de mayo._x000a_II SEGUIMIENTO: La audiencia se desarrollo de manera virtual a través de facebook live, la ciudadanía y grupos de valor participantes no realizarón preguntas, inquietudes o sugerencias en el ejercicio._x000a_III SEGUIMIENTO: Se realizará avance luego de la audicencia del sector programada para el 11 de diciembre."/>
    <n v="1"/>
    <s v="CUMPLIMIENTO TOTAL"/>
    <s v="NO APLICA ACCION CERRADA"/>
    <s v="NO APLICA ACCION CERRADA"/>
    <s v="CERRADO"/>
  </r>
  <r>
    <n v="634"/>
    <x v="154"/>
    <x v="0"/>
    <x v="1"/>
    <x v="33"/>
    <s v="Yuli Cristel Peña Arboleda"/>
    <x v="6"/>
    <s v="PAAC-2020-024"/>
    <s v="No aplica"/>
    <s v="No aplica"/>
    <x v="0"/>
    <s v="Rendición de Cuentas"/>
    <x v="3"/>
    <s v="No aplica"/>
    <s v="No aplica"/>
    <s v="Presentar informes a la Dirección General sobre los ejercicios de Rendición de Cuentas que se desarrollen en el año."/>
    <s v="Un informe por cada Audiencia Pública de Rendición de Cuentas."/>
    <s v="# de  informes presentados a la Dirección General / # de Audiencias Públicas rendiciones de cuentas "/>
    <d v="2020-02-01T00:00:00"/>
    <x v="50"/>
    <x v="0"/>
    <x v="0"/>
    <x v="314"/>
    <d v="2020-08-31T00:00:00"/>
    <s v="NO"/>
    <s v="I SEGUIMIENTO: La primera audiencia esta programada para el mes de mayo._x000a_II SEGUIMIENTO: Se realiza informe de Rendición de cuentas vigencia 2019 y se envía a dirección a travès de correo electrónico._x000a_III SEGUIMIENTO: se dará cumplimiento al 100% con el complemento de la audiencia del sector que se dearrollará el 11 de diciembre."/>
    <n v="1"/>
    <s v="CUMPLIMIENTO TOTAL"/>
    <s v="NO APLICA ACCION CERRADA"/>
    <s v="NO APLICA ACCION CERRADA"/>
    <s v="CERRADO"/>
  </r>
  <r>
    <n v="635"/>
    <x v="154"/>
    <x v="0"/>
    <x v="1"/>
    <x v="33"/>
    <s v="Yuli Cristel Peña Arboleda"/>
    <x v="6"/>
    <s v="PAAC-2020-025"/>
    <s v="No aplica"/>
    <s v="No aplica"/>
    <x v="0"/>
    <s v="Rendición de Cuentas"/>
    <x v="3"/>
    <s v="No aplica"/>
    <s v="No aplica"/>
    <s v="Realizar sistematización y análisis de la información recopilada en el desarrollo de las actividades y/o acciones de la Estrategia Integral de Rendición de Cuentas."/>
    <s v="Archivo de sistematización de información"/>
    <s v="# archivos generados de sistematización / # formatos recopilados de actividades y/o acciones en el marco de la Estrategia Integral de Rendición de Cuentas"/>
    <d v="2020-02-01T00:00:00"/>
    <x v="50"/>
    <x v="0"/>
    <x v="0"/>
    <x v="315"/>
    <d v="2020-08-31T00:00:00"/>
    <s v="NO"/>
    <s v="I SEGUIMIENTO: Se realizan adelantos en las actividades planteadas de dialogos ciudadanos (taller &quot;liderando&quot;)_x000a_II SEGUIMIENTO: Se realizán encuentros con  los jovenes de la UPI Rioja como ejercicio previo a la Rendición de cuentas (taller con jovenes)._x000a_Se realizàn tres sesiones del taller liderando en la UPI Bosa. _x000a_III SEGUIMIENTO: se realizán ocho sesiones del taller Liderando e informe final._x000a_Se realizán dialogos con los  jovenes UPI Bosa."/>
    <n v="1"/>
    <s v="CUMPLIMIENTO TOTAL"/>
    <s v="NO APLICA ACCION CERRADA"/>
    <s v="NO APLICA ACCION CERRADA"/>
    <s v="CERRADO"/>
  </r>
  <r>
    <n v="636"/>
    <x v="154"/>
    <x v="0"/>
    <x v="1"/>
    <x v="33"/>
    <s v="Yuli Cristel Peña Arboleda"/>
    <x v="6"/>
    <s v="PAAC-2020-026"/>
    <s v="No aplica"/>
    <s v="No aplica"/>
    <x v="0"/>
    <s v="Rendición de Cuentas"/>
    <x v="3"/>
    <s v="No aplica"/>
    <s v="No aplica"/>
    <s v="Realizar seguimiento a compromisos adquiridos en el marco de las actividades y/o acciones de la Estrategia Integral de Rendición de Cuentas"/>
    <s v="Documento de respuesta a preguntas, sugerencias, comentarios e inquietudes recopiladas en las Audiencias Públicas participativas de Rendición de Cuentas"/>
    <s v="# documentos de respuesta a preguntas, sugerencias, comentarios e inquietudes recopiladas en las Audiencias Públicas participativas de Rendición de Cuentas / # documentos de preguntas, sugerencias, comentarios e inquietudes recopiladas en las Audiencias Públicas participativas de Rendición de Cuentas"/>
    <d v="2020-02-01T00:00:00"/>
    <x v="50"/>
    <x v="0"/>
    <x v="0"/>
    <x v="316"/>
    <d v="2020-08-31T00:00:00"/>
    <s v="NO"/>
    <s v="I SEGUIMIENTO: La primera audiencia esta programada para el mes de mayo._x000a_II SEGUIMIENTO: si bien no hubo un documento a respuestas a preguntas, sugerencias o comentarios porque en la audiencia de rendición de cuentas virtual no se dierón por parte de la ciudadanía, si se compartio la ifnromación previa por pàg. web de la información dialogada en la audencia lo que permitia responder inquietudes. _x000a_III SEGUIMIENTO: se dará cumplimiento al 100% con el complemento de la audiencia del sector que se dearrollará el 11 de diciembre."/>
    <n v="1"/>
    <s v="CUMPLIMIENTO TOTAL"/>
    <s v="NO APLICA ACCION CERRADA"/>
    <s v="NO APLICA ACCION CERRADA"/>
    <s v="CERRADO"/>
  </r>
  <r>
    <n v="637"/>
    <x v="154"/>
    <x v="0"/>
    <x v="1"/>
    <x v="33"/>
    <s v="Yuli Cristel Peña Arboleda"/>
    <x v="6"/>
    <s v="PAAC-2020-027"/>
    <s v="No aplica"/>
    <s v="No aplica"/>
    <x v="0"/>
    <s v="Rendición de Cuentas"/>
    <x v="3"/>
    <s v="No aplica"/>
    <s v="No aplica"/>
    <s v="Realizar la evaluación y publicación de la implementación de la Estrategia Integral de Rendición de Cuentas 2019  "/>
    <s v="Informe de la Estrategia Integral de Rendición de Cuentas 2019"/>
    <s v="Documento de Informe del proceso de la Estrategia Integral de Rendición de Cuentas"/>
    <d v="2020-12-01T00:00:00"/>
    <x v="50"/>
    <x v="0"/>
    <x v="0"/>
    <x v="317"/>
    <d v="2020-08-31T00:00:00"/>
    <s v="NO"/>
    <s v="I SEGUIMIENTO: Seguimiento y verificación de documentación en la página web del Instituto Informe estrategia RdC 2019._x000a_II SEGUIMIENTO: No se realiza seguimiento puesto que en el primero quedo en 100%"/>
    <n v="1"/>
    <s v="CUMPLIMIENTO TOTAL"/>
    <s v="NO APLICA ACCION CERRADA"/>
    <s v="NO APLICA ACCION CERRADA"/>
    <s v="CERRADO"/>
  </r>
  <r>
    <n v="638"/>
    <x v="165"/>
    <x v="23"/>
    <x v="3"/>
    <x v="135"/>
    <s v="Stefanny Reina Alvarez"/>
    <x v="6"/>
    <s v="PAAC-2020-028"/>
    <s v="No aplica"/>
    <s v="No aplica"/>
    <x v="0"/>
    <s v="Mecanismos para mejorar la Atención al Ciudadano"/>
    <x v="3"/>
    <s v="No aplica"/>
    <s v="No aplica"/>
    <s v="Elaborar informe trimestral de los requerimientos presentados por la ciudadanía (PQRSD), al IDIPRON para facilitar la toma de decisiones y el desarrollo de iniciativas de mejora"/>
    <s v="Cuatro (4) informes anuales (Cada uno trimestral)"/>
    <s v="Número de informes realizados  / Cuatro (4) informes a realizar"/>
    <d v="2020-12-31T00:00:00"/>
    <x v="50"/>
    <x v="0"/>
    <x v="0"/>
    <x v="318"/>
    <d v="2020-08-31T00:00:00"/>
    <s v="NO"/>
    <s v="Se realiza el segundo informe trimestral el cual se envia al Subdirector de Técnico, Administrativo y Finanaciero y se publica en el link de transparencia. "/>
    <n v="1"/>
    <s v="CUMPLIMIENTO TOTAL"/>
    <s v="NO APLICA ACCION CERRADA"/>
    <s v="NO APLICA ACCION CERRADA"/>
    <s v="CERRADO"/>
  </r>
  <r>
    <n v="639"/>
    <x v="165"/>
    <x v="23"/>
    <x v="2"/>
    <x v="3"/>
    <s v="Stefanny Reina Alvarez"/>
    <x v="6"/>
    <s v="PAAC-2020-029"/>
    <s v="No aplica"/>
    <s v="No aplica"/>
    <x v="0"/>
    <s v="Mecanismos para mejorar la Atención al Ciudadano"/>
    <x v="3"/>
    <s v="No aplica"/>
    <s v="No aplica"/>
    <s v="Incorporar el mejoramiento de la calidad en el servicio a la ciudadanía en el Plan Estratégico Institucional (PEI) en al menos uno de sus objetivos estratégicos institucionales."/>
    <s v="Actualización del Plan Estratégico Institucional (PEI) en los Objetivos Estratégicos"/>
    <s v="Propuesta de indicador para los objetivos institucionales a través del Plan Estratégico Institucional (PEI) / Una (1) propuesta realizada"/>
    <d v="2020-12-31T00:00:00"/>
    <x v="50"/>
    <x v="0"/>
    <x v="0"/>
    <x v="319"/>
    <d v="2020-08-31T00:00:00"/>
    <s v="NO"/>
    <s v="Se realiza el modelo de servicio  a la ciudadanía, el cual fue incorporado dentro de los subproyectos que forman parte del proyecto de inversión 7727, los cuales estan alineados con la platforma estratégica de la entidad y el plan de desarrollo. Cómo evidencia se adjunta"/>
    <n v="1"/>
    <s v="CUMPLIMIENTO TOTAL"/>
    <s v="NO APLICA ACCION CERRADA"/>
    <s v="NO APLICA ACCION CERRADA"/>
    <s v="CERRADO"/>
  </r>
  <r>
    <n v="640"/>
    <x v="166"/>
    <x v="23"/>
    <x v="3"/>
    <x v="207"/>
    <s v="Stefanny Reina Alvarez"/>
    <x v="6"/>
    <s v="PAAC-2020-030"/>
    <s v="No aplica"/>
    <s v="No aplica"/>
    <x v="0"/>
    <s v="Mecanismos para mejorar la Atención al Ciudadano"/>
    <x v="3"/>
    <s v="No aplica"/>
    <s v="No aplica"/>
    <s v="Promocionar la figura del Defensor de la Ciudadanía y sus responsabilidades."/>
    <s v="Campañas de promoción"/>
    <s v="Número de campañas de divulgación realizadas / Tres (3) Campañas proyectadas"/>
    <d v="2020-12-31T00:00:00"/>
    <x v="50"/>
    <x v="0"/>
    <x v="0"/>
    <x v="320"/>
    <d v="2020-08-31T00:00:00"/>
    <s v="NO"/>
    <s v="*Se realiza pieza comunicacional para promocionar la figura del defensor del ciudadano_x000a_*Se da capacitacion a beneficiarios y coordinadores de las casas de cuidado en donde se da a conocer entre otras cosas la figura del Defensor del Ciudadano."/>
    <n v="1"/>
    <s v="CUMPLIMIENTO TOTAL"/>
    <s v="NO APLICA ACCION CERRADA"/>
    <s v="NO APLICA ACCION CERRADA"/>
    <s v="CERRADO"/>
  </r>
  <r>
    <n v="641"/>
    <x v="166"/>
    <x v="23"/>
    <x v="3"/>
    <x v="208"/>
    <s v="Stefanny Reina Alvarez"/>
    <x v="6"/>
    <s v="PAAC-2020-031"/>
    <s v="No aplica"/>
    <s v="No aplica"/>
    <x v="0"/>
    <s v="Mecanismos para mejorar la Atención al Ciudadano"/>
    <x v="3"/>
    <s v="No aplica"/>
    <s v="No aplica"/>
    <s v="Participar en por lo menos en un (1) Nodo Sectorial  de los convocados por la Veeduría Distrital, para aclaración de competencias entre entidades del Orden Distrital de cara a brindar una mejor atención y orientación al Ciudadano"/>
    <s v="Participar en un nodo sectorial con competencias aclaradas entre entidades distritales e instrumentos de difusión para los puntos de Atención a la Ciudadanía"/>
    <s v="Número de nodos sectoriales asistidos / Número de nodos realizados (1)"/>
    <d v="2020-12-31T00:00:00"/>
    <x v="50"/>
    <x v="0"/>
    <x v="0"/>
    <x v="321"/>
    <d v="2020-08-31T00:00:00"/>
    <s v="NO"/>
    <s v="Se asiste al nodo sectorial de integración social"/>
    <n v="1"/>
    <s v="CUMPLIMIENTO TOTAL"/>
    <s v="NO APLICA ACCION CERRADA"/>
    <s v="NO APLICA ACCION CERRADA"/>
    <s v="CERRADO"/>
  </r>
  <r>
    <n v="642"/>
    <x v="167"/>
    <x v="23"/>
    <x v="21"/>
    <x v="89"/>
    <s v="Stefanny Reina Alvarez"/>
    <x v="6"/>
    <s v="PAAC-2020-032"/>
    <s v="No aplica"/>
    <s v="No aplica"/>
    <x v="0"/>
    <s v="Mecanismos para mejorar la Atención al Ciudadano"/>
    <x v="3"/>
    <s v="No aplica"/>
    <s v="No aplica"/>
    <s v="Realizar anualmente en puntos de atención a la ciudadanía, mantenimiento y/o mejora de la infraestructura física"/>
    <s v="Mantenimientos, mejoras o adecuaciones de accesibilidad, realizadas a la infraestructura física de los puntos de atención al ciudadano."/>
    <s v="Número de mantenimientos realizados en puntos de atención a la ciudadanía / Número de sedes"/>
    <d v="2020-12-31T00:00:00"/>
    <x v="50"/>
    <x v="0"/>
    <x v="0"/>
    <x v="322"/>
    <d v="2020-08-31T00:00:00"/>
    <s v="NO"/>
    <s v="Se abren los puntos de atención de la calle 63, calle 15 y bosa."/>
    <n v="1"/>
    <s v="CUMPLIMIENTO TOTAL"/>
    <s v="NO APLICA ACCION CERRADA"/>
    <s v="NO APLICA ACCION CERRADA"/>
    <s v="CERRADO"/>
  </r>
  <r>
    <n v="643"/>
    <x v="168"/>
    <x v="23"/>
    <x v="21"/>
    <x v="89"/>
    <s v="Stefanny Reina Alvarez"/>
    <x v="6"/>
    <s v="PAAC-2020-033"/>
    <s v="No aplica"/>
    <s v="No aplica"/>
    <x v="0"/>
    <s v="Mecanismos para mejorar la Atención al Ciudadano"/>
    <x v="3"/>
    <s v="No aplica"/>
    <s v="No aplica"/>
    <s v="Poner en operación punto de atención presencial."/>
    <s v="Un (1) nuevo punto de atención en Funcionamiento"/>
    <s v="Punto de atención a la ciudadana del Institucional en Operación / Un (1) punto de atención ciudadano proyectado"/>
    <d v="2020-12-31T00:00:00"/>
    <x v="50"/>
    <x v="0"/>
    <x v="0"/>
    <x v="323"/>
    <d v="2020-08-31T00:00:00"/>
    <s v="NO"/>
    <s v="Se cumplió esta actividad en el seguimiento pasado "/>
    <n v="1"/>
    <s v="CUMPLIMIENTO TOTAL"/>
    <s v="NO APLICA ACCION CERRADA"/>
    <s v="NO APLICA ACCION CERRADA"/>
    <s v="CERRADO"/>
  </r>
  <r>
    <n v="644"/>
    <x v="166"/>
    <x v="23"/>
    <x v="14"/>
    <x v="176"/>
    <s v="Stefanny Reina Alvarez"/>
    <x v="6"/>
    <s v="PAAC-2020-034"/>
    <s v="No aplica"/>
    <s v="No aplica"/>
    <x v="0"/>
    <s v="Mecanismos para mejorar la Atención al Ciudadano"/>
    <x v="3"/>
    <s v="No aplica"/>
    <s v="No aplica"/>
    <s v="Cualificar a través de la Dirección General de Calidad del Servicio de la Alcaldía Mayor, los equipos de trabajo de los puntos de atención a la ciudadanía conforme los lineamientos y protocolos establecidos por el área de atención al ciudadano con la "/>
    <s v="Cualificar y sensibilizar al equipo humano de las diferentes Sedes y Unidades que atienden y esta de cara al ciudadano"/>
    <s v="Número de servidores públicos vinculados al proceso de atención a la ciudadanía y capacitados en atención a la ciudadanía / Número de servidores públicos vinculados al proceso de atención a la ciudadanía "/>
    <d v="2020-12-31T00:00:00"/>
    <x v="50"/>
    <x v="0"/>
    <x v="0"/>
    <x v="324"/>
    <d v="2020-08-31T00:00:00"/>
    <s v="NO"/>
    <s v="Se realiza cualificación en temas de servicio a 15 educadores de la unidad La Rioja y a 22 guardas de seguridad que prestan sus servicio en la unidades de protección integral. Así mismo, se realiza cualificación a losnuevos integrantes del area de atención a la ciudadanía."/>
    <n v="1"/>
    <s v="CUMPLIMIENTO TOTAL"/>
    <s v="NO APLICA ACCION CERRADA"/>
    <s v="NO APLICA ACCION CERRADA"/>
    <s v="CERRADO"/>
  </r>
  <r>
    <n v="645"/>
    <x v="166"/>
    <x v="23"/>
    <x v="14"/>
    <x v="176"/>
    <s v="Stefanny Reina Alvarez"/>
    <x v="6"/>
    <s v="PAAC-2020-035"/>
    <s v="No aplica"/>
    <s v="No aplica"/>
    <x v="0"/>
    <s v="Mecanismos para mejorar la Atención al Ciudadano"/>
    <x v="3"/>
    <s v="No aplica"/>
    <s v="No aplica"/>
    <s v="Dictar capacitaciones, en las Unidades de Protección Integral, Comedores Comunitarios de la Entidad, para el reconocimiento  a la comunidad del  Proceso de Atención a la Ciudadanía, Promocionar la figura del Defensor de la Ciudadanía y sus responsabilidades,   Manejo y Gestión de las peticiones,  presentación del portafolio de servicios, Atención Preferencial y Diferencial,  importancia de la encuesta de percepción  del servicio a la ciudadanía, manejo del Buzón de Quejas y Reclamos, en cumplimiento a la Ley 1755 de 2015 “Por medio de la cual se regula el Derecho Fundamental de Petición y se sustituye un título del Código de Procedimiento Administrativo y de lo Contencioso Administrativo &quot; y el Decreto 371 de 2010 de Alcaldía Mayor de Bogotá D.C &quot;Por el cual se establecen lineamientos para preservar y fortalecer la transparencia y para la prevención de la corrupción en las Entidades y Organismos del Distrito Capital.&quot;"/>
    <s v="Capacitaciones a los NNAJ "/>
    <s v="No de capacitaciones realizadas / Veintiocho (28) capacitaciones a realizar"/>
    <d v="2020-12-31T00:00:00"/>
    <x v="50"/>
    <x v="0"/>
    <x v="0"/>
    <x v="325"/>
    <d v="2020-08-31T00:00:00"/>
    <s v="NO"/>
    <s v="Se realiza la cualificación de 85 beneficiarios en temas de servicio dadas por la Alcaldía Mayor de Bogotá."/>
    <n v="1"/>
    <s v="CUMPLIMIENTO TOTAL"/>
    <s v="NO APLICA ACCION CERRADA"/>
    <s v="NO APLICA ACCION CERRADA"/>
    <s v="CERRADO"/>
  </r>
  <r>
    <n v="646"/>
    <x v="169"/>
    <x v="23"/>
    <x v="3"/>
    <x v="133"/>
    <s v="Stefanny Reina Alvarez"/>
    <x v="6"/>
    <s v="PAAC-2020-036"/>
    <s v="No aplica"/>
    <s v="No aplica"/>
    <x v="0"/>
    <s v="Mecanismos para mejorar la Atención al Ciudadano"/>
    <x v="3"/>
    <s v="No aplica"/>
    <s v="No aplica"/>
    <s v="Realizar jornadas de orientación referente a los tiempos de respuesta de los requerimientos ciudadanos en coordinación el Grupo de Control Interno Disciplinario"/>
    <s v="Realizar dos (2) jornadas de orientación en materia de prevención disciplinaria realizadas"/>
    <s v="No de sensibilizaciones  realizadas / Dos (2) sensibilizaciones a realizar"/>
    <d v="2020-12-31T00:00:00"/>
    <x v="50"/>
    <x v="0"/>
    <x v="0"/>
    <x v="326"/>
    <d v="2020-08-31T00:00:00"/>
    <s v="NO"/>
    <s v="En el último cuatrimestre, se realiza inducción a los nuevos integrantes del área, en ella se dan a aconoer los tiempos de respuesta según la petición y la importancia en contestar en términos."/>
    <n v="1"/>
    <s v="CUMPLIMIENTO TOTAL"/>
    <s v="NO APLICA ACCION CERRADA"/>
    <s v="NO APLICA ACCION CERRADA"/>
    <s v="CERRADO"/>
  </r>
  <r>
    <n v="647"/>
    <x v="170"/>
    <x v="23"/>
    <x v="3"/>
    <x v="209"/>
    <s v="Stefanny Reina Alvarez"/>
    <x v="6"/>
    <s v="PAAC-2020-037"/>
    <s v="No aplica"/>
    <s v="No aplica"/>
    <x v="0"/>
    <s v="Mecanismos para mejorar la Atención al Ciudadano"/>
    <x v="3"/>
    <s v="No aplica"/>
    <s v="No aplica"/>
    <s v="Ejecutar un plan de trabajo para la implementación de la Política Interna de Protección de Datos Personales"/>
    <s v="Cumplimiento del 100% del Plan de Trabajo para la implementación de la política interna de protección de datos personales"/>
    <s v="Número de actividades implementadas /  Número de actividades establecidas en el plan de trabajo "/>
    <d v="2020-12-31T00:00:00"/>
    <x v="50"/>
    <x v="0"/>
    <x v="0"/>
    <x v="327"/>
    <d v="2020-08-31T00:00:00"/>
    <s v="NO"/>
    <s v="Se realiza reunión el 9 de junio la OAP, y demás áreas competentes en la actualización de la politica de protección de datos, como resultado de la misma se realizan las actualizaciones respectivas y se envian a la oficina asesora de planeacion para su consolidacíón. "/>
    <n v="1"/>
    <s v="CUMPLIMIENTO TOTAL"/>
    <s v="NO APLICA ACCION CERRADA"/>
    <s v="NO APLICA ACCION CERRADA"/>
    <s v="CERRADO"/>
  </r>
  <r>
    <n v="648"/>
    <x v="165"/>
    <x v="23"/>
    <x v="3"/>
    <x v="133"/>
    <s v="Stefanny Reina Alvarez"/>
    <x v="6"/>
    <s v="PAAC-2020-038"/>
    <s v="No aplica"/>
    <s v="No aplica"/>
    <x v="0"/>
    <s v="Mecanismos para mejorar la Atención al Ciudadano"/>
    <x v="3"/>
    <s v="No aplica"/>
    <s v="No aplica"/>
    <s v="Realizar dos (2) campañas al Interior de la Entidad donde se plantee el manejo y gestión de las PQRS, Carta de Trato Digno de Atención al Ciudadano, el trato prioritario de las peticiones presentadas por menores de edad y aquellas relacionadas con el reconocimiento de un derecho fundamental y tiempos de respuesta de los derechos de petición y PQRS allegadas a la Entidad"/>
    <s v="Campañas Institucionales adelantados sobre manejo y gestión de las PQRS, Carta de Trato Digno de Atención al Ciudadano, el trato prioritario de las peticiones presentadas "/>
    <s v="Número de campañas de manejo de gestión de las PQRSD / Dos (2) campañas capacitaciones a realizar"/>
    <d v="2020-12-31T00:00:00"/>
    <x v="50"/>
    <x v="0"/>
    <x v="0"/>
    <x v="328"/>
    <d v="2020-08-31T00:00:00"/>
    <s v="NO"/>
    <s v="Se realizan 2 campañas en donde dan a conocer tips para la atencion por canal presencial y escrito, y así dar cumplimiento a lo requerido por el sistema Bogota te Escucha y la Política Pública. "/>
    <n v="1"/>
    <s v="CUMPLIMIENTO TOTAL"/>
    <s v="NO APLICA ACCION CERRADA"/>
    <s v="NO APLICA ACCION CERRADA"/>
    <s v="CERRADO"/>
  </r>
  <r>
    <n v="649"/>
    <x v="165"/>
    <x v="23"/>
    <x v="3"/>
    <x v="133"/>
    <s v="Stefanny Reina Alvarez"/>
    <x v="6"/>
    <s v="PAAC-2020-039"/>
    <s v="No aplica"/>
    <s v="No aplica"/>
    <x v="0"/>
    <s v="Mecanismos para mejorar la Atención al Ciudadano"/>
    <x v="3"/>
    <s v="No aplica"/>
    <s v="No aplica"/>
    <s v="Realizar seguimiento a los requerimientos allegados a la Entidad según los términos de ley, registrados en el Sistema Distrital de Quejas y Soluciones &quot;Bogotá Te Escucha&quot; frente a los requerimiento en calidad, accesibilidad y el servicio recibido identificando oportunidades y acciones de mejora"/>
    <s v="Seguimiento mensual de requerimientos allegados a la Entidad registrados en el Sistema Distrital de Quejas y Soluciones"/>
    <s v="Seguimientos realizados / Doce (12) Seguimientos programados"/>
    <d v="2020-12-31T00:00:00"/>
    <x v="50"/>
    <x v="0"/>
    <x v="0"/>
    <x v="329"/>
    <d v="2020-08-31T00:00:00"/>
    <s v="NO"/>
    <s v="Se realiza seguimiento mensual a los requerimientos allegados a la entidad, para esto se envia correo electrónico a las diferentes dependencias de las peticiones a vencer y se lleva el formato A-AC-FT_003 . "/>
    <n v="1"/>
    <s v="CUMPLIMIENTO TOTAL"/>
    <s v="NO APLICA ACCION CERRADA"/>
    <s v="NO APLICA ACCION CERRADA"/>
    <s v="CERRADO"/>
  </r>
  <r>
    <n v="650"/>
    <x v="165"/>
    <x v="23"/>
    <x v="3"/>
    <x v="175"/>
    <s v="Stefanny Reina Alvarez"/>
    <x v="6"/>
    <s v="PAAC-2020-040"/>
    <s v="No aplica"/>
    <s v="No aplica"/>
    <x v="0"/>
    <s v="Mecanismos para mejorar la Atención al Ciudadano"/>
    <x v="3"/>
    <s v="No aplica"/>
    <s v="No aplica"/>
    <s v="Medir la satisfacción de las respuestas dadas a los requerimientos entre los encuestados según la encuesta de percepción servicio a la ciudadanía."/>
    <s v="Incluir en el informe trimestral publicado en la página web, los resultados de la percepción de servicio a la ciudadanía."/>
    <s v="Número de informes publicados / Cuatro (4)  informes a publicar"/>
    <d v="2020-12-31T00:00:00"/>
    <x v="50"/>
    <x v="0"/>
    <x v="0"/>
    <x v="330"/>
    <d v="2020-08-31T00:00:00"/>
    <s v="NO"/>
    <s v="Se incluye en el informe bimestral los resultados de las encuestas de satisfacción, así mismo, se encuentra el seguimiento que realiza el área a las respuestas que emite el Instituto en términos de claridad, solución de fondo, calidez y oportunidad. "/>
    <n v="1"/>
    <s v="CUMPLIMIENTO TOTAL"/>
    <s v="NO APLICA ACCION CERRADA"/>
    <s v="NO APLICA ACCION CERRADA"/>
    <s v="CERRADO"/>
  </r>
  <r>
    <n v="651"/>
    <x v="171"/>
    <x v="24"/>
    <x v="2"/>
    <x v="95"/>
    <s v="Marisol Monsalve Usme"/>
    <x v="6"/>
    <s v="PAAC-2020-041"/>
    <s v="No aplica"/>
    <s v="No aplica"/>
    <x v="0"/>
    <s v="Mecanismos para la Transparencia y Acceso a la Información"/>
    <x v="3"/>
    <s v="No aplica"/>
    <s v="No aplica"/>
    <s v="Crear una estrategia de comunicaciones que socialice e incentive el conocimiento del Link de Transparencia y Acceso a la Información Pública. "/>
    <s v="1 estrategia de comunicaciones implementada"/>
    <s v="# acciones establecidas en la estrategia / # acciones implementadas"/>
    <d v="2020-01-01T00:00:00"/>
    <x v="50"/>
    <x v="0"/>
    <x v="0"/>
    <x v="331"/>
    <d v="2020-08-31T00:00:00"/>
    <s v="NO"/>
    <s v="Se realizarón unas piezas comunicativas sobre el link de transparencia de la entidas, haciendo una pieza general sobre Transparencia y acceso a la información publica, y 10 piezas comunicativas sobre cada uno de los capitulos que componen el link"/>
    <n v="1"/>
    <s v="CUMPLIMIENTO TOTAL"/>
    <s v="NO APLICA ACCION CERRADA"/>
    <s v="NO APLICA ACCION CERRADA"/>
    <s v="CERRADO"/>
  </r>
  <r>
    <n v="652"/>
    <x v="172"/>
    <x v="36"/>
    <x v="2"/>
    <x v="95"/>
    <s v="Yuli Cristel Peña Arboleda"/>
    <x v="6"/>
    <s v="PAAC-2020-042"/>
    <s v="No aplica"/>
    <s v="No aplica"/>
    <x v="0"/>
    <s v="Mecanismos para la Transparencia y Acceso a la Información"/>
    <x v="3"/>
    <s v="No aplica"/>
    <s v="No aplica"/>
    <s v="Fortalecer y complementar la información para niños y niñas creando 3 videos incluyente de: 1. la Misión 2. La Visión, 3. dos videos de las áreas o servicios. "/>
    <s v="4 videos para niños y niñas "/>
    <s v="4 videos incluyentes para niños y niñas y publicadas en pagina web"/>
    <d v="2020-01-01T00:00:00"/>
    <x v="54"/>
    <x v="0"/>
    <x v="0"/>
    <x v="332"/>
    <d v="2020-08-31T00:00:00"/>
    <s v="NO"/>
    <s v="Se hizo la filmación de video de Misión y Visión en Lengua de Señas Colombiana y se realiza video del área Atención al Ciudadano."/>
    <n v="0.8"/>
    <s v="AVANCE SIGNIFICATIVO"/>
    <n v="-143"/>
    <s v="VENCIDO"/>
    <s v="ABIERTO"/>
  </r>
  <r>
    <n v="653"/>
    <x v="173"/>
    <x v="28"/>
    <x v="2"/>
    <x v="95"/>
    <s v="Yuli Cristel Peña Arboleda"/>
    <x v="6"/>
    <s v="PAAC-2020-043"/>
    <s v="No aplica"/>
    <s v="No aplica"/>
    <x v="0"/>
    <s v="Mecanismos para la Transparencia y Acceso a la Información"/>
    <x v="3"/>
    <s v="No aplica"/>
    <s v="No aplica"/>
    <s v="Socializar a lideres de las Unidades de Protección Integral y lideres de áreas Ley de Transparencia y Acceso a la Información Pública (Ley 1712 de 2014),  y Política Integral de Administración de Riesgos, haciendo énfasis en líneas de defensa."/>
    <s v="3 socializaciones realizadas"/>
    <s v="No. Socializaciones programadas / 3 Socializaciones realizadas"/>
    <d v="2020-01-01T00:00:00"/>
    <x v="53"/>
    <x v="0"/>
    <x v="0"/>
    <x v="333"/>
    <d v="2020-08-31T00:00:00"/>
    <s v="NO"/>
    <s v="Se socializo la ley de transparencia y el link de transparencia por medio de piezas comunicativas por medio de correo electronico_x000a_(pieza comunicativa politica de riesgos)"/>
    <n v="0.8"/>
    <s v="AVANCE SIGNIFICATIVO"/>
    <n v="-112"/>
    <s v="VENCIDO"/>
    <s v="ABIERTO"/>
  </r>
  <r>
    <n v="654"/>
    <x v="173"/>
    <x v="28"/>
    <x v="3"/>
    <x v="7"/>
    <s v="Yuli Cristel Peña Arboleda"/>
    <x v="6"/>
    <s v="PAAC-2020-044"/>
    <s v="No aplica"/>
    <s v="No aplica"/>
    <x v="0"/>
    <s v="Mecanismos para la Transparencia y Acceso a la Información"/>
    <x v="3"/>
    <s v="No aplica"/>
    <s v="No aplica"/>
    <s v="Inscribir en el Sistema Único de Tramites y Servicios la Estrategia de Racionalización de OPAS para 2020. "/>
    <s v="Estrategia de racionalización inscrita"/>
    <s v="Estrategia de racionalización inscrita"/>
    <d v="2020-02-01T00:00:00"/>
    <x v="35"/>
    <x v="0"/>
    <x v="0"/>
    <x v="334"/>
    <d v="2020-08-31T00:00:00"/>
    <s v="NO"/>
    <s v="Para la definición de la OPA se trabaja de la mano con el DAFP quienes aprueban el  &quot;Certificado de curso de educación informal de los adolescentes y jóvenes&quot; el cual se inscribe en el SUIT. "/>
    <n v="1"/>
    <s v="CUMPLIMIENTO TOTAL"/>
    <s v="NO APLICA ACCION CERRADA"/>
    <s v="NO APLICA ACCION CERRADA"/>
    <s v="CERRADO"/>
  </r>
  <r>
    <n v="655"/>
    <x v="174"/>
    <x v="36"/>
    <x v="2"/>
    <x v="3"/>
    <s v="Yuli Cristel Peña Arboleda"/>
    <x v="6"/>
    <s v="PAAC-2020-045"/>
    <s v="No aplica"/>
    <s v="No aplica"/>
    <x v="0"/>
    <s v="Mecanismos para la Transparencia y Acceso a la Información"/>
    <x v="3"/>
    <s v="No aplica"/>
    <s v="No aplica"/>
    <s v="Reemplaza y los videos de Misión y visión y crear los videos institucionales de que es el PAAC y que son Mapas de Riesgos."/>
    <s v="4 videos incluyentes "/>
    <s v="4 videos incluyentes publicados en pagina web"/>
    <d v="2020-06-01T00:00:00"/>
    <x v="28"/>
    <x v="0"/>
    <x v="0"/>
    <x v="335"/>
    <d v="2020-08-31T00:00:00"/>
    <s v="NO"/>
    <s v="Se hizo la filmación de video de Misión y Visión en Lengua de Señas Colombiana y se realiza video Mapas de riesgos"/>
    <n v="1"/>
    <s v="CUMPLIMIENTO TOTAL"/>
    <s v="NO APLICA ACCION CERRADA"/>
    <s v="NO APLICA ACCION CERRADA"/>
    <s v="CERRADO"/>
  </r>
  <r>
    <n v="656"/>
    <x v="175"/>
    <x v="19"/>
    <x v="3"/>
    <x v="210"/>
    <s v="Angel Martínez"/>
    <x v="6"/>
    <s v="PAAC-2020-046"/>
    <s v="No aplica"/>
    <s v="No aplica"/>
    <x v="0"/>
    <s v="Mecanismos para la Transparencia y Acceso a la Información"/>
    <x v="3"/>
    <s v="No aplica"/>
    <s v="No aplica"/>
    <s v="Fortalecer la política de denuncias de hechos de corrupción a través de la socialización de los canales de denuncia."/>
    <s v="1 pieza comunicativa construida"/>
    <s v="1 pieza comunicativa socializada"/>
    <d v="2020-02-01T00:00:00"/>
    <x v="35"/>
    <x v="0"/>
    <x v="0"/>
    <x v="336"/>
    <d v="2020-08-31T00:00:00"/>
    <s v="NO"/>
    <s v="Se realizó la actualización del documento “Atención a Requerimientos Ciudadanos y Denuncias por Actos de Corrupción a través del aplicativo Bogotá Te Escucha -SDQS  A-ACI-PR-001” en el cual se establecen los lineamientos para la atención a los requerimientos y denuncias ciudadanas._x000a__x000a_Por otra parte, la Oficina de Atención a la Ciudadanía ha realizado capacitaciones y socializaciones en las Unidades de Protección Integral sobre los diferentes canales existentes en la entidad para la atención de denuncias ciudadanas_x000a__x000a_La Oficina Asesora de Planeación inició las gestiones para la elaboración de una pieza comunicativa con la Oficina de Comunicaciones que será socializada en la página web de la entidad."/>
    <n v="1"/>
    <s v="CUMPLIMIENTO TOTAL"/>
    <s v="NO APLICA ACCION CERRADA"/>
    <s v="NO APLICA ACCION CERRADA"/>
    <s v="CERRADO"/>
  </r>
  <r>
    <n v="657"/>
    <x v="176"/>
    <x v="36"/>
    <x v="14"/>
    <x v="211"/>
    <s v="Yuli Cristel Peña Arboleda"/>
    <x v="6"/>
    <s v="PAAC-2020-047"/>
    <s v="No aplica"/>
    <s v="No aplica"/>
    <x v="0"/>
    <s v="Mecanismos para la Transparencia y Acceso a la Información"/>
    <x v="3"/>
    <s v="No aplica"/>
    <s v="No aplica"/>
    <s v="Realizar articulación para capacitar a los servidores en uso de Lenguaje Claro."/>
    <s v="1 articulación realizada"/>
    <s v="# servidores capacitados"/>
    <d v="2020-02-01T00:00:00"/>
    <x v="35"/>
    <x v="0"/>
    <x v="0"/>
    <x v="337"/>
    <d v="2020-08-31T00:00:00"/>
    <s v="NO"/>
    <s v="El Instituto realizó la articulación con la Veeduría Distrital para gestionar un taller en lenguaje claro dirigido a los servidores del IDIPRON._x000a__x000a_El taller fue realizado virtualmente el día 19 de mayo de 2020 y asistieron 29 funcionarios y contratistas del IDIRPON"/>
    <n v="1"/>
    <s v="CUMPLIMIENTO TOTAL"/>
    <s v="NO APLICA ACCION CERRADA"/>
    <s v="NO APLICA ACCION CERRADA"/>
    <s v="CERRADO"/>
  </r>
  <r>
    <n v="658"/>
    <x v="177"/>
    <x v="28"/>
    <x v="3"/>
    <x v="212"/>
    <s v="Yuli Cristel Peña Arboleda"/>
    <x v="6"/>
    <s v="PAAC-2020-048"/>
    <s v="No aplica"/>
    <s v="No aplica"/>
    <x v="0"/>
    <s v="Mecanismos para la Transparencia y Acceso a la Información"/>
    <x v="3"/>
    <s v="No aplica"/>
    <s v="No aplica"/>
    <s v="Construir y socializar la Política de Protección de Datos al denunciante. "/>
    <s v="Política socializada"/>
    <s v="6 socializaciones de política de denuncias de hechos de corrupción programadas / # de socializaciones "/>
    <d v="2020-07-01T00:00:00"/>
    <x v="54"/>
    <x v="0"/>
    <x v="0"/>
    <x v="338"/>
    <d v="2020-08-31T00:00:00"/>
    <s v="NO"/>
    <s v="La Política de datos al denunciante quedo incluida en la política de protección de datos personales."/>
    <n v="1"/>
    <s v="CUMPLIMIENTO TOTAL"/>
    <s v="NO APLICA ACCION CERRADA"/>
    <s v="NO APLICA ACCION CERRADA"/>
    <s v="CERRADO"/>
  </r>
  <r>
    <n v="659"/>
    <x v="178"/>
    <x v="23"/>
    <x v="14"/>
    <x v="176"/>
    <s v="Stefanny Reina Alvarez"/>
    <x v="6"/>
    <s v="PAAC-2020-049"/>
    <s v="No aplica"/>
    <s v="No aplica"/>
    <x v="0"/>
    <s v="Mecanismos para la Transparencia y Acceso a la Información"/>
    <x v="3"/>
    <s v="No aplica"/>
    <s v="No aplica"/>
    <s v="Capacitar el procedimiento para la atención de PQRS de la entidad actualizado con el fin fortalecer la oportunidad y calidad de las respuestas según la Ley 1755 de 2015."/>
    <s v="socializar el procedimiento a las personas que responden PQRS en la Entidad"/>
    <s v="# socializaciones propuestas / # de socializaciones realizadas"/>
    <d v="2020-01-01T00:00:00"/>
    <x v="50"/>
    <x v="0"/>
    <x v="0"/>
    <x v="339"/>
    <d v="2020-08-31T00:00:00"/>
    <s v="NO"/>
    <s v="TERCER SEGUIMIENTO: Se actualiza el procedimiento a Atencion a requerimientos ciudadanos y denuncias por actos de corrupción a través del aplicativo Bogotá te Escucha- SDQS- y se realiza la socialización en la jornada de reinducción realizada de forma virtual. "/>
    <n v="1"/>
    <s v="CUMPLIMIENTO TOTAL"/>
    <s v="NO APLICA ACCION CERRADA"/>
    <s v="NO APLICA ACCION CERRADA"/>
    <s v="CERRADO"/>
  </r>
  <r>
    <n v="660"/>
    <x v="179"/>
    <x v="28"/>
    <x v="14"/>
    <x v="95"/>
    <s v="Yuli Cristel Peña Arboleda"/>
    <x v="6"/>
    <s v="PAAC-2020-050"/>
    <s v="No aplica"/>
    <s v="No aplica"/>
    <x v="0"/>
    <s v="Mecanismos para la Transparencia y Acceso a la Información"/>
    <x v="3"/>
    <s v="No aplica"/>
    <s v="No aplica"/>
    <s v="Socializar a los servidores de diferentes áreas respecto de la Ley de Transparencia y acceso a la información, Ley 1712 de 2014"/>
    <s v="Ley 1712 de 2014 socializada"/>
    <s v="150 funcionarios a socializar / # de funcionarios socializados"/>
    <d v="2020-01-01T00:00:00"/>
    <x v="50"/>
    <x v="0"/>
    <x v="0"/>
    <x v="340"/>
    <d v="2020-08-31T00:00:00"/>
    <s v="NO"/>
    <s v="Socialización del la ley de transparencia y sobre el link de transparencia por medio de 11  pieza cominicativas en donde se se habla sobre la ley 1712 de 1024 y cada uno de los capitulos que contiene el link de transparencia en la pagina de la entidad"/>
    <n v="1"/>
    <s v="CUMPLIMIENTO TOTAL"/>
    <s v="NO APLICA ACCION CERRADA"/>
    <s v="NO APLICA ACCION CERRADA"/>
    <s v="CERRADO"/>
  </r>
  <r>
    <n v="661"/>
    <x v="180"/>
    <x v="28"/>
    <x v="2"/>
    <x v="95"/>
    <s v="Yuli Cristel Peña Arboleda"/>
    <x v="6"/>
    <s v="PAAC-2020-051"/>
    <s v="No aplica"/>
    <s v="No aplica"/>
    <x v="0"/>
    <s v="Mecanismos para la Transparencia y Acceso a la Información"/>
    <x v="3"/>
    <s v="No aplica"/>
    <s v="No aplica"/>
    <s v="Fomentar el diligenciamiento de las encuestas de satisfacción del ciudadano sobre Atención a la Ciudadanía y Transparencia y acceso a la información Pública a través de su difusión."/>
    <s v="2 jornadas capacitación en encuestas de satisfacción"/>
    <s v="2 jornadas de encuestas de satisfacción programadas/ # Jornadas de encuestas de satisfacción realizadas"/>
    <d v="2020-01-01T00:00:00"/>
    <x v="50"/>
    <x v="0"/>
    <x v="0"/>
    <x v="341"/>
    <d v="2020-08-31T00:00:00"/>
    <s v="NO"/>
    <s v="El área de Atención a la Ciudadanía realizó el ajuste al formato de Encuesta de Percepción del Servicio en el mes de junio de 2020 con el fin de hacerla una herramienta fácil para diligenciar y que aporte información para la toma de decisiones en el Instituto._x000a__x000a_Como estrategia para fomentar el diligenciamiento de las encuestas por parte de los usuarios, el proceso de Atención a la Ciudadanía ha venido implementando desde el mes de junio, la estrategia de enviar a los usuarios atendidos por los diferentes canales, la encuesta para su diligenciamiento. Esta estrategia ha permitido aumentar el número de encuestas diligenciadas por los ciudadanos; pasando de 71 encuestas entre enero a julio a 79 encuestas solo en el mes de agosto "/>
    <n v="1"/>
    <s v="CUMPLIMIENTO TOTAL"/>
    <s v="NO APLICA ACCION CERRADA"/>
    <s v="NO APLICA ACCION CERRADA"/>
    <s v="CERRADO"/>
  </r>
  <r>
    <n v="662"/>
    <x v="181"/>
    <x v="28"/>
    <x v="2"/>
    <x v="95"/>
    <s v="Yuli Cristel Peña Arboleda"/>
    <x v="6"/>
    <s v="PAAC-2020-052"/>
    <s v="No aplica"/>
    <s v="No aplica"/>
    <x v="0"/>
    <s v="Mecanismos para la Transparencia y Acceso a la Información"/>
    <x v="3"/>
    <s v="No aplica"/>
    <s v="No aplica"/>
    <s v="Monitorear y mantener actualizados los documentos: _x000a_(1) Registro de Activos de Información._x000a_(2) Índice de Información Clasificada y Reservada._x000a_(3) Esquema de Publicación de Información._x000a_"/>
    <s v="Mantener actualizados los documentos de información pública"/>
    <s v="4 revisiones a los documentos de información pública "/>
    <d v="2020-01-01T00:00:00"/>
    <x v="50"/>
    <x v="0"/>
    <x v="0"/>
    <x v="342"/>
    <d v="2020-08-31T00:00:00"/>
    <s v="NO"/>
    <s v="TERCER SEGUIMIENTO: Durante el tercer cuatrimestre de la vigencia 2020 el área de Gestión Documental realizó la verificación de los instrumentos de gestión pública contemplados en la ley 1712 de 2014. Evidenciando el seguimiento al link de transparencia, donde se encuentran publicados los instrumentos de &quot;Registro de Activos de Información , Índice de Información Clasificada y Reservada Y Esquema de publicación de información&quot;. La cual se ve reflejada en el correo electrocnico enviado a la OAP con fecha del 1 de octubre de 2020. Atendiendo la alerta enviada por la OAP con el link de transparencia y acceso a la información pública en donde se solicita el acto administrativo de adopción y los instrumentos debidamente publicados."/>
    <n v="1"/>
    <s v="CUMPLIMIENTO TOTAL"/>
    <s v="NO APLICA ACCION CERRADA"/>
    <s v="NO APLICA ACCION CERRADA"/>
    <s v="CERRADO"/>
  </r>
  <r>
    <n v="663"/>
    <x v="182"/>
    <x v="36"/>
    <x v="2"/>
    <x v="95"/>
    <s v="Yuli Cristel Peña Arboleda"/>
    <x v="6"/>
    <s v="PAAC-2020-053"/>
    <s v="No aplica"/>
    <s v="No aplica"/>
    <x v="0"/>
    <s v="Mecanismos para la Transparencia y Acceso a la Información"/>
    <x v="3"/>
    <s v="No aplica"/>
    <s v="No aplica"/>
    <s v="Crear un video dirigido a comunidades indígenas identificadas en la caracterización de usuarios."/>
    <s v="1 video para comunidades étnicas"/>
    <s v="1 video publicado en el Link de Transparencia y Acceso a la información Pública"/>
    <d v="2020-02-01T00:00:00"/>
    <x v="35"/>
    <x v="0"/>
    <x v="0"/>
    <x v="300"/>
    <d v="2020-08-31T00:00:00"/>
    <m/>
    <s v="Se presentan problemas para la identificacióny articulación con la población por temas de desvinculación asociados a la situación de Salud Pública originada por la Pandemia por COB¡VID -19. Se pudo indetificar el joven con el cual se puede realizar el video en lengua se Embera Katio y se cuerda avanzar con este proveso entre la semana del 14 al 18 de diciembre de 2020."/>
    <n v="0.2"/>
    <s v="AVANCE MINIMO"/>
    <n v="-21"/>
    <s v="VENCIDO"/>
    <s v="ABIERTO"/>
  </r>
  <r>
    <n v="664"/>
    <x v="183"/>
    <x v="23"/>
    <x v="3"/>
    <x v="135"/>
    <s v="Stefanny Reina Alvarez"/>
    <x v="6"/>
    <s v="PAAC-2020-054"/>
    <s v="No aplica"/>
    <s v="No aplica"/>
    <x v="0"/>
    <s v="Mecanismos para la Transparencia y Acceso a la Información"/>
    <x v="3"/>
    <s v="No aplica"/>
    <s v="No aplica"/>
    <s v="Capacitar a 15 servidores que realicen atención al ciudadano en Lengua de Señas Colombiana Básica."/>
    <s v="Funcionarios capacitados en atención básica a las personas sordas"/>
    <s v="15 servidores capacitados"/>
    <d v="2020-02-01T00:00:00"/>
    <x v="35"/>
    <x v="0"/>
    <x v="0"/>
    <x v="343"/>
    <d v="2020-08-31T00:00:00"/>
    <s v="NO"/>
    <s v="El proceso de atención a la ciudadanía realizo la actualización del Manual para la Atención a la Ciudadanía en el que se incluye en el numeral 9.2.2 se incluye el protocolo para atención a personas con discapacidad auditiva._x000a__x000a_Teniendo en cuenta las indicaciones del Ministerio de las Tics frente al uso de la herramienta del Centro de Relevo para la atención de las personas con discapacidad auditiva, el proceso ajustará el protocolo incluyendo las indicaciones del uso del centro de relevo por parte de las personas de atención a la ciudadanía con el fin de lograr una comunicacion efectiva. Una vez se oficialice el ajuste, se realizará mesa de trabajo con las personas de atención a la ciudadanía para la socializar el ajuste."/>
    <n v="1"/>
    <s v="CUMPLIMIENTO TOTAL"/>
    <s v="NO APLICA ACCION CERRADA"/>
    <s v="NO APLICA ACCION CERRADA"/>
    <s v="CERRADO"/>
  </r>
  <r>
    <n v="665"/>
    <x v="184"/>
    <x v="23"/>
    <x v="3"/>
    <x v="208"/>
    <s v="Stefanny Reina Alvarez"/>
    <x v="6"/>
    <s v="PAAC-2020-055"/>
    <s v="No aplica"/>
    <s v="No aplica"/>
    <x v="0"/>
    <s v="Mecanismos para la Transparencia y Acceso a la Información"/>
    <x v="3"/>
    <s v="No aplica"/>
    <s v="No aplica"/>
    <s v="Implementar en el Instituto el Centro de Relevo para la Atención a la Ciudadanía"/>
    <s v="Centro de relevo en los computadores de Atención a la Ciudadanía."/>
    <s v="Centro de relevo en operación."/>
    <d v="2020-02-01T00:00:00"/>
    <x v="35"/>
    <x v="0"/>
    <x v="0"/>
    <x v="344"/>
    <d v="2020-08-31T00:00:00"/>
    <s v="NO"/>
    <s v="Teniendo en cuenta la comunicación enviada por el centro de relevo a la entidad, se evidencia que no es posible implementar dicha herramienta ya que el Ministerio de las Tics informa que esta herramienta sera utilizada por la poblacion sorda por demanda. Como evidencia se adjunta comunicación enviada por el Centro de Relevo."/>
    <n v="1"/>
    <s v="CUMPLIMIENTO TOTAL"/>
    <s v="NO APLICA ACCION CERRADA"/>
    <s v="NO APLICA ACCION CERRADA"/>
    <s v="CERRADO"/>
  </r>
  <r>
    <n v="666"/>
    <x v="185"/>
    <x v="0"/>
    <x v="1"/>
    <x v="206"/>
    <s v="Yuli Cristel Peña Arboleda"/>
    <x v="6"/>
    <s v="PAAC-2020-056"/>
    <s v="No aplica"/>
    <s v="No aplica"/>
    <x v="0"/>
    <s v="Mecanismos para la Transparencia y Acceso a la Información"/>
    <x v="3"/>
    <s v="No aplica"/>
    <s v="No aplica"/>
    <s v=" Publicar 3 Foros de discusión de temas de interés o salas de discusión (chat) en la pagina web institucional"/>
    <s v="3 foros virtuales realizados"/>
    <s v="3 foros virtuales programados / # foros virtuales realizados"/>
    <d v="2020-01-01T00:00:00"/>
    <x v="50"/>
    <x v="0"/>
    <x v="0"/>
    <x v="332"/>
    <d v="2020-08-31T00:00:00"/>
    <s v="NO"/>
    <s v="Se realiza foros y se publican en la pagina web en el siguiente link http://www.idipron.gov.co/foros-virtuales-idipron"/>
    <n v="1"/>
    <s v="CUMPLIMIENTO TOTAL"/>
    <s v="NO APLICA ACCION CERRADA"/>
    <s v="NO APLICA ACCION CERRADA"/>
    <s v="CERRADO"/>
  </r>
  <r>
    <n v="667"/>
    <x v="186"/>
    <x v="23"/>
    <x v="3"/>
    <x v="134"/>
    <s v="Stefanny Reina Alvarez"/>
    <x v="6"/>
    <s v="PAAC-2020-057"/>
    <s v="No aplica"/>
    <s v="No aplica"/>
    <x v="0"/>
    <s v="Mecanismos para la Transparencia y Acceso a la Información"/>
    <x v="3"/>
    <s v="No aplica"/>
    <s v="No aplica"/>
    <s v="Generar informes trimestral de las solicitudes de acceso a información, especificado en las siguientes variables_x000a_a tener en cuenta: número de solicitudes recibidas, número de solicitudes que fueron trasladadas a otra institución, tiempo de respuesta a cada solicitud y el número de solicitudes en las que se negó el acceso a la información. "/>
    <s v="Informe de PQRS trimestral"/>
    <s v="4 informes PQRS / # informes PQRs generados"/>
    <d v="2020-01-01T00:00:00"/>
    <x v="56"/>
    <x v="0"/>
    <x v="0"/>
    <x v="345"/>
    <d v="2020-08-31T00:00:00"/>
    <s v="NO"/>
    <s v="En los ifnormes trimestrales de PQRS se tiene en cuenta las variables número de solicitudes recibidas, número de solicitudes que fueron trasladadas a otra institución, tiempo de respuesta a cada solicitud y el número de solicitudes en las que se negó el acceso a la información&quot;, sin embargo en los informes mensuales del estado de requerimiento de las PQRS se coloca en detalle de las solicitudes por acceso a la información. "/>
    <n v="1"/>
    <s v="CUMPLIMIENTO TOTAL"/>
    <s v="NO APLICA ACCION CERRADA"/>
    <s v="NO APLICA ACCION CERRADA"/>
    <s v="CERRADO"/>
  </r>
  <r>
    <n v="668"/>
    <x v="10"/>
    <x v="7"/>
    <x v="15"/>
    <x v="213"/>
    <s v="Marisol Monsalve Usme"/>
    <x v="6"/>
    <s v="PAAC-2020-058"/>
    <s v="No aplica"/>
    <s v="No aplica"/>
    <x v="0"/>
    <s v="Iniciativas Adicionales"/>
    <x v="3"/>
    <s v="No aplica"/>
    <s v="No aplica"/>
    <s v="Diagnosticar si las estrategias de comunicación que empleó la entidad para promover el Código de Integridad son idóneas._x000a__x000a_"/>
    <s v="Documento de diagnóstico _x000a_"/>
    <s v="Un Documento de diagnóstico"/>
    <d v="2020-02-01T00:00:00"/>
    <x v="58"/>
    <x v="0"/>
    <x v="0"/>
    <x v="346"/>
    <d v="2020-08-31T00:00:00"/>
    <s v="NO"/>
    <s v="Primer seguimiento: El día 11 de marzo de 2020 se realiza reunión  con los Gestores de Integridad, durante el desarrollo de esta reunión se revisaron las estrategias de comunicación que permitieron la apropiación del Código de Integridad y la interiorización de los valores institucionales."/>
    <n v="1"/>
    <s v="CUMPLIMIENTO TOTAL"/>
    <s v="NO APLICA ACCION CERRADA"/>
    <s v="NO APLICA ACCION CERRADA"/>
    <s v="CERRADO"/>
  </r>
  <r>
    <n v="669"/>
    <x v="10"/>
    <x v="7"/>
    <x v="15"/>
    <x v="213"/>
    <s v="Marisol Monsalve Usme"/>
    <x v="6"/>
    <s v="PAAC-2020-059"/>
    <s v="No aplica"/>
    <s v="No aplica"/>
    <x v="0"/>
    <s v="Iniciativas Adicionales"/>
    <x v="3"/>
    <s v="No aplica"/>
    <s v="No aplica"/>
    <s v="Socializar los resultados obtenidos en el periodo anterior sobre la implementación del Código de Integridad."/>
    <s v="Pieza comunicacional _x000a_"/>
    <s v="Una pieza comunicacional"/>
    <d v="2020-03-30T00:00:00"/>
    <x v="11"/>
    <x v="0"/>
    <x v="0"/>
    <x v="347"/>
    <d v="2020-08-31T00:00:00"/>
    <s v="NO"/>
    <s v="Primer seguimiento:_x000a_Se elaboró la presentación en power point  que contiene los resultados obtenidos sobre la implementación del Código de Integridad en la vigencia 2019, en el mes de mayo se socializará en la Página Web  y correo electrónico del Instituto._x000a_Segundo seguimiento_x000a_Se elaboró pieza comunicacional   que contiene los resultados obtenidos en test de percepción de la integridad con corte a 30 de junio y 30 noviembre del 2019. "/>
    <n v="1"/>
    <s v="CUMPLIMIENTO TOTAL"/>
    <s v="NO APLICA ACCION CERRADA"/>
    <s v="NO APLICA ACCION CERRADA"/>
    <s v="CERRADO"/>
  </r>
  <r>
    <n v="670"/>
    <x v="187"/>
    <x v="7"/>
    <x v="15"/>
    <x v="213"/>
    <s v="Marisol Monsalve Usme"/>
    <x v="6"/>
    <s v="PAAC-2020-060"/>
    <s v="No aplica"/>
    <s v="No aplica"/>
    <x v="0"/>
    <s v="Iniciativas Adicionales"/>
    <x v="3"/>
    <s v="No aplica"/>
    <s v="No aplica"/>
    <s v="Generar espacios de retroalimentación que permitan_x000a_recolectar ideas que ayuden a mejorar la implementación del_x000a_Código de Integridad."/>
    <s v="Plan de mejoramiento"/>
    <s v="Un plan de mejoramiento"/>
    <d v="2020-04-30T00:00:00"/>
    <x v="51"/>
    <x v="0"/>
    <x v="0"/>
    <x v="348"/>
    <d v="2020-08-31T00:00:00"/>
    <s v="NO"/>
    <s v="Primer seguimiento: Debido al aislamiento generado por la pandemia del Covid 19, se han retomado  estrategias exitosas que se desarrollaron en año 2019, por ejemplo, el 29 de abril se envió mediante correo la Celebración del Día de la Integridad._x000a_Adicionalmente  el Código de Integridad hará parte de la estrategia virtual de Reinducción que esta desarrollando el Área de Capacitación en la actualidad,  la estrategia a desarrollar se denomina &quot;Venga le cuento&quot;. _x000a_Todo lo anterior se encuentra consignado en el Plan de mejoramiento S-SEG-FT-011 elaborado por los Gestores de Integridad."/>
    <n v="1"/>
    <s v="CUMPLIMIENTO TOTAL"/>
    <s v="NO APLICA ACCION CERRADA"/>
    <s v="NO APLICA ACCION CERRADA"/>
    <s v="CERRADO"/>
  </r>
  <r>
    <n v="671"/>
    <x v="187"/>
    <x v="7"/>
    <x v="15"/>
    <x v="213"/>
    <s v="Marisol Monsalve Usme"/>
    <x v="6"/>
    <s v="PAAC-2020-061"/>
    <s v="No aplica"/>
    <s v="No aplica"/>
    <x v="0"/>
    <s v="Iniciativas Adicionales"/>
    <x v="3"/>
    <s v="No aplica"/>
    <s v="No aplica"/>
    <s v="Generar un plan de trabajo y cronograma para la ejecución de las actividades de implementación del Código de Integridad en la vigencia"/>
    <s v="Plan de trabajo "/>
    <s v="Un plan de trabajo"/>
    <d v="2020-05-30T00:00:00"/>
    <x v="23"/>
    <x v="0"/>
    <x v="0"/>
    <x v="349"/>
    <d v="2020-08-31T00:00:00"/>
    <s v="NO"/>
    <s v="Segundo seguimiento: Se realizó Plan de Trabajo y Matriz de seguimiento a las actividades de Bienestar y Capacitación A-GDH-FT-051 (incluye Cronograma de ejecución)  de las diferentes acciones de formación  en cuanto  al Código de integridad mediante la estrategia &quot;venga la cuento&quot; "/>
    <n v="1"/>
    <s v="CUMPLIMIENTO TOTAL"/>
    <s v="NO APLICA ACCION CERRADA"/>
    <s v="NO APLICA ACCION CERRADA"/>
    <s v="CERRADO"/>
  </r>
  <r>
    <n v="672"/>
    <x v="10"/>
    <x v="7"/>
    <x v="15"/>
    <x v="202"/>
    <s v="Marisol Monsalve Usme"/>
    <x v="6"/>
    <s v="PAAC-2020-062"/>
    <s v="No aplica"/>
    <s v="No aplica"/>
    <x v="0"/>
    <s v="Iniciativas Adicionales"/>
    <x v="3"/>
    <s v="No aplica"/>
    <s v="No aplica"/>
    <s v="Análisis donde se identifique el número de actividades en las que se involucró al servidor público con los temas del Código en la vigencia_x000a_"/>
    <s v="Documento Análisis_x000a_"/>
    <s v="Un Documento Análisis"/>
    <d v="2020-11-30T00:00:00"/>
    <x v="35"/>
    <x v="0"/>
    <x v="0"/>
    <x v="350"/>
    <d v="2020-08-31T00:00:00"/>
    <s v="NO"/>
    <s v="Se elabora documento del Día de la Integridad celebrado el 29 de abril de 2020 que consolida las actividades desarrolladas en las diferentes casas de acogida del Instituto como Arcadia, Florida, La Rioja San Francisco, Liberia El Edén, contiene registros fotográficos, los objetivos, el contenido y la cobertura de las actividades realizadas._x000a_Se elabora documento de Presentación del Código de integridad que incluye los pilares y los valores. "/>
    <n v="1"/>
    <s v="CUMPLIMIENTO TOTAL"/>
    <s v="NO APLICA ACCION CERRADA"/>
    <s v="NO APLICA ACCION CERRADA"/>
    <s v="CERRADO"/>
  </r>
  <r>
    <n v="673"/>
    <x v="10"/>
    <x v="7"/>
    <x v="15"/>
    <x v="202"/>
    <s v="Marisol Monsalve Usme"/>
    <x v="6"/>
    <s v="PAAC-2020-063"/>
    <s v="No aplica"/>
    <s v="No aplica"/>
    <x v="0"/>
    <s v="Iniciativas Adicionales"/>
    <x v="3"/>
    <s v="No aplica"/>
    <s v="No aplica"/>
    <s v="Documentar las buenas practicas de la entidad en materia_x000a_de Integridad que permitan alimentar la próxima_x000a_intervención del Código y evaluación del nivel de apropiación "/>
    <s v="Informe_x000a_Plan de mejoramiento"/>
    <s v="# de documentos elaborados/2 documentos planeados"/>
    <d v="2020-12-30T00:00:00"/>
    <x v="26"/>
    <x v="0"/>
    <x v="0"/>
    <x v="351"/>
    <d v="2020-08-31T00:00:00"/>
    <s v="NO"/>
    <s v="1. Se elabora video sobre las buenas prácticas de Integridad que incluye la estratégia &quot;Venga le cuento&quot;, el desglose de las sesiones, el acompañamiento de un traductor de lengua de señas y el resultadocomparativos de la primera y última medición de Transparencia realizada en el ITA._x000a_2. Se elabora Plan de Mejoramiento a partir de la situación encontrada &quot;Desconocimiento y la no  interiorización de los valores institucionales&quot;, se plantea como acción para realizar en la vigencia 2021  la construcción de contendidos virtuales del código de Integridad y valores institucionlaes como acceso obligarorio de  ingreso al Instituto.   "/>
    <n v="1"/>
    <s v="CUMPLIMIENTO TOTAL"/>
    <s v="NO APLICA ACCION CERRADA"/>
    <s v="NO APLICA ACCION CERRADA"/>
    <s v="CERRADO"/>
  </r>
  <r>
    <n v="674"/>
    <x v="188"/>
    <x v="7"/>
    <x v="15"/>
    <x v="214"/>
    <s v="Marisol Monsalve Usme"/>
    <x v="6"/>
    <s v="PAAC-2020-064"/>
    <s v="No aplica"/>
    <s v="No aplica"/>
    <x v="0"/>
    <s v="Iniciativas Adicionales"/>
    <x v="3"/>
    <s v="No aplica"/>
    <s v="No aplica"/>
    <s v="Socialización del tema conflicto de intereses a funcionarios/as y contratistas del Instituto. "/>
    <s v="Actas y listados de asistencia_x000a_Piezas comunicacionales _x000a_Talleres"/>
    <s v="# de actividades ejecutadas/ # de actividades planeadas "/>
    <d v="2020-02-03T00:00:00"/>
    <x v="53"/>
    <x v="0"/>
    <x v="0"/>
    <x v="352"/>
    <d v="2020-08-31T00:00:00"/>
    <s v="NO"/>
    <s v="Primer seguimiento:_x000a_1. El 03 de marzo de oficializó en el Manual de Procesos y Procedimientos la versión 02 del procedimiento &quot;PREVENCIÓN Y RESOLUCIÓN DE CONFLICTO DE INTERESES A-GDH-PR-006&quot; y la versión 03 del Documento Interno &quot;LINEAMIENTO PARA LA PREVENCIÓN Y RESOLUCIÓN DE CONFLICTO DE INTERESES A-GDH-DI-021&quot;, estas versiones se socializaron vía correo electrónico a Todos los funcionarios del Instituto._x000a_2. Por parte de  la Dirección Distrital de Desarrollo Institucional de la Alcaldía de Bogotá. Se está adelantando  curso virtual  de Gobernanza Pública, este curso fue extendido a todos los Servidores Públicos que deseen participar e incluye dentro de sus temáticas el Tema de Conflicto de Intereses._x000a_3. Mediante Memorando 2020IE3292 Se socializa vía Correo electrónico a todos los servidores y contratistas del Instituto el formato para la publicación proactiva Declaración Bienes y rentas y registro e interés, así como el link de descarga del Instructivo elaborado por la Función Pública para este fin._x000a_Dada la Contingencia actual no se desarrollan capacitaciones presenciales._x000a_Tercer seguimiento:_x000a_1. El 07 de octubre se realizó al Área de Comunicaciones la solicitud de elaboración de la Pieza Comunicacional a través del formato &quot;Solicitud de Pieza Comunicacional y/o publicación portal Web E-COM-FT-001&quot;_x000a_El día 09 de Octubre se remitió vía correo electrónico la Pieza comunicacional y convocatoria a la participación  en el &quot;TALLER DE SOCIALIZACIÓN EN CONFLICTO DE INTERESES Y CONTROL INTERNO DISCIPLINARIO&quot; , se anexó un documento en word como apoyo a la pieza comunicacional y de consulta previo a la realización del Taller._x000a_2. Se desarrollan dos jornadas de &quot;SOCIALIZACIÓN EN CONFLICTO DE INTERESES Y CONTROL INTERNO DISCIPLINARIO&quot; los días 15 y 21 de Octubre. Se diseñó  y aplicó mediante formulario  google el Taller, para medir la apropiación de los temas tratados._x000a_3. Se elaboró la correspondiente acta de las dos jornadas de socialización."/>
    <n v="1"/>
    <s v="CUMPLIMIENTO TOTAL"/>
    <s v="NO APLICA ACCION CERRADA"/>
    <s v="NO APLICA ACCION CERRADA"/>
    <s v="CERRADO"/>
  </r>
  <r>
    <n v="675"/>
    <x v="189"/>
    <x v="7"/>
    <x v="15"/>
    <x v="215"/>
    <s v="Marisol Monsalve Usme"/>
    <x v="6"/>
    <s v="PAAC-2020-065"/>
    <s v="No aplica"/>
    <s v="No aplica"/>
    <x v="0"/>
    <s v="Iniciativas Adicionales"/>
    <x v="3"/>
    <s v="No aplica"/>
    <s v="No aplica"/>
    <s v="Elaborar revisión de los cargos u objetos contractuales del IDIPRON, a fin de identificar las personas que deben realizar el diligenciamiento del formato habilitado por el DAFP &quot;Publicación proactiva de declaración de bienes y rentas y registro de conflictos de interés&quot; , así como el diligenciamiento en el aplicativo habilitado por dicha entidad. "/>
    <s v="Documento de revisión "/>
    <s v="1 documento "/>
    <d v="2020-03-31T00:00:00"/>
    <x v="49"/>
    <x v="0"/>
    <x v="0"/>
    <x v="353"/>
    <d v="2020-08-31T00:00:00"/>
    <s v="NO"/>
    <s v="Primer seguimiento:_x000a_Mediante trabajo conjunto entre la Subdirección Técnica de Desarrollo Humano y la Oficina Asesora Jurídica se elaboró memorando  2020IE3292 el cual fue radicado con asunto &quot;Cumplimiento Ley 2013 de 2019&quot; en él se detallan los Servidores Públicos y Contratistas que deben realizar el diligenciamiento del formato habilitado por el DAFP &quot;Publicación proactiva de proactiva declaración de bienes y rentas y registro de conflictos de interés&quot; , así como el diligenciamiento en el aplicativo habilitado por dicha entidad.  _x000a_Segundo seguimiento:_x000a_Mediante memorando 2020IE3851 radicado el 01-06-2020, se envía un alcance al memorando 2020IE3292, aclarando en el numeral 4, que para la Subdirección Técnica de Desarrollo Humano el personal obligado a diligenciar los formatos de Función Pública para la Declaración Proactiva de Conflicto de Intereses, será únicamente los servidores que ostentan cargos de Libre Nombramiento y Remoción en la Entidad , hasta que se determine por parte de la Subdirección Técnica de Desarrollo Humano, que otro personal cuenta con dicha obligación conforme a sus funciones. Respecto a los contratistas no se genera ninguna modificación a la señalada en el Memorando 2020IE3292._x000a_Tercer seguimiento:_x000a_Una vez realizada por parte de la Subdirección Técnica de Desarrollo Humano-STDH la revisión detallada de las funciones y responsabilidades de los cargos que integran la planta de personal de la Entidad y se tuvieran en en cuenta  otras consideraciones, el 01 de diciembre se remitió memorando 2020IE8244 mediante el cual se confirma que la obligatoriedad de efectuar el diligenciamiento del formato de Función Pública para la Declaración Proactiva de Conflicto de Intereses son únicamente los servidores que ostentan cargos de Libre Nombramiento y Remoción en la Entidad en niveles directivos y gerenciales y se aclara que la STDH  podrá solicitar a cualquier funcionario la publicación de las declaraciones de bienes, renta y el registro de los conflictos de intereses al funcionario en cumplimiento de las normas vigentes y aplicables."/>
    <n v="1"/>
    <s v="CUMPLIMIENTO TOTAL"/>
    <s v="NO APLICA ACCION CERRADA"/>
    <s v="NO APLICA ACCION CERRADA"/>
    <s v="CERRADO"/>
  </r>
  <r>
    <n v="676"/>
    <x v="188"/>
    <x v="7"/>
    <x v="15"/>
    <x v="214"/>
    <s v="Marisol Monsalve Usme"/>
    <x v="6"/>
    <s v="PAAC-2020-066"/>
    <s v="No aplica"/>
    <s v="No aplica"/>
    <x v="0"/>
    <s v="Iniciativas Adicionales"/>
    <x v="3"/>
    <s v="No aplica"/>
    <s v="No aplica"/>
    <s v="Implementación del tema conflicto de intereses en el Instituto, mediante el diligenciamiento de las herramientas habilitadas por el DAFP. "/>
    <s v="100% de los cargos u objetos contractuales, registrados en las herramientas DAFP "/>
    <s v="# de personas con diligenciamento de las herramientas de declaración de conflicto de intereses/ # de personas identificadas para efectuar la declaración"/>
    <d v="2020-06-01T00:00:00"/>
    <x v="59"/>
    <x v="0"/>
    <x v="0"/>
    <x v="354"/>
    <d v="2020-08-31T00:00:00"/>
    <s v="NO"/>
    <s v="Segundo seguimiento:_x000a_De acuerdo a los lineamientos establecidos en el Memorando 2020IE3851por parte de la Subdirección Técnica de Desarrollo Humano se procedió a solicitar el formato habilitado por el DAFP &quot;Publicación proactiva declaración de bienes y rentas y registro de conflictos de interés&quot; y la correspondiente Declaración de rentas del año anterior, para los Servidores que a la fecha ostentan cargos de Libre Nombramiento y Remoción en la Entidad. Esta información puede ser verificada en la Página de Departamento de la Función Pública en el Link: https://www.funcionpublica.gov.co/ley-transparencia-web/busqueda.jsp_x000a_Indicador: 7 funcionarios con diligenciamiento de las herramientas de declaración de conflicto de intereses/ 7 de personas identificadas para efectuar la declaración._x000a__x000a_Tercer seguimiento:_x000a_Debido a que en el último cuatrimestre de la vigecia se realizó cambio de Subdirectora de Métodos, se procedió a realizar la respectiva  &quot;Publicación proactiva declaración de bienes y rentas y registro de conflictos de interés&quot; por parte de la nueva Subdirectora MARIA ALIX LESMES OLARTE._x000a__x000a_Por parte de la OAJ se implementó el Conflicto de intereses para los contratistas."/>
    <n v="1"/>
    <s v="CUMPLIMIENTO TOTAL"/>
    <s v="NO APLICA ACCION CERRADA"/>
    <s v="NO APLICA ACCION CERRADA"/>
    <s v="CERRADO"/>
  </r>
  <r>
    <n v="677"/>
    <x v="188"/>
    <x v="7"/>
    <x v="15"/>
    <x v="214"/>
    <s v="Marisol Monsalve Usme"/>
    <x v="6"/>
    <s v="PAAC-2020-067"/>
    <s v="No aplica"/>
    <s v="No aplica"/>
    <x v="0"/>
    <s v="Iniciativas Adicionales"/>
    <x v="3"/>
    <s v="No aplica"/>
    <s v="No aplica"/>
    <s v="Análisis de la implementación del conflicto de intereses a partir de la herramienta de seguimiento, definida en el procedimiento &quot;Prevención y resolución de conflicto de intereses&quot; A-GDH-PR-006_x000a_"/>
    <s v="Documento informe de seguimiento "/>
    <s v="1 Documento informe de seguimiento "/>
    <d v="2020-12-30T00:00:00"/>
    <x v="26"/>
    <x v="0"/>
    <x v="0"/>
    <x v="351"/>
    <d v="2020-08-31T00:00:00"/>
    <s v="NO"/>
    <s v="Tercer seguimiento:_x000a_Se presenta por parte de la Subdirección Técnica de Desarrollo Humano una base de datos en Excel con la relación de los funcionarios de libre nombramiento y remoción que realizaron la Publicación proactiva declaración de bienes y rentas y registro de conflictos de interés, este mismo instrumento se utilizó para realizar el respectivo análisis de la implementación de conflicto de intereses. "/>
    <n v="1"/>
    <s v="CUMPLIMIENTO TOTAL"/>
    <s v="NO APLICA ACCION CERRADA"/>
    <s v="NO APLICA ACCION CERRADA"/>
    <s v="CERRADO"/>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00">
  <r>
    <n v="1"/>
    <s v="Oficina asesora de planeación"/>
    <x v="0"/>
    <x v="0"/>
    <s v="Instancias de participación"/>
    <s v="Seguimiento a compromisos"/>
    <s v="Yuli Cristel Peña Arboleda"/>
    <s v="Plan de mejoramiento auditorias internas"/>
    <s v="PMAI-2017-001"/>
    <s v="No aplica"/>
    <s v="Auditoria Regular Estrategia Participación Ciudadana - II Semestre 2017"/>
    <n v="2017"/>
    <s v="No se evidencia un monitoreo permanente del IDIPRON frente al cumplimiento de compromisos en espacios interinstitucionales locales y distritales de participación ciudadana."/>
    <s v="No se cuenta con una estrategia o heramienta que permita realizar el seguimiento y evaluación a los compromisos"/>
    <s v="Desarrrollo de una estrategia de monitoreo trimestral que permita el monitoreo permanente para la generación de alertas"/>
    <s v="No aplica"/>
    <s v="No aplica"/>
    <s v="No aplica"/>
    <s v="No aplica"/>
    <s v="No aplica"/>
    <d v="2018-08-01T00:00:00"/>
    <d v="2019-08-31T00:00:00"/>
    <s v="SI"/>
    <s v="SI"/>
    <s v="Se formula y oficiliza la matriz de seguimiento con instructivo, asi mismo inicia su implementación a partir del mes de agosto de 2018. _x000a_"/>
    <d v="2019-02-08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2"/>
    <s v="Oficina asesora de planeación"/>
    <x v="0"/>
    <x v="0"/>
    <s v="Participacion ciudadana"/>
    <s v="Limitado personal"/>
    <s v="Yuli Cristel Peña Arboleda"/>
    <s v="Plan de mejoramiento auditorias internas"/>
    <s v="PMAI-2017-002"/>
    <s v="No aplica"/>
    <s v="Auditoria Regular Estrategia Participación Ciudadana - II Semestre 2017"/>
    <n v="2017"/>
    <s v="Aunque existe un equipo que coordina desde la Oficina Asesora de Planeación las acciones y actividades de participación Ciudadana en la entidad, este se encuentra limitado en cantidad y conocimiento relacionado con los temas tratados en cada espacio interinstitucional. "/>
    <s v="Equipos reducidos y no cualificados en los temas de Políticas Públicas  que den la cobertura suficiente a las instancias obligadas y obligantes para la competencia de IDIPRON"/>
    <s v="Redistribuir la responsabilidad de la participación en los espacios e instancias institucionales por áreas, dependencias o equipos, de acuerdo a su competencia y conocimiento en garantía al cumplimiento de los compromisos del Instituto"/>
    <s v="No aplica"/>
    <s v="No aplica"/>
    <s v="No aplica"/>
    <s v="No aplica"/>
    <s v="No aplica"/>
    <d v="2018-08-02T00:00:00"/>
    <d v="2019-08-31T00:00:00"/>
    <s v="SI"/>
    <s v="SI"/>
    <s v="Durante reunión del dia 27 de agosto de 2018, se reasignan las responsabilidades relacionadas con la asistencia a los espacios de participación en el nivel local. "/>
    <d v="2019-02-08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
    <s v="Oficina asesora de planeación"/>
    <x v="0"/>
    <x v="0"/>
    <s v="Instancias de participación"/>
    <s v="Retroalimentación a las dependencias"/>
    <s v="Yuli Cristel Peña Arboleda"/>
    <s v="Plan de mejoramiento auditorias internas"/>
    <s v="PMAI-2017-003"/>
    <s v="No aplica"/>
    <s v="Auditoria Regular Estrategia Participación Ciudadana - II Semestre 2017"/>
    <n v="2017"/>
    <s v="No existe retroalimentación a la entidad frente a la participación de sus representantes en instancias locales, por tanto, este ejercicio se limita a la asistencia y no a la construcción conjunta de conocimiento para retroalimentar la entidad en la toma efectiva y oportuna de decisiones."/>
    <s v="No se cuenta con una estrategia o heramienta que permita realizar el seguimiento, evaluación y retroalimentación de la participiación para la toma efectiva de decisiones"/>
    <s v="Desarrrollo de una estrategia que permita el seguimiento, evaluación y retroalimentación permanente para la generación de alertas y toma de decisiones oportunas, medainte la redistribución de la responsabilidad de la participación en espacios de acuerdo a la compentecia del área, dependencia o equipo"/>
    <s v="No aplica"/>
    <s v="No aplica"/>
    <s v="No aplica"/>
    <s v="No aplica"/>
    <s v="No aplica"/>
    <d v="2018-08-03T00:00:00"/>
    <d v="2019-08-31T00:00:00"/>
    <s v="SI"/>
    <s v="SI"/>
    <s v="El diligenciamiento de la matriz de información de instancias de participación distrital y local es el insumo que permite consolidar la información para la elaboración de informes ejecutivos. Se desarrolla la estrategia en el marco del Plan de Acción 2018 ( 4 informes ejecutivos)._x000a_"/>
    <d v="2019-02-08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4"/>
    <s v="Oficina asesora de planeación"/>
    <x v="0"/>
    <x v="0"/>
    <s v="Planeacion"/>
    <s v="Herramientas de gestión (riesgos, indicadores, balance social, planes y proyectos de inversión)"/>
    <s v="Yuli Cristel Peña Arboleda"/>
    <s v="Plan de mejoramiento auditorias internas"/>
    <s v="PMAI-2017-004"/>
    <s v="No aplica"/>
    <s v="Auditoria Regular Estrategia Participación Ciudadana - II Semestre 2017"/>
    <n v="2017"/>
    <s v="En relación con la acción estratégica de Participación Ciudadana dentro del plan de acción de Planeación, no evidencia coherencia entre la meta, el indicador y las acciones formuladas para el cumplimiento del mismo. Por otra parte, se reporta la ejecución en un 100% a pesar de que se adelantan actividades para el cumplimiento de algunas acciones que no necesariamente llegan a término, lo que en consecuencia genera que el indicador no se cumpla."/>
    <s v="La formulación de las acciones de participación ciudadana en el plan de acción de Planeación no fueron planteadas en contribución con la meta e indicador del proceso"/>
    <s v="Reformulación plan de accion 2018 teniendo en cuenta la indicación de la auditoria"/>
    <s v="No aplica"/>
    <s v="No aplica"/>
    <s v="No aplica"/>
    <s v="No aplica"/>
    <s v="No aplica"/>
    <d v="2018-08-04T00:00:00"/>
    <d v="2019-08-31T00:00:00"/>
    <s v="SI"/>
    <s v="SI"/>
    <s v="Elaboración del Plan de Acción del Equipo de Participación Ciudadana 2018 en el que  se evidencia total coherencia entre la meta, el indicador y las acciones propuestas._x000a_"/>
    <d v="2019-02-08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5"/>
    <s v="Oficina asesora de planeación"/>
    <x v="0"/>
    <x v="0"/>
    <s v="Participacion ciudadana"/>
    <s v="Informe anual de rendición de cuentas"/>
    <s v="Yuli Cristel Peña Arboleda"/>
    <s v="Plan de mejoramiento auditorias internas"/>
    <s v="PMAI-2017-005"/>
    <s v="No aplica"/>
    <s v="Auditoria Regular Estrategia Participación Ciudadana - II Semestre 2017"/>
    <n v="2017"/>
    <s v="A pesar de la participación de la entidad en dos espacios de Rendición de Cuentas, no se evidenció durante el proceso de auditoria el Informe Anual de Rendición de Cuentas en ningún medio"/>
    <s v="Aunque se llevó a cabo la rendición de cuentas, el informe anual de rendición de cuentas no fue consolidado y publicado en la Página Web del Instituto"/>
    <s v="Consolidar y publicar el informe de rendición de cuentas de la vigencia auditada._x000a_Realizar seguimiento y control al cumplimiento de los lineamientos para la publicación de rendición de cuentas a través de la construcción o robustecimiento de la documentación de participación ciudadana"/>
    <s v="No aplica"/>
    <s v="No aplica"/>
    <s v="No aplica"/>
    <s v="No aplica"/>
    <s v="No aplica"/>
    <d v="2018-08-05T00:00:00"/>
    <d v="2019-08-31T00:00:00"/>
    <s v="SI"/>
    <s v="SI"/>
    <s v="Informe de la Estrategia Integral de Rendición de Cuentas 2018 _x000a_Estado: Elaboración. _x000a_Informe I Rendición de Cuentas (Perdomo)_x000a_Estado: Revisión y pendiente de aprobación._x000a_Informe II Rendición de Cuentas (Sede Calle 61 - 11/12/2018)_x000a_ Estado: Revisión y pendiente de aprobación."/>
    <d v="2019-02-08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6"/>
    <s v="Equipo de Participación Ciudadana - Oficina Asesora de Planeación"/>
    <x v="0"/>
    <x v="0"/>
    <s v="Instancias de participación"/>
    <s v="Nivel de asistencia"/>
    <s v="Yuli Cristel Peña Arboleda"/>
    <s v="Plan de mejoramiento auditorias internas"/>
    <s v="PMAI-2017-006"/>
    <s v="No aplica"/>
    <s v="Auditoria Regular Estrategia Participación Ciudadana - II Semestre 2017"/>
    <n v="2017"/>
    <s v="Se mantiene el bajo nivel de asistencia del IDIPRON a las instancias locales de obligatoria participación, lo que en consecuencia representa una falta al normatividad vigente, conformado principalmente por la Ley 388 de 1997 en la que se expresa la necesidad de promover la armoniosa concurrencia de la Nación, las entidades territoriales, las autoridades ambientales y las instancias y autoridades administrativas y de planificación, en el cumplimiento de las obligaciones constitucionales y legales que prescriben al Estado el ordenamiento del territorio, para lograr el mejoramiento de la calidad de vida de sus habitantes, así como el incumplimiento del decreto Ley 1421 de 1993 en el que se establece como función del alcalde en relación con la prosperidad del territorio, el generar, apoyar y financiar procesos de planeación participativa que conduzcan a planes de desarrollo estratégico comunal y comunitario de mediano y de largo plazo."/>
    <s v="Equipos reducidos y no cualificados en los temas de Políticas Públicas  que den la cobertura suficiente a las instancias obligadas y obligantes para la competencia de IDIPRON"/>
    <s v="Redistribuir la responsabilidad de la participación en los espacios e instancias institucionales por áreas, dependencias o equipos, de acuerdo a su competencia y conocimiento en garantía al cumplimiento de los compromisos del Instituto"/>
    <s v="No aplica"/>
    <s v="No aplica"/>
    <s v="No aplica"/>
    <s v="No aplica"/>
    <s v="No aplica"/>
    <d v="2018-08-06T00:00:00"/>
    <d v="2019-08-31T00:00:00"/>
    <s v="SI"/>
    <s v="SI"/>
    <s v="Se realizó reunión donde se hizó sensibilización, información y redistribución de responsables para la participación en instancias locales (Se abordó la importancia de la asistencia y el manejo de información en los mismos - 27/08/2018). _x000a_Se realizó reunión donde se hizó sensibilización e informó sobre la importancia de la asistencia y el manejo de información en las diferentes instancias locales y distritales (29/11/2018)._x000a_Se realizó reunión de capacitación, asignación y definición de lineamientos de los responsables de las difernetes instancias de participación y socialización de la matriz de diligenciamiento de información (24/01/2019)._x000a_Implementación de la matriz de diligenciamiento de las instancias de particiapción locales y distritales."/>
    <d v="2019-02-08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7"/>
    <s v="Equipo de Participación Ciudadana - Oficina Asesora de Planeación"/>
    <x v="0"/>
    <x v="0"/>
    <s v="Participacion ciudadana"/>
    <s v="Plan de participación ciudadana"/>
    <s v="Yuli Cristel Peña Arboleda"/>
    <s v="Plan de mejoramiento auditorias internas"/>
    <s v="PMAI-2017-007"/>
    <s v="No aplica"/>
    <s v="Auditoria Regular Estrategia Participación Ciudadana - II Semestre 2017"/>
    <n v="2017"/>
    <s v="Para la vigencia 2017 no se formula el Plan Institucional de Participación Ciudadana, lo que en consecuencia representa deficiencias en la planeación y monitoreo de las acciones institucionales que favorezcan la participación de la ciudadanía según el Lineamiento del año 2014."/>
    <s v="Debilidades en la planeación de actividades y falta de un cronograma que permitiera consolidar las actividades y programar el desarrollo de las mismas"/>
    <s v="Formular el Plan Institucional de Participación Ciudadana, proyectando lineamientos, acciones y metodologías para las futuras vigencias"/>
    <s v="No aplica"/>
    <s v="No aplica"/>
    <s v="No aplica"/>
    <s v="No aplica"/>
    <s v="No aplica"/>
    <d v="2018-08-07T00:00:00"/>
    <d v="2019-08-31T00:00:00"/>
    <s v="SI"/>
    <s v="SI"/>
    <s v="Elaboración, publicación y divulgación del documento del Plan Institucional de Particiapción Ciudadana que resume y consolida el direccionamiento de las actividades a realizar en las diferentes etapas de la gestión pública, el cual incluye el objetivo, el alistamiento institucional, la normatividad, los mecanismos de participación y los pasos a tener en cuenta en la realización de los diferentes ejercicios y/o mecanismos de participación ciudadana que se desarrollarán anualmente en la entidad._x000a_ _x000a_Elaboración, publicación y divulgación del Plan de Participación Ciudadana 2018 en el cual se establecieron las acciones y/o actividades de Particiapción Ciudadana que se realizarían durante el año._x000a__x000a_Elaboración, publicación y divulgación del Plan de Participación Ciudadana 2019 en el cual se establecerán las acciones y/o actividades de Particiapción Ciudadana que se realizarían durante el año."/>
    <d v="2019-02-08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8"/>
    <s v=" Oficina Asesora de Planeación_x000a_"/>
    <x v="1"/>
    <x v="0"/>
    <s v="Atención al ciudadano"/>
    <s v="Tramites y servicios"/>
    <s v="Yuli Cristel Peña Arboleda"/>
    <s v="Plan de mejoramiento auditorias internas"/>
    <s v="PMAI-2017-008"/>
    <s v="No aplica"/>
    <s v="Auditoria Regular Estrategia Participación Ciudadana - II Semestre 2017"/>
    <n v="2017"/>
    <s v="Se presenta un incumplimiento frente a los estándares de publicación obligatoria de la Resolución 3565 de 2015, lo que constituye una falta frente la creación y sostenimiento de canales de comunicación en doble vía como insumo para la mejora continua de la oferta de servicios."/>
    <s v="Link de Transparencia que no responde al 100% con los estándares de publicación por implementación y ajustes de la página web nueva  "/>
    <s v="Revisión y ajuste de los parámetros de la página web con respecto al anexo de la resolución 3564 de 2015, así como, continuar con el monitoreo sobre la actualización continua de la información de la página."/>
    <s v="No aplica"/>
    <s v="No aplica"/>
    <s v="No aplica"/>
    <s v="No aplica"/>
    <s v="No aplica"/>
    <d v="2018-08-08T00:00:00"/>
    <d v="2019-08-31T00:00:00"/>
    <s v="SI"/>
    <s v="SI"/>
    <s v="Se crea mesa de trabajo de transparencia y acceso a información pública en la Entidad, a la cuál asiste representantes de las diferentes áreas del Instituto, las cuáles se deben encargar de la publicación y monitoreo de la información a la ciudadanía relacionada en el link de transparencia, según lo establecido por la Oficina Asesora de Planeación mediante comunicación._x000a_ _x000a_Publicación y divulgación de documentación 2018 relacionada a Participación Ciudadana en la página web, esta información, se ha venido realizando según la Ley de Transparencia y Derecho al Acceso a la Información Pública (1712 de 2014)_x000a_ _x000a_La información que se encuentra publicada se encuentra en ánalisis y seguimiento por parte del Equipo de Participación Ciudadana con el fin de ordenar la información para que sea de fácil acceso y entendimiento por parte del ciudadano. "/>
    <d v="2019-02-15T00:00:00"/>
    <s v="SI"/>
    <m/>
    <n v="0"/>
    <s v="SIN AVANCE"/>
    <n v="-743"/>
    <s v="VENCIDO"/>
    <s v="ABIERTO"/>
    <s v="No presento seguimiento"/>
    <d v="2021-08-31T00:00:00"/>
    <s v="SI"/>
    <s v="Presentar seguimiento del Plan de mejoramiento"/>
    <n v="0"/>
    <s v="SIN AVANCE"/>
    <n v="-743"/>
    <x v="1"/>
    <d v="2021-11-20T00:00:00"/>
    <s v="Acción vencida._x000a_No se evidencian avances en el cumplimiento de la  acción."/>
    <s v="Zuly Marcela Rojas Tolosa"/>
    <n v="1"/>
    <n v="0.74"/>
    <x v="1"/>
    <s v="NO APLICA"/>
    <x v="1"/>
  </r>
  <r>
    <n v="9"/>
    <s v="Comité Directivo"/>
    <x v="1"/>
    <x v="0"/>
    <s v="Gobierno digital"/>
    <s v="Construcción de estrategia"/>
    <s v="Yuli Cristel Peña Arboleda"/>
    <s v="Plan de mejoramiento auditorias internas"/>
    <s v="PMAI-2017-009"/>
    <s v="No aplica"/>
    <s v="Auditoria Regular Estrategia Participación Ciudadana - II Semestre 2017"/>
    <n v="2017"/>
    <s v="No se ha consolidado la Estrategia de Gobierno en Línea o Estrategia de Gobierno Electrónico desde la que se busca un gobierno más eficiente, más transparente y más participativo. Lo anterior representa una omisión ante la directriz del Decreto 2573 de 2014, en donde además, se exige al sujeto obligado, la creación de la estrategia de Gobierno en Línea de forma transversal dentro de sus planes estratégicos sectoriales e institucionales, y anualmente dentro de los planes de acción de acuerdo con el Modelo Integrado de Planeación y Gestión."/>
    <s v="No hay reglamentación ni se han definido responsables en la implementación del gobierno en línea en el IDIPRON."/>
    <s v="Reglamentación del Acto Administrativo de adopción del Comité de Gestión y Desempeño del IDIPRON"/>
    <s v="No aplica"/>
    <s v="No aplica"/>
    <s v="No aplica"/>
    <s v="No aplica"/>
    <s v="No aplica"/>
    <d v="2018-08-09T00:00:00"/>
    <d v="2019-08-31T00:00:00"/>
    <s v="SI"/>
    <s v="SI"/>
    <s v="Los responsables de liderar la implementación de la política de Gobiero digital es el área de Sistemas según el artículo 2.2.9.1.3.4 del Decreto 1008 del 14 de junio de 2018._x000a__x000a_La publicación y divulgación de información en la página web se ha venido realizando según la Ley de Transparencia y derecho al Acceso a la Información (1712 de 2014)"/>
    <d v="2019-02-08T00:00:00"/>
    <s v="SI"/>
    <m/>
    <n v="0"/>
    <s v="SIN AVANCE"/>
    <n v="-743"/>
    <s v="VENCIDO"/>
    <s v="ABIERTO"/>
    <s v="No presento seguimiento"/>
    <d v="2021-08-31T00:00:00"/>
    <s v="SI"/>
    <s v="Presentar seguimiento del Plan de mejoramiento"/>
    <n v="0"/>
    <s v="SIN AVANCE"/>
    <n v="-743"/>
    <x v="1"/>
    <d v="2021-11-20T00:00:00"/>
    <s v="Acción vencida._x000a_No se evidencian avances en el cumplimiento de la  acción."/>
    <s v="Zuly Marcela Rojas Tolosa"/>
    <n v="0"/>
    <n v="0"/>
    <x v="2"/>
    <s v="NO APLICA"/>
    <x v="1"/>
  </r>
  <r>
    <n v="10"/>
    <s v="Equipo de Participación Ciudadana - Oficina Asesora de Planeación"/>
    <x v="0"/>
    <x v="0"/>
    <s v="Planeacion"/>
    <s v="Herramientas de gestión (riesgos, indicadores, balance social, planes y proyectos de inversión)"/>
    <s v="Yuli Cristel Peña Arboleda"/>
    <s v="Plan de mejoramiento auditorias internas"/>
    <s v="PMAI-2017-010"/>
    <s v="No aplica"/>
    <s v="Auditoria Regular Estrategia Participación Ciudadana - II Semestre 2017"/>
    <n v="2017"/>
    <s v="El proceso de Planeación de la Gestión y Participación no cuenta con indicadores de gestión que permitan medir la eficiencia y efectividad con el fin de evaluar la gestión en temas de participación ciudadana y control social para la toma de decisiones y poder realizar un seguimiento y mejora continua para el cumplimiento de objetivos, lo anterior incumpliendo con la cuarta dimensión (Evaluación de Resultados) del Modelo Integrado de Planeación y Gestión (MIPG) en el que se enfatiza en la importancia de contar con indicadores para monitorear y medir el desempeño de las entidades. Estos indicadores se diseñan en la dimensión de Direccionamiento Estratégico y Planeación, y dada la importancia que tienen, deben enfocarse en los criterios, directrices y normas que orientan la gestión."/>
    <s v="No se formularon indicadoores de seguimiento y evaluación en la caracterización del proceso"/>
    <s v="Diseñar y validar los indicadores de gestión en temas de participación ciudadana, para que sean incluidos en la caracterización del proceso de Planeación"/>
    <s v="No aplica"/>
    <s v="No aplica"/>
    <s v="No aplica"/>
    <s v="No aplica"/>
    <s v="No aplica"/>
    <d v="2018-08-10T00:00:00"/>
    <d v="2019-08-31T00:00:00"/>
    <s v="SI"/>
    <s v="SI"/>
    <s v="Se elabora una propuesta de matriz de  seguimiento para la participación en instancias institucionales  locales y distritales que permita en su análisis generar la construcción de indicadores  en temas de participación ciudadana. _x000a_Esta en proceso de revisión, aprobación y formalización. "/>
    <d v="2019-02-08T00:00:00"/>
    <s v="SI"/>
    <m/>
    <n v="0"/>
    <s v="SIN AVANCE"/>
    <n v="-743"/>
    <s v="VENCIDO"/>
    <s v="ABIERTO"/>
    <s v="No presento seguimiento"/>
    <d v="2021-08-31T00:00:00"/>
    <s v="SI"/>
    <s v="Presentar seguimiento del Plan de mejoramiento"/>
    <n v="0"/>
    <s v="SIN AVANCE"/>
    <n v="-743"/>
    <x v="1"/>
    <d v="2021-11-20T00:00:00"/>
    <s v="Acción vencida._x000a_No se evidencian avances en el cumplimiento de la  acción."/>
    <s v="Zuly Marcela Rojas Tolosa"/>
    <n v="0"/>
    <n v="0"/>
    <x v="2"/>
    <s v="NO APLICA"/>
    <x v="1"/>
  </r>
  <r>
    <n v="11"/>
    <s v="Equipo de Participación Ciudadana - Oficina Asesora de Planeación"/>
    <x v="0"/>
    <x v="0"/>
    <s v="Planeacion"/>
    <s v="Fortalecimiento organizacional y simplificación de procesos"/>
    <s v="Yuli Cristel Peña Arboleda"/>
    <s v="Plan de mejoramiento auditorias internas"/>
    <s v="PMAI-2017-011"/>
    <s v="No aplica"/>
    <s v="Auditoria Regular Estrategia Participación Ciudadana - II Semestre 2017"/>
    <n v="2017"/>
    <s v=" No se implementan las orientaciones de los procedimientos aún vigentes, ni se ha formalizado el nuevo instrumento por la Oficina Asesora de Planeación, lo que en consecuencia representa debilidades en operatividad de la Estrategia de Participación Ciudadana incumpliendo con uno de los aspectos mínimos que una entidad debe tener en cuenta para trabajar por procesos según  la Política de Fortalecimiento organizacional y simplificación de procesos del Modelo Integrado de Planeación y Gestión (MIPG)."/>
    <s v="Falta de adopción de los lineamientos del MIPG, tras la invalidez de la Norma Técnica Distrital NTD-SIG 001 de 2011"/>
    <s v="Revisar el procedimiento GESTIÓN INTERINSTITUCIONAL E-PLA-PR-002 para que se ajuste a los lineamientos establecidos en MIPG"/>
    <s v="No aplica"/>
    <s v="No aplica"/>
    <s v="No aplica"/>
    <s v="No aplica"/>
    <s v="No aplica"/>
    <d v="2018-08-11T00:00:00"/>
    <d v="2019-08-31T00:00:00"/>
    <s v="SI"/>
    <s v="SI"/>
    <s v="Actualización y oficialización del procedimiento GESTION INTERINSTITUCIONAL  E-PLA-PR-002 "/>
    <d v="2019-02-08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2"/>
    <s v="Subdirección técnica de métodos educativos y operativos"/>
    <x v="2"/>
    <x v="1"/>
    <s v="Gestion ambiental"/>
    <s v="Disposición de Residuos Líquidos y Sólidos, condiciones específicas de las áreas de elaboración, almacenamiento, distribución, transporte, comercialización de alimentos, estado de los equipos y utensilios empleados en el manejo de los alimentos"/>
    <s v="Yury  Orjuela Florez"/>
    <s v="Plan de mejoramiento auditorias internas"/>
    <s v="PMAI-2017-012"/>
    <s v="No aplica"/>
    <s v="Informe de Seguimiento a Buenas Prácticas de Manufactura vigencia 2016"/>
    <n v="2017"/>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alizar etapa precontractual del proceso para cambio de trampas de grasa portátiles de acuerdo a priorización (Área de Gestión Ambiental)"/>
    <s v="No aplica"/>
    <s v="No aplica"/>
    <s v="No aplica"/>
    <s v="No aplica"/>
    <s v="No aplica"/>
    <s v="Sin informacion"/>
    <s v="Sin informacion"/>
    <s v="SI"/>
    <s v="NO"/>
    <s v="_x000a__x000a_Luego de realizar el análisis de los soportes entregados por el Área de Salud se evidenció por medio del acta con fecha del 15, 16 y 17 de Abril 2020, la socialización de las políticas de operación y quien es el responsable de esta actividad y los listados de asistencia de las capacitaciones realizadas sobre el manejo de residuos y trampas de grasa 15/11/2019, 13/05/2019 y 16/05/2019, por otra parte el Área de Salud soporta un comparativo de los perfiles sanitarios vigencia 2019 y 2020 de las unidades de Arcadia, Normandía y la Rioja de acuerdo a la segunda acción establecida, la cual es realizar un seguimiento al diagnóstico del perfil una vez al año. En este comparativo se analiza y se discrimina si aumento el porcentaje del cumplimiento o disminuyó de acuerdo a las acciones de mejora realizadas, teniendo en cuenta lo anterior la Oficina de Control Interno determina cerrar la No conformidad para el área de Salud pero se recomienda realizar un seguimiento al área de Gestión ambiental dado que tiene bajo su responsabilidad la acción de “Realizar etapa precontractual del proceso para cambio de trampas de grasa portátiles de acuerdo a priorización”."/>
    <d v="2020-03-17T00:00:00"/>
    <s v="SI"/>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3"/>
    <s v="Subdirección técnica de métodos educativos y operativos"/>
    <x v="2"/>
    <x v="1"/>
    <s v="Gestion ambiental"/>
    <s v="Disposición de Residuos Líquidos y Sólidos, condiciones específicas de las áreas de elaboración, almacenamiento, distribución, transporte, comercialización de alimentos, estado de los equipos y utensilios empleados en el manejo de los alimentos"/>
    <s v="Yury  Orjuela Florez"/>
    <s v="Plan de mejoramiento auditorias internas"/>
    <s v="PMAI-2017-013"/>
    <s v="No aplica"/>
    <s v="Informe de Seguimiento a Buenas Prácticas de Manufactura vigencia 2016"/>
    <n v="2017"/>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forzar mediante capacitación la limpieza de trampas de grasa a las diferentes personas y equipos que laboran en las áreas de cocina y preparación."/>
    <s v="No aplica"/>
    <s v="No aplica"/>
    <s v="No aplica"/>
    <s v="No aplica"/>
    <s v="No aplica"/>
    <s v="Sin informacion"/>
    <s v="Sin informacion"/>
    <s v="SI"/>
    <s v="NO"/>
    <s v="_x000a__x000a_Luego de realizar el análisis de los soportes entregados por el Área de Salud se evidenció por medio del acta con fecha del 15, 16 y 17 de Abril 2020, la socialización de las políticas de operación y quien es el responsable de esta actividad y los listados de asistencia de las capacitaciones realizadas sobre el manejo de residuos y trampas de grasa 15/11/2019, 13/05/2019 y 16/05/2019, por otra parte el Área de Salud soporta un comparativo de los perfiles sanitarios vigencia 2019 y 2020 de las unidades de Arcadia, Normandía y la Rioja de acuerdo a la segunda acción establecida, la cual es realizar un seguimiento al diagnóstico del perfil una vez al año. En este comparativo se analiza y se discrimina si aumento el porcentaje del cumplimiento o disminuyó de acuerdo a las acciones de mejora realizadas, teniendo en cuenta lo anterior la Oficina de Control Interno determina cerrar la No conformidad para el área de Salud pero se recomienda realizar un seguimiento al área de Gestión ambiental dado que tiene bajo su responsabilidad la acción de “Realizar etapa precontractual del proceso para cambio de trampas de grasa portátiles de acuerdo a priorización”."/>
    <d v="2020-03-17T00:00:00"/>
    <s v="SI"/>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4"/>
    <s v="Subdirección técnica de métodos educativos y operativos"/>
    <x v="2"/>
    <x v="1"/>
    <s v="Gestion ambiental"/>
    <s v="Disposición de Residuos Líquidos y Sólidos, condiciones específicas de las áreas de elaboración, almacenamiento, distribución, transporte, comercialización de alimentos, estado de los equipos y utensilios empleados en el manejo de los alimentos"/>
    <s v="Yury  Orjuela Florez"/>
    <s v="Plan de mejoramiento auditorias internas"/>
    <s v="PMAI-2017-014"/>
    <s v="No aplica"/>
    <s v="Informe de Seguimiento a Buenas Prácticas de Manufactura vigencia 2016"/>
    <n v="2017"/>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alizar y hacer seguimiento  al  diagnóstico de Perfil Sanitario una vez al año. "/>
    <s v="No aplica"/>
    <s v="No aplica"/>
    <s v="No aplica"/>
    <s v="No aplica"/>
    <s v="No aplica"/>
    <s v="Sin informacion"/>
    <s v="Sin informacion"/>
    <s v="SI"/>
    <s v="NO"/>
    <s v="_x000a__x000a_Luego de realizar el análisis de los soportes entregados por el Área de Salud se evidenció por medio del acta con fecha del 15, 16 y 17 de Abril 2020, la socialización de las políticas de operación y quien es el responsable de esta actividad y los listados de asistencia de las capacitaciones realizadas sobre el manejo de residuos y trampas de grasa 15/11/2019, 13/05/2019 y 16/05/2019, por otra parte el Área de Salud soporta un comparativo de los perfiles sanitarios vigencia 2019 y 2020 de las unidades de Arcadia, Normandía y la Rioja de acuerdo a la segunda acción establecida, la cual es realizar un seguimiento al diagnóstico del perfil una vez al año. En este comparativo se analiza y se discrimina si aumento el porcentaje del cumplimiento o disminuyó de acuerdo a las acciones de mejora realizadas, teniendo en cuenta lo anterior la Oficina de Control Interno determina cerrar la No conformidad para el área de Salud pero se recomienda realizar un seguimiento al área de Gestión ambiental dado que tiene bajo su responsabilidad la acción de “Realizar etapa precontractual del proceso para cambio de trampas de grasa portátiles de acuerdo a priorización”."/>
    <d v="2020-03-17T00:00:00"/>
    <s v="SI"/>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5"/>
    <s v="Subdirección técnica de métodos educativos y operativos"/>
    <x v="2"/>
    <x v="1"/>
    <s v="Inventarios"/>
    <s v="Controles (Ficha Kardex y formatos de control)"/>
    <s v="Yury  Orjuela Florez"/>
    <s v="Plan de mejoramiento auditorias internas"/>
    <s v="PMAI-2017-015"/>
    <s v="No aplica"/>
    <s v="Informe de Seguimiento a Buenas Prácticas de Manufactura vigencia 2016"/>
    <n v="2017"/>
    <s v="Deficiencias en los controles (ficha Kardex, formato control en recepción de alimentos) con el fin de realizar eficazmente la administración y distribución de los alimentos. "/>
    <s v="Sin informacion"/>
    <s v="&quot;* Realizar una capacitación a los líderes administrativos/ Responsables de la unidad sobre el manejo del formato control en recepción de alimentos._x000a__x000a_* Realizar visitas a las cocinas de las UPI , para verificar  el cumplimiento en el manejo del formato control en recepción de alimentos.  &quot;"/>
    <s v="No aplica"/>
    <s v="No aplica"/>
    <s v="No aplica"/>
    <s v="No aplica"/>
    <s v="No aplica"/>
    <s v="Sin informacion"/>
    <s v="Sin informacion"/>
    <s v="SI"/>
    <s v="SI"/>
    <s v="Se pudo evidenciar la realización de capacitaciones del formato control en recepción de alimentos para el control  de la recepción de los alimentos."/>
    <d v="2020-03-17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6"/>
    <s v="Subdirección técnica de métodos educativos y operativos"/>
    <x v="2"/>
    <x v="1"/>
    <s v="Gestion ambiental"/>
    <s v="Disposición de Residuos Líquidos y Sólidos, condiciones específicas de las áreas de elaboración, almacenamiento, distribución, transporte, comercialización de alimentos, estado de los equipos y utensilios empleados en el manejo de los alimentos"/>
    <s v="Yury  Orjuela Florez"/>
    <s v="Plan de mejoramiento auditorias internas"/>
    <s v="PMAI-2017-016"/>
    <s v="No aplica"/>
    <s v="Informe de Seguimiento a Buenas Prácticas de Manufactura vigencia 2016"/>
    <n v="2017"/>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 Reemplazar el menaje deteriorado y dar concepto técnico para que se de  baja el menaje reemplazado.  "/>
    <s v="No aplica"/>
    <s v="No aplica"/>
    <s v="No aplica"/>
    <s v="No aplica"/>
    <s v="No aplica"/>
    <s v="Sin informacion"/>
    <s v="Sin informacion"/>
    <s v="SI"/>
    <s v="SI"/>
    <s v="Se evidenció por medio de las actas de sustitución el reemplazo del menaje deteriorado."/>
    <d v="2020-03-17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7"/>
    <s v="Subdirección técnica de métodos educativos y operativos"/>
    <x v="2"/>
    <x v="1"/>
    <s v="Autorregulación"/>
    <s v="Documentación de procedimientos y formatos"/>
    <s v="Yury  Orjuela Florez"/>
    <s v="Plan de mejoramiento auditorias internas"/>
    <s v="PMAI-2017-017"/>
    <s v="No aplica"/>
    <s v="Informe de Seguimiento a Buenas Prácticas de Manufactura vigencia 2016"/>
    <n v="2017"/>
    <s v="No se cuenta con manuales, guías y procedimientos que señalan la hoja de ruta requerida para fabricar o elaborar alimentos y la desinfección de menaje, equipos y pisos, generando riesgos de contaminación de los alimentos y pérdida de insumos, incumpliendo la Resolución 2674/2013, artículo 22."/>
    <s v="Sin informacion"/>
    <s v="Actualizar la documentación vigente que se encuentra publicada de conformidad con la  resolución 2674 de 2013._x000a_"/>
    <s v="No aplica"/>
    <s v="No aplica"/>
    <s v="No aplica"/>
    <s v="No aplica"/>
    <s v="No aplica"/>
    <s v="Sin informacion"/>
    <s v="Sin informacion"/>
    <s v="SI"/>
    <s v="SI"/>
    <s v="Se cierra la No conformidad, esto porque al revisar la evidencias se observa la actualización e implementación de procedimientos como también de acompañamiento   por medio de capacitaciones y seguimientos para mitigar el riesgo._x000a_"/>
    <d v="2020-03-17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8"/>
    <s v="Subdirección técnica de métodos educativos y operativos"/>
    <x v="2"/>
    <x v="1"/>
    <s v="Gestion documental"/>
    <s v="Política archivística"/>
    <s v="Yury  Orjuela Florez"/>
    <s v="Plan de mejoramiento auditorias internas"/>
    <s v="PMAI-2017-018"/>
    <s v="No aplica"/>
    <s v="Informe de Seguimiento a Buenas Prácticas de Manufactura vigencia 2016"/>
    <n v="2017"/>
    <s v="Existen deficiencias en la implementación de la política archivista. "/>
    <s v="Sin informacion"/>
    <s v="* Realizar capacitaciones al personal encargado del manejo de la documentación para el manejo de la misma de conformidad con la política de gestión documental. "/>
    <s v="No aplica"/>
    <s v="No aplica"/>
    <s v="No aplica"/>
    <s v="No aplica"/>
    <s v="No aplica"/>
    <s v="Sin informacion"/>
    <s v="Sin informacion"/>
    <s v="SI"/>
    <s v="SI"/>
    <s v="Se cierra esta No conformidad, porque al revisar las evidencias se observa que el área a trabajapara fortalecer las deficiencias en la implementación de la politica de gestión documental."/>
    <d v="2020-03-17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9"/>
    <s v="Subdirección técnica de métodos educativos y operativos"/>
    <x v="2"/>
    <x v="1"/>
    <s v="Modelo pedagogico"/>
    <s v="estrategias de intervención"/>
    <s v="Yury  Orjuela Florez"/>
    <s v="Plan de mejoramiento auditorias internas"/>
    <s v="PMAI-2017-019"/>
    <s v="No aplica"/>
    <s v="Auditoria de gestión al proceso misional vigencia 2016 "/>
    <n v="2017"/>
    <s v="Se observó falta de planeación con respecto al área de Espiritualidad, toda vez que no se evidencian procedimientos documentados que den claridad en relación a las estrategias de intervención"/>
    <s v="La acción no fue cerrada en tanto que  no se evidencian indicadores de gestión en la caracterización del proceso misional, lo que dificulta su aplicación."/>
    <s v="Diseñar el modelo de atención del Área de Espiritualidad, de acuerdo con la misión y la visión del instituto y las dinámicas de la estrategia y la articulación con las áreas misionales, a fin de realizar una adecuada intervención con los NNAJ"/>
    <s v="No aplica"/>
    <s v="No aplica"/>
    <s v="No aplica"/>
    <s v="No aplica"/>
    <s v="No aplica"/>
    <d v="2020-02-11T00:00:00"/>
    <d v="2021-02-11T00:00:00"/>
    <s v="SI"/>
    <s v="SI"/>
    <s v="Continúa sin cerrar, teniendo en cuenta que si bien se han generado lineamientos en cuanto a las diferentes actividades que se realizan desde esta área, las mismas no se registran de manera adecuada y oportunamente en el SIMI durante la vigencia 2018. Por otra parte, no se evidencian indicadores de gestión en la caracterización del proceso misional, lo que dificulta su aplicación."/>
    <m/>
    <s v="NO"/>
    <m/>
    <n v="0"/>
    <s v="SIN AVANCE"/>
    <n v="-213"/>
    <s v="VENCIDO"/>
    <s v="ABIERTO"/>
    <s v="Se evidencia avance en la formulación de indicadores y respectiva medición del año 2020, esto como solicitud de cierre de hallazgo descrito en la causa, sin embargo, no se evidencia el diseño del modelo de atención del área de Espiritualidad, actividad completa descrita._x000a_Con indicadores presentados no corresponden a la caracterización."/>
    <d v="2021-07-07T00:00:00"/>
    <s v="SI"/>
    <s v="Presentar el diseño de modelo de atención del área de Espiritualidad de acuerdo a la plataforma estratégica. _x000a_Indicadores presentes en la caracterización."/>
    <n v="0.2"/>
    <s v="AVANCE MINIMO"/>
    <n v="-213"/>
    <x v="1"/>
    <d v="2021-11-19T00:00:00"/>
    <s v="Se evidencia la formulación de indicadores, perono el modelo de atención del área de espiritualidad. Acción vencida."/>
    <s v="Sulma Esperanza Avendaño M."/>
    <n v="0.5"/>
    <n v="0.5"/>
    <x v="2"/>
    <s v="NO APLICA"/>
    <x v="1"/>
  </r>
  <r>
    <n v="20"/>
    <s v="Subdirección técnica de métodos educativos y operativos"/>
    <x v="2"/>
    <x v="1"/>
    <s v="Modelo pedagogico"/>
    <s v="salud- asistencia a primeros auxilios - afiliaciones a salud"/>
    <s v="Yury  Orjuela Florez"/>
    <s v="Plan de mejoramiento auditorias internas"/>
    <s v="PMAI-2017-020"/>
    <s v="No aplica"/>
    <s v="Auditoria de gestión al proceso misional vigencia 2016 "/>
    <n v="2017"/>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s v="SI"/>
    <s v="SI"/>
    <s v="Al realizar el análisis de los soportes entregados por el área de Salud, se pudo constatar que desde el área se ha realizado la proyección de contratación de las auxiliares de enfermería, teniendo en cuenta la dinámica de cada una de las jornadas de trabajo de las unidades durante las vigencias 2018, 2019, no se pudo constatar la proyección de contratación vigencia 2020. De lo anterior se puede inferir que el área planea o proyecta un número de auxiliares de enfermería para contratar, pero está proyección no se cumple, desconociendo la operación de las unidades principalmente las UPIS de Internados. Se observa que el área ha trabajado en estar al día con la afiliación de los NNAJ de acuerdo a la base de afiliados o usuarios 2020 y a la base de datos de enfermería a agosto de 2020. Adicionalmente como lo describe la acción reformulada el área de Salud iba a realizar un estándar de atención por UPI para evaluar la pertinencia del personal de enfermería en las Upis Internados, para brindar atención las 24 horas el cual no fue anexado como evidencia y en visitas realizadas (Auditoría Especial UPIS) se pudo constatar que en las unidades de San Francisco, Normandía y Arcadia cuentan con solo una auxiliar para el día. _x000a_"/>
    <m/>
    <s v="NO"/>
    <m/>
    <n v="0"/>
    <s v="SIN AVANCE"/>
    <n v="50"/>
    <s v="CON TIEMPO"/>
    <s v="ABIERTO"/>
    <s v="Accion &quot;Realización de un estándar de atención por UPI para evaluar la pertinencia de personal de enfermería en la UPI Internado para brindar atención las 24 horas&quot; seguimiento: Verificar el seguimiento de avance y hacer llegar las evidencias correspondientes. Se debe adjuntar el memorando de aprobación de la reformulación por parte de control interno, para la actualización del tablero de Control._x000a_12-09-2021: Se modifica tablero de control al inclluir la nueva formulacion de la accion."/>
    <d v="2021-07-07T00:00:00"/>
    <s v="SI"/>
    <s v="Programa de capacitaciones para educadores de UPI  en primeros auxilios. _x000a_Memorando de aprobación de reformulación por parte de Control Interno."/>
    <n v="0"/>
    <s v="SIN AVANCE"/>
    <n v="50"/>
    <x v="2"/>
    <d v="2021-11-19T00:00:00"/>
    <s v="Se verifica la reformulación de la acción, para el II seguimiento de deben soportar el programa de capacitación."/>
    <s v="Sulma Esperanza Avendaño M."/>
    <n v="0.5"/>
    <n v="0.5"/>
    <x v="3"/>
    <s v="NO APLICA"/>
    <x v="1"/>
  </r>
  <r>
    <n v="21"/>
    <s v="Subdirección técnica de métodos educativos y operativos"/>
    <x v="2"/>
    <x v="1"/>
    <s v="Modelo pedagogico"/>
    <s v="salud- asistencia a primeros auxilios - afiliaciones a salud"/>
    <s v="Yury  Orjuela Florez"/>
    <s v="Plan de mejoramiento auditorias internas"/>
    <s v="PMAI-2017-020-1"/>
    <s v="No aplica"/>
    <s v="Auditoria de gestión al proceso misional vigencia 2016 "/>
    <n v="2017"/>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El personal  que atiende los turnos de la noche en los internados no tiene capacitación para atender conductas relacionadas con la asistencia de Primeros Auxilios. "/>
    <s v="Ajustar el Manual de Salud y  el Instructivo de Acciones de Enfermería para establecer las necesidades del Servicio de Enfermería las 24 horas, así como la forma en cual se prestará dicho servicio."/>
    <s v="No aplica"/>
    <s v="No aplica"/>
    <s v="No aplica"/>
    <s v="No aplica"/>
    <s v="No aplica"/>
    <d v="2021-04-01T00:00:00"/>
    <d v="2021-07-01T00:00:00"/>
    <s v="SI"/>
    <s v="SI"/>
    <m/>
    <m/>
    <m/>
    <m/>
    <m/>
    <s v="SIN AVANCE"/>
    <n v="-73"/>
    <s v="VENCIDO"/>
    <s v="ABIERTO"/>
    <s v="12-09-2021: Se modifica tablero de control al incluir la nueva formulacion de la accion."/>
    <d v="2021-07-07T00:00:00"/>
    <s v="SI"/>
    <m/>
    <n v="0"/>
    <s v="SIN AVANCE"/>
    <n v="-73"/>
    <x v="1"/>
    <d v="2021-11-19T00:00:00"/>
    <s v="Se incluyé la acción reformulada"/>
    <s v="Sulma Esperanza Avendaño M."/>
    <n v="0"/>
    <n v="0"/>
    <x v="2"/>
    <s v="NO APLICA"/>
    <x v="1"/>
  </r>
  <r>
    <n v="22"/>
    <s v="Subdirección Técnica de Metodos Educativos y Operativa.-STMEO  -Área Psicosocial  _x000a_Oficina Asesora de Planeación.  "/>
    <x v="2"/>
    <x v="1"/>
    <s v="Modelo pedagogico"/>
    <s v="Estandares ICBF"/>
    <s v="Yury  Orjuela Florez"/>
    <s v="Plan de mejoramiento auditorias internas"/>
    <s v="PMAI-2017-021"/>
    <s v="No aplica"/>
    <s v="Auditoria de gestión al proceso misional vigencia 2016"/>
    <n v="2017"/>
    <s v="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s v="Desde la documentación del área no se encuentra establecido un estándar de atención diferenciado para internados, externados y  externado habitante, que establezca los tanto las condiciones de la población como las necesidades de atención diferenciadas . _x000a_2. El IDIPRON no atiende con estándar de ICBF, por lo cual es necesario definir un estándar de atención diferenciado. "/>
    <s v="Ajustar el manual  Operativo del área  sicosocial, por parte del líder del área y la STMEO, para establecer un estándar de atención diferenciado en UPI Internado, UPI Externado y UPI Externado Joven habitante de calle . "/>
    <s v="No aplica"/>
    <s v="No aplica"/>
    <s v="No aplica"/>
    <s v="No aplica"/>
    <s v="No aplica"/>
    <d v="2021-04-01T00:00:00"/>
    <d v="2022-04-01T00:00:00"/>
    <s v="SI"/>
    <s v="SI"/>
    <s v="Teniendo en cuenta que la acción correctiva señala el establecer un estándar propio para el IDIPRON frente a las necesidades de profesionales y que no se aportó como evidencia el documento correspondiente que permita eliminar la causa raíz identificada, se mantiene abierta la Observación. Es importante que se agilicen las acciones que permitan la elaboración y formalización del documento estándar, para que se cumpla dentro de los tiempos definidos en el plan de mejoramiento, más aún, cuando es una acción reformulada y que obedece a un hallazgo de la vigencia 2017."/>
    <m/>
    <s v="NO"/>
    <m/>
    <n v="0"/>
    <s v="SIN AVANCE"/>
    <n v="201"/>
    <s v="CON TIEMPO"/>
    <s v="ABIERTO"/>
    <s v="Seguimiento accion &quot;Establecer un estándar propio para el IDIPRON de necesidades de profesionales, de conformidad con la población activa en cada UPI.&quot; Se hace la revisión, el Plan de Mejoramiento -2021 IE2689 nos permite ver el planteamiento de la reformulación de la acción, sin embargo, no el avance de las actividades allí planteadas, por lo que el monitoreo no se puede realizar, además no se adjunta memorando de aprobación por parte de Control Interno. Verificar el seguimiento de avance y hacer llegar las evidencias correspondientes._x000a__x000a_12-09-2021: Se modifica tablero de control al inclluir la nueva formulacion de la accion."/>
    <d v="2021-07-07T00:00:00"/>
    <s v="SI"/>
    <s v="Memorando de aprobación de reformulación por parte de Control Interno._x000a_Avances en la acción."/>
    <n v="0"/>
    <s v="SIN AVANCE"/>
    <n v="201"/>
    <x v="2"/>
    <d v="2021-11-19T00:00:00"/>
    <s v="Se observa la reformulación de la acción de acuerdo al Rad No 2021IE2689, pero de acuerdo a la acción no se observan avances."/>
    <s v="Sulma Esperanza Avendaño M."/>
    <n v="0"/>
    <n v="0"/>
    <x v="3"/>
    <s v="NO APLICA"/>
    <x v="1"/>
  </r>
  <r>
    <n v="23"/>
    <s v="Subdirección Técnica de Metodos Educativos y Operativa.-STMEO  -Área Psicosocial  -Area Salud _x000a_Oficina Asesora de Planeación.  "/>
    <x v="2"/>
    <x v="1"/>
    <s v="Modelo pedagogico"/>
    <s v="valoraciones iniciales y consultas sociales"/>
    <s v="Yury  Orjuela Florez"/>
    <s v="Plan de mejoramiento auditorias internas"/>
    <s v="PMAI-2017-022"/>
    <s v="No aplica"/>
    <s v="Auditoria de gestión al proceso misional vigencia 2016"/>
    <n v="2017"/>
    <s v="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s v="1.Desde la documentación de las áreas no se encuentra establecido un estándar de atención diferenciado para internados, externados y  externado habitante, que establezca los tanto las condiciones de la población como las necesidades de atención diferenciadas .  _x000a_2. La realización  de las valoraciones unicilaes  en los externados depende de la asistencia de los NNAJ_x000a_a las UPI, por tanto  las valoraciones se realizan a los beneficiarios que tienen un mínimo de asistencia, lo cual debe ser definido en el Manual Operativo de las áreas.   "/>
    <s v="Ajustar por parte  de los Coordinadores de las areas de Salud y Psicosocial , los manuales operativos a  fin de establecer el numero de asistencias en las cuales se debe realizar la valoración inicial.   Aplicando un indicador de gestión, que de cuenta del cumplimiento de los crietrios de asisitencia  para la aplicación de las valoraciones iniciales. "/>
    <s v="No aplica"/>
    <s v="No aplica"/>
    <s v="No aplica"/>
    <s v="No aplica"/>
    <s v="No aplica"/>
    <d v="2021-04-01T00:00:00"/>
    <d v="2022-04-01T00:00:00"/>
    <s v="SI"/>
    <s v="SI"/>
    <s v="Al verificar y realizar análisis de la información soportada, se identifica que desde el Área Sicosocial se cumple con seguimientos y acompañamientos periódicos a las acciones realizadas por los equipos psicosociales asignados a las UPIS, a pesar de que se confirma que en el contenido de las actas se verifican las valoraciones psicosociales, no se evidencia aplicación de un indicador que permita medir la oportunidad y cumplimiento en la realización de dichas valoraciones respecto a una línea base. De otra parte, se reconoce la gestión adelantada para la construcción de los indicadores propios del Área, pero no se aportan evidencias de su formalización, implementación y seguimiento, que permitan validar la acción de corrección planteada para subsanar el hallazgo. Es de anotar que la no conformidad hace referencia a que las valoraciones iniciales no se realizan de manera oportuna y al verificar la base de datos del reporte SIMI, se corrobora que existen NNAJ sin registro de valoración psicosocial, además en acta del 10/09/2020, suministrada por el Área Sicosocial se registra que se encuentra en desarrollo un plan de contingencia para realizar las valoraciones psicosociales pendientes. "/>
    <m/>
    <s v="NO"/>
    <m/>
    <n v="0"/>
    <s v="SIN AVANCE"/>
    <n v="201"/>
    <s v="CON TIEMPO"/>
    <s v="ABIERTO"/>
    <s v="Seguimiento accion &quot;Formular e implementar un indicador de gestión que permita realizar el seguimiento a cada una de las Unidades de Protección Integral a las Valoraciones Iniciales.&quot; Se evidencia la formulación y aplicación del indicador de gestión relacionado con la aplicación de valoraciones, valoraciones in Internado al 100%, las valoraciones de externado no llegaron al 100%, las valoraciones no se están realizando de manera oportuna._x000a__x000a_12-09-2021: Se modifica tablero de control al incluir la nueva formulacion de la accion."/>
    <d v="2021-07-07T00:00:00"/>
    <s v="SI"/>
    <s v="Aplicación con porcentaje que corresponda al 100%"/>
    <n v="0.5"/>
    <s v="AVANCE PARCIAL"/>
    <n v="201"/>
    <x v="2"/>
    <d v="2021-11-19T00:00:00"/>
    <s v="Se reformula la acción, los soportes sustentados fueron memorando solicitando inf.de gestión e indicadores."/>
    <s v="Sulma Esperanza Avendaño M."/>
    <n v="0.5"/>
    <n v="0.5"/>
    <x v="3"/>
    <s v="NO APLICA"/>
    <x v="1"/>
  </r>
  <r>
    <n v="24"/>
    <s v="Subdirección técnica de métodos educativos y operativos"/>
    <x v="2"/>
    <x v="1"/>
    <s v="Planeacion"/>
    <s v="Herramientas de gestión (riesgos, indicadores, balance social, planes y proyectos de inversión)"/>
    <s v="Yury  Orjuela Florez"/>
    <s v="Plan de mejoramiento auditorias internas"/>
    <s v="PMAI-2017-023"/>
    <s v="No aplica"/>
    <s v="Auditoria de gestión al proceso misional vigencia 2016"/>
    <n v="2017"/>
    <s v="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s v="No se oficializaron los indicadores formulados. "/>
    <s v="Oficializar los Indicadores de Gestión y Aplicarlos"/>
    <s v="No aplica"/>
    <s v="No aplica"/>
    <s v="No aplica"/>
    <s v="No aplica"/>
    <s v="No aplica"/>
    <d v="2020-02-11T00:00:00"/>
    <d v="2021-02-11T00:00:00"/>
    <s v="SI"/>
    <s v="SI"/>
    <s v="De acuerdo con el instructivo del formato Hoja de Vida de Indicadores, en la formulación de los indicadores falta diligenciar: el plazo de cumplimiento, ODS al que aplica, componente del PND al que aplica, componente de políticas públicas, componente del PDD al que aplica, proyecto de inversión y la meta asociada. Igualmente, los indicadores no se encuentran oficializados. Por consiguiente, los indicadores no tienen monitoreo de seguimiento._x000a_Efectivamente, las Áreas han realizado la acción inicial en cuanto a la formulación de los indicadores de gestión; Sin embargo, la acción reformulada, oficializar los indicadores de gestión y aplicarlos no se ha cumplido."/>
    <m/>
    <s v="NO"/>
    <m/>
    <n v="0"/>
    <s v="SIN AVANCE"/>
    <n v="-213"/>
    <s v="VENCIDO"/>
    <s v="ABIERTO"/>
    <s v="Se evidencia la formulación y aplicación de indicadores de gestión para el año 2020, no se evidencia la oficialización, como se plantea en la acción de mejora."/>
    <d v="2021-07-07T00:00:00"/>
    <s v="SI"/>
    <s v="Oficialización con ajustes actualizado."/>
    <n v="0.5"/>
    <s v="AVANCE PARCIAL"/>
    <n v="-213"/>
    <x v="1"/>
    <d v="2021-11-19T00:00:00"/>
    <s v="Se evidencia mediante memorandos la formulación y aplicación, pero no la oficialización como lo enuncia la actividad."/>
    <s v="Sulma Esperanza Avendaño M."/>
    <n v="0.5"/>
    <n v="0.5"/>
    <x v="2"/>
    <s v="NO APLICA"/>
    <x v="1"/>
  </r>
  <r>
    <n v="25"/>
    <s v="Subdirección técnica de métodos educativos y operativos"/>
    <x v="2"/>
    <x v="1"/>
    <s v="Planeacion"/>
    <s v="Simi"/>
    <s v="Yury  Orjuela Florez"/>
    <s v="Plan de mejoramiento auditorias internas"/>
    <s v="PMAI-2017-024"/>
    <s v="No aplica"/>
    <s v="Auditoria de gestión al proceso misional vigencia 2016"/>
    <n v="2017"/>
    <s v="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
    <s v="La información respecto a los seguimientos que realiza el área se encuentra desactualizada, razón por la cual se hace necesario continuar con la implementación de acciones de mejora a fin de garantizar una información veraz y oportuna."/>
    <s v="1. Parametrizar las acciones del área._x000a_ACCION DE MEJORA: Realizar verificaciones aleatorias trimestrales al registro adecuado de las acciones reportadas por las UPI."/>
    <s v="No aplica"/>
    <s v="No aplica"/>
    <s v="No aplica"/>
    <s v="No aplica"/>
    <s v="No aplica"/>
    <d v="2020-02-11T00:00:00"/>
    <d v="2021-02-11T00:00:00"/>
    <s v="SI"/>
    <s v="SI"/>
    <s v="Continua sin cerrar teniendo en cuenta que si bien, se han adelantado acciones tenientes al mejoramiento en la parametrización del sistema de información misional SIMI, la información respecto a los seguimientos que realiza el área se encuentra desactualizada, razón por la cual se hace necesario continuar con la implementación de acciones de mejora a fin de garantizar una información veraz y oportuna."/>
    <m/>
    <s v="NO"/>
    <m/>
    <n v="0"/>
    <s v="SIN AVANCE"/>
    <n v="-213"/>
    <s v="VENCIDO"/>
    <s v="ABIERTO"/>
    <s v="Se evidencia la actualización del Manual Operativo Sicosocial, como se establece en la acción reformulada, sin embargo, no se cuenta con el memorando aprobado por parte de Control Interno._x000a_No se cuenta, con la acción planteada."/>
    <d v="2021-07-07T00:00:00"/>
    <s v="SI"/>
    <s v="Pendiente verificaciones aleatorias trimestrales._x000a_Memorando aprobación reformulación por parte de Control Interno."/>
    <n v="0"/>
    <s v="SIN AVANCE"/>
    <n v="-213"/>
    <x v="1"/>
    <d v="2021-11-19T00:00:00"/>
    <s v="De acuerdo a la acción reformulada se debe desarrollar y garantizar por parte de la OAP, el desarrollo e implementación de los formatos."/>
    <s v="Sulma Esperanza Avendaño M."/>
    <n v="0"/>
    <n v="0"/>
    <x v="2"/>
    <s v="NO APLICA"/>
    <x v="1"/>
  </r>
  <r>
    <n v="26"/>
    <s v="Subdirección Técnica de Metodos Educativos y Operativa.-STMEO  _x000a_Líder del área Psicosocial.   "/>
    <x v="2"/>
    <x v="1"/>
    <s v="Modelo pedagogico"/>
    <s v="estrategias de intervención"/>
    <s v="Yury  Orjuela Florez"/>
    <s v="Plan de mejoramiento auditorias internas"/>
    <s v="PMAI-2017-025"/>
    <s v="No aplica"/>
    <s v="Auditoria de gestión al proceso misional vigencia 2016"/>
    <n v="2017"/>
    <s v="Si bien se realizan procesos terapéuticos apoyados de intervenciones en medicina alternativa para la mitigación del consumo de sustancias psicoactiva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s v="No se realizó la oficialización del Instructivo -Ruta de atención por medicina alternativa."/>
    <s v="Realizar la formalización del documento     RUTA PARA LA ATENCIÓN AL COMPONENTE MITIGACIÓN. "/>
    <s v="No aplica"/>
    <s v="No aplica"/>
    <s v="No aplica"/>
    <s v="No aplica"/>
    <s v="No aplica"/>
    <d v="2021-04-01T00:00:00"/>
    <d v="2021-07-01T00:00:00"/>
    <s v="SI"/>
    <s v="SI"/>
    <s v="Si bien es cierto, se evidencia que el Área de Salud con el componente de mitigación ha venido trabajando en la construcción de la Ruta de Atención en el modelo de operación del componente de mitigación, en ningún documento soportado como evidencia se observa el mecanismo de medición de resultados, elemento importante para poder realizar seguimiento a la gestión del componente."/>
    <m/>
    <s v="NO"/>
    <m/>
    <n v="0"/>
    <s v="SIN AVANCE"/>
    <n v="-73"/>
    <s v="VENCIDO"/>
    <s v="ABIERTO"/>
    <s v="Se evidencia la oficialización de la Ruta de Atención a NNAJ con problemáticas identificadas de consumo de SPA._x000a_12-09-2021: Se actualiza tablero de control con nuevas acciones"/>
    <d v="2021-07-07T00:00:00"/>
    <s v="SI"/>
    <s v="Segunda acción planteada &quot;plan de trabajo para la construcción y desarrollo en el SIMI&quot; Es importante que la Oficina de Control Interno reporte dicha actividad dentro de los planes de mejoramientod del área"/>
    <n v="0.5"/>
    <s v="AVANCE PARCIAL"/>
    <n v="-73"/>
    <x v="1"/>
    <d v="2021-11-19T00:00:00"/>
    <s v="Se realizó la oficialización de la Ruta, pero se aclara que se reformuló la actividad en radicado 2021IE3359"/>
    <s v="Sulma Esperanza Avendaño M."/>
    <n v="0.5"/>
    <n v="0.5"/>
    <x v="2"/>
    <s v="NO APLICA"/>
    <x v="1"/>
  </r>
  <r>
    <n v="27"/>
    <s v="Subdirección Técnica de Metodos Educativos y Operativa.-STMEO  -Área  de salud. _x000a_Oficina Asesora de Planeación.  "/>
    <x v="2"/>
    <x v="1"/>
    <s v="Modelo pedagogico"/>
    <s v="estrategias de intervención"/>
    <s v="Yury  Orjuela Florez"/>
    <s v="Plan de mejoramiento auditorias internas"/>
    <s v="PMAI-2017-025-01"/>
    <s v="No aplica"/>
    <s v="Auditoria de gestión al proceso misional vigencia 2016"/>
    <n v="2017"/>
    <s v="Si bien se realizan procesos terapéuticos apoyados de intervenciones en medicina alternativa para la mitigación del consumo de sustancias psicoactiva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s v="Si bien se  realizan los seguimientos a los NNAJ por parte de los profesionales del componente de mitigación y se consignan en FICHA FOS, se requiere del desarrollo especifico de parametros en el Sistema Misional de Información de la entidad  que permitan medir los resultados y hacer seguimiento a las intervenciones realizadas por los profesionales del componente de Mitigación.  "/>
    <s v="Diseñar y desarrollar un plan de trabajo para la construcción y desarrollo en el SIMI_x000a_ del  los parametros que permitan evidenciar   seguimientos y controles para medir la disminución del consumo como resultado de las  intervenciones. Ya que actualmente la  infriomación se registra a través de ficha FOS. "/>
    <s v="No aplica"/>
    <s v="No aplica"/>
    <s v="No aplica"/>
    <s v="No aplica"/>
    <s v="No aplica"/>
    <d v="2021-04-01T00:00:00"/>
    <d v="2022-04-01T00:00:00"/>
    <s v="SI"/>
    <s v="SI"/>
    <s v="12-09-2021: Se actualiza tablero de control con nuevas acciones"/>
    <m/>
    <m/>
    <m/>
    <m/>
    <s v="SIN AVANCE"/>
    <n v="201"/>
    <s v="CON TIEMPO"/>
    <s v="ABIERTO"/>
    <s v="12-09-2021: Se actualiza tablero de control con nuevas acciones"/>
    <d v="2021-07-07T00:00:00"/>
    <s v="SI"/>
    <m/>
    <n v="0"/>
    <s v="SIN AVANCE"/>
    <n v="201"/>
    <x v="2"/>
    <d v="2021-11-19T00:00:00"/>
    <s v="Se realizó la oficialización de la Ruta, pero se aclara que se reformuló la actividad en radicado 2021IE3359"/>
    <s v="Sulma Esperanza Avendaño M."/>
    <n v="0"/>
    <n v="0"/>
    <x v="3"/>
    <s v="NO APLICA"/>
    <x v="1"/>
  </r>
  <r>
    <n v="28"/>
    <s v="Subdirección técnica de métodos educativos y operativos"/>
    <x v="2"/>
    <x v="1"/>
    <s v="Modelo pedagogico"/>
    <s v="comités técnicos"/>
    <s v="Yury  Orjuela Florez"/>
    <s v="Plan de mejoramiento auditorias internas"/>
    <s v="PMAI-2017-026"/>
    <s v="No aplica"/>
    <s v="Auditoria de gestión al proceso misional vigencia 2016"/>
    <n v="2017"/>
    <s v="Se evidencio debilidad en el seguimiento y control para la evaluación efectiva desde la Subdirección de Métodos frente a las áreas de derecho evaluadas, teniendo en cuenta que no se realizaron los comités técnicos durante el año 2016, como unidad de coordinación y asesoría en los aspectos pedagógicos y administrativos del Idipron y cuya finalidad en la medida que garantice espacios de intervención bajo principios de planeación para la restitución de derechos"/>
    <s v="Sin informacion"/>
    <s v="Emitir una directriz desde la Subdirección de Métodos, para que se remitan en medio magnético mensualmente las actas de los comités Operativos de la SE (3)"/>
    <s v="No aplica"/>
    <s v="No aplica"/>
    <s v="No aplica"/>
    <s v="No aplica"/>
    <s v="No aplica"/>
    <s v="Sin informacion"/>
    <s v="Sin informacion"/>
    <s v="SI"/>
    <s v="NO"/>
    <s v="Desde la Subdirección Técnica de Métodos se han venido adelantando acciones de coordinación y seguimiento a las actividades desarrolladas por las Áreas de Derecho en los diferentes Contextos a través de Comités que abordan temas administrativos y misionales orientados al fortalecimiento del modelo pedagógico. Así mismo, se incluye la directriz en el Instructivo “Comités Misionales M-MEX-IN-003” de la remisión de las actas que se generen de los comités misionales de la SE3. Se recomienda que estos ejercicios de articulación, acompañamiento y coordinación a través de los comités realizados por la Subdirección Técnica de Métodos, se mantengan de manera periódica y que no vayan a quedar supeditados únicamente a la coyuntura por la emergencia sanitaria."/>
    <m/>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29"/>
    <s v="Subdirección Técnica de Metodos Educativos y Operativa.-STMEO  _x000a_Cordinadores de Areas SE (3)"/>
    <x v="2"/>
    <x v="1"/>
    <s v="Contratacion"/>
    <s v="Supervisión e interventoría"/>
    <s v="Yury  Orjuela Florez"/>
    <s v="Plan de mejoramiento auditorias internas"/>
    <s v="PMAI-2017-027"/>
    <s v="No aplica"/>
    <s v="Auditoria de gestión al proceso misional vigencia 2016"/>
    <n v="2017"/>
    <s v="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s v="Debilidades en el seguimiento a la ejeución de los contratatos de prestación de servicios.  "/>
    <s v="Realizar revisiones cada dos meses en el SECOP , para verificar el cargue de los documentos correspondientes a cada pago por parte del coordinador de cada área y dejar contancia de la verifcacion realizada a través de  foramto de acta.  "/>
    <s v="No aplica"/>
    <s v="No aplica"/>
    <s v="No aplica"/>
    <s v="No aplica"/>
    <s v="No aplica"/>
    <d v="2021-04-01T00:00:00"/>
    <d v="2022-04-01T00:00:00"/>
    <s v="SI"/>
    <s v="SI"/>
    <s v="En el informe entregado por la Subdirección de Métodos no se relaciona la fecha de suscripción y el objeto contractual. Se verifica el link de transparencia y acceso a la información pública en la página web IDIPRON, sin embargo, la información reportada sobre la ejecución de contratos está hasta el mes de agosto. En consecuencia, no es claro cuántos contratistas tiene el Área Espiritualidad y cuál es el equipo del Área Sociolegal y si tienen contrato vigente. Aunado a lo anterior, no es posible corroborar si la información relacionada con la ejecución de los contratos se encuentra actualizada en el Secop II. "/>
    <m/>
    <s v="NO"/>
    <m/>
    <n v="0"/>
    <s v="SIN AVANCE"/>
    <n v="201"/>
    <s v="CON TIEMPO"/>
    <s v="ABIERTO"/>
    <s v="Seguimiento accion &quot;Subir al SECOP II la información relacionada con la ejecución de los contratos&quot; No se evidencia las actas de las áreas de Espiritualidad y Sociolegal, dónde se hace el seguimiento cada dos meses del SECOP._x000a_No se evidencia respuesta memorando Control Interno aprobación reformulación._x000a_12-09-2021: Se actualiza tablero de control al incluir nueva accion"/>
    <d v="2021-07-07T00:00:00"/>
    <s v="SI"/>
    <s v="Actas de las áreas de Sociolegal y Espiritualidad que muestren el seguimiento al SECOP cada dos meses. _x000a_Memorando respuesta Control Interno reformulación aprobada."/>
    <n v="0"/>
    <s v="SIN AVANCE"/>
    <n v="201"/>
    <x v="2"/>
    <d v="2021-11-19T00:00:00"/>
    <s v="No se evidencian soportes asociados a la actividad."/>
    <s v="Sulma Esperanza Avendaño M."/>
    <n v="0"/>
    <n v="0"/>
    <x v="3"/>
    <s v="NO APLICA"/>
    <x v="1"/>
  </r>
  <r>
    <n v="30"/>
    <s v="Subdirección Técnica de Metodos Educativos y Operativa.-STMEO  _x000a_Oficina Asesora de Planeación.  "/>
    <x v="2"/>
    <x v="1"/>
    <s v="Modelo pedagogico"/>
    <s v="seguimiento y evaluacion  de los programas, proyectos y metodologias"/>
    <s v="Yury  Orjuela Florez"/>
    <s v="Plan de mejoramiento auditorias internas"/>
    <s v="PMAI-2017-028"/>
    <s v="No aplica"/>
    <s v="Auditoria de gestión al proceso misional vigencia 2016"/>
    <n v="2017"/>
    <s v="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s v="SI"/>
    <s v="SI"/>
    <s v="En el presente hallazgo no  se  soporta cumplimiento a la oficialización de indicadores de gestión."/>
    <m/>
    <s v="NO"/>
    <m/>
    <n v="0"/>
    <s v="SIN AVANCE"/>
    <n v="201"/>
    <s v="CON TIEMPO"/>
    <s v="ABIERTO"/>
    <s v="Seguimiento accion &quot;Oficializar los Indicadores de Gestión y Aplicarlos.&quot; Se evidencia la formulación y aplicación de indicadores de gestión para el año 2020, no se evidencia la oficialización, como se plantea en la acción de mejora._x000a_12-09-2021:Se actyualiza tablero de control al actualizar la accion"/>
    <d v="2021-07-07T00:00:00"/>
    <s v="SI"/>
    <s v="Oficialización con ajustes actualizado."/>
    <n v="0.5"/>
    <s v="AVANCE PARCIAL"/>
    <n v="201"/>
    <x v="2"/>
    <d v="2021-11-19T00:00:00"/>
    <s v="Se evidencia mediante memorando la formulación y aplicación pero no la oficialización como lo enuncia la actividad."/>
    <s v="Sulma Esperanza Avendaño M."/>
    <n v="0.5"/>
    <n v="0.5"/>
    <x v="3"/>
    <s v="NO APLICA"/>
    <x v="1"/>
  </r>
  <r>
    <n v="31"/>
    <s v="Subdirección técnica de métodos educativos y operativos"/>
    <x v="2"/>
    <x v="1"/>
    <s v="Planeacion"/>
    <s v="Simi"/>
    <s v="Yury  Orjuela Florez"/>
    <s v="Plan de mejoramiento auditorias internas"/>
    <s v="PMAI-2017-029"/>
    <s v="No aplica"/>
    <s v="Auditoria de gestión al proceso misional vigencia 2016"/>
    <n v="2017"/>
    <s v="La Orientación y Atención jurídica de la población con procesos penales en su contra y la resolución de conflictos internos a través de prácticas restaurativas con la población, es poco evidenciada teniendo en cuenta que no tuvo registro detallado en el Sistema de Información Misional (SIMI) por parte del área Sociolegal, lo que disminuye la efectividad de esta función en la oferta preventiva del IDIPRON y la posibilidad de seguimiento por parte de los demás funcionarios y unidades de la entidad."/>
    <s v="Sin informacion"/>
    <s v="Remitir a la Oficina de Control Interno, la información registrada en los parámetros caso jurídica por el Área Sociolegal."/>
    <s v="No aplica"/>
    <s v="No aplica"/>
    <s v="No aplica"/>
    <s v="No aplica"/>
    <s v="No aplica"/>
    <s v="Sin informacion"/>
    <s v="Sin informacion"/>
    <s v="SI"/>
    <s v="NO"/>
    <s v="Se evidencia el avance en el cumplimiento de la acción de mejora, sobre el registro detallado en el sistema de información misional-SIMI- y la orientación y atención jurídica. Igualmente, se observa el registro actualizado en el sistema de información misional-SIMI."/>
    <m/>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2"/>
    <s v="Subdirección técnica de métodos educativos y operativos"/>
    <x v="2"/>
    <x v="1"/>
    <s v="Modelo pedagogico"/>
    <s v="proceso de seguimiento al egreso de los NNAJ retirados del IDIPRON"/>
    <s v="Yury  Orjuela Florez"/>
    <s v="Plan de mejoramiento auditorias internas"/>
    <s v="PMAI-2017-030"/>
    <s v="No aplica"/>
    <s v="Auditoria de gestión al proceso misional vigencia 2016"/>
    <n v="2017"/>
    <s v="El procedimiento de “Seguimiento a la población NNAJ egresada” evidenció inobservancia e incumplimiento a los documentos adoptados y vigentes en la entidad por parte del área Sociolegal. Esto repercute negativamente en la gestión de todo el proceso de Restitución de Derechos y del Seguimiento al Goce efectivo de Derechos, debido a que no permite monitorear la transición social posterior al egreso de los NNAJ e identificar elementos de diagnóstico actualizados y focalizados para la Planeación de las estrategias misionales"/>
    <s v="Sin informacion"/>
    <s v="Realizar seguimientos periódicos por parte de la Subdirección de Métodos al cumplimiento de los tiempos establecidos para realizar el seguimiento a la inasistencia temporal y egreso de los NNAJ, conforme a lo estipulado en el documento interno 002 SEGUIMIENTO A LA INASISTENCIA TEMPORAL YO AL EGRESO DE NNAJ M-MSL-DI-002."/>
    <s v="No aplica"/>
    <s v="No aplica"/>
    <s v="No aplica"/>
    <s v="No aplica"/>
    <s v="No aplica"/>
    <s v="Sin informacion"/>
    <s v="Sin informacion"/>
    <s v="SI"/>
    <s v="NO"/>
    <s v="Se verifica el avance en la actualización y formulación de procedimientos para realizar el seguimiento al egreso de los NNAJ. Se identifican aspectos que permiten generar estrategias de mejora para fortalecer el proceso de egreso y seguimiento."/>
    <m/>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3"/>
    <s v="Subdirección técnica administrativa y financiera"/>
    <x v="3"/>
    <x v="2"/>
    <s v="control interno disciplinario"/>
    <s v="Término de la investigación disciplinaria"/>
    <s v="Marisol Monsalve Usme"/>
    <s v="Plan de mejoramiento auditorias internas"/>
    <s v="PMAI-2017-031"/>
    <s v="No aplica"/>
    <s v="Control Interno Disciplinario"/>
    <n v="2017"/>
    <s v="se observa que los procesos 225 de 2016, disciplinado Luz Mary Meza González;  235 de 2016, disciplinado Nelvis Leonor Díaz Daza y Luis Vicente Bermúdez; 237 de 2016, disciplinado en averiguación de responsable; 239 de 2016, disciplinado Carlos Alfonso Lara; y 258 de 2016, disciplinado en averiguación de responsable, se encuentran fuera del término de indagación preliminar. Se soslaya el término establecido en el artículo 150 de la Ley 734 de 2002, como quiera que excede de la duración de seis (6) meses. "/>
    <s v="1. Para el despacho es relevante darle prioridad a los procesos de vigencias anteriores. _x000a__x000a_2. La Ley 734 de 2002 no establece un término para dar inicio al auto de investigación preliminar, razón por la cual no es una prioridad teniendo en cuenta que los procesos de esta vigencia cuentan con un amplio lapso de tiempo en términos de prescripción de la acción disciplinaria y son prioritarios los de vigencias más antiguas._x000a__x000a_3. En caso de no iniciar la investigación disciplinaria o el archivo de esta, la Ley 1474 de 2011, regula el efecto prescriptivo de dichas investigaciones, lo cual no invalida la actuación que se lleve a cabo con posterioridad a los 6 meses de proferirse el auto de indagación preliminar"/>
    <s v="&quot;Cuando se profiera auto de indagación preliminar el término de duración máximo será de seis meses…&quot;"/>
    <s v="No aplica"/>
    <s v="No aplica"/>
    <s v="No aplica"/>
    <s v="No aplica"/>
    <s v="No aplica"/>
    <d v="2020-03-01T00:00:00"/>
    <d v="2020-12-31T00:00:00"/>
    <s v="SI"/>
    <s v="SI"/>
    <s v="Aunque la auditoria se realizó en el 2018, el plan de mejoramiento se envio en el mes de marzo de 2020"/>
    <m/>
    <s v="NO"/>
    <m/>
    <n v="0"/>
    <s v="SIN AVANCE"/>
    <n v="-255"/>
    <s v="VENCIDO"/>
    <s v="ABIERTO"/>
    <s v="Una vez  revisados los soportes que la oficina de Control Interno Disciplinario adjunta, se evidencia que se dio cierre a la acción mediante Memorando 2021IE2417 de fecha 23 de abril de 2021.  "/>
    <d v="2021-06-21T00:00:00"/>
    <s v="NO"/>
    <s v="No aplica"/>
    <n v="1"/>
    <s v="CUMPLIMIENTO TOTAL"/>
    <n v="-255"/>
    <x v="1"/>
    <d v="2021-11-20T00:00:00"/>
    <s v="Accion cerrada  en seguimiento anterior"/>
    <s v="Verónica Muñoz"/>
    <n v="1"/>
    <n v="1"/>
    <x v="0"/>
    <s v="NO APLICA"/>
    <x v="0"/>
  </r>
  <r>
    <n v="34"/>
    <s v="Subdirección técnica administrativa y financiera"/>
    <x v="3"/>
    <x v="2"/>
    <s v="control interno disciplinario"/>
    <s v="Término de la investigación disciplinaria"/>
    <s v="Marisol Monsalve Usme"/>
    <s v="Plan de mejoramiento auditorias internas"/>
    <s v="PMAI-2017-032"/>
    <s v="No aplica"/>
    <s v="Control Interno Disciplinario"/>
    <n v="2017"/>
    <s v="En las investigaciones disciplinarias 061 de 2012 y 204 de 2015 se  quebranta el término establecido en el artículo 52 de la Ley 1474 de 2011, pues se incumple con el término de doce (12) meses, contados a partir de la decisión de apertura, o de dieciocho (18) meses en los procesos que se adelante por faltas gravísimas. Lo anterior, como quiera que en el proceso 061 de 2012, se profirió auto de investigación disciplinaria el 21 de abril de 2016 y cierre de investigación el 20 de noviembre de 2017, así mismo, en el proceso 204 de 2015, se profirió auto de apertura el 15 de abril de 2016 y cierre de investigación el 9 de octubre de 2017. "/>
    <s v="1. El alcance de la presente auditoria no era verificar las vigencia 2012 a 2014_x000a__x000a_2.  Las personas encargadas antes de los expedientes disciplinarios son diferentes a las actuales por lo que los expedientes de vigencias anteriores no cumplieron el termino descrito en el artículo 52 de la Ley 1474 de 2011._x000a__x000a_3. El despacho ha realizado un trabajo arduo para poder depurar el despacho de las vigencias anteriores, aunado a lo anterior, el despacho cuenta con cinco (5) años siguientes contados a partir del auto de apertura de investigación disciplinaria para que opere el fenómeno de prescripción relacionado en el artículo 132 de la Ley 1474 de 2011. "/>
    <s v="&quot;Cuando se profiera uto de investigación disciplinaria será en el término máximo de doce meses contados a partir de la decisión de apertura o de dieciocho meses…&quot;"/>
    <s v="No aplica"/>
    <s v="No aplica"/>
    <s v="No aplica"/>
    <s v="No aplica"/>
    <s v="No aplica"/>
    <d v="2020-03-01T00:00:00"/>
    <d v="2020-12-31T00:00:00"/>
    <s v="SI"/>
    <s v="SI"/>
    <s v="La auditoria se realizó en el 2018 yel plan de mejoramiento se envio en el mes de marzo de 2020"/>
    <m/>
    <s v="NO"/>
    <m/>
    <n v="0"/>
    <s v="SIN AVANCE"/>
    <n v="-255"/>
    <s v="VENCIDO"/>
    <s v="ABIERTO"/>
    <s v="Una vez  revisados los soportes que la oficina de Control Interno Disciplinario adjunta, se evidencia que se dio cierre a la acción mediante Memorando 2021IE2417 de fecha 23 de abril de 2021.  "/>
    <d v="2021-06-21T00:00:00"/>
    <s v="NO"/>
    <s v="No aplica"/>
    <n v="1"/>
    <s v="CUMPLIMIENTO TOTAL"/>
    <n v="-255"/>
    <x v="1"/>
    <d v="2021-11-20T00:00:00"/>
    <s v="Accion cerrada  en seguimiento anterior"/>
    <s v="Verónica Muñoz"/>
    <n v="1"/>
    <n v="1"/>
    <x v="0"/>
    <s v="NO APLICA"/>
    <x v="0"/>
  </r>
  <r>
    <n v="35"/>
    <s v="Ofic Asesora Jurídica/área de Adquisiciones/Presupuesto/Administradores de Proyectos de inversión "/>
    <x v="4"/>
    <x v="3"/>
    <s v="Planeacion"/>
    <s v="Herramientas de gestión (riesgos, indicadores, balance social, planes y proyectos de inversión)"/>
    <s v="Catalina Cardenas Martinez"/>
    <s v="Plan de mejoramiento Contraloria de Bogota"/>
    <s v="PMCB-2018-001"/>
    <s v="3.1.1.1"/>
    <n v="76"/>
    <n v="2018"/>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La ejecución activa y pasiva del presupuesto y que están relacionadas con las metas de recaudo o de los recursos estimados como presupuesto definitivo de Ingresos; las altas reservas presupuestales que quedan año a año conforme a los giros que se logran del presupuesto de gastos e inversión en cada vigencia."/>
    <s v="Hacer seguimiento al Plan Anual de Adquisiciones de manera periódica, de tal manera que los bienes y servicios se reciban dentro de la vigencia, con las excepciones que se puedan presentar."/>
    <s v="No aplica"/>
    <s v="No aplica"/>
    <s v="Número de seguimientos realizados al Plan Anual de Adquisiciones / Número de Seguimientos Programados (12)*100"/>
    <s v="No aplica"/>
    <s v="No aplica"/>
    <d v="2018-06-02T00:00:00"/>
    <d v="2019-05-21T00:00:00"/>
    <s v="SI"/>
    <s v="SI"/>
    <s v="Se realizó seguimiento al Plan Anual de Adquisiciones de manera periódica, con el fin de mejorar la aejecución oportuna de los recursos"/>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6"/>
    <s v="Área de Tesorería/ Gerencias y Administraciones de Proyectos de Inversión"/>
    <x v="5"/>
    <x v="2"/>
    <s v="Planeacion"/>
    <s v="Herramientas de gestión (riesgos, indicadores, balance social, planes y proyectos de inversión)"/>
    <s v="Stefanny Reina Alvarez"/>
    <s v="Plan de mejoramiento Contraloria de Bogota"/>
    <s v="PMCB-2018-002"/>
    <s v="3.1.1.1"/>
    <n v="76"/>
    <n v="2018"/>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La ejecución activa y pasiva del presupuesto y que están relacionadas con las metas de recaudo o de los recursos estimados como presupuesto definitivo de Ingresos; las altas reservas presupuestales que quedan año a año conforme a los giros que se logran del presupuesto de gastos e inversión en cada vigencia."/>
    <s v="Remitir informes mensuales de seguimiento por parte del Área de Tesorería para la revisión detallada por proyecto de inversión de la no ejecución de PAC a Gerentes y Administradores de Proyectos de Inversión, con el fin de adelantar las gestiones de seguimiento pertinentes."/>
    <s v="No aplica"/>
    <s v="No aplica"/>
    <s v="Informes Mensuales Generados / Informes Proyectados * 100%"/>
    <s v="No aplica"/>
    <s v="No aplica"/>
    <d v="2018-06-02T00:00:00"/>
    <d v="2019-05-21T00:00:00"/>
    <s v="SI"/>
    <s v="SI"/>
    <s v="Se emitieron informes mensuales de seguimiento por parte del Área de Tesorería para la revisión detallada por proyecto de inversión de la no ejecución de PAC a Gerentes y Administradores de Proyectos de Inversión"/>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7"/>
    <s v="Oficina asesora de planeación"/>
    <x v="6"/>
    <x v="0"/>
    <s v="Planeacion"/>
    <s v="Herramientas de gestión (riesgos, indicadores, balance social, planes y proyectos de inversión)"/>
    <s v="Yuli Cristel Peña Arboleda"/>
    <s v="Plan de mejoramiento Contraloria de Bogota"/>
    <s v="PMCB-2018-003"/>
    <s v="3.1.1.1"/>
    <n v="76"/>
    <n v="2018"/>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_x000a_Ausencia de la estructura de un modelo de medición y monitoreo de la gestión misional del IDIPRON y su engranaje con el Sistema de Información Misional - SIMI"/>
    <s v="Estructurar y poner en marcha un diseño de medición y monitoreo de indicadores de efectividad de la gestión misional del IDIPRON, que contengan su diagnóstico inicial (Estimado en 5 indicadores) para poder dar inicio a la medición de la evolución en términos de impacto, en el marco del modelo pedagógico de atención que brinda el IDIPRON"/>
    <s v="No aplica"/>
    <s v="No aplica"/>
    <s v="No. de indicadores de efectividad misional con diagnóstico inicial/5 indicadoresx100"/>
    <s v="No aplica"/>
    <s v="No aplica"/>
    <d v="2018-06-02T00:00:00"/>
    <d v="2019-05-21T00:00:00"/>
    <s v="SI"/>
    <s v="SI"/>
    <s v="Se puso en marcha un diseño de medición y monitoreo de indicadores de efectividad de la gestión misional del IDIPRON para dar inicio a la medición de la evolución en términos de impacto"/>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8"/>
    <s v="Ofic Asesora Jurídica/área de Adquisiciones/Presupuesto/Administradores de Proyectos de inversión "/>
    <x v="4"/>
    <x v="3"/>
    <s v="Presupuesto"/>
    <s v="Reservas"/>
    <s v="Catalina Cardenas Martinez"/>
    <s v="Plan de mejoramiento Contraloria de Bogota"/>
    <s v="PMCB-2018-004"/>
    <s v="3.1.4.3.2.1"/>
    <n v="76"/>
    <n v="2018"/>
    <s v="Hallazgo administrativo, con presunta incidencia disciplinaria: Por deficiencias en la aplicación oportuna de los recursos apropiados conforme al principio de anualidad, lo que obligó a la constitución de reservas, al cierre de la vigencia 2017, que ascendieron al 27.7%, al quedar un total de $25.983.968.302 para ejecutar en el 2018"/>
    <s v="Deficiencias en la ejecución oportuna de los recursos. Falta de coordinación interna y seguimiento al Plan Anual de Adquisiciones"/>
    <s v="Hacer seguimiento al Plan Anual de Adquisiciones de manera periódica, de tal manera que los bienes y servicios se reciban dentro de la vigencia, con las excepciones que se puedan presentar."/>
    <s v="No aplica"/>
    <s v="No aplica"/>
    <s v="Número de seguimientos realizados al Plan Anual de Adquisiciones / Número de Seguimientos Programados (12)*100"/>
    <s v="No aplica"/>
    <s v="No aplica"/>
    <d v="2018-06-02T00:00:00"/>
    <d v="2019-05-21T00:00:00"/>
    <s v="SI"/>
    <s v="SI"/>
    <s v="Se realizó seguimiento al Plan Anual de Adquisiciones de manera periódica, con el fin de mejorar la aejecución oportuna de los recursos"/>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9"/>
    <s v="Gerente del Proyecto 1104. Coordinación Unidad de  Convenios. Coordinador Convenio Baños públicos SST. "/>
    <x v="7"/>
    <x v="4"/>
    <s v="Seguridad y salud en el trabajo"/>
    <s v="Extintores, Botiquines"/>
    <m/>
    <s v="Plan de mejoramiento Contraloria de Bogota"/>
    <s v="PMCB-2018-005"/>
    <s v="3.4"/>
    <n v="524"/>
    <n v="2018"/>
    <s v="Inobservancia de normas vigentes relacionadas con el sistema de gestión de seguridad y salud en el trabajo en algunos baños administrados por IDIPRON, en el marco del convenio interadministrativo no 093 de 2007 suscrito con la empresa Transmilenio s.a"/>
    <s v="Extintores que se encuentran vencidos  mayor a un (1) mes en lo que respecta a su revisión y cargue."/>
    <s v="Realizar un proceso de verificación tres meses antes de la fecha de vencimiento de los extintores, para alertar de maniera oportuna al área de Seuguridad y Salud en el Trabajo. "/>
    <s v="No aplica"/>
    <s v="No aplica"/>
    <s v="Número total de extintores verificados / Número de extintores recargados y vigentes * 100"/>
    <s v="No aplica"/>
    <s v="No aplica"/>
    <d v="2018-12-28T00:00:00"/>
    <d v="2019-12-22T00:00:00"/>
    <s v="SI"/>
    <s v="SI"/>
    <s v="Se suscribió el contrato número 0872 de 2019 relacionado con la adquisición, recarga, mantenimiento preventivo, correctivo, instalación y señalización de extintores nuevos "/>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11-15T00:00:00"/>
    <s v="ESTADO &quot;INCUMPLIDA&quot; POR LA CB, Se reportó cumplimiento del 100 % en el seguimiento del 22/11/2021 formato F402M de la Contraloría de Bogotá."/>
    <s v="Carlos Andrés Guerra Jiménez"/>
    <n v="0"/>
    <n v="0"/>
    <x v="3"/>
    <s v="INCUMPLIDA"/>
    <x v="2"/>
  </r>
  <r>
    <n v="40"/>
    <s v="Gerente del Proyecto 1104. Coordinación Unidad de  Convenios. Coordinador Convenio Baños públicos "/>
    <x v="7"/>
    <x v="4"/>
    <s v="Contratacion"/>
    <s v="Supervisión e interventoría"/>
    <m/>
    <s v="Plan de mejoramiento Contraloria de Bogota"/>
    <s v="PMCB-2018-006"/>
    <s v="3.5"/>
    <n v="524"/>
    <n v="2018"/>
    <s v="Debilidades en la Supervisión por incumplimiento de las partes en la obligación pactada en el Convenio Interadministrativo 636 de 2017"/>
    <s v="Gestión administrativa inoportuna en relación con la atención de las eventualidades técnicas y logístico presentadas en los baños de damas y caballeros del Convenio Interadministrativo 636 de 2017 suscrito entre la Secretaria General de la Alcaldía y el IDIPRON."/>
    <s v="Informar de manera oportuna a la Secretaría General sobre los inconvenientes tecnicos y logisticos presentados y remitir las evidencias necesarias para la oportuna intervención de la Secretaria General de la Alcaldia y el IDIPRON. "/>
    <s v="No aplica"/>
    <s v="No aplica"/>
    <s v="Número de inconvenientes reportados / Número de inconvenientes presentados  * 100"/>
    <s v="No aplica"/>
    <s v="No aplica"/>
    <d v="2018-12-28T00:00:00"/>
    <d v="2019-12-22T00:00:00"/>
    <s v="SI"/>
    <s v="SI"/>
    <s v="Se realiza seguimiento y control a través de visitas frecuentes con el fin de detectar posibles eventualidades  técnicas y logísticas para realizar la intervención adecuada"/>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41"/>
    <s v="Subdirección técnica de métodos educativos y operativos"/>
    <x v="2"/>
    <x v="1"/>
    <s v="Modelo pedagogico"/>
    <s v="Diferencias en cantidades de alimentos"/>
    <s v="Yury  Orjuela Florez"/>
    <s v="Plan de mejoramiento personeria  de Bogota"/>
    <s v="PMPB-2018-001"/>
    <s v="No aplica"/>
    <s v="Auditoría Externa Proyecto 1104 vigencia 2018"/>
    <n v="2018"/>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s v="No aplica"/>
    <s v="No aplica"/>
    <s v="No aplica"/>
    <d v="2019-01-21T00:00:00"/>
    <d v="2019-10-31T00:00:00"/>
    <s v="SI"/>
    <s v="SI"/>
    <s v="Sin avance"/>
    <m/>
    <s v="SI"/>
    <m/>
    <n v="0"/>
    <s v="SIN AVANCE"/>
    <n v="-68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x v="1"/>
    <s v="SIN DILIGENCIAR"/>
    <s v="SIN DILIGENCIAR"/>
    <s v="SIN DILIGENCIAR"/>
    <n v="0"/>
    <n v="0"/>
    <x v="2"/>
    <s v="NO APLICA"/>
    <x v="1"/>
  </r>
  <r>
    <n v="42"/>
    <s v="Subdirección técnica de métodos educativos y operativos"/>
    <x v="2"/>
    <x v="1"/>
    <s v="Modelo pedagogico"/>
    <s v="Diferencias en cantidades de alimentos"/>
    <s v="Yury  Orjuela Florez"/>
    <s v="Plan de mejoramiento personeria  de Bogota"/>
    <s v="PMPB-2018-002"/>
    <s v="No aplica"/>
    <s v="Auditoría Externa Proyecto 1104 vigencia 2018"/>
    <n v="2018"/>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2.Informar  vía correo electrónico al Economato de los inconvenientes presentados en las entregas de los alimentos por parte del proveedor, el mismo día de ocurrencia, adjuntando formato para el reporte de producto no conforme A-GDH-FT-114._x000a__x000a_"/>
    <s v="No aplica"/>
    <s v="No aplica"/>
    <s v="No aplica"/>
    <s v="No aplica"/>
    <s v="No aplica"/>
    <d v="2019-01-21T00:00:00"/>
    <d v="2019-10-31T00:00:00"/>
    <s v="SI"/>
    <s v="SI"/>
    <s v="Sin avance"/>
    <m/>
    <s v="SI"/>
    <m/>
    <n v="0"/>
    <s v="SIN AVANCE"/>
    <n v="-68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x v="1"/>
    <s v="SIN DILIGENCIAR"/>
    <s v="SIN DILIGENCIAR"/>
    <s v="SIN DILIGENCIAR"/>
    <n v="0"/>
    <n v="0"/>
    <x v="2"/>
    <s v="NO APLICA"/>
    <x v="1"/>
  </r>
  <r>
    <n v="43"/>
    <s v="Subdirección técnica de métodos educativos y operativos"/>
    <x v="2"/>
    <x v="1"/>
    <s v="Modelo pedagogico"/>
    <s v="Diferencias en cantidades de alimentos"/>
    <s v="Yury  Orjuela Florez"/>
    <s v="Plan de mejoramiento personeria  de Bogota"/>
    <s v="PMPB-2018-003"/>
    <s v="No aplica"/>
    <s v="Auditoría Externa Proyecto 1104 vigencia 2018"/>
    <n v="2018"/>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3. Suplir alimentos de las minutas establecidas por otros disponibles, previa concertación con las nutricionistas del Instituto e informar a las Upis registrando la evidencia en el formato novedades al ciclo de menús M-MSD-FT-020."/>
    <s v="No aplica"/>
    <s v="No aplica"/>
    <s v="No aplica"/>
    <s v="No aplica"/>
    <s v="No aplica"/>
    <d v="2019-01-21T00:00:00"/>
    <d v="2019-10-31T00:00:00"/>
    <s v="SI"/>
    <s v="SI"/>
    <s v="Sin avance"/>
    <m/>
    <s v="SI"/>
    <m/>
    <n v="0"/>
    <s v="SIN AVANCE"/>
    <n v="-68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x v="1"/>
    <s v="SIN DILIGENCIAR"/>
    <s v="SIN DILIGENCIAR"/>
    <s v="SIN DILIGENCIAR"/>
    <n v="0"/>
    <n v="0"/>
    <x v="2"/>
    <s v="NO APLICA"/>
    <x v="1"/>
  </r>
  <r>
    <n v="44"/>
    <s v="Subdirección técnica de métodos educativos y operativos"/>
    <x v="2"/>
    <x v="1"/>
    <s v="Modelo pedagogico"/>
    <s v="Diferencias en cantidades de alimentos"/>
    <s v="Yury  Orjuela Florez"/>
    <s v="Plan de mejoramiento personeria  de Bogota"/>
    <s v="PMPB-2018-004"/>
    <s v="No aplica"/>
    <s v="Auditoría Externa Proyecto 1104 vigencia 2018"/>
    <n v="2018"/>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1. Realizar visitas de acompañamiento técnico periódicas a las UPIS para verificar el cumplimiento a la Buenas Prácticas de Manufactura y registrar la evidencia en el formato M-MSD-FT-019 &quot;ACTA _x000a_VISITA DE ACOMPAÑAMIENTO Y ASESORÍA TÉCNICA EN BUENAS PRÁCTICAS DE MANUFACTURA A LOS SERVICIOS DE ALIMENTACIÓN                                                                                                                                                                                                                              "/>
    <s v="No aplica"/>
    <s v="No aplica"/>
    <s v="No aplica"/>
    <s v="No aplica"/>
    <s v="No aplica"/>
    <d v="2019-01-21T00:00:00"/>
    <d v="2019-10-31T00:00:00"/>
    <s v="SI"/>
    <s v="SI"/>
    <s v="Sin avance"/>
    <m/>
    <s v="SI"/>
    <m/>
    <n v="0"/>
    <s v="SIN AVANCE"/>
    <n v="-68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x v="1"/>
    <s v="SIN DILIGENCIAR"/>
    <s v="SIN DILIGENCIAR"/>
    <s v="SIN DILIGENCIAR"/>
    <n v="0"/>
    <n v="0"/>
    <x v="2"/>
    <s v="NO APLICA"/>
    <x v="1"/>
  </r>
  <r>
    <n v="45"/>
    <s v="Subdirección técnica de métodos educativos y operativos"/>
    <x v="2"/>
    <x v="1"/>
    <s v="Modelo pedagogico"/>
    <s v="Diferencias en cantidades de alimentos"/>
    <s v="Yury  Orjuela Florez"/>
    <s v="Plan de mejoramiento personeria  de Bogota"/>
    <s v="PMPB-2018-005"/>
    <s v="No aplica"/>
    <s v="Auditoría Externa Proyecto 1104 vigencia 2018"/>
    <n v="2018"/>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2. Realizar seguimiento al cumplimiento de  los compromisos generados en las visitas de acompañamiento técnico."/>
    <s v="No aplica"/>
    <s v="No aplica"/>
    <s v="No aplica"/>
    <s v="No aplica"/>
    <s v="No aplica"/>
    <d v="2019-01-21T00:00:00"/>
    <d v="2019-10-31T00:00:00"/>
    <s v="SI"/>
    <s v="SI"/>
    <s v="Sin avance"/>
    <m/>
    <s v="SI"/>
    <m/>
    <n v="0"/>
    <s v="SIN AVANCE"/>
    <n v="-68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x v="1"/>
    <s v="SIN DILIGENCIAR"/>
    <s v="SIN DILIGENCIAR"/>
    <s v="SIN DILIGENCIAR"/>
    <n v="0"/>
    <n v="0"/>
    <x v="2"/>
    <s v="NO APLICA"/>
    <x v="1"/>
  </r>
  <r>
    <n v="46"/>
    <s v="Subdirección técnica de métodos educativos y operativos"/>
    <x v="2"/>
    <x v="1"/>
    <s v="Modelo pedagogico"/>
    <s v="Diferencias en cantidades de alimentos"/>
    <s v="Yury  Orjuela Florez"/>
    <s v="Plan de mejoramiento personeria  de Bogota"/>
    <s v="PMPB-2018-006"/>
    <s v="No aplica"/>
    <s v="Auditoría Externa Proyecto 1104 vigencia 2018"/>
    <n v="2018"/>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Recepción de alimentos por el proveedor:_x000a_1. Reforzar mediante una capacitación a cada una de las UPI el instructivo M-RDE-PR-006 &quot;RECEPCIÓN Y ALMACENAMIENTO_x000a_DE ALIMENTOS EN LAS UPIS&quot; y formato Control y recepción de materia prima A-GLO-FT-006 _x000a__x000a_"/>
    <s v="No aplica"/>
    <s v="No aplica"/>
    <s v="No aplica"/>
    <s v="No aplica"/>
    <s v="No aplica"/>
    <d v="2019-01-21T00:00:00"/>
    <d v="2019-10-31T00:00:00"/>
    <s v="SI"/>
    <s v="SI"/>
    <s v="Sin avance"/>
    <m/>
    <s v="SI"/>
    <m/>
    <n v="0"/>
    <s v="SIN AVANCE"/>
    <n v="-68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x v="1"/>
    <s v="SIN DILIGENCIAR"/>
    <s v="SIN DILIGENCIAR"/>
    <s v="SIN DILIGENCIAR"/>
    <n v="0"/>
    <n v="0"/>
    <x v="2"/>
    <s v="NO APLICA"/>
    <x v="1"/>
  </r>
  <r>
    <n v="47"/>
    <s v="Subdirección técnica de métodos educativos y operativos"/>
    <x v="2"/>
    <x v="1"/>
    <s v="Modelo pedagogico"/>
    <s v="Diferencias en cantidades de alimentos"/>
    <s v="Yury  Orjuela Florez"/>
    <s v="Plan de mejoramiento personeria  de Bogota"/>
    <s v="PMPB-2018-007"/>
    <s v="No aplica"/>
    <s v="Auditoría Externa Proyecto 1104 vigencia 2018"/>
    <n v="2018"/>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s v="No aplica"/>
    <s v="No aplica"/>
    <s v="No aplica"/>
    <d v="2019-01-21T00:00:00"/>
    <d v="2019-10-31T00:00:00"/>
    <s v="SI"/>
    <s v="SI"/>
    <s v="Sin avance"/>
    <m/>
    <s v="SI"/>
    <m/>
    <n v="0"/>
    <s v="SIN AVANCE"/>
    <n v="-68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x v="1"/>
    <s v="SIN DILIGENCIAR"/>
    <s v="SIN DILIGENCIAR"/>
    <s v="SIN DILIGENCIAR"/>
    <n v="0"/>
    <n v="0"/>
    <x v="2"/>
    <s v="NO APLICA"/>
    <x v="1"/>
  </r>
  <r>
    <n v="48"/>
    <s v="Subdirección técnica de métodos educativos y operativos"/>
    <x v="8"/>
    <x v="4"/>
    <s v="Modelo pedagogico"/>
    <s v="personal de cocina"/>
    <s v="Yury  Orjuela Florez"/>
    <s v="Plan de mejoramiento personeria  de Bogota"/>
    <s v="PMPB-2018-008"/>
    <s v="No aplica"/>
    <s v="Auditoría Externa Proyecto 1104 vigencia 2018"/>
    <n v="2018"/>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s v="No aplica"/>
    <s v="No aplica"/>
    <s v="No aplica"/>
    <d v="2017-06-01T00:00:00"/>
    <d v="2018-12-01T00:00:00"/>
    <s v="SI"/>
    <s v="SI"/>
    <s v="Sin avance"/>
    <m/>
    <s v="SI"/>
    <m/>
    <n v="0"/>
    <s v="SIN AVANCE"/>
    <n v="-1016"/>
    <s v="VENCIDO"/>
    <s v="ABIERTO"/>
    <s v="No se presenta seguimiento por parte de la STAF ya que afirman esta acción corresponde a Métodos"/>
    <d v="2021-07-08T00:00:00"/>
    <s v="SI"/>
    <s v="Presentar seguimiento al plan de mejoramiento"/>
    <n v="0"/>
    <s v="SIN AVANCE"/>
    <n v="-1016"/>
    <x v="1"/>
    <s v="SIN DILIGENCIAR"/>
    <s v="SIN DILIGENCIAR"/>
    <s v="SIN DILIGENCIAR"/>
    <n v="0"/>
    <n v="0"/>
    <x v="2"/>
    <s v="NO APLICA"/>
    <x v="1"/>
  </r>
  <r>
    <n v="49"/>
    <s v="Subdirección técnica de desarrollo humano"/>
    <x v="9"/>
    <x v="5"/>
    <s v="Seguridad y salud en el trabajo"/>
    <s v="cronograma de trabajo"/>
    <s v="Marisol Monsalve Usme"/>
    <s v="Plan de mejoramiento auditorias internas"/>
    <s v="PMAI-2018-001"/>
    <s v="No aplica"/>
    <s v="Seguimiento al sistema de gestión de seguridad y salud en el trabajo_x000a_2018"/>
    <n v="2018"/>
    <s v="De acuerdo al seguimiento realizado por la Oficina de Control Interno no pudo evidenciarse el cronograma de actividades vigencia 2018 del Sistema de Gestión de Seguridad y Salud en el Trabajo para observar si se dio cumplimiento a las fechas programadas en el cronograma. "/>
    <s v="Se contaba con el cronograma de actividades vigencia 2018 consolidado de las 4 áreas que conforman la STDH, que incluye el área SST pero este documento no fue presentado durante la auditoría._x000a_Falta de disciplina en el seguimiento de los documentos de planeación del área"/>
    <s v="Para la vigencia 2019 se actualizará el cronograma del Área de Seguridad y Salud en el Trabajo mensualmente con las actividades ejecutadas."/>
    <s v="No aplica"/>
    <s v="No aplica"/>
    <s v="No aplica"/>
    <s v="No aplica"/>
    <s v="No aplica"/>
    <d v="2019-04-01T00:00:00"/>
    <d v="2020-03-01T00:00:00"/>
    <s v="SI"/>
    <s v="SI"/>
    <s v="Esta acción se cerró por parte de la Oficina de Control Interno en el  seguimiento reportado el 16 de marzo del 2020, argumentando lo siguiente:_x000a__x000a_&quot;Al confrontar las evidencias proporcionadas, se pudo constatar el trabajo de seguimiento a los recursos asignados al área y la elaboración de los anteproyectos con la proyección financiera para cada uno de los proyectos que se encuentren vigentes en el Instituto &quot;"/>
    <s v="17/072020_x000a_"/>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50"/>
    <s v="Subdirección técnica de desarrollo humano"/>
    <x v="9"/>
    <x v="5"/>
    <s v="Capacitaciones"/>
    <s v="Inducción y re-inducción en SG-SST"/>
    <s v="Marisol Monsalve Usme"/>
    <s v="Plan de mejoramiento auditorias internas"/>
    <s v="PMAI-2018-002"/>
    <s v="No aplica"/>
    <s v="Seguimiento al sistema de gestión de seguridad y salud en el trabajo_x000a_2019"/>
    <n v="2018"/>
    <s v="En cuanto al Plan de Capacitaciones durante la vigencia 2018 se observó que no se está cumpliendo en la inducción y re-inducción en SG-SST, la capacitación para la prevención de los riesgos laborales y entrenamiento en puesto de trabajo para todos los servidores y contratistas del IDIPRON._x000a__x000a_Se observó que se requiere fortalecer el proceso de capacitación, socialización y divulgación a todo nivel, comprometiendo a los responsables de proceso y/o dependencias, ya que la mayoría de los funcionarios y contratistas no tienen conocimiento de cómo funciona y opera los instrumentos y mecanismos del Sistema de Gestión de Seguridad y salud en el trabajo; lo cual podría generar un incumplimiento al Decreto 1072 Artículos 2.2.4.6.11 y 2.2.4.6.14."/>
    <s v="El Área de Seguridad y Salud en el Trabajo no cuenta con las evidencias de las Inducciones y Reinducciones en la que ha participado toda vez que son lideradas por otra Área de la Subdirección Técnica de Desarrollo Humano_x000a__x000a_El plan de capacitación establecido para la vigencia 2018 se enfocó en las actividades con riesgo mas altos. "/>
    <s v="* Solicitar la inclusión de los temas de Seguridad y Salud en el Trabajo en el plan de capacitación del Instituto y Participar en las jornadas de inducción y reinducción."/>
    <s v="No aplica"/>
    <s v="No aplica"/>
    <s v="No aplica"/>
    <s v="No aplica"/>
    <s v="No aplica"/>
    <d v="2019-04-01T00:00:00"/>
    <d v="2020-03-01T00:00:00"/>
    <s v="SI"/>
    <s v="SI"/>
    <s v="Esta acción se cerró por parte de la Oficina de Control Interno en el  seguimiento reportado el 16 de marzo del 2020, argumentando lo siguiente:_x000a__x000a_&quot;Luego de revisar las evidencias proporcionadas donde se observa que Seguridad y salud en el trabajo solicito y estuvo involucrado en las inducciones de personal de planta, se lleva a cabo el cierre de la misma, se recomienda continuar con esto mismo para los siguientes ingresos de personal de planta,planta temporal y buscar una estrategia que esto se pueda realizar con contratistas&quot;"/>
    <s v="17/072020_x000a_"/>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51"/>
    <s v="Subdirección técnica de desarrollo humano"/>
    <x v="9"/>
    <x v="5"/>
    <s v="Capacitaciones"/>
    <s v="Inducción y re-inducción en SG-SST"/>
    <s v="Marisol Monsalve Usme"/>
    <s v="Plan de mejoramiento auditorias internas"/>
    <s v="PMAI-2018-003"/>
    <s v="No aplica"/>
    <s v="Seguimiento al sistema de gestión de seguridad y salud en el trabajo_x000a_2020"/>
    <n v="2018"/>
    <s v="En cuanto al Plan de Capacitaciones durante la vigencia 2018 se observó que no se está cumpliendo en la inducción y re-inducción en SG-SST, la capacitación para la prevención de los riesgos laborales y entrenamiento en puesto de trabajo para todos los servidores y contratistas del IDIPRON._x000a__x000a_Se observó que se requiere fortalecer el proceso de capacitación, socialización y divulgación a todo nivel, comprometiendo a los responsables de proceso y/o dependencias, ya que la mayoría de los funcionarios y contratistas no tienen conocimiento de cómo funciona y opera los instrumentos y mecanismos del Sistema de Gestión de Seguridad y salud en el trabajo; lo cual podría generar un incumplimiento al Decreto 1072 Artículos 2.2.4.6.11 y 2.2.4.6.14."/>
    <s v="El Área de Seguridad y Salud en el Trabajo no cuenta con las evidencias de las Inducciones y Reinducciones en la que ha participado toda vez que son lideradas por otra Área de la Subdirección Técnica de Desarrollo Humano_x000a__x000a_El plan de capacitación establecido para la vigencia 2018 se enfocó en las actividades con riesgo mas altos. "/>
    <s v="*Elaboración de un folleto informativo de inducción a los riesgos y temas de SST para todos los contratisas (según cargo/actividades a realizar) que ingresen al Instituto, el cual será entregado en el momento de la afiliación a la ARL"/>
    <s v="No aplica"/>
    <s v="No aplica"/>
    <s v="No aplica"/>
    <s v="No aplica"/>
    <s v="No aplica"/>
    <d v="2019-04-01T00:00:00"/>
    <d v="2020-03-01T00:00:00"/>
    <s v="SI"/>
    <s v="SI"/>
    <s v="Esta acción se cerró por parte de la Oficina de Control Interno en el  seguimiento reportado el 16 de marzo del 2020, argumentando lo siguiente:_x000a__x000a_&quot;Luego de revisar las evidencias proporcionadas donde se observa que Seguridad y salud en el trabajo solicito y estuvo involucrado en las inducciones de personal de planta, se lleva a cabo el cierre de la misma, se recomienda continuar con esto mismo para los siguientes ingresos de personal de planta,planta temporal y buscar una estrategia que esto se pueda realizar con contratistas&quot;"/>
    <s v="17/072020_x000a_"/>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52"/>
    <s v="Subdirección técnica de desarrollo humano"/>
    <x v="9"/>
    <x v="5"/>
    <s v="Seguridad y salud en el trabajo"/>
    <s v="Asignación presupuestal al sistema de gestión de la seguridad y salud en el trabajo"/>
    <s v="Marisol Monsalve Usme"/>
    <s v="Plan de mejoramiento auditorias internas"/>
    <s v="PMAI-2018-004"/>
    <s v="No aplica"/>
    <s v="Seguimiento al sistema de gestión de seguridad y salud en el trabajo_x000a_2021"/>
    <n v="2018"/>
    <s v="Los recursos financieros son importantes (Criterio 1.1.3) para garantizar la cobertura efectiva teniendo encuenta que el alcance del Sistema de Gestión de la Seguridad y Salud en el Trabajo aplica a todas las actividades del Instituto, a sus servidores, proveedores, contratistas y visitantes sin excepción de forma de contratación _x000a__x000a__x000a_Revisada la ejecución del presupuesto correspondiente al área de Seguridad y salud en el Trabajo se observa que esta corresponde al 7% del valor asignado, lo que incumple lo establecido en el Decreto 1072, Artículo 2.2.4.6.8 que enuncia las Obligaciones del empleador numeral 4 definición de recursos y el Artículo 2.2.4.6.17 numeral 2.5 y el punto 1.1.3 de la Resolución 1111 de 2017 que menciona la definición de los recursos financieros, humanos, tecnológicos y de otra índole requeridos para la implementación"/>
    <s v="* El Instituto no ha realizado la asignación presupuestal suficiente en temas de seguridad y salud en el trabajo para los diferentes grupos poblacionales que hacen parte o visitan el IDIPRON_x000a_* La asignación prespuestal para la vigencia 2018 del Instituto fue inferior al 25% frente a lo apropiado inicialmente en el plan anual de adquisiciones_x000a__x000a_* Algunos procesos salieron con fecha de adjudicación a la incialmente planeada, lo que genera retrazos de la ejución del contrato"/>
    <s v="_x000a__x000a_* Antes del primer cuatrimestre del año haber entregado toda la documentación para el desarrollo de los  procesos contractuales pertenecientes al Área de Seguridad y Salud en el Trabajo._x000a_"/>
    <s v="No aplica"/>
    <s v="No aplica"/>
    <s v="No aplica"/>
    <s v="No aplica"/>
    <s v="No aplica"/>
    <d v="2019-04-01T00:00:00"/>
    <d v="2020-03-01T00:00:00"/>
    <s v="SI"/>
    <s v="SI"/>
    <s v="Esta acción se cerró por parte de la Oficina de Control Interno en el  seguimiento reportado el 16 de marzo del 2020, argumentando lo siguiente:_x000a__x000a_&quot;Al confrontar las evidencias proporcionadas, se pudo constatar el trabajo de seguimiento a los recursos asignados al área y la elaboración de los anteproyectos con la proyección financiera para cada uno de los proyectos que se encuentren vigentes en el Instituto&quot;"/>
    <s v="17/072020_x000a_"/>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53"/>
    <s v="Subdirección técnica de desarrollo humano"/>
    <x v="9"/>
    <x v="5"/>
    <s v="Seguridad y salud en el trabajo"/>
    <s v="Asignación presupuestal al sistema de gestión de la seguridad y salud en el trabajo"/>
    <s v="Marisol Monsalve Usme"/>
    <s v="Plan de mejoramiento auditorias internas"/>
    <s v="PMAI-2018-005"/>
    <s v="No aplica"/>
    <s v="Seguimiento al sistema de gestión de seguridad y salud en el trabajo_x000a_2022"/>
    <n v="2018"/>
    <s v="Los recursos financieros son importantes (Criterio 1.1.3) para garantizar la cobertura efectiva teniendo encuenta que el alcance del Sistema de Gestión de la Seguridad y Salud en el Trabajo aplica a todas las actividades del Instituto, a sus servidores, proveedores, contratistas y visitantes sin excepción de forma de contratación _x000a__x000a__x000a_Revisada la ejecución del presupuesto correspondiente al área de Seguridad y salud en el Trabajo se observa que esta corresponde al 7% del valor asignado, lo que incumple lo establecido en el Decreto 1072, Artículo 2.2.4.6.8 que enuncia las Obligaciones del empleador numeral 4 definición de recursos y el Artículo 2.2.4.6.17 numeral 2.5 y el punto 1.1.3 de la Resolución 1111 de 2017 que menciona la definición de los recursos financieros, humanos, tecnológicos y de otra índole requeridos para la implementación"/>
    <s v="* El Instituto no ha realizado la asignación presupuestal suficiente en temas de seguridad y salud en el trabajo para los diferentes grupos poblacionales que hacen parte o visitan el IDIPRON_x000a_* La asignación prespuestal para la vigencia 2018 del Instituto fue inferior al 25% frente a lo apropiado inicialmente en el plan anual de adquisiciones_x000a__x000a_* Algunos procesos salieron con fecha de adjudicación a la incialmente planeada, lo que genera retrazos de la ejución del contrato"/>
    <s v="* Elaborarar un anteproyecto con la proyección de las necesidades en temas de seguridad y salud en el trabajo para el Instituto con el fin de que los diferentes gerentes de proyecto realicen la apropiación respectiva."/>
    <s v="No aplica"/>
    <s v="No aplica"/>
    <s v="No aplica"/>
    <s v="No aplica"/>
    <s v="No aplica"/>
    <d v="2019-04-01T00:00:00"/>
    <d v="2020-03-01T00:00:00"/>
    <s v="SI"/>
    <s v="SI"/>
    <s v="Esta acción se cerró por parte de la Oficina de Control Interno en el  seguimiento reportado el 16 de marzo del 2020, argumentando lo siguiente:_x000a__x000a_&quot;Al confrontar las evidencias proporcionadas, se pudo constatar el trabajo de seguimiento a los recursos asignados al área y la elaboración de los anteproyectos con la proyección financiera para cada uno de los proyectos que se encuentren vigentes en el Instituto&quot;"/>
    <s v="17/072020_x000a_"/>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54"/>
    <s v="Subdirección técnica de desarrollo humano"/>
    <x v="9"/>
    <x v="5"/>
    <s v="Autorregulación"/>
    <s v="Aplicación y actualización de procedimientos y formatos"/>
    <s v="Marisol Monsalve Usme"/>
    <s v="Plan de mejoramiento auditorias internas"/>
    <s v="PMAI-2018-006"/>
    <s v="No aplica"/>
    <s v="Seguimiento al sistema de gestión de seguridad y salud en el trabajo_x000a_2023"/>
    <n v="2018"/>
    <s v="_x000a_La Documentación del Sistema de Gestión de la Seguridad y Salud en el Trabajo, que se encuentra en la intranet se encuentra desactualizada o duplicada lo que conlleva a comunicar información errónea, incumpliendo con el Decreto 1072/2015 Artículo 2.2.4.6.13."/>
    <s v="* Hay documentos pendientes de actualización toda vez que la modificación de los mismos depende de aprobación previa por parte del IDIGER._x000a_ _x000a_* Para la vigencia 2018 no se realizó la migración total de los documentos al nuevo Manual de Procesos y Procedimientos del Instituto."/>
    <s v="* Efectuar la revisión de la documentación del Área de Seguridad y Salud en el Trabajo en el Manual de Procesos y Procedimientos del IDIPRON._x000a_"/>
    <s v="No aplica"/>
    <s v="No aplica"/>
    <s v="No aplica"/>
    <s v="No aplica"/>
    <s v="No aplica"/>
    <d v="2019-04-01T00:00:00"/>
    <d v="2020-03-01T00:00:00"/>
    <s v="SI"/>
    <s v="SI"/>
    <s v="En la vigencia 2020 se ha dado continuidad a la actualización Documental del Proceso de Seguridad y Salud en el Trabajo en el Trabajo así:_x000a_ELABORADOS_x000a_* PROTOCOLO DE SEGURIDAD TALLER DE MANTENIMIENTO DE REDES Y COMPUTADORES- A-GDH-DI-028- 25/03/2020_x000a_*PROTOCOLO DE SEGURIDAD TALLER DE VITRALES-A-GDH-DI-030-25/03/2020_x000a_*PROTOCOLO DE SEGURIDAD TALLER JUZGAMIENTO DEPORTIVO-A-GDH-DI-033-24/04/2020_x000a_* PROTOCOLO DE DE SEGURIDAD EN TALLER DE JAVIER DE NICOLÓ-A-GDH-DI-034-24/04/2020_x000a_*PROTOCOLO DE DE SEGURIDAD EN TALLER DE ELECTRICIDAD- A-GDH-DI-035-24/04/2020_x000a_*PROTOCOLO DE SEGURIDAD TALLER DE MANTENIMIENTO Y ENSAMBLE DE BICICLETAS-A-GDH-DI-036-07/05/2020_x000a_*PROTOCOLO DE SEGURIDAD TALLER DE CALADO EN MADERA-A-GDH-DI-038-01/07/2020_x000a_*PROTOCOLO DE BIOSEGURIDAD-A-GDH-DI-046-01/06/2020_x000a_*PROTOCOLO DE GESTIÓN SOCIAL-A-GDI-DI-026-24/01/2020_x000a__x000a__x000a_PENDIENTES POR APROBACIÓN OAP_x000a_*Formato-INSPECCIÓN DE PUESTO DE TRABAJO_x000a_*Formato -INSPECCIÓN DE BOTIQUÍN_x000a_*Formato-INSPECCIÓN GABINETES DE EMERGENCIA_x000a_*Formato-INSPECCIÓN CAMILLAS DE EMERGENCIA_x000a_*Formato_x000a__x000a_ACTUALIZADOS_x000a_* PROGRAMA SST FUNCIONES Y RESPONSABILIDADES-A-GDI-DI-043-07/05/2020-_x000a_*SOLICITUD-ENTREGA- DEVOLUCIÓN ELEMENTOS DE PROTECCIÓN PERSONAL-EPP A-GDH-FT-079 -07/05/2020_x000a__x000a_En conclusión, la actualización documental es un trabajo contínuo y dinámico que se ha estado realizado conforme a las necesidades del proceso._x000a__x000a__x000a__x000a_"/>
    <s v="17/072020_x000a_"/>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55"/>
    <s v="Subdirección técnica de desarrollo humano"/>
    <x v="9"/>
    <x v="5"/>
    <s v="Autorregulación"/>
    <s v="Aplicación y actualización de procedimientos y formatos"/>
    <s v="Marisol Monsalve Usme"/>
    <s v="Plan de mejoramiento auditorias internas"/>
    <s v="PMAI-2018-007"/>
    <s v="No aplica"/>
    <s v="Seguimiento al sistema de gestión de seguridad y salud en el trabajo_x000a_2024"/>
    <n v="2018"/>
    <s v="_x000a_La Documentación del Sistema de Gestión de la Seguridad y Salud en el Trabajo, que se encuentra en la intranet se encuentra desactualizada o duplicada lo que conlleva a comunicar información errónea, incumpliendo con el Decreto 1072/2015 Artículo 2.2.4.6.13."/>
    <s v="* Hay documentos pendientes de actualización toda vez que la modificación de los mismos depende de aprobación previa por parte del IDIGER._x000a_ _x000a_* Para la vigencia 2018 no se realizó la migración total de los documentos al nuevo Manual de Procesos y Procedimientos del Instituto."/>
    <s v="_x000a_* Efectuar la migración de la documentación al nuevo Mapa de Procesos y Procedimientos del IDIPRON"/>
    <s v="No aplica"/>
    <s v="No aplica"/>
    <s v="No aplica"/>
    <s v="No aplica"/>
    <s v="No aplica"/>
    <d v="2019-04-01T00:00:00"/>
    <d v="2020-03-01T00:00:00"/>
    <s v="SI"/>
    <s v="SI"/>
    <s v="En la vigencia 2020 se ha dado continuidad a la actualización Documental del Proceso de Seguridad y Salud en el Trabajo en el Trabajo así:_x000a_ELABORADOS_x000a_* PROTOCOLO DE SEGURIDAD TALLER DE MANTENIMIENTO DE REDES Y COMPUTADORES- A-GDH-DI-028- 25/03/2020_x000a_*PROTOCOLO DE SEGURIDAD TALLER DE VITRALES-A-GDH-DI-030-25/03/2020_x000a_*PROTOCOLO DE SEGURIDAD TALLER JUZGAMIENTO DEPORTIVO-A-GDH-DI-033-24/04/2020_x000a_* PROTOCOLO DE DE SEGURIDAD EN TALLER DE JAVIER DE NICOLÓ-A-GDH-DI-034-24/04/2020_x000a_*PROTOCOLO DE DE SEGURIDAD EN TALLER DE ELECTRICIDAD- A-GDH-DI-035-24/04/2020_x000a_*PROTOCOLO DE SEGURIDAD TALLER DE MANTENIMIENTO Y ENSAMBLE DE BICICLETAS-A-GDH-DI-036-07/05/2020_x000a_*PROTOCOLO DE SEGURIDAD TALLER DE CALADO EN MADERA-A-GDH-DI-038-01/07/2020_x000a_*PROTOCOLO DE BIOSEGURIDAD-A-GDH-DI-046-01/06/2020_x000a_*PROTOCOLO DE GESTIÓN SOCIAL-A-GDI-DI-026-24/01/2020_x000a__x000a__x000a_PENDIENTES POR APROBACIÓN OAP_x000a_*Formato-INSPECCIÓN DE PUESTO DE TRABAJO_x000a_*Formato -INSPECCIÓN DE BOTIQUÍN_x000a_*Formato-INSPECCIÓN GABINETES DE EMERGENCIA_x000a_*Formato-INSPECCIÓN CAMILLAS DE EMERGENCIA_x000a_*Formato_x000a__x000a_ACTUALIZADOS_x000a_* PROGRAMA SST FUNCIONES Y RESPONSABILIDADES-A-GDI-DI-043-07/05/2020-_x000a_*SOLICITUD-ENTREGA- DEVOLUCIÓN ELEMENTOS DE PROTECCIÓN PERSONAL-EPP A-GDH-FT-079 -07/05/2020_x000a__x000a_En conclusión, la actualización documental es un trabajo contínuo y dinámico que se ha estado realizado conforme a las necesidades del proceso."/>
    <s v="17/072020_x000a_"/>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56"/>
    <s v="Subdirección técnica de desarrollo humano"/>
    <x v="9"/>
    <x v="5"/>
    <s v="Seguridad y salud en el trabajo"/>
    <s v="Revisión por la Dirección "/>
    <s v="Marisol Monsalve Usme"/>
    <s v="Plan de mejoramiento auditorias internas"/>
    <s v="PMAI-2018-008"/>
    <s v="No aplica"/>
    <s v="Seguimiento al sistema de gestión de seguridad y salud en el trabajo_x000a_2025"/>
    <n v="2018"/>
    <s v="_x000a_No se encontró la comunicación de resultados de Revisión por la Dirección (Criterio 6.1.4), la cual debe estar documentada de manera específica y comunicada al Comité Paritario de Seguridad y Salud en el Trabajo y al responsable de SG-SST. Por lo tanto se está generando un Incumplimiento al Decreto 1072 capitulo 6 Artículo 2.2.4.6.31."/>
    <s v="La Dirección no emitió informe correspondiente a la revisión por la Direccción "/>
    <s v="* Presentar informe de gestión 2018 del Área de Seguridad y Salud en el Trabajo a la Dirección_x000a__x000a_"/>
    <s v="No aplica"/>
    <s v="No aplica"/>
    <s v="No aplica"/>
    <s v="No aplica"/>
    <s v="No aplica"/>
    <d v="2019-04-01T00:00:00"/>
    <d v="2019-12-01T00:00:00"/>
    <s v="SI"/>
    <s v="SI"/>
    <s v="Se oficializa en el Manual de Procesos y Procedimientos el formato &quot; EVALUACIÓN POR LA DIRECCIÓN DEL SISTEMA DE GESTIÓN DE SEGURIDAD Y SALUD EN EL TRABAJO (SG-SST)-A-GDH-FT-038&quot; el cual entra en vigencia a partir del 07/02/2020"/>
    <s v="17/072020_x000a_"/>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57"/>
    <s v="Subdirección técnica de desarrollo humano"/>
    <x v="9"/>
    <x v="5"/>
    <s v="Seguridad y salud en el trabajo"/>
    <s v="Revisión por la Dirección "/>
    <s v="Marisol Monsalve Usme"/>
    <s v="Plan de mejoramiento auditorias internas"/>
    <s v="PMAI-2018-009"/>
    <s v="No aplica"/>
    <s v="Seguimiento al sistema de gestión de seguridad y salud en el trabajo_x000a_2026"/>
    <n v="2018"/>
    <s v="_x000a_No se encontró la comunicación de resultados de Revisión por la Dirección (Criterio 6.1.4), la cual debe estar documentada de manera específica y comunicada al Comité Paritario de Seguridad y Salud en el Trabajo y al responsable de SG-SST. Por lo tanto se está generando un Incumplimiento al Decreto 1072 capitulo 6 Artículo 2.2.4.6.31."/>
    <s v="La Dirección no emitió informe correspondiente a la revisión por la Direccción "/>
    <s v="_x000a_* Presentar a la dirección una propuesta  de seguimiento y control parametrizada para el SG-SST"/>
    <s v="No aplica"/>
    <s v="No aplica"/>
    <s v="No aplica"/>
    <s v="No aplica"/>
    <s v="No aplica"/>
    <d v="2019-04-01T00:00:00"/>
    <d v="2019-12-01T00:00:00"/>
    <s v="SI"/>
    <s v="SI"/>
    <s v="Se oficializa en el Manual de Procesos y Procedimientos el formato &quot; EVALUACIÓN POR LA DIRECCIÓN DEL SISTEMA DE GESTIÓN DE SEGURIDAD Y SALUD EN EL TRABAJO (SG-SST)-A-GDH-FT-038&quot; el cual entra en vigencia a partir del 07/02/2021"/>
    <s v="17/072020_x000a_"/>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58"/>
    <s v="Subdirección técnica de desarrollo humano"/>
    <x v="9"/>
    <x v="5"/>
    <s v="Participacion ciudadana"/>
    <s v="Rendición de cuentas"/>
    <s v="Marisol Monsalve Usme"/>
    <s v="Plan de mejoramiento auditorias internas"/>
    <s v="PMAI-2018-010"/>
    <s v="No aplica"/>
    <s v="Seguimiento al sistema de gestión de seguridad y salud en el trabajo_x000a_2027"/>
    <n v="2018"/>
    <s v="_x000a_Se evidenció que no se ha realizado rendición de cuentas a todos los trabajadores, lo que genera incumplimiento al Decreto 1072 capitulo 6 Artículo 2.2.4.6.8 Numeral 3"/>
    <s v="* Durante la vigencia 2018 el Insituto realizó una jornada de rendición de cuentas enfocada en los procesos misionales_x000a__x000a_* El Área de Seguridad y Salud en el Trabajo no ha realizado rendición de cuentas tal como está estipulado en el numeral 3 del artículo 2.2.4.6.8 del Decreto 1072 de 2015"/>
    <s v="* Generar un boletín electrónico semestral para rendir cuentas de la gestión realizada en el marco del Sistema de Gestión de Seguridad y Salud en el Trabajo. Y publicarlo a través de la página web institucional, la intranet, correo electrónico._x000a__x000a_* Realizar dos jornadas de rendición de cuentas al año dentro de los primeros 15 días de cada semestre."/>
    <s v="No aplica"/>
    <s v="No aplica"/>
    <s v="No aplica"/>
    <s v="No aplica"/>
    <s v="No aplica"/>
    <d v="2019-04-01T00:00:00"/>
    <d v="2019-12-31T00:00:00"/>
    <s v="SI"/>
    <s v="SI"/>
    <s v="Esta acción se cerró por parte de la Oficina de Control Interno en el  seguimiento reportado el 16 de marzo del 2020, argumentando lo siguiente:_x000a__x000a_&quot;Se cierra la no conformidad, ya que de acuerdo a las evidencias suministradas se realizaron jornadas de rendición de cuentas, es importante tener encuenta a todas las sedes y que este proceso es permanente&quot;"/>
    <s v="17/072020_x000a_"/>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59"/>
    <s v="Subdirección técnica de desarrollo humano"/>
    <x v="9"/>
    <x v="5"/>
    <s v="talento humano"/>
    <s v="Comité de convivencia"/>
    <s v="Marisol Monsalve Usme"/>
    <s v="Plan de mejoramiento auditorias internas"/>
    <s v="PMAI-2018-011"/>
    <s v="No aplica"/>
    <s v="Seguimiento al sistema de gestión de seguridad y salud en el trabajo_x000a_2028"/>
    <n v="2018"/>
    <s v="_x000a_Revisada la conformación Comité de Convivencia se observó que excede el tiempo de duración dos años establecida en la Resolución 652 de 2012, teniendo en cuenta que el actual fue elegido para el periodo 2015-2017."/>
    <s v="* Resolución de conformación del Comité no está publicada."/>
    <s v="* Publicar la Resolución del comité que está vigente._x000a_"/>
    <s v="No aplica"/>
    <s v="No aplica"/>
    <s v="No aplica"/>
    <s v="No aplica"/>
    <s v="No aplica"/>
    <d v="2019-04-01T00:00:00"/>
    <d v="2020-03-01T00:00:00"/>
    <s v="SI"/>
    <s v="SI"/>
    <s v="Esta acción se cerró por parte de la Oficina de Control Interno en el  seguimiento reportado el 16 de marzo del 2020, argumentando lo siguiente:_x000a__x000a_&quot;Se pudo evidenciar la publicación de la resolución 155 de 2018 del comité actual, y la planeación de las futuras elecciones, por esta razon se da cierre a esta acción&quot;"/>
    <s v="17/072020_x000a_"/>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60"/>
    <s v="Subdirección técnica de desarrollo humano"/>
    <x v="9"/>
    <x v="5"/>
    <s v="talento humano"/>
    <s v="Comité de convivencia"/>
    <s v="Marisol Monsalve Usme"/>
    <s v="Plan de mejoramiento auditorias internas"/>
    <s v="PMAI-2018-012"/>
    <s v="No aplica"/>
    <s v="Seguimiento al sistema de gestión de seguridad y salud en el trabajo_x000a_2029"/>
    <n v="2018"/>
    <s v="_x000a_Revisada la conformación Comité de Convivencia se observó que excede el tiempo de duración dos años establecida en la Resolución 652 de 2012, teniendo en cuenta que el actual fue elegido para el periodo 2015-2017."/>
    <s v="* Resolución de conformación del Comité no está publicada."/>
    <s v="_x000a__x000a_* Elaborar un plan para las elecciones futuras que contemple dentro del cronograma los tiempos que pueden perderse por distintas causas."/>
    <s v="No aplica"/>
    <s v="No aplica"/>
    <s v="No aplica"/>
    <s v="No aplica"/>
    <s v="No aplica"/>
    <d v="2019-04-01T00:00:00"/>
    <d v="2020-03-01T00:00:00"/>
    <s v="SI"/>
    <s v="SI"/>
    <s v="Esta acción se cerró por parte de la Oficina de Control Interno en el  seguimiento reportado el 16 de marzo del 2020, argumentando lo siguiente:_x000a__x000a_&quot;Se pudo evidenciar la publicación de la resolución 155 de 2018 del comité actual, y la planeación de las futuras elecciones, por esta razon se da cierre a esta acción&quot;"/>
    <s v="17/072020_x000a_"/>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61"/>
    <s v="Subdirección técnica de métodos educativos y operativos"/>
    <x v="2"/>
    <x v="1"/>
    <s v="Modelo pedagogico"/>
    <s v="seguimiento y evaluacion  de los programas, proyectos y metodologias"/>
    <s v="Yury  Orjuela Florez"/>
    <s v="Plan de mejoramiento auditorias internas"/>
    <s v="PMAI-2018-013"/>
    <s v="No aplica"/>
    <s v="Auditoría Regular Área Educación - II semestre 2017"/>
    <n v="2018"/>
    <s v="No se evidencian acciones de seguimiento y evaluación documentadas al desarrollo de las metodologías, al contenido de los temas y al impacto del proceso educativo en las relaciones personales de los NNAJ. Por lo anterior, no existe una retroalimentación de los resultados para el ajuste del modelo educativo en atención a las necesidades de la población de las que se presume una continua transformación."/>
    <s v="Sin informacion"/>
    <s v="a. Seguimiento diario a la planeación por parte del apoyo académico de cada UPI, quien dará el visto bueno en garantía del monitoreo._x000a_b. Capacitación mensual a los apoyos académicos y a los docentes en relación con el Modelo Pedagógico de la Entidad."/>
    <s v="No aplica"/>
    <s v="No aplica"/>
    <s v="No aplica"/>
    <s v="No aplica"/>
    <s v="No aplica"/>
    <d v="2018-12-18T00:00:00"/>
    <d v="2019-11-30T00:00:00"/>
    <s v="SI"/>
    <s v="NO"/>
    <s v="Se observa el diligenciamiento del formato para la planeación de clases, sin embargo éste no se encuentra firmado por el docente  ni contiene el Vo.Bo. del apoyo académico que da cuenta de la validación de la información allí consignada. Por otro lado, se observa la formalización posterior del formato por parte de la OAP (013 PLANEACIÓN DE CLASES M-MED-FT-013), publicado en página web - Manual de Procesos y Procedimientos, pero dicho formato no contiene la información de código, versión y vigencia, incumpliendo con los parámetros de oficialización.  De la  estrategia tecnológica que se afirma complementa la revisión de la planeación de clase no se aportan evidencias._x000a_ _x000a_Se aportan evidencias de reuniones mensuales  vigencia 2019,  de socialización,  capacitación y Consejo académico dirigidas a docentes y apoyos académicos en diversos temas que guardan relación con el Modelo Pedagógico.   _x000a__x000a_Se mantiene abierta la observación, por las debilidades evidenciadas en la primera acción._x000a__x000a_Teniendo en cuenta que se presentaron los soportes que se encontraban pendientes respecto a los seguimientos realizados con anterioridad; sin embargo, es importante que se atiendan las recomendaciones descritas que favorezcan la gestión del Área en torno a los procesos formativos de los NNAJ"/>
    <d v="2020-03-19T00:00:00"/>
    <s v="SI"/>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62"/>
    <s v="Subdirección técnica de métodos educativos y operativos"/>
    <x v="2"/>
    <x v="1"/>
    <s v="Modelo pedagogico"/>
    <s v="controles asociados a los talleres"/>
    <s v="Yury  Orjuela Florez"/>
    <s v="Plan de mejoramiento auditorias internas"/>
    <s v="PMAI-2018-014"/>
    <s v="No aplica"/>
    <s v="Auditoría Regular Área Educación - II semestre 2017"/>
    <n v="2018"/>
    <s v="La Escuela Pedagógica Integral IDIPRON expidió hasta el mes de Mayo de 2018 constancias de asistencia de AJ vinculados a la entidad desde los talleres de corta y larga duración, a pesar de que éstos programas  no se encuentran en la malla curricular de la Institución educativa y que por ende la población señalada no guarda vínculo con la Escuela."/>
    <s v="Sin informacion"/>
    <s v="Desplazamiento de la responsabilidad del trámite a la Dirección de la entidad y a la Oficina Asesora de Planeación."/>
    <s v="No aplica"/>
    <s v="No aplica"/>
    <s v="No aplica"/>
    <s v="No aplica"/>
    <s v="No aplica"/>
    <d v="2018-12-18T00:00:00"/>
    <d v="2019-11-30T00:00:00"/>
    <s v="SI"/>
    <s v="NO"/>
    <s v="Se evidencia avances en la gestión para determinar la responsabilidad en la expedición de constancias de asistencia de AJ vinculados a la Entidad desde los talleres de corta y larga duración, sin embargo aún no se encuentra definida de manera formal la responsabilidad del trámite y firma de las constancias; por lo tanto se mantiene abierta la observación.    _x000a__x000a_Se recomienda atender de manera efectiva a la resolución del trámite para la expedición de las contancias de asistencia, en cumplimiento de las funciones del Área otorgadas mediante Resolución 485 de 2018, artículo primero. _x000a_Se definé responsable y dependencia encargadas de la expedición y firma de las constancias, se genera plantillas de las mismas."/>
    <d v="2020-03-19T00:00:00"/>
    <s v="SI"/>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63"/>
    <s v="Planeación: SIMI_x000a_Subdirección de Métodos - Área Educación"/>
    <x v="6"/>
    <x v="0"/>
    <s v="Planeacion"/>
    <s v="Simi"/>
    <s v="Yuli Cristel Peña Arboleda"/>
    <s v="Plan de mejoramiento auditorias internas"/>
    <s v="PMAI-2018-015"/>
    <s v="No aplica"/>
    <s v="Auditoría Regular Área Educación - II semestre 2017"/>
    <n v="2018"/>
    <s v="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
    <s v="Cambio de administración e implementación del Modelo Pedagógico_x000a__x000a_Implementación del Modelo de Educación Flexible_x000a__x000a_Orden de la Alta Dirección frente a no realizar desarrollos en el SIMI actual, todos los desarrollos sobre el SIMI 2.0_x000a__x000a_Falta de claridad por parte del equipo docente frente a los procedimientos y actividades donde cargar la información"/>
    <s v="Diseñar y desarrollar un plan de trabajo para la construcción y desarrollo del Módudo de Educación en el SIMI"/>
    <s v="No aplica"/>
    <s v="No aplica"/>
    <s v="No aplica"/>
    <s v="No aplica"/>
    <s v="No aplica"/>
    <d v="2018-12-18T00:00:00"/>
    <d v="2019-11-30T00:00:00"/>
    <s v="SI"/>
    <s v="NO"/>
    <s v="No es posible dar cierre a la observación en cuanto no se evidencia en SIMI la creación del módulo para registrar la  información propia del Área de Educación, que facilite entre otros, el seguimiento a su gestión."/>
    <d v="2020-03-19T00:00:00"/>
    <s v="SI"/>
    <m/>
    <n v="0"/>
    <s v="SIN AVANCE"/>
    <n v="-652"/>
    <s v="VENCIDO"/>
    <s v="ABIERTO"/>
    <s v="Se evidencia formulación plan de trabajo y las actas que comprueban su ejecución._x000a_No se cuenta con memorando de aprobación de la reformulación por parte de Control Interno."/>
    <d v="2021-07-07T00:00:00"/>
    <s v="SI"/>
    <s v="Desarrollo Módulo de Educación en el SIMI._x000a_Actas de trabajo de avance._x000a_Memorando de aprobación por parte de Control Interno a la reformulación."/>
    <n v="0"/>
    <s v="SIN AVANCE"/>
    <n v="-652"/>
    <x v="1"/>
    <s v="19/11(2021"/>
    <s v="El memorando de aprobación a la reformulación fue con Rad No. 2021IE3357 con fecha 30/06/2021"/>
    <s v="Sulma Esperanza Avendaño M."/>
    <n v="0"/>
    <n v="0"/>
    <x v="2"/>
    <s v="NO APLICA"/>
    <x v="1"/>
  </r>
  <r>
    <n v="64"/>
    <s v="Oficina Asesora de Planeación -  SIMI- Responsable del Desarrollo de los formularios. _x000a_Subdirección de Métodos - Área Educación"/>
    <x v="6"/>
    <x v="0"/>
    <s v="Planeacion"/>
    <s v="Simi"/>
    <s v="Yuli Cristel Peña Arboleda"/>
    <s v="Plan de mejoramiento auditorias internas"/>
    <s v="PMAI-2018-016"/>
    <s v="No aplica"/>
    <s v="Auditoría Regular Área Educación - II semestre 2017"/>
    <n v="2018"/>
    <s v="No existe la parametrización en SIMI de cursos de corta y larga duración, por tanto no es posible diferenciar la gestión del área por cada uno de los programas ni determinar los recursos necesarios para el desarrollo de los mismos."/>
    <s v="No se tiene actualizada la documentación en el Manual de Procesos y Procedimientos_x000a__x000a_Orden de la Alta Dirección frente a no realizar desarrollos en el SIMI actual, todos los desarrollos sobre el SIMI 2.0"/>
    <s v="Diseñar y desarrollar un plan de trabajo para la construcción y desarrollo del Módudo de Educación en el SIMI"/>
    <s v="No aplica"/>
    <s v="No aplica"/>
    <s v="No aplica"/>
    <s v="No aplica"/>
    <s v="No aplica"/>
    <d v="2018-12-18T00:00:00"/>
    <d v="2019-11-30T00:00:00"/>
    <s v="SI"/>
    <s v="NO"/>
    <s v="Si bien es cierto, se evidencia la gestión adelantada  para la parametrización en SIMI de los cursos de corta y larga duración por parte del Área, no se da cierre a la observación dado que al no contar con la parametrización en el aplicativo de los cursos en mención, no es posible determinar la asistencia de los jóvenes por programa de formación, generando dificultad en el análisis de la gestión y de la efectividad de las acciones propias del Área. "/>
    <d v="2020-03-19T00:00:00"/>
    <s v="SI"/>
    <m/>
    <n v="0"/>
    <s v="SIN AVANCE"/>
    <n v="-652"/>
    <s v="VENCIDO"/>
    <s v="ABIERTO"/>
    <s v="Se evidencia formulación plan de trabajo y las actas que comprueban su ejecución._x000a_No se evidencia Memorando de aprobación por parte de Control Interno a la reformulación."/>
    <d v="2021-07-07T00:00:00"/>
    <s v="SI"/>
    <s v="Desarrollo Módulo de Educación en el SIMI, donde se diferencien los cursos de corta y larga duración y su proceso pedagógico._x000a_Actas de trabajo de avance._x000a_Memorando de aprobación por parte de Control Interno a la reformulación."/>
    <n v="0"/>
    <s v="SIN AVANCE"/>
    <n v="-652"/>
    <x v="1"/>
    <s v="19/11(2021"/>
    <s v="El memorando de aprobación a la reformulación fue con Rad No. 2021IE3357 con fecha 30/06/2021"/>
    <s v="Sulma Esperanza Avendaño M."/>
    <n v="0"/>
    <n v="0"/>
    <x v="2"/>
    <s v="NO APLICA"/>
    <x v="1"/>
  </r>
  <r>
    <n v="65"/>
    <s v="Subdirección técnica de métodos educativos y operativos"/>
    <x v="2"/>
    <x v="1"/>
    <s v="Modelo pedagogico"/>
    <s v="Educacion - retroalimentación y legalidad  de  los procesos académicos"/>
    <s v="Yury  Orjuela Florez"/>
    <s v="Plan de mejoramiento auditorias internas"/>
    <s v="PMAI-2018-017"/>
    <s v="No aplica"/>
    <s v="Auditoría Regular Área Educación - II semestre 2017"/>
    <n v="2018"/>
    <s v="No existe una retroalimentación a los padres de familia sobre los procesos académicos de los NNAJ, constituyendo una decisión poco concordante con el propósito de fortalecer procesos de participación activa de los padres de familia en la institucionalización de los NNAJ."/>
    <s v="Sin informacion"/>
    <s v="Se programan 4 encuentros en el año con padres de familia con fines de retroalimentación integral del proceso de los NNAJ en el que se incluye el avance académico de los NNAJ "/>
    <s v="No aplica"/>
    <s v="No aplica"/>
    <s v="No aplica"/>
    <s v="No aplica"/>
    <s v="No aplica"/>
    <d v="2018-12-18T00:00:00"/>
    <d v="2019-11-30T00:00:00"/>
    <s v="SI"/>
    <s v="SI"/>
    <s v="Se aportan evidencias de las reuniones con padres de familia en las que se registra la retroalimentación realizada respecto al proceso académico de los NNAJ, tanto para la modalidad externado como internado._x000a_Se recomienda mantener estos ejercicios de retroalimentación periodica con padres de familia, teniendo en cuenta  estrategias que garanticen que la cantidad de asistentes a las reuniones sea proporcional a la cantidad de NNAJ que se encuentran vinculados al proceso académico. "/>
    <d v="2020-03-19T00:00:00"/>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66"/>
    <s v="Subdirección técnica de métodos educativos y operativos"/>
    <x v="2"/>
    <x v="1"/>
    <s v="Modelo pedagogico"/>
    <s v="implementacion de ambientes pedagogicos "/>
    <s v="Yury  Orjuela Florez"/>
    <s v="Plan de mejoramiento auditorias internas"/>
    <s v="PMAI-2018-018"/>
    <s v="No aplica"/>
    <s v="Auditoría Regular Área Educación - II semestre 2017"/>
    <n v="2018"/>
    <s v="El marco normativo indica la existencia de ambientes pedagógicos básicos en los que se incluyen criterios de iluminación, ventilación y acceso que no son tenidos en cuenta por la entidad en la implementación de los programas de formación técnica"/>
    <s v="Sin informacion"/>
    <s v="Solicitar adecuaciones en los ambientes de aprendizaje y UPIS que respondan a unos mínimos de iluminación, ventilación, acceso de acuerdo a la norma de adecuación de ambientes educativos."/>
    <s v="No aplica"/>
    <s v="No aplica"/>
    <s v="No aplica"/>
    <s v="No aplica"/>
    <s v="No aplica"/>
    <d v="2018-12-18T00:00:00"/>
    <d v="2019-11-30T00:00:00"/>
    <s v="SI"/>
    <s v="NO"/>
    <s v="Se aportan evidencias que dan cuenta de la gestión para realizar adecuaciones en los ambientes de aprendizaje, así mismo la realización de arreglos locativos en relación a pintura, iluminación, demarcación, ventilación e instalaciones de gas. Sin embargo, se mantiene abierta la observación pues las actividades realizadas no son suficientes para eliminar la causa del hallazgo por cuanto no se han garantizado en su totalidad las adecuaciones que respondan a los criterios normativos para programas de formación y que aseguren de esta manera la integridad física de loa NNAJ ._x000a_Se evidenció avances en el tema de la demarcación de los espacios físicos en los temas de iluminación y ventilación solo se pudo evidenciar en el aula taller de joyas en la 32, no se pudo observar avances en las UPIS de Arborizadora y Molinos ya que el área soportó memos donde sustentan el cierre de las mismas"/>
    <d v="2020-03-19T00:00:00"/>
    <s v="SI"/>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69"/>
    <s v="Subdirección técnica de métodos educativos y operativos"/>
    <x v="2"/>
    <x v="1"/>
    <s v="Autorregulación"/>
    <s v="desactualizacion y falta de aplicacion de funciones de las dependencias"/>
    <s v="Yury  Orjuela Florez"/>
    <s v="Plan de mejoramiento auditorias internas"/>
    <s v="PMAI-2018-021"/>
    <s v="No aplica"/>
    <s v="Auditoría Regular Área Educación - II semestre 2017"/>
    <n v="2018"/>
    <s v="Se evidencia una desactualización de las funciones asignadas al área de Educación en la Resolución 322 de 2016,“Por la cual se ajustan, eliminan, fusionan y redistribuyen áreas de trabajo en la Subdirección Técnica de Métodos Educativos y Operativa, Subdirección de Desarrollo Humano y Oficina Asesora de Planeación del IDIPRON; se designan las funciones de las mismas y se expiden otras disposiciones en el Instituto Distrital para la Protección de la Niñez y la Juventud – IDIPRON” respecto a la operatividad de la misma y a los cambios ocurridos en el área desde la emisión de la Resolución en mención. "/>
    <s v="Sin informacion"/>
    <s v="Capacitación por parte del equipo de gestión documental. Expurgo documental para clasificación de los archivos. Seguimiento a las prácticas adecuadas a la conservación de documentos."/>
    <s v="No aplica"/>
    <s v="No aplica"/>
    <s v="No aplica"/>
    <s v="No aplica"/>
    <s v="No aplica"/>
    <d v="2018-12-18T00:00:00"/>
    <d v="2019-11-30T00:00:00"/>
    <s v="SI"/>
    <s v="SI"/>
    <s v="Se conoce Resolución 485 de 2018 en la que se reasigna y definen las funciones específicas del área de Educación en el IDIPRON. "/>
    <d v="2020-03-19T00:00:00"/>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70"/>
    <s v="Subdirección técnica de métodos educativos y operativos"/>
    <x v="2"/>
    <x v="1"/>
    <s v="Gestion documental"/>
    <s v="Prácticas inadecuadas de conservación de documentos"/>
    <s v="Yury  Orjuela Florez"/>
    <s v="Plan de mejoramiento auditorias internas"/>
    <s v="PMAI-2018-022"/>
    <s v="No aplica"/>
    <s v="Auditoría Regular Área Educación - II semestre 2017"/>
    <n v="2018"/>
    <s v="Se evidenciaron prácticas inadecuadas de conservación de documentos que soportan la gestión del área, faltando a las responsabilidades frente al Archivo de Gestión atribuidas mediante instructivo ORGANIZACIÓN DE ARCHIVO DE GESTIÓN A-GDO-IN-01 Numeral 3.3. Por otra parte, se omiten acciones encaminadas a la Organización de documentos de Archivo de Gestión estipuladas el Manual GESTIÓN DOCUMENTAL A-GDO-MA-001 Numeral 11 ."/>
    <s v="Sin informacion"/>
    <s v="Garantizar que los archivos físicos y magnéticos sobre un mismo asunto contengan la misma información.Garantizar que los archivos físicos y magnéticos sobre un mismo asunto contengan_x000a_la misma información."/>
    <s v="No aplica"/>
    <s v="No aplica"/>
    <s v="No aplica"/>
    <s v="No aplica"/>
    <s v="No aplica"/>
    <d v="2018-12-18T00:00:00"/>
    <d v="2019-11-30T00:00:00"/>
    <s v="SI"/>
    <s v="SI"/>
    <s v="Se conocen las actas de las reuniónes mencionadas en las que se realiza capacitación en temas relacionados con las Tablas de Retención Documental y marco normativo. "/>
    <d v="2020-03-19T00:00:00"/>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71"/>
    <s v="Subdirección técnica de métodos educativos y operativos"/>
    <x v="2"/>
    <x v="1"/>
    <s v="Gestion documental"/>
    <s v="Características de los documentos electrónicos"/>
    <s v="Yury  Orjuela Florez"/>
    <s v="Plan de mejoramiento auditorias internas"/>
    <s v="PMAI-2018-023"/>
    <s v="No aplica"/>
    <s v="Auditoría Regular Área Educación - II semestre 2017"/>
    <n v="2018"/>
    <s v="Se observó un archivo físico y uno magnético del mismo documento (Acta). Este último no guarda las características del documento electrónico de archivo establecidos por el Decreto 2609 de 2012 Arts. 25, 26, 27, 28 y 29."/>
    <s v="Sin informacion"/>
    <s v="Capacitación a docentes y talleristas y seguimiento control al interior de cada UPI."/>
    <s v="No aplica"/>
    <s v="No aplica"/>
    <s v="No aplica"/>
    <s v="No aplica"/>
    <s v="No aplica"/>
    <d v="2018-12-18T00:00:00"/>
    <d v="2019-11-30T00:00:00"/>
    <s v="SI"/>
    <s v="SI"/>
    <s v="Se conocen las actas de las reuniónes mencionadas en las que se realiza capacitación en temas relacionados con las Tablas de Retención Documental y marco normativo referente a conservación documental. "/>
    <d v="2020-03-19T00:00:00"/>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72"/>
    <s v="Subdirección técnica de métodos educativos y operativos"/>
    <x v="2"/>
    <x v="1"/>
    <s v="Autorregulación"/>
    <s v="Aplicación y actualización de procedimientos y formatos"/>
    <s v="Yury  Orjuela Florez"/>
    <s v="Plan de mejoramiento auditorias internas"/>
    <s v="PMAI-2018-024"/>
    <s v="No aplica"/>
    <s v="Auditoría Regular Área Educación - II semestre 2017"/>
    <n v="2018"/>
    <s v="Formatos de la Escuela Pedagógica Integral IDIPRON y de Formación Técnica no se encuentran totalmente diligenciados, para la primera, algunos formatos reposan en medio magnético y para los dos procesos se evidencian documentos sin firmas que soporten la intervención de los profesionales, en algunos casos no se cuenta con el formato diligenciado para cada uno de los estudiantes matriculados."/>
    <s v="Sin informacion"/>
    <s v="1. Capacitación frente construcción de indicadores por la OAP_x000a_2. Formulación de indicadores de gestión."/>
    <s v="No aplica"/>
    <s v="No aplica"/>
    <s v="No aplica"/>
    <s v="No aplica"/>
    <s v="No aplica"/>
    <d v="2018-12-18T00:00:00"/>
    <d v="2019-11-30T00:00:00"/>
    <s v="SI"/>
    <s v="SI"/>
    <s v="En acta de reunión del 09 de marzo de 2019 se da orientación frente al correcto y oportuno diligenciamiento de formatos y se hacen recomendaciones particulares frente a cada uno de ellos en garantía de la conservación de la información. "/>
    <d v="2020-03-19T00:00:00"/>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73"/>
    <s v="Subdirección técnica de métodos educativos y operativos"/>
    <x v="2"/>
    <x v="1"/>
    <s v="Seguridad y salud en el trabajo"/>
    <s v="Elementos de protección personal"/>
    <s v="Yury  Orjuela Florez"/>
    <s v="Plan de mejoramiento auditorias internas"/>
    <s v="PMAI-2018-025"/>
    <s v="No aplica"/>
    <s v="Auditoría Regular Área Educación - II semestre 2017"/>
    <n v="2018"/>
    <s v="Se evidenció un uso inadecuado de los elementos de protección y la omisión en el uso de los mismos durante el desarrollo de los programas de formación como práctica de prevención  para la mitigación de los posibles riesgos. Lo anterior representa el incumplimiento a lo estipulado por el Decreto 1072 de 2015 Capitulo 2 Sección 3 articulo 2.2.4.2.3.8"/>
    <s v="Sin informacion"/>
    <s v="1. Realizar un seguimiento y control permanente de la utilización de los elementos de protección_x000a_personal._x000a_2. Capacitaciones con el área de seguridad y salud en el trabajo sobre la importancia de la_x000a_seguridad industrial"/>
    <s v="No aplica"/>
    <s v="No aplica"/>
    <s v="No aplica"/>
    <s v="No aplica"/>
    <s v="No aplica"/>
    <d v="2018-12-18T00:00:00"/>
    <d v="2019-11-30T00:00:00"/>
    <s v="SI"/>
    <s v="NO"/>
    <s v="A pesar de evidenciarse segumientos periodicos a los talleres respecto al uso de elementos de protección personal, en el contenido de las actas aportadas se puede identificar que se mantienen falencias tanto en el uso adecuado de los elementos de protección por parte de los NNAJ, como con el suministro de los elementos por parte de la Entidad; manteniéndose así el incumplimiento del Decreto 1072 de 2015, en los numerales señalados en la No Conformidad._x000a__x000a_Se evidencia socialización de protocolos de seguridad de diferentes talleres tanto para NNAJ como para talleristas. _x000a__x000a_El área aportó las actas de seguimiento y control de inspección de seguridad y elementos de protección realizada el año pasado y algunas de esta vigencia en la UPIS La 32, Perdomo, La Favorita y Bosa, como también capacitaciones evidenciándose un trabajo para mitigar el riesgo."/>
    <d v="2020-03-19T00:00:00"/>
    <s v="SI"/>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74"/>
    <s v="Subdirección técnica de métodos educativos y operativos"/>
    <x v="2"/>
    <x v="1"/>
    <s v="Autorregulación"/>
    <s v="Documentación de procedimientos y formatos"/>
    <s v="Yury  Orjuela Florez"/>
    <s v="Plan de mejoramiento auditorias internas"/>
    <s v="PMAI-2018-026"/>
    <s v="No aplica"/>
    <s v="Auditoría Regular Área Educación - II semestre 2017"/>
    <n v="2018"/>
    <s v="No existen procesos documentados de Elección de Representantes Estudiantiles en la vigencia auditada, lo que representa un incumplimiento en el Artículo 93 y 94 de la Ley 115 de 1994 en donde se orienta a la elección de un representante de los estudiantes de los tres (3) últimos grados  y del personero estudiantil como promotor de los derechos y deberes en la institución educativa."/>
    <s v="Sin informacion"/>
    <s v="Diligenciamiento de los instrumentos que soportan el proceso de elección de los representantes del gobierno escolar: PLAN DE GOBIERNO M-MED-FT-022, ACTA DE INSTALACIÓN DEL JURADO DE VOTACIÓN M-MED-FT-023, ACTA DE ESCRUTINIOS M-MED-FT-024,_x000a_ACTA DE POSESIÓN Y FORMULA DE JURAMENTO M-MED-FT-025"/>
    <s v="No aplica"/>
    <s v="No aplica"/>
    <s v="No aplica"/>
    <s v="No aplica"/>
    <s v="No aplica"/>
    <d v="2018-12-18T00:00:00"/>
    <d v="2019-11-30T00:00:00"/>
    <s v="SI"/>
    <s v="SI"/>
    <s v="Se da cierre a la No conformidad, dado que las evidencias aportadas dan cuenta del proceso de elección de representantes estudiantiles realizado en diferentes Unidades de Protección Integral."/>
    <d v="2020-03-19T00:00:00"/>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75"/>
    <s v="Subdirección técnica de métodos educativos y operativos"/>
    <x v="2"/>
    <x v="1"/>
    <s v="Modelo pedagogico"/>
    <s v="Denuncias de los casos con Presunto Abuso Sexual  "/>
    <s v="Yury  Orjuela Florez"/>
    <s v="Plan de mejoramiento auditorias internas"/>
    <s v="PMAI-2018-027"/>
    <s v="No aplica"/>
    <s v="Auditoría Especial Área Sociolegal y Justicia Restaurativa - 2017"/>
    <n v="2018"/>
    <s v="Solo el 64 % de los casos con Presunto Abuso Sexual cuentan con denuncia ante Fiscalía General de la Nación, faltando así al deber de denuncia consagrado en el Artículo 67 del Código de Procedimiento Penal en el que se estipula que toda persona debe denunciar a la autoridad los delitos de cuya comisión tenga conocimiento y que deban investigarse de oficio. Teniéndose en cuenta que la denuncia debe ser interpuesta por la primera persona en conocimiento de hecho punible y que en la mayoría de las situaciones es el Área Sicosocial la remitente al Área Socio legal, se llama a las dos áreas en esta No Conformidad para la formulación y ejecución de la acción de mejora. "/>
    <s v="Sin informacion"/>
    <s v="* Establecer las denuncias por Violencia sexual en los casos en los que el NNA tenga vinculación activa con el IDIPRON, de lo contrario, se hace necesario el seguimiento ante ICBF de los casos que en su momento fueron reportados por la misma situación. _x000a_* Construcción conjunta entre las Áreas Sicosocial y Socio legal de un documento interno que contiene las acciones de identificación, reporte y denuncia de situaciones de presunta violencia sexual._x000a_*Oficialización del documento interno ante OAP. "/>
    <s v="No aplica"/>
    <s v="No aplica"/>
    <s v="No aplica"/>
    <s v="No aplica"/>
    <s v="No aplica"/>
    <s v="Sin informacion"/>
    <s v="Sin informacion"/>
    <s v="SI"/>
    <s v="SI"/>
    <s v="En  primer seguimiento se reporta  que faltan dos denuncias ante Fiscalía por presunto A.S. en los casos de NNAJ activos en el IDIPRON. Para el segundo  seguimiento, se evidencia mediante oficio 2019IE7388 de 2019, el establecimiento de denuncia ante fiscalía para uno de los dos casos de NNA pendientes por presunto A.S. Para el otro caso, se recibe correo electrónico informando que no se establece denuncia por presunto A.S., por  cuanto a la fecha la NNA se encuentra egresada del Instituto (verificado en SIMI) y de acuerdo con reporte del equipo psicosocial de la UPI donde se encontraba vinculada no se encontraron situaciones de vulneración y/o amenaza de derechos que dieran lugar a reporte ante la autoridad competente._x000a_El equipo de seguimiento al egreso adelanta las acciones de verificación de derechos de la NNA, a fin de dar cumplimiento a la garantía de derechos.    "/>
    <d v="2020-03-19T00:00:00"/>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76"/>
    <s v="Subdirección técnica de métodos educativos y operativos"/>
    <x v="2"/>
    <x v="1"/>
    <s v="Modelo pedagogico"/>
    <s v="proceso de seguimiento al egreso de los NNAJ retirados del IDIPRON"/>
    <s v="Yury  Orjuela Florez"/>
    <s v="Plan de mejoramiento auditorias internas"/>
    <s v="PMAI-2018-028"/>
    <s v="No aplica"/>
    <s v="Auditoría Especial Área Sociolegal y Justicia Restaurativa - 2018"/>
    <n v="2018"/>
    <s v="El Área Sociolegal no da cuenta de la situación o condiciones de vida de los NNAJ una vez se desvinculan del IDIPRON, lo que se traduce en el incumplimiento a la función de diseñar y ejecutar el proceso de seguimiento al egreso de los NNAJ retirados del IDIPRON de las UPIS modalidad internado y externado según lo estipula la Resolución 322 de 2016. _x000a__x000a__x000a__x000a_"/>
    <s v="Sin informacion"/>
    <s v="* Realizar un informe que de cuenta de los casos de número real de NNAJ  a los cuales se les debe realizar seguimiento al egreso. Dicho informe estará sustentado por el Sistema de Información Misional de la entidad. _x000a__x000a_* Construir y oficializar los documentos de los lineamientos para establecer las condiciones que debe cumplir un NNAJ para hacerle seguimiento efectivo al egreso._x000a__x000a_* Realizar oficio remisorio con solicitud de verificación del estado de derechos de los NNA que a la fecha son menores de edad y que fueron egresados en las vigencias 2016 y 2017, teniéndose en cuenta la existencia de condiciones de vulneración, inobservancia y riesgo como principal causa de vinculación al IDIPRON. "/>
    <s v="No aplica"/>
    <s v="No aplica"/>
    <s v="No aplica"/>
    <s v="No aplica"/>
    <s v="No aplica"/>
    <s v="Sin informacion"/>
    <s v="Sin informacion"/>
    <s v="SI"/>
    <s v="NO"/>
    <s v="Se adelanta informe de egresos de las vigencias 2017 - 2018 y 2019 con base en la información registrada por el Área Socio legal. Es necesario un informe de egresos sustentado en los datos de SIMI para dar cumplimiento a la acción de mejora. . _x000a__x000a_Se evidencia cumplimiento al  informe de seguimiento al egreso; de la misma la oficialización de documentos para hacer seguimiento efectivo al egreso;  oficio remisorio con solicitud de verificación de quienes fueron egresados."/>
    <m/>
    <s v="SI"/>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77"/>
    <s v="Subdirección técnica de métodos educativos y operativos"/>
    <x v="2"/>
    <x v="1"/>
    <s v="Cifras"/>
    <s v="casos con Proceso Administrativo de Restablecimiento de Derechos"/>
    <s v="Yury  Orjuela Florez"/>
    <s v="Plan de mejoramiento auditorias internas"/>
    <s v="PMAI-2018-029"/>
    <s v="No aplica"/>
    <s v="Auditoría Especial Área Sociolegal y Justicia Restaurativa - 2019"/>
    <n v="2018"/>
    <s v="No es posible determinar la gestión del área frente al seguimiento legal y social a los casos con Proceso Administrativo de Restablecimiento de Derechos, en cuanto no se conoce la cifra real de los mismos. Esta situación, constituye un incumplimiento a las funciones adjudicadas al área por medio de la Resolución 322 de 2016. "/>
    <s v="Sin informacion"/>
    <s v="1. Efectuar verificación de los antecedentes institucionales de los NNA en los procesos de ingreso, permanencia y egreso del IDIPRON, con la Oficina de Servicios y Atención de la Regional Bogotá del ICBF y con la Subdirección para la Familia de la SDIS; favoreciendo la identificación, seguimiento, acompañamiento e impulso de los PARD de los NNA._x000a__x000a_*Activar red con ICBF y la  Secretaría de Integración Social para trámite de información.  _x000a__x000a_*Modificar el Instructivo &quot;RESTABLECIMIENTO DE DERECHOS DE NIÑOS, NIÑAS Y ADOLESCENTES CON SUS DERECHOS AMENAZADOS, INOBSERVADOS O VULNERADOS M-MSL-IN-006, en el que se incluye:_x000a_*Una verificación de antecedentes institucionales previa al ingreso con el ICBF y la Secretaría de Integración Social _x000a_*Responsabilidades de los profesionales frente al oportuno reporte del PARD. _x000a_"/>
    <s v="No aplica"/>
    <s v="No aplica"/>
    <s v="No aplica"/>
    <s v="No aplica"/>
    <s v="No aplica"/>
    <s v="Sin informacion"/>
    <s v="Sin informacion"/>
    <s v="SI"/>
    <s v="SI"/>
    <s v="* Se evidencia mediante correos electrónicos y construcción de bases de datos la verificación de antecedentes institucionales en el ICBF durante ingreso y permanencia._x000a_* Se evidencia la modificación de procedimiento SEGUIMIENTO A LA INASISTENCIA_x000a_TEMPORAL Y/O AL EGRESO DE NNAJ  "/>
    <d v="2020-03-19T00:00:00"/>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78"/>
    <s v="Subdirección técnica de métodos educativos y operativos"/>
    <x v="2"/>
    <x v="1"/>
    <s v="Modelo pedagogico"/>
    <s v="Denuncias de los casos con Presunto Abuso Sexual  "/>
    <s v="Yury  Orjuela Florez"/>
    <s v="Plan de mejoramiento auditorias internas"/>
    <s v="PMAI-2018-030"/>
    <s v="No aplica"/>
    <s v="Auditoría Especial Área Sociolegal y Justicia Restaurativa - 2020"/>
    <n v="2018"/>
    <s v="No existe un documento interno o procedimiento que determine una ruta de denuncia de los casos por Presunto Abuso Sexual. Lo anterior, representa un vacío administrativo y operativo que se materializa en la omisión de las denuncias. El no establecer procedimientos o en dado caso tenerlos desactualizados en situaciones de abordaje cotidiano como el Presunto Abuso Sexual u otras formas de violencia hacia NNAJ, constituye una falta a la Planeación Estratégica de la entidad. Esta No Conformidad debe ser atendida por el Área Socio legal y por el Área Sicosocial dada la articulación de la materia con las funciones de las dos áreas. "/>
    <s v="Sin informacion"/>
    <s v="Construir de manera conjunta entre las Áreas Sicosocial y Socio legal  un documento interno que contenga las acciones de identificación, reporte y denuncia ante situaciones de presunta violencia sexual."/>
    <s v="No aplica"/>
    <s v="No aplica"/>
    <s v="No aplica"/>
    <s v="No aplica"/>
    <s v="No aplica"/>
    <s v="Sin informacion"/>
    <s v="Sin informacion"/>
    <s v="SI"/>
    <s v="SI"/>
    <s v="Se verifica en la ruta: http://intranet.idipron.gov.co/index.php#276-documentos-internos la construcción y oficialización del documento interno &quot;PROTOCOLO DE ATENCIÓN CON ENFOQUE PREFERENCIAL Y DIFERENCIAL A-ACI-IN-001&quot;"/>
    <d v="2020-03-19T00:00:00"/>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79"/>
    <s v="Subdirección técnica de métodos educativos y operativos"/>
    <x v="2"/>
    <x v="1"/>
    <s v="Planeacion"/>
    <s v="Herramientas de gestión (riesgos, indicadores, balance social, planes y proyectos de inversión)"/>
    <s v="Yury  Orjuela Florez"/>
    <s v="Plan de mejoramiento auditorias internas"/>
    <s v="PMAI-2018-031"/>
    <s v="No aplica"/>
    <s v="Auditoría Especial Área Sociolegal y Justicia Restaurativa - 2021"/>
    <n v="2018"/>
    <s v="El Área Socio legal no cuenta con indicadores que permitan determinar eficacia, eficiencia y efectividad en la gestión, supeditando la evaluación del área a las funciones ya obsoletas por implementación de nuevo mapa de procesos, la creación de nuevas áreas en el Modelo Pedagógico del IDIPRON y la redistribución de responsabilidades."/>
    <s v="Sin informacion"/>
    <s v="*Caracterización oficializada del proceso misional ante la OAP en la que se reflejen los indicadores del Área Socio legal. "/>
    <s v="No aplica"/>
    <s v="No aplica"/>
    <s v="No aplica"/>
    <s v="No aplica"/>
    <s v="No aplica"/>
    <s v="Sin informacion"/>
    <s v="Sin informacion"/>
    <s v="SI"/>
    <s v="SI"/>
    <s v="Se evidencia la actualización del Proceso Misional: Modelo Pedagógico en la que se incluye la batería de indicadores de las áreas de derechos. "/>
    <d v="2020-03-19T00:00:00"/>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80"/>
    <s v="Subdirección técnica de métodos educativos y operativos"/>
    <x v="2"/>
    <x v="1"/>
    <s v="planes de mejoramiento"/>
    <s v="Formulación y seguimiento"/>
    <s v="Yury  Orjuela Florez"/>
    <s v="Plan de mejoramiento auditorias internas"/>
    <s v="PMAI-2018-032"/>
    <s v="No aplica"/>
    <s v="Auditoría Especial Área Sociolegal y Justicia Restaurativa - 2022"/>
    <n v="2018"/>
    <s v="A la fecha no se han reportado acciones de mejora de la auditoria regular a las áreas de derecho de la vigencia 2017, en la que se incluyó la revisión y evaluación de la gestión del área Socio legal.  Las observaciones y no conformidades de la auditoría en mención continúan abiertas. _x000a__x000a_"/>
    <s v="Sin informacion"/>
    <s v="1. Radicar ante la Oficina de Control Interno las evidencias de las acciones de mejora a fin de cerrar la totalidad de  observaciones  y no conformidades producto de dicha auditoría. "/>
    <s v="No aplica"/>
    <s v="No aplica"/>
    <s v="No aplica"/>
    <s v="No aplica"/>
    <s v="No aplica"/>
    <s v="Sin informacion"/>
    <s v="Sin informacion"/>
    <s v="SI"/>
    <s v="SI"/>
    <s v="Se evidencia reporte de evidencias frente acciones de mejora formuladas en plan de mejoramiento de la auditoría regular al Área Socciolegal de la vigencia 2017 "/>
    <d v="2020-03-19T00:00:00"/>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81"/>
    <s v="Subdirección técnica administrativa y financiera"/>
    <x v="10"/>
    <x v="2"/>
    <s v="Gestion financiera"/>
    <s v="Estados financieros"/>
    <s v="Stefanny Reina Alvarez"/>
    <s v="Plan de mejoramiento auditorias internas"/>
    <s v="PMAI-2018-033"/>
    <s v="No aplica"/>
    <s v="Gestión Financiera - 2018"/>
    <n v="2018"/>
    <s v="11.1 No se evidencia Publicación de Informes Financieros y Contables Mensuales, como lo indica el numeral 36 del Artículo 34 de la Ley 734 de 2002. "/>
    <s v="Sin informacion"/>
    <s v="Realizar la publicación de los informes financieros y Balance General mensualmente con las correspondientes notas en cumplimiento de Resolución No. 182 de 2017 modificada por la Resolución 239 de 2017 Por la cual se incorpora en los procedimientos transversales en el Régimen de Contabilidad Pública en procedimientos para la preparación y publicación de los informes financieros y contables en conformidad con el numeral 36 del Artículo 34 de la Ley 734 de 2002."/>
    <s v="No aplica"/>
    <s v="No aplica"/>
    <s v="No aplica"/>
    <s v="No aplica"/>
    <s v="No aplica"/>
    <s v="Sin informacion"/>
    <s v="Sin informacion"/>
    <s v="SI"/>
    <s v="SI"/>
    <s v="Se procede a cerrar hallazgo, teniendo en cuenta que durante el año 2019 se evidenció la publicación mensual de los Informes Financieros, de conformidad con la normatividad vigente."/>
    <m/>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82"/>
    <s v="Subdirección técnica administrativa y financiera"/>
    <x v="10"/>
    <x v="2"/>
    <s v="Gestion financiera"/>
    <s v="Avalúos de los bienes inmuebles"/>
    <s v="Stefanny Reina Alvarez"/>
    <s v="Plan de mejoramiento auditorias internas"/>
    <s v="PMAI-2018-034"/>
    <s v="No aplica"/>
    <s v="Gestión Financiera - 2018"/>
    <n v="2018"/>
    <s v="11.2 A la fecha de elaboración de este informe, 14 de diciembre de 2018, no se tenían resultados de los avalúos de los bienes inmuebles, en contravía de lo estipulado en el numeral 3.1.5 de la Guía de Transición al Nuevo Marco Normativo para las Entidades del Gobierno General del Distrito Capital, lo cual implica un riesgo de incumplimiento en lo que se refiere a las características de representación fiel en los Estados Financieros completos a presentar en 2019, con corte a 31 de diciembre de 2018."/>
    <s v="Sin informacion"/>
    <s v="A la fecha del informe se encontraba en proceso de ejecución el avalúo en el marco del Convenio Interadministrativo No. 12228 - 2018 con el INSTITUTO GEOGRÁFICO AGUSTIN CODAZZI - IGAC cuyo objeto &quot;Contratar la elaboración de los avalúos comerciales de los predios de propiedad del IDIPRON y de aquellos bienes inmuebles que se encuentren en comodato&quot; el cual se desarrolló por parte del IGAC."/>
    <s v="No aplica"/>
    <s v="No aplica"/>
    <s v="No aplica"/>
    <s v="No aplica"/>
    <s v="No aplica"/>
    <s v="Sin informacion"/>
    <s v="Sin informacion"/>
    <s v="SI"/>
    <s v="SI"/>
    <s v="El instituto contrató el avalúo para los bienes inmuebles, con base en cuyos resultados se actualizaron los valores correspondientes, para los saldos iniciales del año 2019, primer año de aplicación del Régimen de Contabilidad establecido mediante Resolución 533 de 2015.  Por tal razón se da por cerrado este hallazgo."/>
    <m/>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83"/>
    <s v="Gestión Financiera /_x000a_Contabilidad "/>
    <x v="11"/>
    <x v="2"/>
    <s v="Gestion financiera"/>
    <s v="Politicas contables"/>
    <s v="Stefanny Reina Alvarez"/>
    <s v="Plan de mejoramiento auditorias internas"/>
    <s v="PMAI-2018-035"/>
    <s v="No aplica"/>
    <s v="Gestión Financiera - 2018"/>
    <n v="2018"/>
    <s v="10.1 Políticas de Operación y Procedimientos: En atención a la Resolución 533 de 2015, y a la carta circular No. 003 de la Contaduría General de la Nación, del 28 de noviembre de 2018, se manifiesta la necesidad de documentar la forma en que se ejecutarán las Políticas Contables de la Entidad, en los procedimientos y/o Políticas de Operación, de manera que se estipule la forma en que va a fluir la información de parte de las diferentes áreas hacia contabilidad, con la especificación de los tiempos y los responsables, ya que en este momento falta claridad en cuanto a la forma en que se debe recibir por parte de Contabilidad la información de relevancia financiera, así como su periodicidad y plazos. La solicitud trimestral ha sido hasta el momento insuficiente para la oportunidad en la información de calidad."/>
    <s v="No se cuenta el Manual de_x000a_Políticas de Operación_x000a_Contables"/>
    <s v="Crear y socializar el Manual de_x000a_Políticas de Operación Contables"/>
    <s v="No aplica"/>
    <s v="No aplica"/>
    <s v="No aplica"/>
    <s v="No aplica"/>
    <s v="No aplica"/>
    <d v="2021-09-01T00:00:00"/>
    <d v="2022-01-31T00:00:00"/>
    <s v="SI"/>
    <s v="SI"/>
    <s v="No se evidencia avance en la creación o actualización de documentos SIGID relacionados con la aplicabilidad de las normas y políticas contables vigentes y que garanticen un adecuado flujo de información al área Contable."/>
    <m/>
    <s v="NO"/>
    <m/>
    <n v="0"/>
    <s v="SIN AVANCE"/>
    <n v="141"/>
    <s v="CON TIEMPO"/>
    <s v="ABIERTO"/>
    <s v="Pendiente formulacion de actividades"/>
    <d v="2021-07-09T00:00:00"/>
    <s v="SI"/>
    <s v="Formular Plan de Mejoramiento"/>
    <n v="0"/>
    <s v="SIN AVANCE"/>
    <n v="141"/>
    <x v="2"/>
    <d v="2021-11-02T00:00:00"/>
    <s v="El plan de mejoramiento fue aprobado con Radicado 2021IE5622 del 22/10/2021._x000a__x000a_23/12/2021: Se ingresa accion al tablero de control"/>
    <s v="Carlos Andrés Guerra Jiménez"/>
    <n v="0"/>
    <n v="0"/>
    <x v="3"/>
    <s v="NO APLICA"/>
    <x v="1"/>
  </r>
  <r>
    <n v="84"/>
    <s v="Subdirección técnica administrativa y financiera"/>
    <x v="10"/>
    <x v="2"/>
    <s v="Gestion financiera"/>
    <s v="Conciliación y depuración de saldos"/>
    <s v="Stefanny Reina Alvarez"/>
    <s v="Plan de mejoramiento auditorias internas"/>
    <s v="PMAI-2018-036-1"/>
    <s v="No aplica"/>
    <s v="Gestión Financiera - 2018"/>
    <n v="2018"/>
    <s v="10.2 Depuración de Saldos: En la actualidad se observan partidas en acreedores, pendientes por depurar, incluso de vigencia 2010. Adicionalmente, se observan debilidades en las conciliaciones de Operaciones Recíprocas, por falencias en el seguimiento oportuno de las partes, lo cual afecta la información contable. Así mismo, los Saldos en Cuentas de Orden por Responsabilidades Internas, a las cuales no se ha hecho seguimiento, impiden que se revele de acuerdo con características de representación fiel de la realidad las cifras expresadas como cuenta deudora. El caso específico de la Responsabilidad Interna por valor de 2.529.217,60, al cual se ha hecho referencia en este informe, que se encuentra registrada desde el año 2007, merece especial atención, en vista de que si bien, la gestión inicial y oportuna del hecho correspondía a áreas diferentes a Contabilidad, el proceso de Gestión financiera, en su caracterización, contempla de manera específica en el objetivo: “Planear, gestionar y controlar los recursos financieros del IDIPRON con transparencia eficiencia y agilidad para dar cumplimiento a los objetivos institucionales”. Igualmente, dentro del ciclo PHVA, en su fase de Verificación, se encuentra contemplada la “Revisión y análisis de los Estados Financieros”."/>
    <s v="1. No exiten lineamientos para_x000a_realizar depuracion a la cuenta_x000a_Acreedores_x000a_2. No se realiza oportuno_x000a_seguimiento a los documentos_x000a_radicados con entidades_x000a_estatales o distritales_x000a_3. No se ha socializado el_x000a_proceso &quot;Responsabilidaes"/>
    <s v="1. Crear procedimiento &quot;Depuracion de_x000a_Acreedores&quot;"/>
    <s v="No aplica"/>
    <s v="No aplica"/>
    <s v="No aplica"/>
    <s v="No aplica"/>
    <s v="No aplica"/>
    <d v="2021-09-01T00:00:00"/>
    <d v="2022-01-31T00:00:00"/>
    <s v="SI"/>
    <s v="SI"/>
    <s v="Se observa, con relación al saldo mencionado de $2.529.217,60, se evidencia que fue retirada de las cuentas de orden, de acuerdo con lo aprobado en Comité de sostenibilidad. De igual manera se observa avance en el proceso para depuración de los saldos de acreedores con más de cinco años de antigüedad, de acuerdo con la Resolución Interna No. 916 de 2019, proyectada de acuerdo con Información proveída por Tesorería, sin embargo, no se evidencia a la fecha, depuración de dichos saldos. A pesar de dichos avances, continúan las falencias en cuanto a las conciliaciones de saldos en operaciones recíprocas."/>
    <m/>
    <s v="NO"/>
    <m/>
    <n v="0"/>
    <s v="SIN AVANCE"/>
    <n v="141"/>
    <s v="CON TIEMPO"/>
    <s v="ABIERTO"/>
    <s v="Pendiente formulacion de actividades"/>
    <d v="2021-07-09T00:00:00"/>
    <s v="SI"/>
    <s v="Formular Plan de Mejoramiento"/>
    <n v="0"/>
    <s v="SIN AVANCE"/>
    <n v="141"/>
    <x v="2"/>
    <d v="2021-11-02T00:00:00"/>
    <s v="El plan de mejoramiento fue aprobado con Radicado 2021IE5622 del 22/10/2021._x000a__x000a_24/12/2021: se incluye acciones al tablero de control"/>
    <s v="Carlos Andrés Guerra Jiménez"/>
    <n v="0"/>
    <n v="0"/>
    <x v="3"/>
    <s v="NO APLICA"/>
    <x v="1"/>
  </r>
  <r>
    <m/>
    <s v="Subdirección técnica administrativa y financiera"/>
    <x v="10"/>
    <x v="2"/>
    <s v="Gestion financiera"/>
    <s v="Conciliación y depuración de saldos"/>
    <s v="Stefanny Reina Alvarez"/>
    <s v="Plan de mejoramiento auditorias internas"/>
    <s v="PMAI-2018-036-2"/>
    <s v="No aplica"/>
    <s v="Gestión Financiera - 2018"/>
    <n v="2018"/>
    <s v="10.2 Depuración de Saldos: En la actualidad se observan partidas en acreedores, pendientes por depurar, incluso de vigencia 2010. Adicionalmente, se observan debilidades en las conciliaciones de Operaciones Recíprocas, por falencias en el seguimiento oportuno de las partes, lo cual afecta la información contable. Así mismo, los Saldos en Cuentas de Orden por Responsabilidades Internas, a las cuales no se ha hecho seguimiento, impiden que se revele de acuerdo con características de representación fiel de la realidad las cifras expresadas como cuenta deudora. El caso específico de la Responsabilidad Interna por valor de 2.529.217,60, al cual se ha hecho referencia en este informe, que se encuentra registrada desde el año 2007, merece especial atención, en vista de que si bien, la gestión inicial y oportuna del hecho correspondía a áreas diferentes a Contabilidad, el proceso de Gestión financiera, en su caracterización, contempla de manera específica en el objetivo: “Planear, gestionar y controlar los recursos financieros del IDIPRON con transparencia eficiencia y agilidad para dar cumplimiento a los objetivos institucionales”. Igualmente, dentro del ciclo PHVA, en su fase de Verificación, se encuentra contemplada la “Revisión y análisis de los Estados Financieros”."/>
    <s v="1. No exiten lineamientos para_x000a_realizar depuracion a la cuenta_x000a_Acreedores_x000a_2. No se realiza oportuno_x000a_seguimiento a los documentos_x000a_radicados con entidades_x000a_estatales o distritales_x000a_3. No se ha socializado el_x000a_proceso &quot;Responsabilidaes"/>
    <s v="2. Convocar mesas de trabajo para el_x000a_analisis de las diferencias que se_x000a_presenten trimestralmente."/>
    <s v="No aplica"/>
    <s v="No aplica"/>
    <s v="No aplica"/>
    <s v="No aplica"/>
    <s v="No aplica"/>
    <d v="2021-09-01T00:00:00"/>
    <d v="2022-01-31T00:00:00"/>
    <s v="SI"/>
    <s v="SI"/>
    <s v="24/12/2021: se incluye acciones al tablero de control"/>
    <m/>
    <m/>
    <m/>
    <m/>
    <s v="SIN AVANCE"/>
    <n v="141"/>
    <s v="CON TIEMPO"/>
    <s v="ABIERTO"/>
    <m/>
    <m/>
    <m/>
    <m/>
    <n v="0"/>
    <s v="SIN AVANCE"/>
    <n v="141"/>
    <x v="2"/>
    <s v="SIN DILIGENCIAR"/>
    <s v="24/12/2021: se incluye acciones al tablero de control"/>
    <s v="Carlos Andrés Guerra Jiménez"/>
    <n v="0"/>
    <n v="0"/>
    <x v="3"/>
    <s v="NO APLICA"/>
    <x v="1"/>
  </r>
  <r>
    <m/>
    <s v="Subdirección técnica administrativa y financiera"/>
    <x v="10"/>
    <x v="2"/>
    <s v="Gestion financiera"/>
    <s v="Conciliación y depuración de saldos"/>
    <s v="Stefanny Reina Alvarez"/>
    <s v="Plan de mejoramiento auditorias internas"/>
    <s v="PMAI-2018-036-3"/>
    <s v="No aplica"/>
    <s v="Gestión Financiera - 2018"/>
    <n v="2018"/>
    <s v="10.2 Depuración de Saldos: En la actualidad se observan partidas en acreedores, pendientes por depurar, incluso de vigencia 2010. Adicionalmente, se observan debilidades en las conciliaciones de Operaciones Recíprocas, por falencias en el seguimiento oportuno de las partes, lo cual afecta la información contable. Así mismo, los Saldos en Cuentas de Orden por Responsabilidades Internas, a las cuales no se ha hecho seguimiento, impiden que se revele de acuerdo con características de representación fiel de la realidad las cifras expresadas como cuenta deudora. El caso específico de la Responsabilidad Interna por valor de 2.529.217,60, al cual se ha hecho referencia en este informe, que se encuentra registrada desde el año 2007, merece especial atención, en vista de que si bien, la gestión inicial y oportuna del hecho correspondía a áreas diferentes a Contabilidad, el proceso de Gestión financiera, en su caracterización, contempla de manera específica en el objetivo: “Planear, gestionar y controlar los recursos financieros del IDIPRON con transparencia eficiencia y agilidad para dar cumplimiento a los objetivos institucionales”. Igualmente, dentro del ciclo PHVA, en su fase de Verificación, se encuentra contemplada la “Revisión y análisis de los Estados Financieros”."/>
    <s v="1. No exiten lineamientos para_x000a_realizar depuracion a la cuenta_x000a_Acreedores_x000a_2. No se realiza oportuno_x000a_seguimiento a los documentos_x000a_radicados con entidades_x000a_estatales o distritales_x000a_3. No se ha socializado el_x000a_proceso &quot;Responsabilidaes"/>
    <s v="3. Socializar el procedimiento de &quot;Responsabilidades&quot;"/>
    <s v="No aplica"/>
    <s v="No aplica"/>
    <s v="No aplica"/>
    <s v="No aplica"/>
    <s v="No aplica"/>
    <d v="2021-09-01T00:00:00"/>
    <d v="2022-01-31T00:00:00"/>
    <s v="SI"/>
    <s v="SI"/>
    <s v="24/12/2021: se incluye acciones al tablero de control"/>
    <m/>
    <m/>
    <m/>
    <m/>
    <s v="SIN AVANCE"/>
    <n v="141"/>
    <s v="CON TIEMPO"/>
    <s v="ABIERTO"/>
    <m/>
    <m/>
    <m/>
    <m/>
    <n v="0"/>
    <s v="SIN AVANCE"/>
    <n v="141"/>
    <x v="2"/>
    <s v="SIN DILIGENCIAR"/>
    <s v="24/12/2021: se incluye acciones al tablero de control"/>
    <s v="Carlos Andrés Guerra Jiménez"/>
    <n v="0"/>
    <n v="0"/>
    <x v="3"/>
    <s v="NO APLICA"/>
    <x v="1"/>
  </r>
  <r>
    <n v="85"/>
    <s v="Subdirección técnica administrativa y financiera"/>
    <x v="10"/>
    <x v="2"/>
    <s v="Gestion financiera"/>
    <s v="Avalúo técnico de bienes muebles"/>
    <s v="Stefanny Reina Alvarez"/>
    <s v="Plan de mejoramiento auditorias internas"/>
    <s v="PMAI-2018-037"/>
    <s v="No aplica"/>
    <s v="Gestión Financiera - 2018"/>
    <n v="2018"/>
    <s v="10.3 Avalúo técnico de bienes muebles de la Entidad: A 14 de diciembre no había contratación para avalúo de los bienes muebles de la Entidad. Esta demora en el avalúo representó un alto riesgo teniendo en cuenta que, en caso de no tener acceso a los valores producto del avalúo, sería necesario por parte del área técnica, evaluar de manera específica cada elemento y determinar, así, la estimación de vidas útiles y los índices de deterioro, como lo contempla el Nuevo Marco Normativo Contable."/>
    <s v="Sin informacion"/>
    <s v="Sin informacion"/>
    <s v="No aplica"/>
    <s v="No aplica"/>
    <s v="No aplica"/>
    <s v="No aplica"/>
    <s v="No aplica"/>
    <s v="Sin informacion"/>
    <s v="Sin informacion"/>
    <s v="SI"/>
    <s v="SI"/>
    <s v="De manera posterior al Informe de Auditoría Preliminar, se pudo evidenciar por parte de la Oficina de Control Interno, que el contrato de Avalúo se adjudicó en la segunda quincena de diciembre y se ejecutó de manera ágil, logrando tener los resultados sin que hubiera retrasos en la información financiera."/>
    <m/>
    <s v="NO"/>
    <s v="Ninguna_x000a_Actividad al 100%"/>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86"/>
    <s v="Subfinanciera / Área de Transporte (Supervisor y/o Apoyo de Contrato)"/>
    <x v="12"/>
    <x v="2"/>
    <s v="Contratacion"/>
    <s v="Supervisión e interventoría"/>
    <s v="Catalina Cardenas Martinez"/>
    <s v="Plan de mejoramiento Contraloria de Bogota"/>
    <s v="PMCB-2019-001"/>
    <s v="3.1.3.1"/>
    <n v="54"/>
    <n v="2019"/>
    <s v="Debilidades en la Supervisión, mayor valor pagado en algunos conceptos contratados en el marco del contrato No 0577 de 2018."/>
    <s v="Error en la verificación de los ítems ofertados para garantizar el pago correcto de los servicios prestados por parte del proveedor Hernando Bulla Orjuela y/o Talleres del Norte bajo el contrato 0577 de 2018"/>
    <s v="Aplicar y realizar  el descuento correspondiente  valor de dos millones doscientos veintiocho mil ciento veintiocho pesos ($2.228.128)  de  al proveedor Hernando Bulla Orjuela Almacén y talleres del Norte en la facturación del corte del 01 al 30 de abril"/>
    <s v="No aplica"/>
    <s v="No aplica"/>
    <s v="Factura con el descuento realizado por parte del IDIPRON al proveedor Hernando bulla Orjuela Almacén y talleres del Norte"/>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De acuerdo con los soportes establecidos por el proceso, se evidencia que se ejcutaron las actividades planeadas. "/>
    <d v="2021-06-09T00:00:00"/>
    <s v="NO"/>
    <s v="No aplica"/>
    <n v="1"/>
    <s v="CUMPLIMIENTO TOTAL"/>
    <n v="-505"/>
    <x v="1"/>
    <d v="2021-11-02T00:00:00"/>
    <s v="Cerrada por la Contraloría de Bogotá"/>
    <s v="Carlos Andrés Guerra Jiménez"/>
    <n v="1"/>
    <n v="1"/>
    <x v="0"/>
    <s v="NO APLICA"/>
    <x v="0"/>
  </r>
  <r>
    <n v="87"/>
    <s v="Subfinanciera / Área de Transporte (Supervisor y/o Apoyo de Contrato)"/>
    <x v="12"/>
    <x v="2"/>
    <s v="Contratacion"/>
    <s v="Supervisión e interventoría"/>
    <s v="Catalina Cardenas Martinez"/>
    <s v="Plan de mejoramiento Contraloria de Bogota"/>
    <s v="PMCB-2019-002"/>
    <s v="3.1.3.1"/>
    <n v="54"/>
    <n v="2019"/>
    <s v="Debilidades en la Supervisión, mayor valor pagado en algunos conceptos contratados en el marco del contrato No 0577 de 2018."/>
    <s v="Error en la verificación de los ítems ofertados para garantizar el pago correcto de los servicios prestados por parte del proveedor Hernando Bulla Orjuela y/o Talleres del Norte bajo el contrato 0577 de 2018"/>
    <s v="Realizar dos (2) seguimiento a través del Acta  verificando los ítems facturado frente a los ítems ofertados en la ejecución del contrato."/>
    <s v="No aplica"/>
    <s v="No aplica"/>
    <s v="Actas realizadas de acuerdo a la ejecución del contrato (2)"/>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De acuerdo con los soportes establecidos por el proceso, se evidencia que se ejcutaron las actividades planeadas. "/>
    <d v="2021-06-09T00:00:00"/>
    <s v="NO"/>
    <s v="No aplica"/>
    <n v="1"/>
    <s v="CUMPLIMIENTO TOTAL"/>
    <n v="-505"/>
    <x v="1"/>
    <d v="2021-11-02T00:00:00"/>
    <s v="Cerrada por la Contraloría de Bogotá"/>
    <s v="Carlos Andrés Guerra Jiménez"/>
    <n v="1"/>
    <n v="1"/>
    <x v="0"/>
    <s v="NO APLICA"/>
    <x v="0"/>
  </r>
  <r>
    <n v="88"/>
    <s v="Subfinanciera / Área de Transporte (Supervisor y/o Apoyo de Contrato)"/>
    <x v="12"/>
    <x v="2"/>
    <s v="Contratacion"/>
    <s v="Supervisión e interventoría"/>
    <s v="Catalina Cardenas Martinez"/>
    <s v="Plan de mejoramiento Contraloria de Bogota"/>
    <s v="PMCB-2019-003"/>
    <s v="3.1.3.2"/>
    <n v="54"/>
    <n v="2019"/>
    <s v="Debilidades en la supervisión y ejecución contractual por incoherencia de la información entre el reporte presentado por Terpel y los Boucher entregados al momento del suministro de combustible, en el marco de la Orden de Compra No 31752 de 2018"/>
    <s v="Confusión en la revisión de los baucher por tener la misma fecha, esta información fue suministrada al auditor en el momento de la entrevista técnica sostenida antes del informe preliminar."/>
    <s v="Realizar revisión trimestral de la carpeta de suministro de combustible, verificando que todos los bauchers se encuentren archivados"/>
    <s v="No aplica"/>
    <s v="No aplica"/>
    <s v="Acta de revisión / Revisiones proyectadas (4)*100"/>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De acuerdo con los soportes aportados por el proceso, se evidencia que se ha ejecutado 1 de las 4 revisiones programadas. Por lo anterior, el avance de cumplimiento es de 25%._x000a_Se sugiere priorizar esta actividad ya que la fecha final se encuentra vencida, de lo contrario, solicitar ampliación del plazo. "/>
    <d v="2021-06-09T00:00:00"/>
    <s v="SI"/>
    <s v="Realizar las 3 revisiones faltantes"/>
    <n v="0.25"/>
    <s v="AVANCE MINIMO"/>
    <n v="-505"/>
    <x v="1"/>
    <d v="2021-11-23T00:00:00"/>
    <s v="ESTADO &quot;INCUMPLIDA&quot; POR LA CB, Se reportó cumplimiento del 100 % en el seguimiento del 22/11/2021 formato F402M de la Contraloría de Bogotá."/>
    <s v="Carlos Andrés Guerra Jiménez"/>
    <n v="0"/>
    <n v="0"/>
    <x v="2"/>
    <s v="INCUMPLIDA"/>
    <x v="1"/>
  </r>
  <r>
    <n v="89"/>
    <s v="Subfinanciera / Área de Transporte (Supervisor y/o Apoyo de Contrato)"/>
    <x v="12"/>
    <x v="2"/>
    <s v="Vehiculos"/>
    <s v="Consumo"/>
    <s v="Catalina Cardenas Martinez"/>
    <s v="Plan de mejoramiento Contraloria de Bogota"/>
    <s v="PMCB-2019-004"/>
    <s v="3.1.3.3"/>
    <n v="54"/>
    <n v="2019"/>
    <s v="Inobservancia del Procedimiento Control de Consumo de Combustible con Código A-SAD-PR-001 Ver. 02 del 25 de mayo de 2018"/>
    <s v="No se tienen en cuenta todas las actividades descritas en el procedimiento Consumo de Combustible con Código A-SAD-PR-001."/>
    <s v="Realizar la modificación del procedimiento  Control de Consumo de Combustible con Código A-SAD-PR-001 Ver. 02 del 25 de mayo de 2018 respecto a las actividades del suministro de combustible para los diferentes equipos del IDIPRON"/>
    <s v="No aplica"/>
    <s v="No aplica"/>
    <s v="Modificación de procedimiento Control de Consumo de Combustible con Código A-SAD-PR-001 "/>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De acuerdo con los soportes aportados por el proceso, se evidencia que se realizó la modificación del procedimiento, sin embargo, el proceso no ha realizado los ajustes establecidos por al OAP, para poder proceder a su oficialización."/>
    <d v="2021-06-09T00:00:00"/>
    <s v="SI"/>
    <s v="Ajustes y oficialización del procedimeinto"/>
    <n v="0.7"/>
    <s v="AVANCE SIGNIFICATIVO"/>
    <n v="-505"/>
    <x v="1"/>
    <d v="2021-11-02T00:00:00"/>
    <s v="Cerrada por la Contraloría de Bogotá"/>
    <s v="Carlos Andrés Guerra Jiménez"/>
    <n v="1"/>
    <n v="1"/>
    <x v="0"/>
    <s v="NO APLICA"/>
    <x v="0"/>
  </r>
  <r>
    <n v="90"/>
    <s v="Subfinanciera / Área de Transporte (Supervisor y/o Apoyo de Contrato)"/>
    <x v="12"/>
    <x v="2"/>
    <s v="Vehiculos"/>
    <s v="Consumo"/>
    <s v="Catalina Cardenas Martinez"/>
    <s v="Plan de mejoramiento Contraloria de Bogota"/>
    <s v="PMCB-2019-005"/>
    <s v="3.1.3.4"/>
    <n v="54"/>
    <n v="2019"/>
    <s v="Ausencia de controles respecto de los consumos realizados por los vehículos"/>
    <s v="La información que fue suministrada se encontraba no se encontraba actualizada de acuerdo a los volúmenes autorizados en el aplicativo de Terpel"/>
    <s v="Actualizar mensualmente la programación del suministro de combustible frente a lo autorizado en el aplicativo Terpel."/>
    <s v="No aplica"/>
    <s v="No aplica"/>
    <s v="Programación mensual de los consumos autorizados en el aplicativo Terpel."/>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De acuerdo con los soportes establecidos por el proceso, se evidencia que se ejcutaron las actividades planeadas. "/>
    <d v="2021-06-09T00:00:00"/>
    <s v="NO"/>
    <s v="No aplica"/>
    <n v="1"/>
    <s v="CUMPLIMIENTO TOTAL"/>
    <n v="-505"/>
    <x v="1"/>
    <d v="2021-11-02T00:00:00"/>
    <s v="Cerrada por la Contraloría de Bogotá"/>
    <s v="Carlos Andrés Guerra Jiménez"/>
    <n v="1"/>
    <n v="1"/>
    <x v="0"/>
    <s v="NO APLICA"/>
    <x v="0"/>
  </r>
  <r>
    <n v="91"/>
    <s v="Oficina Asesora Jurídica"/>
    <x v="4"/>
    <x v="3"/>
    <s v="Contratacion"/>
    <s v="Adjudicacion"/>
    <s v="Catalina Cardenas Martinez"/>
    <s v="Plan de mejoramiento Contraloria de Bogota"/>
    <s v="PMCB-2019-006"/>
    <s v="3.1.3.5"/>
    <n v="54"/>
    <n v="2019"/>
    <s v="Hallazgo administrativo con presunta incidencia disciplinaria dentro del proceso de licitación pública No 05 de 2017 que desembocó en la adjudicación del contrato No 1741 de 2017."/>
    <s v="La entidad crea un nuevo procedimiento no establecido en el estatuto contractual. "/>
    <s v="Realizar capacitaciones y actualizaciones en temas de contratación estatal por semestre a los abogados de la oficina asesora jurídica, que contengan temas como la Ley 80 de 1993 y Ley 1150 de 2007, por parte de la Oficina Asesora Jurídica.  "/>
    <s v="No aplica"/>
    <s v="No aplica"/>
    <s v="Capacitaciones realizadas /capacitaciones programadas ( 2 capacitaciones)*100"/>
    <s v="No aplica"/>
    <s v="No aplica"/>
    <d v="2019-05-02T00:00:00"/>
    <d v="2020-04-25T00:00:00"/>
    <s v="SI"/>
    <s v="SI"/>
    <s v="Se adelantarón las 2 capacitaciones y actualizaciones en temas de contratación estatal por semestre a los abogados de la oficina asesora jurídica, con temas como la Ley 80 de 1993 y Ley 1150 de 2007, exigencia de garantías contractuales.  "/>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92"/>
    <s v="Oficina Asesora Jurídica"/>
    <x v="13"/>
    <x v="3"/>
    <s v="Contratacion"/>
    <s v="Incumplimiento de contratos"/>
    <s v="Catalina Cardenas Martinez"/>
    <s v="Plan de mejoramiento Contraloria de Bogota"/>
    <s v="PMCB-2019-007"/>
    <s v="3.1.3.6"/>
    <n v="54"/>
    <n v="2019"/>
    <s v="No se inicio el proceso sancionatorio por incumplimiento parcial del contrato de suministro No 1741 de 2017, suscrito con WILSOR SAS"/>
    <s v="Presunta incidencia disciplinaria. El grupo auditor determinó que, este hallazago se presetó por no haberse iniciado el proceso sancionatorio por incumplimiento parcial del contrato de suministro No 1741 "/>
    <s v="Realizar seguimientos trimestrales a los procesos de incumplimiento radicados en la Oficina Asesora Juridica, evaluando causas, sanciones y la eficacia de los procesos adelantados"/>
    <s v="No aplica"/>
    <s v="No aplica"/>
    <s v="Seguimientos realizados /seguimientos programados (4 reuniones de seguimiento)*100"/>
    <s v="No aplica"/>
    <s v="No aplica"/>
    <d v="2019-05-02T00:00:00"/>
    <d v="2020-04-25T00:00:00"/>
    <s v="SI"/>
    <s v="SI"/>
    <s v="Se realizarón los 4  seguimientos trimestrales planeados a los procesos de incumplimiento radicados en la Oficina Asesora Juridica, evaluando causas, sanciones y la eficacia de los procesos adelantados cumpliendo así con el 100% de esta acción."/>
    <d v="2020-12-31T00:00:00"/>
    <s v="NO"/>
    <m/>
    <n v="0.9"/>
    <s v="AVANCE SIGNIFICATIVO"/>
    <n v="-505"/>
    <s v="VENCIDO"/>
    <s v="ABIERTO"/>
    <s v="El área soporta las actas de reunión y listas de asistencia de los seguimientos realizados por parte de la Oficina Asesora Jurídica con fechas de 4 julio y 10 de septiembre del 2019 y del 6 de enero y 21 de abril del 2020.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x v="1"/>
    <d v="2021-11-02T00:00:00"/>
    <s v="Cerrada por la Contraloría de Bogotá"/>
    <s v="Carlos Andrés Guerra Jiménez"/>
    <n v="1"/>
    <n v="1"/>
    <x v="0"/>
    <s v="NO APLICA"/>
    <x v="0"/>
  </r>
  <r>
    <n v="93"/>
    <s v="Oficina Asesora Jurídica"/>
    <x v="13"/>
    <x v="3"/>
    <s v="Contratacion"/>
    <s v="precontractual"/>
    <s v="Catalina Cardenas Martinez"/>
    <s v="Plan de mejoramiento Contraloria de Bogota"/>
    <s v="PMCB-2019-008"/>
    <s v="3.1.3.7"/>
    <n v="54"/>
    <n v="2019"/>
    <s v="Debilidades en el proceso precontractual presunta incidencia disciplinaria, por haberse expedido la adenda No 1 dentro del proceso de selección el mismo día previsto para el cierre del proceso abreviado por subasta inversa presencial, que culminó con la adjudicación del contrato No 1795 de 2017, suscrito con CONSEMAD SAS"/>
    <s v="Hallazgo de  presunta incidencia disciplinaria. EL grupo auditor determinó que se presentó, por haberse expedido la adenda No 1 dentro del proceso de selección el mismo día previsto para el cierre del proceso abreviado por subasta inversa presencial"/>
    <s v="Realizar capacitaciones y actualizaciones en temas de contratación estatal por semestre a los abogados de la oficina asesora jurídica, que contengan temas como la Ley 80 de 1993 y Ley 1150 de 2007, por parte de la Oficina Asesora Jurídica.  "/>
    <s v="No aplica"/>
    <s v="No aplica"/>
    <s v="Capacitaciones realizadas /capacitaciones programadas ( 2 capacitaciones)*100"/>
    <s v="No aplica"/>
    <s v="No aplica"/>
    <d v="2019-05-02T00:00:00"/>
    <d v="2020-04-25T00:00:00"/>
    <s v="SI"/>
    <s v="SI"/>
    <s v="Se adelantarón las 2 capacitaciones y actualizaciones en temas de contratación estatal por semestre a los abogados de la oficina asesora jurídica, con temas como la Ley 80 de 1993 y Ley 1150 de 2007, exigencia de garantías contractuales.  "/>
    <d v="2020-12-31T00:00:00"/>
    <s v="NO"/>
    <m/>
    <n v="0.9"/>
    <s v="AVANCE SIGNIFICATIVO"/>
    <n v="-505"/>
    <s v="VENCIDO"/>
    <s v="ABIERTO"/>
    <s v="Ajuntan actas de reunión con echas del 13 de noviembre del 2019 y  del 14 de abril del 2020 .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x v="1"/>
    <d v="2021-11-02T00:00:00"/>
    <s v="Cerrada por la Contraloría de Bogotá"/>
    <s v="Carlos Andrés Guerra Jiménez"/>
    <n v="1"/>
    <n v="1"/>
    <x v="0"/>
    <s v="NO APLICA"/>
    <x v="0"/>
  </r>
  <r>
    <n v="94"/>
    <s v="Oficina Asesora Jurídica"/>
    <x v="13"/>
    <x v="3"/>
    <s v="Contratacion"/>
    <s v="Supervisión e interventoría"/>
    <s v="Catalina Cardenas Martinez"/>
    <s v="Plan de mejoramiento Contraloria de Bogota"/>
    <s v="PMCB-2019-008"/>
    <s v="3.1.3.8"/>
    <n v="54"/>
    <n v="2019"/>
    <s v="Designación de manera retroactiva al supervisor que vigilaría la ejecución del contrato No 1795 de 2017,"/>
    <s v="Hallazgo administrativo por designar de manera retroactiva al supervisor que vigilaría la ejecución del contrato No 1795 de 2017"/>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 / Capacitaciones y actualizaciones programadas ( 24 capacitaciones y actualizaciones)*100"/>
    <s v="No aplica"/>
    <s v="No aplica"/>
    <d v="2019-05-02T00:00:00"/>
    <d v="2020-04-25T00:00:00"/>
    <s v="SI"/>
    <s v="SI"/>
    <s v="Se adelantarón las 24 capacitaciones y actualizaciones bimestrales  por parte de la oficina asesora jurídica a los supervisores del Instituto, con normatividad para fortalecer los procedimientos y seguimientos técnicos, adminsitrativos y jurídicos a cada uno de los contratos celebrados por el instituto."/>
    <d v="2020-12-31T00:00:00"/>
    <s v="NO"/>
    <m/>
    <n v="0.9"/>
    <s v="AVANCE SIGNIFICATIVO"/>
    <n v="-505"/>
    <s v="VENCIDO"/>
    <s v="ABIERTO"/>
    <s v="Se adjuntan las listas de asistencia de las capacitaciones realizadas por la OAJ en los meses de septiembre, octubre y noviembre del año 2019, tambien adjuntan el material utilizado para las capacitaciones.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x v="1"/>
    <d v="2021-11-02T00:00:00"/>
    <s v="Cerrada por la Contraloría de Bogotá"/>
    <s v="Carlos Andrés Guerra Jiménez"/>
    <n v="1"/>
    <n v="1"/>
    <x v="0"/>
    <s v="NO APLICA"/>
    <x v="0"/>
  </r>
  <r>
    <n v="95"/>
    <s v="Área de Infraestructura, Supervisión del contrato"/>
    <x v="14"/>
    <x v="2"/>
    <s v="Contratacion"/>
    <s v="Supervisión e interventoría"/>
    <s v="Catalina Cardenas Martinez"/>
    <s v="Plan de mejoramiento Contraloria de Bogota"/>
    <s v="PMCB-2019-009"/>
    <s v="3.1.3.9"/>
    <n v="54"/>
    <n v="2019"/>
    <s v="Omisión de los responsables de la interventoría y supervisión de la ejecución del contrato de obra No 1633 de 2017"/>
    <s v="Debiliaddes en la  supervisión de la ejecución del contrato de obra No 1633 de 2017, al no solicitar y advertir a la Oficina Asesora Jurídica el inicio del proceso sancionatorio contra el consultor"/>
    <s v="Realizar como mínimo una (1) mesa de trabajo de seguimiento en conjunto con la Oficina Asesora Jurídica frente a la ejecución de los contratos de consultoría de estudios, diseños y  obra de equipamientos."/>
    <s v="No aplica"/>
    <s v="No aplica"/>
    <s v="Número de Mesas Realizadas / Número de Mesas Proyectadas (1) *100"/>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Se evidencia por parpe del proceso de Mantenimiento de bienes, las actas de reunión de comité tecnico en las fechas Julio 23 y 30 de 2019, Agosto 20, 27 y 29 de 2019 y Septiembre 2 de 2019._x000a__x000a_Conforme a lo anterior se le solicita a la OCI el cierre preliminar de la acción."/>
    <d v="2021-06-28T00:00:00"/>
    <s v="NO"/>
    <s v="No aplica"/>
    <n v="1"/>
    <s v="CUMPLIMIENTO TOTAL"/>
    <n v="-505"/>
    <x v="1"/>
    <d v="2021-11-02T00:00:00"/>
    <s v="Cerrada por la Contraloría de Bogotá"/>
    <s v="Carlos Andrés Guerra Jiménez"/>
    <n v="1"/>
    <n v="1"/>
    <x v="0"/>
    <s v="NO APLICA"/>
    <x v="0"/>
  </r>
  <r>
    <n v="96"/>
    <s v="Oficina Asesora Jurídica"/>
    <x v="4"/>
    <x v="3"/>
    <s v="Contratacion"/>
    <s v="Supervisión e interventoría"/>
    <s v="Catalina Cardenas Martinez"/>
    <s v="Plan de mejoramiento Contraloria de Bogota"/>
    <s v="PMCB-2019-010"/>
    <s v="3.1.3.10"/>
    <n v="54"/>
    <n v="2019"/>
    <s v="Falencias en la designación de la supervisión "/>
    <s v="Presunta incidencia disciplinaria por designar supervisor al contrato de obra No 1633 del 14 de diciembre de 2017 a la señora ANA KARINA TRIGOS PEÑARANDA, cuando la entidad tenía contratada la interventoría técnica, administrativa, jurídica y financiera, al estar  prohibido por el estatuto anticorrupción."/>
    <s v="Realizar capacitaciones y actualizaciones en temas de contratación estatal por semestre a los abogados de la oficina asesora jurídica, que contengan la normatividad relacionada, Ley 80 de 1993 y Ley 1150 de 2007, por parte de la Oficina Asesora Jurídica. "/>
    <s v="No aplica"/>
    <s v="No aplica"/>
    <s v="capacitaciones realizadas/capacitaciones programadas (2 capacitaciones)*100"/>
    <s v="No aplica"/>
    <s v="No aplica"/>
    <d v="2019-05-02T00:00:00"/>
    <d v="2020-04-25T00:00:00"/>
    <s v="SI"/>
    <s v="SI"/>
    <s v="Se adelantarón las 2 capacitaciones y actualizaciones en temas de contratación estatal por semestre a los abogados de la oficina asesora jurídica, con temas como la Ley 80 de 1993 y Ley 1150 de 2007, exigencia de garantías contractuales.  "/>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97"/>
    <s v="Oficina Asesora Jurídica"/>
    <x v="13"/>
    <x v="3"/>
    <s v="Contratacion"/>
    <s v="Pólizas"/>
    <s v="Catalina Cardenas Martinez"/>
    <s v="Plan de mejoramiento Contraloria de Bogota"/>
    <s v="PMCB-2019-011"/>
    <s v="3.1.3.11"/>
    <n v="54"/>
    <n v="2019"/>
    <s v="Aprobación de la póliza de responsabilidad civil extracontractual con una cobertura inferior a la establecida"/>
    <s v="Hallazgo administrativo con presunta incidencia disciplinaria por haberse aprobado la póliza de responsabilidad civil extracontractual con una cobertura inferior a la establecida en el contrato de prestación de servicios "/>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 / Capacitaciones y actualizaciones programadas ( 24 capacitaciones y actualizaciones)*100"/>
    <s v="No aplica"/>
    <s v="No aplica"/>
    <d v="2019-05-02T00:00:00"/>
    <d v="2020-04-25T00:00:00"/>
    <s v="SI"/>
    <s v="SI"/>
    <s v="Se adelantarón las 24 capacitaciones y actualizaciones bimestrales  por parte de la oficina asesora jurídica a los supervisores del Instituto, con normatividad para fortalecer los procedimientos y seguimientos técnicos, adminsitrativos y jurídicos a cada uno de los contratos celebrados por el instituto."/>
    <d v="2020-12-31T00:00:00"/>
    <s v="NO"/>
    <m/>
    <n v="0.9"/>
    <s v="AVANCE SIGNIFICATIVO"/>
    <n v="-505"/>
    <s v="VENCIDO"/>
    <s v="ABIERTO"/>
    <s v="Se adjuntan las listas de asistencia de las capacitaciones realizadas por la OAJ en los meses de septiembre, octubre y noviembre del año 2019, tambien adjuntan el material utilizado para las capacitaciones.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x v="1"/>
    <d v="2021-11-02T00:00:00"/>
    <s v="Cerrada por la Contraloría de Bogotá"/>
    <s v="Carlos Andrés Guerra Jiménez"/>
    <n v="1"/>
    <n v="1"/>
    <x v="0"/>
    <s v="NO APLICA"/>
    <x v="0"/>
  </r>
  <r>
    <n v="98"/>
    <s v="Área de Infraestructura "/>
    <x v="14"/>
    <x v="2"/>
    <s v="Contratacion"/>
    <s v="Supervisión e interventoría"/>
    <s v="Catalina Cardenas Martinez"/>
    <s v="Plan de mejoramiento Contraloria de Bogota"/>
    <s v="PMCB-2019-012"/>
    <s v="3.1.3.12"/>
    <n v="54"/>
    <n v="2019"/>
    <s v="Incumplimiento del Manual de Supervisión e Interventoría adoptado por el IDIPRON,"/>
    <s v="Inobservacia al Manual de Supervisión e Interventoría de la Entidad "/>
    <s v="Asistir a las capacitaciones brindadas por parte de la Oficina Asesora Jurídica frente al refuerzo de competencias en materia de supervisión."/>
    <s v="No aplica"/>
    <s v="No aplica"/>
    <s v="Número de capacitaciones asistidas / Número de capacitaciones programadas (1) * 100"/>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_x000a_Se evidencia por parte de la OAP que la actividad se encuentra vencida._x000a__x000a_De acuerdo a la asistencia a las capacitaciones, solo se evidencia la asistencia por parte del proceso de Mantenimiento de bienes en las capacitaciones del los días 27 de enero del 2021 y 9 de abril del 2021"/>
    <d v="2021-06-28T00:00:00"/>
    <s v="SI"/>
    <s v="Revisar las actas de reunión y listas de asistencia de las capacitaciones asistidas, con el fin de verificar la participación del Área de Mantenimiento de bienes"/>
    <n v="0.4"/>
    <s v="AVANCE PARCIAL"/>
    <n v="-505"/>
    <x v="1"/>
    <d v="2021-11-02T00:00:00"/>
    <s v="Cerrada por la Contraloría de Bogotá"/>
    <s v="Carlos Andrés Guerra Jiménez"/>
    <n v="1"/>
    <n v="1"/>
    <x v="0"/>
    <s v="NO APLICA"/>
    <x v="0"/>
  </r>
  <r>
    <n v="99"/>
    <s v="Área de Transporte (Supervisor y/o Apoyo de Contrato)"/>
    <x v="12"/>
    <x v="2"/>
    <s v="Contratacion"/>
    <s v="Pólizas"/>
    <s v="Catalina Cardenas Martinez"/>
    <s v="Plan de mejoramiento Contraloria de Bogota"/>
    <s v="PMCB-2019-013"/>
    <s v="3.1.3.13"/>
    <n v="54"/>
    <n v="2019"/>
    <s v="Hallazgo administrativo con presunta incidencia disciplinaria por haberse iniciado la ejecución del contrato de prestación de servicios No 577 de 2018, suscrito con el señor Hernando Bulla y la del contrato de compraventa No 0555 de 2018, sin que previamente se hubiese aprobado por parte del IDIPRON la póliza de garantía del contrato"/>
    <s v="No se tuvo en cuenta las fechas de aprobación de las pólizas "/>
    <s v="Realizar un cuadro de control de los contratos del Área con la información contractual para llevar seguimiento"/>
    <s v="No aplica"/>
    <s v="No aplica"/>
    <s v="Un (1) cuadro de control diseñado"/>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De acuerdo con los soportes establecidos por el proceso, se evidencia que se ejcutaron las actividades planeadas. "/>
    <d v="2021-06-09T00:00:00"/>
    <s v="NO"/>
    <s v="No aplica"/>
    <n v="1"/>
    <s v="CUMPLIMIENTO TOTAL"/>
    <n v="-505"/>
    <x v="1"/>
    <d v="2021-11-02T00:00:00"/>
    <s v="Cerrada por la Contraloría de Bogotá"/>
    <s v="Carlos Andrés Guerra Jiménez"/>
    <n v="1"/>
    <n v="1"/>
    <x v="0"/>
    <s v="NO APLICA"/>
    <x v="0"/>
  </r>
  <r>
    <n v="100"/>
    <s v="Oficina Asesora Jurídica"/>
    <x v="13"/>
    <x v="3"/>
    <s v="Contratacion"/>
    <s v="Registro presupuestal y garantias"/>
    <s v="Catalina Cardenas Martinez"/>
    <s v="Plan de mejoramiento Contraloria de Bogota"/>
    <s v="PMCB-2019-014"/>
    <s v="3.1.3.14"/>
    <n v="54"/>
    <n v="2019"/>
    <s v="Falencias en la expedición del registro presupuestal y de las garantías"/>
    <s v="Hallazgo administrativo por incumplimiento en los contratos No 0550 y 0555 de 2018 del plazo establecido para la expedición del registro presupuestal y de las garantías."/>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 / Capacitaciones y actualizaciones programadas ( 24 capacitaciones y actualizaciones)*100"/>
    <s v="No aplica"/>
    <s v="No aplica"/>
    <d v="2019-05-02T00:00:00"/>
    <d v="2020-04-25T00:00:00"/>
    <s v="SI"/>
    <s v="SI"/>
    <s v="Se adelantarón las 24 capacitaciones y actualizaciones bimestrales  por parte de la oficina asesora jurídica a los supervisores del Instituto, con normatividad para fortalecer los procedimientos y seguimientos técnicos, adminsitrativos y jurídicos a cada uno de los contratos celebrados por el instituto."/>
    <d v="2020-12-31T00:00:00"/>
    <s v="NO"/>
    <m/>
    <n v="0.9"/>
    <s v="AVANCE SIGNIFICATIVO"/>
    <n v="-505"/>
    <s v="VENCIDO"/>
    <s v="ABIERTO"/>
    <s v="Se adjuntan las listas de asistencia de las capacitaciones realizadas por la OAJ en los meses de septiembre, octubre y noviembre del año 2019, tambien adjuntan el material utilizado para las capacitaciones.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x v="1"/>
    <d v="2021-11-02T00:00:00"/>
    <s v="Cerrada por la Contraloría de Bogotá"/>
    <s v="Carlos Andrés Guerra Jiménez"/>
    <n v="1"/>
    <n v="1"/>
    <x v="0"/>
    <s v="NO APLICA"/>
    <x v="0"/>
  </r>
  <r>
    <n v="101"/>
    <s v="Gerente de Proyecto 1104 / Supervisores de convenios"/>
    <x v="7"/>
    <x v="4"/>
    <s v="Contratacion"/>
    <s v="Supervisión e interventoría"/>
    <m/>
    <s v="Plan de mejoramiento Contraloria de Bogota"/>
    <s v="PMCB-2019-015"/>
    <s v="3.1.3.15"/>
    <n v="54"/>
    <n v="2019"/>
    <s v="Incumplimiento de las obligaciones del supervisor en los contratos No 0550 y 0555 de 2018"/>
    <s v="En el contrato 0550 de 2018, se evidenció  que el último pago se realizó sin observancia de lo establecido en Estudios Previos- FORMA DE PAGO ._x000a_En el contrato 0555 de 2018 se realizó un único pago incumpliendo lo establecido en la CLAUSULA QUINTA. FORMA DE PAGO"/>
    <s v="Establecer un cuadro de control desde la Gerencia del Proyecto para los contratos de bienes y servicios asignados para supervisión con recursos del Proyecto de Inversión 1104,  a fin de verificar la oportunidad en los pagos y garantizando el cumplimiento de las condiciones establecidas en cada contrato."/>
    <s v="No aplica"/>
    <s v="No aplica"/>
    <s v="No. de contratos de bienes y servicios con seguimiento del cumplimiento proyecto 1104 / No. de contratos de bienes y servicios  asignados para supervisión al Proyecto 1104 * 100"/>
    <s v="No aplica"/>
    <s v="No aplica"/>
    <d v="2019-05-02T00:00:00"/>
    <d v="2020-04-25T00:00:00"/>
    <s v="SI"/>
    <s v="SI"/>
    <s v="Desde la Gerencia del Proyecto se realizaron seguimientos a traves de un cuadro de control a los contratos de bienes y servicios asignados para supervisión con recursos del Proyecto de Inversión 1104"/>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02"/>
    <s v="Subdirección de Métodos Educativos y Operativa / Área de Bienestar y  Capacitación "/>
    <x v="15"/>
    <x v="1"/>
    <s v="Contratacion"/>
    <s v="Pagos"/>
    <s v="Yury  Orjuela Florez"/>
    <s v="Plan de mejoramiento Contraloria de Bogota"/>
    <s v="PMCB-2019-016"/>
    <s v="3.1.3.16"/>
    <n v="54"/>
    <n v="2019"/>
    <s v="Expedición en los contratos No 0550 y 0580 de 2018 la certificación para el trámite de pagos sin verificar el pago de los aportes al Sistema de Seguridad Social y Parafiscales."/>
    <s v="La certificación de pago por parte del supervisor de los contratos  se expidió con fecha anterior a la certificación de pago de  pago de los aportes al Sistema de Seguridad Social y Parafiscales"/>
    <s v="Gestionar a través de la Subdirección técnica de Desarrollo  Humano un taller sobre el correcto cumplimiento de los requisitos para el pago, asi como el manejo de las garantías en la contratación estatal  "/>
    <s v="No aplica"/>
    <s v="No aplica"/>
    <s v="Número de funcionarios capacitados  / Número total de funcionarios  de la Subdirección de Métodos que desempeñan actividades de supervisión*100"/>
    <s v="No aplica"/>
    <s v="No aplica"/>
    <d v="2019-05-02T00:00:00"/>
    <d v="2020-04-25T00:00:00"/>
    <s v="SI"/>
    <s v="SI"/>
    <s v="Se gestionó con Desarrollo Humano taller sobre la contratación estatal, como gestión de pagos y garantías"/>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03"/>
    <s v="Oficina Asesora Jurídica"/>
    <x v="4"/>
    <x v="3"/>
    <s v="Contratacion"/>
    <s v="Estudio de mercado "/>
    <s v="Catalina Cardenas Martinez"/>
    <s v="Plan de mejoramiento Contraloria de Bogota"/>
    <s v="PMCB-2019-017"/>
    <s v="3.1.3.17"/>
    <n v="54"/>
    <n v="2019"/>
    <s v="Análisis incompleto e impreciso en el estudio de mercado de los contratos"/>
    <s v="Hallazgo administrativo con presunta incidencia disciplinaria por análisis incompleto e impreciso en el estudio de mercado de los contratos No 0550 y 0555 de 2018, de acuerdo a lo dicho por el grupo auditor. "/>
    <s v="Realizar capacitaciones y actualizaciones en temas de contratación estatal por semestre a los abogados de la oficina asesora jurídica, que contengan temas como la  Ley 80 de 1993 y Ley 1150 de 2007, por parte de la Oficina Asesora Jurídica."/>
    <s v="No aplica"/>
    <s v="No aplica"/>
    <s v="capacitaciones realizadas/capacitaciones programadas (2 capacitaciones)*100"/>
    <s v="No aplica"/>
    <s v="No aplica"/>
    <d v="2019-05-02T00:00:00"/>
    <d v="2020-04-25T00:00:00"/>
    <s v="SI"/>
    <s v="SI"/>
    <s v="Se adelantaron las 2 capacitaciones y actualizaciones en temas de contratación estatal por semestre a los abogados de la oficina asesora jurídica, con temas como la Ley 80 de 1993 y Ley 1150 de 2007, exigencia de garantías contractuales"/>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04"/>
    <s v="Subdirección de Métodos Educativos y Operativa "/>
    <x v="2"/>
    <x v="1"/>
    <s v="Autorregulación"/>
    <s v="Aplicación y actualización de procedimientos y formatos"/>
    <s v="Yury  Orjuela Florez"/>
    <s v="Plan de mejoramiento Contraloria de Bogota"/>
    <s v="PMCB-2019-018"/>
    <s v="3.1.3.18"/>
    <n v="54"/>
    <n v="2019"/>
    <s v="Incumplimiento a procedimientos Por no diligenciar la totalidad de la información requerida en el formato Código M-MSL-FT-008-“Autorización y/o compromiso a salida pedagógica"/>
    <s v="No se diligenció  en todas sus partes el formato Código M-MSL-FT-008-“ Autorización y/o compromiso a salida pedagógica – Viaje aéreo NNAJ”- Versión 2, vigente desde 30 de noviembre de 2018. "/>
    <s v="Revisar y ajustar el procedimiento SALIDAS PEDAGÓGICAS Y EVENTOS CON NIÑOS(AS), ADOLESCENTES, JÓVENES Y FAMILIAS  codigo M-MES-IN-002 a fin de garantizar el diligenciamiento correcto del formato cuando se presenten las salidas correspondientes."/>
    <s v="No aplica"/>
    <s v="No aplica"/>
    <s v="Documento Ajustado (1)"/>
    <s v="No aplica"/>
    <s v="No aplica"/>
    <d v="2019-05-02T00:00:00"/>
    <d v="2020-03-30T00:00:00"/>
    <s v="SI"/>
    <s v="SI"/>
    <s v="Se  revisó y ajustó Procedimiento SALIDAS PEDAGÓGICAS Y EVENTOS CON NIÑOS(AS), ADOLESCENTES, JÓVENES Y FAMILIAS  código M-MES-IN-002"/>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05"/>
    <s v="Área de Administración Documental"/>
    <x v="16"/>
    <x v="2"/>
    <s v="Gestion documental"/>
    <s v="Política archivística"/>
    <s v="Angel Martínez"/>
    <s v="Plan de mejoramiento Contraloria de Bogota"/>
    <s v="PMCB-2019-019"/>
    <s v="3.1.3.20"/>
    <n v="54"/>
    <n v="2019"/>
    <s v="Hallazgo Administrativo por incumplimiento a las normas de gestión documental"/>
    <s v="Revisados los expedientes contractuales no se encontraron todos los documentos soporte de los respectivos contratos y estos se allegan cuando el grupo auditor requiere la información_x000a_"/>
    <s v="Realizar (1) asistencia técnica documental a la Oficina Asesora Jurídica  reforzando buenas prácticas de manejo archivístico y conformación de expedientes de acuerdo con lineamientos y directrices normativas establecidas en la materia, así mismo el refuerzo a supervisores"/>
    <s v="No aplica"/>
    <s v="No aplica"/>
    <s v="Asistencia Técnica Documental realizada / Asistencia Técnica Documental programada (1)*100"/>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Se evidencia a tráves del acta 01 del 10 de marzo del 2021 una revisión fisica de la aplicación de TRD con la OAJ, esta se contrasta con una asistencia técnica documental a la OAJ, esto concuerda con la actividad programada en un 100%, sobre el hallazgo por incumplimiento a las normas de gestión documental."/>
    <d v="2021-07-08T00:00:00"/>
    <s v="NO"/>
    <s v="No aplica"/>
    <n v="1"/>
    <s v="CUMPLIMIENTO TOTAL"/>
    <n v="-505"/>
    <x v="1"/>
    <d v="2021-11-02T00:00:00"/>
    <s v="Cerrada por la Contraloría de Bogotá"/>
    <s v="Carlos Andrés Guerra Jiménez"/>
    <n v="1"/>
    <n v="1"/>
    <x v="0"/>
    <s v="NO APLICA"/>
    <x v="0"/>
  </r>
  <r>
    <n v="106"/>
    <s v="Subdirección de Métodos Educativos y Operativa "/>
    <x v="17"/>
    <x v="1"/>
    <s v="Contratacion"/>
    <s v="Supervisión e interventoría"/>
    <s v="Yury  Orjuela Florez"/>
    <s v="Plan de mejoramiento Contraloria de Bogota"/>
    <s v="PMCB-2019-020"/>
    <s v="3.1.3.21"/>
    <n v="54"/>
    <n v="2019"/>
    <s v="Debilidades en la supervisión por irregularidades en la ejecución del contrato No 0583 de 2018, firmado para el suministro de lencería y colchonetas para las UPI"/>
    <s v="Inobservacia al Manual de Supervisión e Interventoría de la Entidad "/>
    <s v="Gestionar a través de la Subdirección técnica de Desarrollo  Humano un curso en temas de supervisión e interventoría dictado por la Veeduría Distrital,   garantizando la participación de los funcionarios que desarrollan actividades de supervisión"/>
    <s v="No aplica"/>
    <s v="No aplica"/>
    <s v="Número de funcionarios capacitados por la veeduría/ Número total de funcionarios  de la Subdirección de Métodos que desempeñan actividades de supervisión*100"/>
    <s v="No aplica"/>
    <s v="No aplica"/>
    <d v="2019-05-02T00:00:00"/>
    <d v="2020-04-25T00:00:00"/>
    <s v="SI"/>
    <s v="SI"/>
    <s v="En coordinación con el área de Capacitación y Bienestar se realizó la inscripción del curso  virtual &quot;contratación estatal &quot;, dictado por la Veeduría"/>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07"/>
    <s v="Subdirección de Métodos Educativos y Operativa "/>
    <x v="17"/>
    <x v="1"/>
    <s v="Contratacion"/>
    <s v="Supervisión e interventoría"/>
    <s v="Yury  Orjuela Florez"/>
    <s v="Plan de mejoramiento Contraloria de Bogota"/>
    <s v="PMCB-2019-021"/>
    <s v="3.1.3.21"/>
    <n v="54"/>
    <n v="2019"/>
    <s v="Debilidades en la supervisión por irregularidades en la ejecución del contrato No 0583 de 2018, firmado para el suministro de lencería y colchonetas para las UPI"/>
    <s v="Inobservacia al Manual de Supervisión e Interventoría de la Entidad "/>
    <s v="Gestionar a través de la Subdirección técnica de Desarrollo  Humano un taller sobre el correcto cumplimiento de los requisitos para el pago, asi como el manejo de las garantías en la contratación estatal  "/>
    <s v="No aplica"/>
    <s v="No aplica"/>
    <s v="Número de funcionarios capacitados  / Número total de funcionarios  de la Subdirección de Métodos que desempeñan actividades de supervisión*100"/>
    <s v="No aplica"/>
    <s v="No aplica"/>
    <d v="2019-05-02T00:00:00"/>
    <d v="2020-04-25T00:00:00"/>
    <s v="SI"/>
    <s v="SI"/>
    <s v="Se realizaron dos capacitación con Desarrollo Humano / Capacitaciones, como evidencia se aporta las presentaciones socializadas con los y las funcionarios."/>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08"/>
    <s v="Oficina Asesora Jurídica"/>
    <x v="4"/>
    <x v="3"/>
    <s v="Contratacion"/>
    <s v="Supervisión e interventoría"/>
    <s v="Catalina Cardenas Martinez"/>
    <s v="Plan de mejoramiento Contraloria de Bogota"/>
    <s v="PMCB-2019-022"/>
    <s v="3.1.3.22"/>
    <n v="54"/>
    <n v="2019"/>
    <s v="Falta de efectividad en la acción diseñada y aplicada por IDIPRON de verificar el deber legal del contratista"/>
    <s v="Debilidad en los controles y seguimientos a las garantias de los contratos "/>
    <s v="Realizar capacitaciones y actualizaciones en temas de contratación estatal por semestre a los abogados de la oficina asesora jurídica, que contengan temas como la Ley 80 de 1993 y Ley 1150 de 2007, por parte de la Oficina Asesora Jurídica.  "/>
    <s v="No aplica"/>
    <s v="No aplica"/>
    <s v="Capacitaciones realizadas /capacitaciones programadas ( 2 capacitaciones)*100"/>
    <s v="No aplica"/>
    <s v="No aplica"/>
    <d v="2019-05-02T00:00:00"/>
    <d v="2020-04-25T00:00:00"/>
    <s v="SI"/>
    <s v="SI"/>
    <s v="Se realizan las 2 capacitaciones y actualizaciones en temas de contratación estatal por semestre a los abogados de la oficina asesora jurídica, con temas como la Ley 80 de 1993 y Ley 1150 de 2007, exigencia de garantías contractuales.  "/>
    <d v="2020-12-31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09"/>
    <s v="Oficina Asesora Jurídica"/>
    <x v="13"/>
    <x v="3"/>
    <s v="SIVICOF"/>
    <s v="Inconsistencias en la información"/>
    <s v="Catalina Cardenas Martinez"/>
    <s v="Plan de mejoramiento Contraloria de Bogota"/>
    <s v="PMCB-2019-023"/>
    <s v="3.1.3.23"/>
    <n v="54"/>
    <n v="2019"/>
    <s v="Inconsistencias en la información contractual reportada en el  SIVICOF."/>
    <s v="No aplica teniendo en cuenta que se cierra en el informe definitivo"/>
    <s v="No aplica teniendo en cuenta que se cierra en el informe definitivo"/>
    <s v="No aplica"/>
    <s v="No aplica"/>
    <s v="No aplica teniendo en cuenta que se cierra en el informe definitivo"/>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No presento seguimiento"/>
    <d v="2021-06-21T00:00:00"/>
    <s v="SI"/>
    <s v="Presentar seguimiento del Plan de mejoramiento"/>
    <n v="0"/>
    <s v="SIN AVANCE"/>
    <n v="-505"/>
    <x v="1"/>
    <d v="2021-11-02T00:00:00"/>
    <s v="Cerrada por la Contraloría de Bogotá"/>
    <s v="Carlos Andrés Guerra Jiménez"/>
    <n v="1"/>
    <n v="1"/>
    <x v="0"/>
    <s v="NO APLICA"/>
    <x v="0"/>
  </r>
  <r>
    <n v="110"/>
    <s v="Oficina asesora de planeación"/>
    <x v="18"/>
    <x v="0"/>
    <s v="Planeacion"/>
    <s v="Herramientas de gestión (riesgos, indicadores, balance social, planes y proyectos de inversión)"/>
    <s v="Yuli Cristel Peña Arboleda"/>
    <s v="Plan de mejoramiento Contraloria de Bogota"/>
    <s v="PMCB-2019-025"/>
    <s v="3.2.2.1"/>
    <n v="54"/>
    <n v="2019"/>
    <s v="Fuentes de información Balance Social, Plan de Acción, Ejecución Presupuestal no guardan estricta relación"/>
    <s v="Inexactitud en los resultados de encuesta de beneficiarios frente al Proceso Formativo, teniendo en cuenta que se utilizaron datos brutos de la base de datos, los cuales aún no estaban procesados dentro de la ponderación, por lo que se evidenció que se presentó un filtro indebido que redujo la muestra real y afecto el resultado"/>
    <s v="Ajuste del Formato E-PLA-FT-018, Informe de Gestión, con el fín de incluir las evidencias de todos los datos que son incluídos en el informe y especialmente aquellos que mencionen resultados de encuestas de satisfacción de los beneficiarios, requisito para inclusión en los Informes de gestión del IDPRON"/>
    <s v="No aplica"/>
    <s v="No aplica"/>
    <s v="Documento Ajustado"/>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Se evidencia ajuste del Formato E-PLA-FT-018 Informe de Gestión"/>
    <d v="2021-08-31T00:00:00"/>
    <s v="NO"/>
    <s v="No aplica"/>
    <n v="1"/>
    <s v="CUMPLIMIENTO TOTAL"/>
    <n v="-505"/>
    <x v="1"/>
    <d v="2021-11-02T00:00:00"/>
    <s v="Cerrada por la Contraloría de Bogotá"/>
    <s v="Carlos Andrés Guerra Jiménez"/>
    <n v="1"/>
    <n v="1"/>
    <x v="0"/>
    <s v="NO APLICA"/>
    <x v="0"/>
  </r>
  <r>
    <n v="111"/>
    <s v="Subdirección Administrativa y Financiera / Areas de Apoyo"/>
    <x v="19"/>
    <x v="2"/>
    <s v="Gestion financiera"/>
    <s v="Conciliación y depuración de saldos"/>
    <s v="Stefanny Reina Alvarez"/>
    <s v="Plan de mejoramiento Contraloria de Bogota"/>
    <s v="PMCB-2019-026"/>
    <s v="3.3.1.1"/>
    <n v="54"/>
    <n v="2019"/>
    <s v="Diferencias encontradas en los saldos reportados por las entidades contables públicas con las cuales se llevó a cabo alguna transacción financiera,"/>
    <s v="En ocasiones se presentan diferencias, estas obedecen a los tiempos de causación o devengo de cada entidad, es el caso de los servicios públicos, quienes registran y liquidan dichos servicios y los recibos llegan en los siguientes meses."/>
    <s v="Realizar una (1) mesa de trabajo desde el nivel directivo para dar a conocer la situación y dar las directrices para el reporte oportuno de la información financiera para las operaciones recíprocas y Estados Financieros."/>
    <s v="No aplica"/>
    <s v="No aplica"/>
    <s v="Mesa de Trabajo"/>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De acuerdo con los soportes suministrados por el proceso, se evidencia el cumplimiento de las actividades propuestas en un 100%. "/>
    <d v="2021-07-09T00:00:00"/>
    <s v="NO"/>
    <s v="No aplica"/>
    <n v="1"/>
    <s v="CUMPLIMIENTO TOTAL"/>
    <n v="-505"/>
    <x v="1"/>
    <d v="2021-11-02T00:00:00"/>
    <s v="Cerrada por la Contraloría de Bogotá"/>
    <s v="Carlos Andrés Guerra Jiménez"/>
    <n v="1"/>
    <n v="1"/>
    <x v="0"/>
    <s v="NO APLICA"/>
    <x v="0"/>
  </r>
  <r>
    <n v="112"/>
    <s v="Subdirección Administrativa y Financiera / Areas de Apoyo"/>
    <x v="19"/>
    <x v="2"/>
    <s v="Gestion financiera"/>
    <s v="Conciliación y depuración de saldos"/>
    <s v="Stefanny Reina Alvarez"/>
    <s v="Plan de mejoramiento Contraloria de Bogota"/>
    <s v="PMCB-2019-027"/>
    <s v="3.3.1.1"/>
    <n v="54"/>
    <n v="2019"/>
    <s v="Diferencias encontradas en los saldos reportados por las entidades contables públicas con las cuales se llevó a cabo alguna transacción financiera,"/>
    <s v="En ocasiones se presentan diferencias, estas obedecen a los tiempos de causación o devengo de cada entidad, es el caso de los servicios públicos, quienes registran y liquidan dichos servicios y los recibos llegan en los siguientes meses."/>
    <s v="Proyectar memorandos internos y oficios externos con las entidades externas que permita realizar la el reporte oportuno de la información financiera y brindar asesoría (cuando diere lugar) a quienes requieran aclaración sobre el tema de las diferencias en las operaciones reciprocas"/>
    <s v="No aplica"/>
    <s v="No aplica"/>
    <s v="Documento de solicitud de información a través de Oficios externos y memorandos internos. "/>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De acuerdo con los soportes suministrados por el proceso, se evidencia el cumplimiento de las actividades propuestas en un 100%. "/>
    <d v="2021-07-09T00:00:00"/>
    <s v="NO"/>
    <s v="No aplica"/>
    <n v="1"/>
    <s v="CUMPLIMIENTO TOTAL"/>
    <n v="-505"/>
    <x v="1"/>
    <d v="2021-11-02T00:00:00"/>
    <s v="Cerrada por la Contraloría de Bogotá"/>
    <s v="Carlos Andrés Guerra Jiménez"/>
    <n v="1"/>
    <n v="1"/>
    <x v="0"/>
    <s v="NO APLICA"/>
    <x v="0"/>
  </r>
  <r>
    <n v="113"/>
    <s v="Subdirección Administrativa y Financiera / Área de Tesorería"/>
    <x v="5"/>
    <x v="2"/>
    <s v="SIVICOF"/>
    <s v="Inconsistencias en la información"/>
    <s v="Stefanny Reina Alvarez"/>
    <s v="Plan de mejoramiento Contraloria de Bogota"/>
    <s v="PMCB-2019-028"/>
    <s v="3.3.1.2"/>
    <n v="54"/>
    <n v="2019"/>
    <s v="Hallazgo administrativo por diferencias en la información reportada en los formatos CB-0115 – Informe sobre recursos de tesorería y CB-0116 - Informe sobre disponibilidad de fondos de la vigencia 2018, reportada en el aplicativo SIVICOF con relación a la información de Estados Financieros de IDIPRON"/>
    <s v="En algunos meses y al cierre de año,  por el poco plazo para  la presentación de la información y tardanza en la recepción de los extractos bancarios, no se alcanza a tener la información bancaria conciliada"/>
    <s v="Elaborar un instructivo en donde se establezcan las diferentes actividades a  tener en cuenta para actualizar la información financiera  y  reportar al SIVICOF"/>
    <s v="No aplica"/>
    <s v="No aplica"/>
    <s v="Número de instructivos  realizados / Número de instructivos programados (1)  *100"/>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De acuerdo con los soportes suministrados por el proceso, se evidencia el cumplimiento de las actividades propuestas en un 100%. "/>
    <d v="2021-07-09T00:00:00"/>
    <s v="NO"/>
    <s v="No aplica"/>
    <n v="1"/>
    <s v="CUMPLIMIENTO TOTAL"/>
    <n v="-505"/>
    <x v="1"/>
    <d v="2021-11-02T00:00:00"/>
    <s v="Cerrada por la Contraloría de Bogotá"/>
    <s v="Carlos Andrés Guerra Jiménez"/>
    <n v="1"/>
    <n v="1"/>
    <x v="0"/>
    <s v="NO APLICA"/>
    <x v="0"/>
  </r>
  <r>
    <n v="114"/>
    <s v="Subdirección Administrativa y Financiera / Área de Contabilidad"/>
    <x v="11"/>
    <x v="2"/>
    <s v="Gestion financiera"/>
    <s v="Estados financieros"/>
    <s v="Stefanny Reina Alvarez"/>
    <s v="Plan de mejoramiento Contraloria de Bogota"/>
    <s v="PMCB-2019-029"/>
    <s v="3.3.1.3"/>
    <n v="54"/>
    <n v="2019"/>
    <s v="Denominación errónea de algunos Estados Financieros, grupos y cuentas contables"/>
    <s v="En el momento de actualizar el aplicativo Sysman con las cuentas del Nuevo Marco Normativo, se cambiaron los nombres de las cuentas que así lo estipulaba el nuevo plan contable y se crearon las se requerían para nuestros movimientos contables"/>
    <s v="Actualizar, cambiar y verificar los nombres  de las cuentas contables en los Estados Financieros de acuerdo al nuevo Marco Normativo."/>
    <s v="No aplica"/>
    <s v="No aplica"/>
    <s v="Actualización nombres Plan de Cuentas Contables de Idipron de acuerdo al NMN"/>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De acuerdo con los soportes suministrados por el proceso, se evidencia el cumplimiento de las actividades propuestas en un 100%. "/>
    <d v="2021-07-09T00:00:00"/>
    <s v="NO"/>
    <s v="No aplica"/>
    <n v="1"/>
    <s v="CUMPLIMIENTO TOTAL"/>
    <n v="-505"/>
    <x v="1"/>
    <d v="2021-11-02T00:00:00"/>
    <s v="Cerrada por la Contraloría de Bogotá"/>
    <s v="Carlos Andrés Guerra Jiménez"/>
    <n v="1"/>
    <n v="1"/>
    <x v="0"/>
    <s v="NO APLICA"/>
    <x v="0"/>
  </r>
  <r>
    <n v="115"/>
    <s v="Subdirección Administrativa y Financiera / Área de Contabilidad"/>
    <x v="11"/>
    <x v="2"/>
    <s v="Gestion financiera"/>
    <s v="Estados financieros"/>
    <s v="Stefanny Reina Alvarez"/>
    <s v="Plan de mejoramiento Contraloria de Bogota"/>
    <s v="PMCB-2019-030"/>
    <s v="3.3.1.4"/>
    <n v="54"/>
    <n v="2019"/>
    <s v="Presentación de información imprecisa e incompleta en cuanto a las fechas y moneda de presentación de los Estados Financieros"/>
    <s v="La información se encontraba precisa y completa, sin embargo no expresaba 'MILES DE PESOS' en los Estados Financieros."/>
    <s v="Revisar y verificar las fechas y la moneda en la que se expresan los Estados financieros de la Entidad antes de su publicación"/>
    <s v="No aplica"/>
    <s v="No aplica"/>
    <s v="Estados Financieros actualizados / Estados Financieros presentados (1)"/>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De acuerdo con los soportes suministrados por el proceso, se evidencia el cumplimiento de las actividades propuestas en un 100%. "/>
    <d v="2021-07-09T00:00:00"/>
    <s v="NO"/>
    <s v="No aplica"/>
    <n v="1"/>
    <s v="CUMPLIMIENTO TOTAL"/>
    <n v="-505"/>
    <x v="1"/>
    <d v="2021-11-02T00:00:00"/>
    <s v="Cerrada por la Contraloría de Bogotá"/>
    <s v="Carlos Andrés Guerra Jiménez"/>
    <n v="1"/>
    <n v="1"/>
    <x v="0"/>
    <s v="NO APLICA"/>
    <x v="0"/>
  </r>
  <r>
    <n v="116"/>
    <s v="Subdirección Administrativa y Financiera / Área de Contabilidad"/>
    <x v="11"/>
    <x v="2"/>
    <s v="Gestion financiera"/>
    <s v="Estados financieros"/>
    <s v="Stefanny Reina Alvarez"/>
    <s v="Plan de mejoramiento Contraloria de Bogota"/>
    <s v="PMCB-2019-031"/>
    <s v="3.3.1.5"/>
    <n v="54"/>
    <n v="2019"/>
    <s v="Presentación de información confusa e incompleta en las notas a los Estados Financieros"/>
    <s v="En las notas a los Estados Financieros se incluye la generalidad de la información de la Naturaleza de la Entidad y la estructura organizacional, tomando lo publicado por Idipron en la página web, sin embargo la información no contemplaba la totalidad del grupo étareo de 6 a 28 años"/>
    <s v="Revisar y verificar la información descrita en las Notas a los Estados Contables"/>
    <s v="No aplica"/>
    <s v="No aplica"/>
    <s v="Información actualizada en notas de Estados Financieros / Notas presentadas a cierre vigencia*100"/>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De acuerdo con los soportes suministrados por el proceso, se evidencia el cumplimiento de las actividades propuestas en un 100%. "/>
    <d v="2021-07-09T00:00:00"/>
    <s v="NO"/>
    <s v="No aplica"/>
    <n v="1"/>
    <s v="CUMPLIMIENTO TOTAL"/>
    <n v="-505"/>
    <x v="1"/>
    <d v="2021-11-02T00:00:00"/>
    <s v="Cerrada por la Contraloría de Bogotá"/>
    <s v="Carlos Andrés Guerra Jiménez"/>
    <n v="1"/>
    <n v="1"/>
    <x v="0"/>
    <s v="NO APLICA"/>
    <x v="0"/>
  </r>
  <r>
    <n v="117"/>
    <s v="Área de Contabilidad, Área de Almacén e Inventarios"/>
    <x v="20"/>
    <x v="2"/>
    <s v="Gestion financiera"/>
    <s v="Notas de los estados financieros"/>
    <s v="Carolina Ardila"/>
    <s v="Plan de mejoramiento Contraloria de Bogota"/>
    <s v="PMCB-2019-032"/>
    <s v="3.3.1.6"/>
    <n v="54"/>
    <n v="2019"/>
    <s v="Deficiente revelación de información en las notas a los estados contables sobre el grupo de propiedad, planta y equipo"/>
    <s v="Los principales aspectos que afectaron el movimiento contable del Idipron, se solicitó a cada área, oficina, proyecto, dependencia, la información relevante de acuerdo a lo establecido en las Políticas Contables y los lineamientos dados por los Entes de Control; con esta información se complementó el texto de las notas que realiza el área de contabilidad"/>
    <s v="Realizar mesas de trabajo con el Área de Almacén e Inventarios y Área de Mantenimiento de Bienes e Infraestructura frente a las revelaciones de Propiedad, Planta y Equipo (Bienes Muebles e Inmuebles) para fortalecer la presentación de la información en las notas de los estados financieros"/>
    <s v="No aplica"/>
    <s v="No aplica"/>
    <s v="Mesas de trabajo realizadas / mesas de trabajo programadas (2)*100"/>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Se evidencia que en el ultimo seguimiento realizado por la Oficina de Control Interno, indica que la información no fue enviada en lo parametros establecidos por la Contraloria, Se Evidencia que la actividad se encuentra vencida._x000a__x000a_Al verificar el proceso no adjunta información de avance o ejecución de la actividad programada._x000a__x000a_Se evidencia por parte de la OAP que la actividad se encuentra vencida desde hace mas de un año, es urgente realizar las actividades que aseguren su cierre de lo contrario la entidad se ve avocada a sanciones por parte del ente de control"/>
    <d v="2021-08-10T00:00:00"/>
    <s v="SI"/>
    <s v="Enviar información que soporte la ejecución de la actividad programada. "/>
    <n v="0"/>
    <s v="SIN AVANCE"/>
    <n v="-505"/>
    <x v="1"/>
    <d v="2021-11-02T00:00:00"/>
    <s v="Cerrada por la Contraloría de Bogotá"/>
    <s v="Carlos Andrés Guerra Jiménez"/>
    <n v="1"/>
    <n v="1"/>
    <x v="0"/>
    <s v="NO APLICA"/>
    <x v="0"/>
  </r>
  <r>
    <n v="118"/>
    <s v="Subdirección Administrativa y Financiera / Area de Contabilidad"/>
    <x v="11"/>
    <x v="2"/>
    <s v="Gestion financiera"/>
    <s v="tope máximo permitido para el manejo de las subcuentas "/>
    <s v="Stefanny Reina Alvarez"/>
    <s v="Plan de mejoramiento Contraloria de Bogota"/>
    <s v="PMCB-2019-033"/>
    <s v="3.3.1.7"/>
    <n v="54"/>
    <n v="2019"/>
    <s v="Se excedio el tope máximo permitido para el manejo de las subcuentas denominadas “Otros"/>
    <s v="El catálogo de cuentas establecido por la Contaduría General de la Nación, para la aplicación del Nuevo Marco Normativo no contempla cuentas para algunas actividades que el Idipron desarrolla en el marco de su misionalidad y cumplimiento de sus objetivos"/>
    <s v="Elevar consulta a la Contaduría General de la Nación sobre el hallazgo administrativo de la Contraloría, solicitando asesoría sobre la opción más viable a implementar por parte de la Entidad."/>
    <s v="No aplica"/>
    <s v="No aplica"/>
    <s v="Una (1) consulta generada a la Contaduría General de la Nación"/>
    <s v="No aplica"/>
    <s v="No aplica"/>
    <d v="2019-05-02T00:00:00"/>
    <d v="2020-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505"/>
    <s v="VENCIDO"/>
    <s v="ABIERTO"/>
    <s v="De acuerdo con los soportes suministrados por el proceso, se evidencia el cumplimiento de las actividades propuestas en un 100%. "/>
    <d v="2021-07-09T00:00:00"/>
    <s v="NO"/>
    <s v="No aplica"/>
    <n v="1"/>
    <s v="CUMPLIMIENTO TOTAL"/>
    <n v="-505"/>
    <x v="1"/>
    <d v="2021-11-02T00:00:00"/>
    <s v="Cerrada por la Contraloría de Bogotá"/>
    <s v="Carlos Andrés Guerra Jiménez"/>
    <n v="1"/>
    <n v="1"/>
    <x v="0"/>
    <s v="NO APLICA"/>
    <x v="0"/>
  </r>
  <r>
    <n v="120"/>
    <s v="Oficina Asesora Jurídica"/>
    <x v="4"/>
    <x v="3"/>
    <s v="Contratacion"/>
    <s v="Activacion tardia de clausulas"/>
    <s v="Catalina Cardenas Martinez"/>
    <s v="Plan de mejoramiento Contraloria de Bogota"/>
    <s v="PMCB-2019-035"/>
    <s v="4.3.1"/>
    <n v="56"/>
    <n v="2019"/>
    <s v="Hallazgo administrativo con presunta incidencia disciplinaria por activación tardía de la Cláusula Décima Quinta. Multas, clausula penal e incumplimientos, contrato 1565/2017"/>
    <s v="Observación administrativa con presunta incidencia disciplinaria por activación tardía de la Cláusula Décima Quinta. Multas, clausula penal e incumplimientos, contrato 1565/2017"/>
    <s v="Realizar capacitaciones y actualizaciones en temas de derecho administrativo sancionatorio por semestre a los abogados de la oficina asesora jurídica. "/>
    <s v="No aplica"/>
    <s v="No aplica"/>
    <s v="Número de capacitaciones realizadas / Número de capacitaciones programadas (2)*100"/>
    <s v="No aplica"/>
    <s v="No aplica"/>
    <d v="2019-07-10T00:00:00"/>
    <d v="2020-07-01T00:00:00"/>
    <s v="SI"/>
    <s v="SI"/>
    <s v="Se adelantarón las 2 capacitaciones dando cumplimiento al 100% de lo consignado en el plan de mejoramiento."/>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21"/>
    <s v="Subdirección de Métodos Educativos y Operativa / Área de Bienestar y  Capacitación  "/>
    <x v="15"/>
    <x v="1"/>
    <s v="Contratacion"/>
    <s v="Estudios previos, pliegos de condiciones y fichas técnicas"/>
    <s v="Yury  Orjuela Florez"/>
    <s v="Plan de mejoramiento Contraloria de Bogota"/>
    <s v="PMCB-2019-036"/>
    <s v="4.3.2"/>
    <n v="56"/>
    <n v="2019"/>
    <s v="Hallazgo administrativo por el recibo de elementos sin las características establecidas en los estudios previos y fichas técnicas, contrato 1565/2017."/>
    <s v="Inobservancia al Manual de Supervisión e Interventoría de la Entidad  y del Procedimiento  -  RECEPCIÓN E INGRESO DE BIENES DEVOLUTIVOS, DE CONSUMO_x000a_CONTROLADO O DE CONSUMO-  codigo  A-GLO-PR-003. "/>
    <s v="Gestionar a través de la Subdirección técnica de Desarrollo  Humano un taller sobre el correcto recibo de los elementos contratados por parte de la Supervisión"/>
    <s v="No aplica"/>
    <s v="No aplica"/>
    <s v="Número de funcionarios capacitados  / Número total de funcionarios  de la Subdirección de Métodos que desempeñan actividades de supervisión*100"/>
    <s v="No aplica"/>
    <s v="No aplica"/>
    <d v="2019-07-10T00:00:00"/>
    <d v="2020-07-01T00:00:00"/>
    <s v="SI"/>
    <s v="SI"/>
    <s v="Desde la Subdirección de Métodos se remitió a la Subdirección técnica de Desarrollo  Humano - Área Bienestar y capacitación el listado de las personas a capacitar y a su vez a través de está área se gestionó el taller dictado por el área de Almacén e inventarios"/>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22"/>
    <s v="Subdirección Técnica, Administrativa y Financiera."/>
    <x v="19"/>
    <x v="2"/>
    <s v="Contratacion"/>
    <s v="Seguros"/>
    <s v="Stefanny Reina Alvarez"/>
    <s v="Plan de mejoramiento Contraloria de Bogota"/>
    <s v="PMCB-2019-037"/>
    <s v="4.3.5 "/>
    <n v="56"/>
    <n v="2019"/>
    <s v="Hallazgo administrativo por ausencia de cubrimiento del seguro de vida grupo por 280 días, contrato 1533/2017."/>
    <s v="Se generó porque las compañías aseguradoras no manifestaron interés en participar siendo declarado desierto el proceso de contratación."/>
    <s v="Realizar el debido acompañamiento desde la Subdirección Administrativa y Financiera y  asesoría técnica con el soporte del intermediario de seguros si lo hubiere al proceso de contratación."/>
    <s v="No aplica"/>
    <s v="No aplica"/>
    <s v="Número de Procesos de Contratación  o Adiciones Planteados en Plan Anual de Adquisiciones de cada vigencia / Número de Requerimientos de Contratación o Adiciones solicitadas por la Subdirección Técnica de Métodos Educativos y Operativa * 100."/>
    <s v="No aplica"/>
    <s v="No aplica"/>
    <d v="2019-07-10T00:00:00"/>
    <d v="2020-07-01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438"/>
    <s v="VENCIDO"/>
    <s v="ABIERTO"/>
    <s v="De acuerdo con los soportes suministrados por el proceso, se evidencia el cumplimiento de las actividades propuestas en un 100%. "/>
    <d v="2021-07-09T00:00:00"/>
    <s v="NO"/>
    <s v="No aplica"/>
    <n v="1"/>
    <s v="CUMPLIMIENTO TOTAL"/>
    <n v="-438"/>
    <x v="1"/>
    <d v="2021-11-23T00:00:00"/>
    <s v="Cerrada por la Contraloría de Bogotá"/>
    <s v="Carlos Andrés Guerra Jiménez"/>
    <n v="1"/>
    <n v="1"/>
    <x v="0"/>
    <s v="NO APLICA"/>
    <x v="0"/>
  </r>
  <r>
    <n v="123"/>
    <s v="Subdirector de Métodos Educativos /Área Sociolegal / Oficina Asesora de Planeación  "/>
    <x v="21"/>
    <x v="1"/>
    <s v="Contratacion"/>
    <s v="Seguros"/>
    <s v="Yury  Orjuela Florez"/>
    <s v="Plan de mejoramiento Contraloria de Bogota"/>
    <s v="PMCB-2019-038"/>
    <s v="4.3.6 "/>
    <n v="56"/>
    <n v="2019"/>
    <s v="Hallazgo administrativo por inobservancia del Procedimiento Tramite de póliza de seguros ante decesos de los Niños, niñas, adolescentes y jóvenes con Código M-RDE-PR-008 Ver 01 del 03 de diciembre de 2015 y el codificado M-MSI-PR-004 Ver. 02 del 22 de febrero de 2019, contrato 1533/2017. "/>
    <s v="Debilidades en el  procedimiento  TRÁMITE DE PÓLIZA DE SEGUROS ANTE DECESOS DE LOS NIÑOS, NIÑAS, ADOLESCENTES Y JOVENES- M-MSL-PR-004 "/>
    <s v="Revisar y ajustar el procedimiento -  TRÁMITE DE PÓLIZA DE SEGUROS ANTE DECESOS DE LOS NIÑOS,_x000a_NIÑAS, ADOLESCENTES Y JOVENES- M-MSL-PR-004, para vincular un formato por medio del cual el área Sociolegal verifique y certifique:  Fecha de creación en el SIMI del NNAJ, Fecha Ultima asistencia_x000a_Fecha  Deceso, certificando que el NNAJ cumple con los requisitos para acceder a la póliza. _x000a_"/>
    <s v="No aplica"/>
    <s v="No aplica"/>
    <s v="Un (1)  Procedimiento ajustado "/>
    <s v="No aplica"/>
    <s v="No aplica"/>
    <d v="2019-07-10T00:00:00"/>
    <d v="2020-07-01T00:00:00"/>
    <s v="SI"/>
    <s v="SI"/>
    <s v="Se adelantaron las gestiones a fin de realizar el ajuste al TRÁMITE DE PÓLIZA DE SEGUROS ANTE DECESOS DE LOS NIÑOS, NIÑAS, ADOLESCENTES Y JÓVENES- M-MSL-PR-004"/>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24"/>
    <s v="Gerente de Proyecto 1104/Oficina Asesora Juridica  "/>
    <x v="8"/>
    <x v="4"/>
    <s v="Contratacion"/>
    <s v="Estudios previos, pliegos de condiciones y fichas técnicas"/>
    <s v="Yury  Orjuela Florez"/>
    <s v="Plan de mejoramiento Contraloria de Bogota"/>
    <s v="PMCB-2019-039"/>
    <s v="4.3.7"/>
    <n v="56"/>
    <n v="2019"/>
    <s v="Hallazgo administrativo por no elaborar los estudios previos en coherencia con la necesidad de la entidad, en los contratos 0587/18, 1214/17, 1477/17 1286/18 y 1578/17"/>
    <s v="No se evidenciaron en los estudios previos las cantidades estimadas a contratar."/>
    <s v="Establecer en los estudios previos las cantidades estimadas de los bienes que se pretende contratar de acuerdo a las compras historicas de la entidad y el numero de NNAJ que se beneficiaran con la compra.  "/>
    <s v="No aplica"/>
    <s v="No aplica"/>
    <s v="Número de Estudios previos que indican cantidades estimadas / Número de Estudios previos formulados por el proyecto 1104*100"/>
    <s v="No aplica"/>
    <s v="No aplica"/>
    <d v="2019-07-10T00:00:00"/>
    <d v="2020-07-01T00:00:00"/>
    <s v="SI"/>
    <s v="SI"/>
    <s v="Se estableció en los estudios previos las cantidades estimadas de los bienes que se pretende contratar de acuerdo a las compras historicas de la entidad y el numero de NNAJ que se beneficiaran con la compra. "/>
    <d v="2020-12-31T00:00:00"/>
    <s v="NO"/>
    <m/>
    <n v="0.9"/>
    <s v="AVANCE SIGNIFICATIVO"/>
    <n v="-438"/>
    <s v="VENCIDO"/>
    <s v="ABIERTO"/>
    <s v="Se estableció en los estudios previos las cantidades estimadas de los bienes que se pretende contratar de acuerdo a las compras historicas de la entidad y el numero de NNAJ que se beneficiaran con la compra. "/>
    <d v="2021-07-08T00:00:00"/>
    <s v="NO"/>
    <s v="No aplica"/>
    <n v="1"/>
    <s v="CUMPLIMIENTO TOTAL"/>
    <n v="-438"/>
    <x v="1"/>
    <d v="2021-11-23T00:00:00"/>
    <s v="Cerrada por la Contraloría de Bogotá"/>
    <s v="Carlos Andrés Guerra Jiménez"/>
    <n v="1"/>
    <n v="1"/>
    <x v="0"/>
    <s v="NO APLICA"/>
    <x v="0"/>
  </r>
  <r>
    <n v="125"/>
    <s v="Gerente Proyecto 971 / Subdirección de Métodos  "/>
    <x v="22"/>
    <x v="6"/>
    <s v="Contratacion"/>
    <s v="Estudios previos, pliegos de condiciones y fichas técnicas"/>
    <m/>
    <s v="Plan de mejoramiento Contraloria de Bogota"/>
    <s v="PMCB-2019-040"/>
    <s v="4.3.7"/>
    <n v="56"/>
    <n v="2019"/>
    <s v="Hallazgo administrativo por no elaborar los estudios previos en coherencia con la necesidad de la entidad, en los contratos 0587/18, 1214/17, 1477/17 1286/18 y 1578/17 "/>
    <s v="No se evidenciaron en los estudios previos las cantidades estimadas a contratar."/>
    <s v="Materializar la salida de los elementos adquiridos para uso de los beneficiarios en las Unidades de Protección Integral"/>
    <s v="No aplica"/>
    <s v="No aplica"/>
    <s v="Número de elementos adquidos / N. de elementos adquiridos con salida de almacen * 100"/>
    <s v="No aplica"/>
    <s v="No aplica"/>
    <d v="2019-07-10T00:00:00"/>
    <d v="2020-07-01T00:00:00"/>
    <s v="SI"/>
    <s v="SI"/>
    <s v="Se estableció en los contratos de suministro la necesidad de los elementos adquiridos para uso de los beneficiarios en las Unidades de Protección Integral"/>
    <d v="2020-12-31T00:00:00"/>
    <s v="NO"/>
    <m/>
    <n v="0.9"/>
    <s v="AVANCE SIGNIFICATIVO"/>
    <n v="-438"/>
    <s v="VENCIDO"/>
    <s v="ABIERTO"/>
    <s v="Se realiza la revisión de la evidencia propuesta como soporte y no se encuentra subida, por lo que el monitoreo de lo reportado no es posible realizarlo, sin embargo, al evidenciar el seguimiento de la OCI, se cuenta con un 90% de avance en el úlitmo seguimiento, por lo que se da continudad a este porcentaje."/>
    <d v="2021-07-06T00:00:00"/>
    <s v="SI"/>
    <s v="Soporte propuesto._x000a_Resultado del indicador."/>
    <n v="0.9"/>
    <s v="AVANCE SIGNIFICATIVO"/>
    <n v="-438"/>
    <x v="1"/>
    <d v="2021-11-23T00:00:00"/>
    <s v="Cerrada por la Contraloría de Bogotá"/>
    <s v="Carlos Andrés Guerra Jiménez"/>
    <n v="1"/>
    <n v="1"/>
    <x v="0"/>
    <s v="NO APLICA"/>
    <x v="0"/>
  </r>
  <r>
    <n v="126"/>
    <s v="Subdirección de Métodos/ Area de Almacen e Inventarios "/>
    <x v="20"/>
    <x v="2"/>
    <s v="Inventarios"/>
    <s v="Controles (Ficha Kardex y formatos de control)"/>
    <s v="Carolina Ardila"/>
    <s v="Plan de mejoramiento Contraloria de Bogota"/>
    <s v="PMCB-2019-041"/>
    <s v=" 4.3.8 "/>
    <n v="56"/>
    <n v="2019"/>
    <s v="Hallazgo administrativo por inconsistencia en los datos presentados en kárdex en relación con el formato “entrega de elementos de consumo y consumo controlado a servidores” con ocasión al contrato de suministro No. 0608 de 2018."/>
    <s v="Falta de conocimiento en el manejo y diligenciamiento de los formatos "/>
    <s v="Realizar un taller con los funcionarios de las Unidades de protección Integral, en cual se identifique el correcto diligenciamiento de los formatos destinados para el control de los elementos de consumo que se encuentran en las UPI.  "/>
    <s v="No aplica"/>
    <s v="No aplica"/>
    <s v="Taller realizado (1)"/>
    <s v="No aplica"/>
    <s v="No aplica"/>
    <d v="2019-07-10T00:00:00"/>
    <d v="2020-07-01T00:00:00"/>
    <s v="SI"/>
    <s v="SI"/>
    <s v="Desde la Subdirección de Métodos se remitió a la Subdirección técnica de Desarrollo  Humano - Área Bienestar y capacitación el listado de las personas a capacitar y a su vez a través de está área se gestionó el taller dictado por el área de Almacén e inventarios"/>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27"/>
    <s v="Subdirección de Métodos"/>
    <x v="2"/>
    <x v="1"/>
    <s v="Inventarios"/>
    <s v="Controles (Ficha Kardex y formatos de control)"/>
    <s v="Yury  Orjuela Florez"/>
    <s v="Plan de mejoramiento Contraloria de Bogota"/>
    <s v="PMCB-2019-042"/>
    <s v=" 4.3.8 "/>
    <n v="56"/>
    <n v="2019"/>
    <s v="Hallazgo administrativo por inconsistencia en los datos presentados en kárdex en relación con el formato “entrega de elementos de consumo y consumo controlado a servidores” con ocasión al contrato de suministro No. 0608 de 2018."/>
    <s v="Falta de conocimiento en el manejo y diligenciamiento de los formatos"/>
    <s v="Realizar una visita a las Unidades de protección Integral para verificar  el correcto diligenciamiento y actualización de los  formatos destinados al control de los elementos de consumo que se encuentran en las UPI"/>
    <s v="No aplica"/>
    <s v="No aplica"/>
    <s v="Número de visitas realizadas /Numero de visitas programadas (19) *100"/>
    <s v="No aplica"/>
    <s v="No aplica"/>
    <d v="2019-07-10T00:00:00"/>
    <d v="2020-07-01T00:00:00"/>
    <s v="SI"/>
    <s v="SI"/>
    <s v="Desde la Subdirección de Métodos se asignó un profesional para realizar las visitas  a las Unidades de Protección Integral para verificar el correcto diligenciamiento y actualización de los formatos destinados al control de los elementos de consumo que se encuentran en las UPI"/>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28"/>
    <s v="Oficina Asesora Jurídica"/>
    <x v="13"/>
    <x v="3"/>
    <s v="Contratacion"/>
    <s v="Publicación SECOP"/>
    <s v="Catalina Cardenas Martinez"/>
    <s v="Plan de mejoramiento Contraloria de Bogota"/>
    <s v="PMCB-2019-043"/>
    <s v=" 4.3.9"/>
    <n v="56"/>
    <n v="2019"/>
    <s v="Hallazgo administrativo con presunta incidencia disciplinaria por omitir la publicación de la invitación Pública en el proceso de mínima cuantía No. 1794 de 2017. "/>
    <s v="Observación administrativa con presunta incidencia disciplinaria por omitir la publicación de la invitación Pública en el proceso de mínima cuantía No. 1794 de 2017"/>
    <s v="Realizar seguimiento bimestral a los procesos contractuales radicados por la Oficina Asesora Juridica."/>
    <s v="No aplica"/>
    <s v="No aplica"/>
    <s v="Número de procesos con seguimiento/Numero de procesos radicados*100"/>
    <s v="No aplica"/>
    <s v="No aplica"/>
    <d v="2019-07-10T00:00:00"/>
    <d v="2020-07-01T00:00:00"/>
    <s v="SI"/>
    <s v="SI"/>
    <s v="Se adelantaron los seguimientos bimestrales conforme a lo planeado, a los procesos contractuales radicados por la Oficina Asesora Juridica."/>
    <d v="2020-12-31T00:00:00"/>
    <s v="NO"/>
    <m/>
    <n v="0.9"/>
    <s v="AVANCE SIGNIFICATIVO"/>
    <n v="-438"/>
    <s v="VENCIDO"/>
    <s v="ABIERTO"/>
    <s v="El área adjunta los seguimientos a los procesos contractuales radicados según el Plan Anual de Adquisiciones_x000a_Publicaciones publicas gestión de adquisicion y administración de bienes y servicios_x000a_Actas de reunión de capacitaciones _x000a__x000a_La Oficina Asesora Jurídica informa que reporto el cumplimiento de la actividad al 100% por medio del memorando con No. radicado 2020EI8597"/>
    <d v="2021-06-21T00:00:00"/>
    <s v="NO"/>
    <s v="No aplica"/>
    <n v="1"/>
    <s v="CUMPLIMIENTO TOTAL"/>
    <n v="-438"/>
    <x v="1"/>
    <d v="2021-11-23T00:00:00"/>
    <s v="Cerrada por la Contraloría de Bogotá"/>
    <s v="Carlos Andrés Guerra Jiménez"/>
    <n v="1"/>
    <n v="1"/>
    <x v="0"/>
    <s v="NO APLICA"/>
    <x v="0"/>
  </r>
  <r>
    <n v="129"/>
    <s v="Subdirector de Métodos Educativos /Area Sociolegal / Oficina Asesora de Planeación  "/>
    <x v="21"/>
    <x v="1"/>
    <s v="Planeacion"/>
    <s v="Simi"/>
    <s v="Yury  Orjuela Florez"/>
    <s v="Plan de mejoramiento Contraloria de Bogota"/>
    <s v="PMCB-2019-044"/>
    <s v="4.3.10 "/>
    <n v="56"/>
    <n v="2019"/>
    <s v="Hallazgo administrativo por inconsistencias en la información disponible en el aplicativo SIMI, respecto del estado de los usuarios beneficiarios de pago por siniestro Póliza Seguro Vida."/>
    <s v="Inobservancia al cumplimiento del  procedimiento- TRÁMITE DE PÓLIZA DE SEGUROS ANTE DECESOS DE LOS NIÑOS,_x000a_NIÑAS, ADOLESCENTES Y JOVENES- M-MSL-PR-004"/>
    <s v="Revisar y ajustar el procedimiento -  TRÁMITE DE PÓLIZA DE SEGUROS ANTE DECESOS DE LOS NIÑOS,_x000a_NIÑAS, ADOLESCENTES Y JOVENES- M-MSL-PR-004, para vincular un formato por medio del cual el área Sociolegal verifique y certifique:  Fecha de creación en el SIMI del NNAJ, Fecha Ultima asistencia_x000a_Fecha  Deceso, certificando que el NNAJ cumple con los requisitos para acceder a la póliza"/>
    <s v="No aplica"/>
    <s v="No aplica"/>
    <s v="Un (1)  Procedimiento ajustado "/>
    <s v="No aplica"/>
    <s v="No aplica"/>
    <d v="2019-07-10T00:00:00"/>
    <d v="2020-07-01T00:00:00"/>
    <s v="SI"/>
    <s v="SI"/>
    <s v="Se adelantaron las gestiones a fin de realizar el ajuste al TRÁMITE DE PÓLIZA DE SEGUROS ANTE DECESOS DE LOS NIÑOS, NIÑAS, ADOLESCENTES Y JÓVENES- M-MSL-PR-004, incluyendo en el procedimiento la condición  numeral 3,5"/>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30"/>
    <s v="Subdirección de Métodos Educativos y Operativa /_x000a_Oficina Asesora de Planeacion "/>
    <x v="2"/>
    <x v="1"/>
    <s v="Modelo pedagogico"/>
    <s v="elementos de vestir"/>
    <s v="Yury  Orjuela Florez"/>
    <s v="Plan de mejoramiento Contraloria de Bogota"/>
    <s v="PMCB-2019-045"/>
    <s v="3.1.1.1"/>
    <n v="59"/>
    <n v="2019"/>
    <s v="Hallazgo administrativo por inexistencia de elementos de vestir que no fueron entregados a los NNA. "/>
    <s v="No se evidencio una correcta gestión administrativa,  al del uso de los instrumentos manuales como el formato M-MEX-FT017 Entrega de vestuario a población IDIPRON y  magnéticos como el kardex  "/>
    <s v="Ajustes a los formatos  A- GLO- FT- 010 ENTREGA DE ELEMENTOS DE CONSUMO A SERVIDORES - M- MEX- FT- 016  ENTREGA ELEMENTOS DE CONSUMO PARA EL DESARROLLO DE ACTIVIDADES A NNAJ - M-MEX -FT - 018 ENTREGA DE ELEMENTOS DE ASEO A BENEFICIARIOS - M-MEX-FT017  ENTREGA DE VESTUARIO A POBLACION IDIPRON asignando un consecutivo y un instructivo de diligenciamiento  para ejercer un mayor control administrativo de los bienes que son entregados a los NNAJ. "/>
    <s v="No aplica"/>
    <s v="No aplica"/>
    <s v="Numero de formatos ajustados y oficializados en el SIGID / Numero de formatos por ajustar  y oficializar  (5) *100"/>
    <s v="No aplica"/>
    <s v="No aplica"/>
    <d v="2019-09-23T00:00:00"/>
    <d v="2020-09-18T00:00:00"/>
    <s v="SI"/>
    <s v="SI"/>
    <s v="Durante la vigencia 2019 se realizaron  mesas de trabajo con las diferentes áreas y contextos,  para realizar la modificación de los formatos, los cuales fueron formalizados en la vigencia 2020"/>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31"/>
    <s v="Subdirección técnica administrativa y financiera - área de sistemas"/>
    <x v="23"/>
    <x v="2"/>
    <s v="Contratacion"/>
    <s v="falta de unidad de criterio en la denominación de algunos elementos adquiridos"/>
    <s v="Angel Martínez"/>
    <s v="Plan de mejoramiento Contraloria de Bogota"/>
    <s v="PMCB-2019-046"/>
    <s v="3.1.2.1"/>
    <n v="59"/>
    <n v="2019"/>
    <s v="Hallazgo administrativo por falta de unidad de criterio en la denominación de algunos elementos adquiridos. Contrato 0595 de 2018. "/>
    <s v="No mantener la unidad de criterio en la nomenclatura o identificación de cada elemento que IDIPRON al realizar el ingreso al Sistema de Información del Área de Almacén para la adquisición de partes y/o repuestos e insumos y herramientas de los equipos ofimáticos del IDIPRON"/>
    <s v="Asistir a las capacitaciones brindadas por parte de la Oficina Asesora Jurídica frente al refuerzo de competencias en materia de supervisión y del control en la verificación de documentos de ingreso contra factura de pago."/>
    <s v="No aplica"/>
    <s v="No aplica"/>
    <s v="Número de capacitaciones asistidas / Número de capacitaciones programadas (1) * 100"/>
    <s v="No aplica"/>
    <s v="No aplica"/>
    <d v="2019-09-23T00:00:00"/>
    <d v="2020-09-18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59"/>
    <s v="VENCIDO"/>
    <s v="ABIERTO"/>
    <s v="Se evidencia en archivo adjunto la relación de capacitaciones organizadas y con las invitaciones a los funcionarios para participar, pero la actividad propuesta en este hallazgo se llama &quot;Asistir a las capacitaciones brindadas por parte de la Oficina Asesora Jurídica&quot;, y no se ve adjunto el listado de asistencia a dicha capacitación por tal motivo se da un porcentaje de cumplimiento del 50%."/>
    <d v="2021-07-06T00:00:00"/>
    <s v="SI"/>
    <s v="Adjuntar la(s) lista (s) de asitencia a la(s) capacitacion(es) brindada(s) por parte de la OAJ"/>
    <n v="0.5"/>
    <s v="AVANCE PARCIAL"/>
    <n v="-359"/>
    <x v="1"/>
    <d v="2021-11-23T00:00:00"/>
    <s v="Cerrada por la Contraloría de Bogotá"/>
    <s v="Carlos Andrés Guerra Jiménez"/>
    <n v="1"/>
    <n v="1"/>
    <x v="0"/>
    <s v="NO APLICA"/>
    <x v="0"/>
  </r>
  <r>
    <n v="132"/>
    <s v="Área de Sistemas  y Área de Almacén e Inventario "/>
    <x v="20"/>
    <x v="2"/>
    <s v="Contratacion"/>
    <s v="falta de unidad de criterio en la denominación de algunos elementos adquiridos"/>
    <s v="Carolina Ardila"/>
    <s v="Plan de mejoramiento Contraloria de Bogota"/>
    <s v="PMCB-2019-047"/>
    <s v="3.1.2.1"/>
    <n v="59"/>
    <n v="2019"/>
    <s v="Hallazgo administrativo por falta de unidad de criterio en la denominación de algunos elementos adquiridos. Contrato 0595 de 2018. "/>
    <s v="No mantener la unidad de criterio en la nomenclatura o identificación de cada elemento que IDIPRON al realizar el ingreso al Sistema de Información del Área de Almacén para la adquisición de partes y/o repuestos e insumos y herramientas de los equipos ofimáticos del IDIPRON"/>
    <s v="Verificar cuando se realice el ingreso en el Área de Almacén e Inventario, que la denominación del elemento coincida o se homologue a denominación existente en el catálogo propio de la entidad; en caso de no existir o no lograrse homologar, el área de almacén creará el elemento en el catálogo de la entidad (ficha técnica), dando cumplimiento al  Manual de Procedimientos Administrativos y Contables para el Manejo y Control de Bienes en los Entes Públicos el Distrito Capital (2.3. Fuente y Clasificación de los Bienes)"/>
    <s v="No aplica"/>
    <s v="No aplica"/>
    <s v="No. de elementos facturados que cumplen con la denominación contenida en la oferta economica / No. total de elementos facturados *100 "/>
    <s v="No aplica"/>
    <s v="No aplica"/>
    <d v="2019-09-23T00:00:00"/>
    <d v="2020-09-18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59"/>
    <s v="VENCIDO"/>
    <s v="ABIERTO"/>
    <s v="Se evidencia que en el ultimo seguimiento realizado por la Oficina de Control Interno, indica que la información no fue enviada en lo parametros establecidos por la Contraloria, Se Evidencia que la actividad se encuentra vencida._x000a__x000a_Se evidencia en los soportes que:_x000a__x000a_Se evidencia que el proceso realiza la actividad para la incorporación e ingreso de los elementos en el catalogo de la entidad segun su denominación coincida o se homologue segun sea el caso, a traves del sistema que maneja el area de almacen._x000a__x000a_Asi mismo se evidencia muestra de verificación de ingreso de elementos en diferentes fechas al almacen._x000a__x000a_Se  solicita a la OCI el cierre del hallazgo,  ya que con las evidencias adjuntas cumplieron con las actividades formuladas."/>
    <d v="2021-08-10T00:00:00"/>
    <s v="NO"/>
    <s v="No aplica"/>
    <n v="1"/>
    <s v="CUMPLIMIENTO TOTAL"/>
    <n v="-359"/>
    <x v="1"/>
    <d v="2021-11-23T00:00:00"/>
    <s v="Cerrada por la Contraloría de Bogotá"/>
    <s v="Carlos Andrés Guerra Jiménez"/>
    <n v="1"/>
    <n v="1"/>
    <x v="0"/>
    <s v="NO APLICA"/>
    <x v="0"/>
  </r>
  <r>
    <n v="133"/>
    <s v="Área de Sistemas "/>
    <x v="23"/>
    <x v="2"/>
    <s v="Contratacion"/>
    <s v="Estudios previos, pliegos de condiciones y fichas técnicas"/>
    <s v="Angel Martínez"/>
    <s v="Plan de mejoramiento Contraloria de Bogota"/>
    <s v="PMCB-2019-048"/>
    <s v="3.1.2.2"/>
    <n v="59"/>
    <n v="2019"/>
    <s v="Hallazgo administrativo por no especificar las cantidades a comprar por cada elemento en los estudios previos y oferta económica. Contrato 0595 de 2018"/>
    <s v="Los estudios previos no refirieron la cantidad de cada elemento que IDIPRON compraría con el recurso destinado a la contratación para la adquisición de partes y/o repuestos e insumos y herramientas para mantener el funcionamiento de los equipos ofimáticos del IDIPRON, a pesar que La Entidad realizó un estudio de mercado acercado a la realidad, ya que no puede haber un estimativo de la cantidad de ofimáticos que pueden dañarse o afectarse durante el periodo de ejecución,  a pesar de haber cuantificado otros ítems dentro del contrato, tales como memorias USB, discos duros, guayas y ponchadoras y otros."/>
    <s v="Realizar los requerimientos técnicos de insumos, herramientas y/o respuestos ofimaticos para los mantenimientos a los equipos de la Entidad, tomando como base la cantidad de elementos demandados por la entidad con base en los datos históricos del período inmediatamente anterior, a fin de establecer la cantidades a adquirir por elemento. "/>
    <s v="No aplica"/>
    <s v="No aplica"/>
    <s v="No. De contratos con cantidades a contratar  / No. total de contratos a ejecutar *100 "/>
    <s v="No aplica"/>
    <s v="No aplica"/>
    <d v="2019-09-23T00:00:00"/>
    <d v="2020-09-18T00:00:00"/>
    <s v="SI"/>
    <s v="SI"/>
    <s v="Durante la vigencia 2020 se adelantaron acciones de verificacion para el ingreso a la capacitación y formato Código A-GDH-FT-010"/>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34"/>
    <s v="Oficina Asesora Juridica / Gerencias de Proyectos"/>
    <x v="4"/>
    <x v="3"/>
    <s v="Contratacion"/>
    <s v="Valor real de recursos comprometidos"/>
    <s v="Catalina Cardenas Martinez"/>
    <s v="Plan de mejoramiento Contraloria de Bogota"/>
    <s v="PMCB-2019-049"/>
    <s v="3.1.2.3"/>
    <n v="59"/>
    <n v="2019"/>
    <s v="Hallazgo administrativo por falta de claridad respecto al valor real de los recursos comprometidos mediante la suscripción del contrato 0556 de 2018."/>
    <s v="El valor de las negociaciones de bolsa no tiene concordancia con el valor establecido del contrato de comisión "/>
    <s v="Realizar mesas técnicas entre el área de adquisiciones y las áreas que presentan la necesidad para establecer con precisión las condiciones contractuales"/>
    <s v="No aplica"/>
    <s v="No aplica"/>
    <s v="Mesas técnicas realizadas/Procesos contractuales presentados *100"/>
    <s v="No aplica"/>
    <s v="No aplica"/>
    <d v="2019-09-23T00:00:00"/>
    <d v="2020-09-18T00:00:00"/>
    <s v="SI"/>
    <s v="SI"/>
    <s v="Se adelantaron todos los procesos y las mesa técnicas a través de los comtés estructuradores para establecer con precisión las condiciones contractuales"/>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35"/>
    <s v="Subdirección de Métodos Educativos y Operativa /_x000a_Oficina Asesora de Planeacion "/>
    <x v="17"/>
    <x v="1"/>
    <s v="Inventarios"/>
    <s v="Controles (Ficha Kardex y formatos de control)"/>
    <s v="Yury  Orjuela Florez"/>
    <s v="Plan de mejoramiento Contraloria de Bogota"/>
    <s v="PMCB-2019-050"/>
    <s v="3.1.2.4"/>
    <n v="59"/>
    <n v="2019"/>
    <s v="Hallazgo administrativo por deficiencias en el manejo del kárdex digital como medio de control a los elementos del Lote 1 (prendas de vestir y calzado) adquiridos en el marco del contrato de comisión No 1241 de 2018. "/>
    <s v="No se evidencio una correcta gestión administrativa,  al del uso de los instrumentos manuales como el formato M-MEX-FT017 Entrega de vestuario a población IDIPRON y  magnéticos como el kardex  "/>
    <s v="Ajustes a los formatos M-MEX-FT017 Entrega de vestuario a población IDIPRON y  magnéticos como el kardex  asignando un consecutivo para ejercer un control adminsitrativo de los bienes que son entregados a los NNAJ."/>
    <s v="No aplica"/>
    <s v="No aplica"/>
    <s v="Numero de formatos ajustados y oficializados en el SIGID / Numero de formatos por ajustar  y oficializar  (4) *100"/>
    <s v="No aplica"/>
    <s v="No aplica"/>
    <d v="2019-09-23T00:00:00"/>
    <d v="2020-09-18T00:00:00"/>
    <s v="SI"/>
    <s v="SI"/>
    <s v="Se oficializa ENTREGA DE ELEMENTOS DE CONSUMO A NNAJ -M-MEX-FT-016, en el cual se optimizaron  los formatos de  entrega de vestuario y aseo personal"/>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36"/>
    <s v="Oficina Asesora Jurídica"/>
    <x v="13"/>
    <x v="3"/>
    <s v="Contratacion"/>
    <s v="Registro presupuestal y garantias"/>
    <s v="Catalina Cardenas Martinez"/>
    <s v="Plan de mejoramiento Contraloria de Bogota"/>
    <s v="PMCB-2019-051"/>
    <s v="3.1.2.5"/>
    <n v="59"/>
    <n v="2019"/>
    <s v=" Hallazgo administrativo con presunta incidencia disciplinaria por permisividad en la expedición tardía de una de las garantías contempladas como requisito para la ejecución del contrato de prestación de servicios No 1096 de 2018. "/>
    <s v="Hallazgo administrativo con presunta incidencia disciplinaria por permisividad en la expedición tardía de una de las garantías contempladas como requisito para la ejecución del contrato de prestación de servicios No. 1096 de 2018, pólizas expedidas 6 días después de suscrita el acta de inicio y de indebida forma. "/>
    <s v="Realizar capacitaciones y actualizaciones seman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capacitaciones y actualizaciones programadas ( 24 capacitaciones y actualizaciones) *100"/>
    <s v="No aplica"/>
    <s v="No aplica"/>
    <d v="2019-09-23T00:00:00"/>
    <d v="2020-09-18T00:00:00"/>
    <s v="SI"/>
    <s v="SI"/>
    <s v="Se adelantarón las 24 capacitaciones y actualizaciones bimestrales a los supervisores del Instituto, con normatividad para fortalecer los proced. y seguim. técnicos, adminsitrativos y jurídicos"/>
    <d v="2020-12-31T00:00:00"/>
    <s v="NO"/>
    <m/>
    <n v="0.8"/>
    <s v="AVANCE SIGNIFICATIVO"/>
    <n v="-359"/>
    <s v="VENCIDO"/>
    <s v="ABIERTO"/>
    <s v="Se evidencia por parte de la OAP que la actividad se encuentra vencida._x000a__x000a_De cuerdo a la evidencia reportada, se adjuntan capacitaciones entre los meses de septiembre, octubre y noviembre del 2019. _x000a__x000a_La Oficina Asesora Jurídica informa que reporto el cumplimiento de la actividad al 100% por medio del memorando con No. radicado 2020EI8597"/>
    <d v="2021-06-21T00:00:00"/>
    <s v="NO"/>
    <s v="No aplica"/>
    <n v="1"/>
    <s v="CUMPLIMIENTO TOTAL"/>
    <n v="-359"/>
    <x v="1"/>
    <d v="2021-11-23T00:00:00"/>
    <s v="Cerrada por la Contraloría de Bogotá"/>
    <s v="Carlos Andrés Guerra Jiménez"/>
    <n v="1"/>
    <n v="1"/>
    <x v="0"/>
    <s v="NO APLICA"/>
    <x v="0"/>
  </r>
  <r>
    <n v="137"/>
    <s v="Supervisor del contrato / Oficina Asesora juridica /Subdirección de Métodos Educativos y Operativa"/>
    <x v="24"/>
    <x v="7"/>
    <s v="Contratacion"/>
    <s v="Supervisión e interventoría"/>
    <s v="Yury  Orjuela Florez"/>
    <s v="Plan de mejoramiento Contraloria de Bogota"/>
    <s v="PMCB-2019-052"/>
    <s v="3.1.2.6"/>
    <n v="59"/>
    <n v="2019"/>
    <s v="Hallazgo administrativo por no ejercerse una supervisión eficaz durante la ejecución del contrato de prestación de servicios No 0494 de 2018."/>
    <s v="fallas en la supervisión, que si bien no afectó la función pública por cuanto el servicio se prestó y no se canceló el saldo por mora en el pago de la seguridad social por parte del contratista para el cobro del saldo por pagar."/>
    <s v="Iniciar las acciones para verificar el posible incumplimiento e iniciar la liquidacion del mismo."/>
    <s v="No aplica"/>
    <s v="No aplica"/>
    <s v="Contrato liquidado "/>
    <s v="No aplica"/>
    <s v="No aplica"/>
    <d v="2019-09-23T00:00:00"/>
    <d v="2020-09-18T00:00:00"/>
    <s v="SI"/>
    <s v="SI"/>
    <s v="Desde la supervisión del contrato se remitió un correo a la Oficina asesora Juridica, para verificar el posible incumpliemiento y presentar el caso a Comité de Contratación"/>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38"/>
    <s v="Oficina Asesora Juridica"/>
    <x v="4"/>
    <x v="3"/>
    <s v="Contratacion"/>
    <s v="Publicación SECOP"/>
    <s v="Catalina Cardenas Martinez"/>
    <s v="Plan de mejoramiento Contraloria de Bogota"/>
    <s v="PMCB-2019-053"/>
    <s v="3.1.2.7"/>
    <n v="59"/>
    <n v="2019"/>
    <s v=" Hallazgo administrativo con presunta incidencia disciplinaria por no publicar en el SECOP la invitación a presentar propuestas dentro del proceso de mínima cuantía No MC-IDIPRON-2018-0053, y que culminó con la adjudicación y suscripción del contrato No 1473 de 2018, con la firma MEDICA Y COMPUTADORES LTDA."/>
    <s v="No se publicó en el SECOP la invitación a presentar propuestas dentro del proceso de mínima cuantía No. MC-IDIPRON-2018-0053. "/>
    <s v="La oficina Asesora jurídica emitirá un concepto para clarificar que lo que denominamos pliego de condiciones en los procesos de licitación pública, selección abreviada y concurso de méritos, en la mínima cuantía se denomina invitación pública."/>
    <s v="No aplica"/>
    <s v="No aplica"/>
    <s v="Concepto jurídico realizado por la OAJ"/>
    <s v="No aplica"/>
    <s v="No aplica"/>
    <d v="2019-09-23T00:00:00"/>
    <d v="2020-09-18T00:00:00"/>
    <s v="SI"/>
    <s v="SI"/>
    <s v="Se elaboró concepto frente a la invitación en la mínima cuantía con fecha de radicado 12 de agosto de 2020 bajo el radicado 2020IE5742"/>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39"/>
    <s v="Oficina Asesora Juridica"/>
    <x v="13"/>
    <x v="3"/>
    <s v="Contratacion"/>
    <s v="seleccion de contratistas"/>
    <s v="Catalina Cardenas Martinez"/>
    <s v="Plan de mejoramiento Contraloria de Bogota"/>
    <s v="PMCB-2019-054"/>
    <s v="3.1.2.8"/>
    <n v="59"/>
    <n v="2019"/>
    <s v="Hallazgo administrativo por incumplimiento en el contrato 1102 de 2018 de las actividades relacionadas con la selección e idoneidad del contratista, establecidas en el procedimiento A-GCO-PR-015 “Contratación de Prestación de Servicios Profesionales y de Apoyo a la Gestión” Versión 01 del 30 de julio de 2018 "/>
    <s v="Hallazgo Administrativo por incumplimiento en el contrato 1102 de 2018 de las actividades relacionadas con la selección e idoneidad del contratista, establecidas en el procedimiento A-GCO-PR-015 &quot;Contratación de prestación de servicios profesionales y de apoyo a la gestión&quot; versión 01 del 30 de julio de 2018. "/>
    <s v="Realizar una modificación del flujo de verificación, en la que se determinan 4 filtros orientados (auxiliar, sicólogo, auxiliar, abogado) a establecer la idoneidad del contratista."/>
    <s v="No aplica"/>
    <s v="No aplica"/>
    <s v="Numero de verificaciones realizadas/ Numero de contratos por CPS celebrados *100"/>
    <s v="No aplica"/>
    <s v="No aplica"/>
    <d v="2019-09-23T00:00:00"/>
    <d v="2020-09-18T00:00:00"/>
    <s v="SI"/>
    <s v="SI"/>
    <s v="Se verifica la idoneidad de los contratistas por CPS del instituto según el flujo que se encuentra en la parte inferior de este documento firmada por cada uno de los que hace parte del proceso."/>
    <d v="2020-12-31T00:00:00"/>
    <s v="NO"/>
    <m/>
    <n v="0.9"/>
    <s v="AVANCE SIGNIFICATIVO"/>
    <n v="-359"/>
    <s v="VENCIDO"/>
    <s v="ABIERTO"/>
    <s v="Se adjuntan las idoneidades de los contratistas verificadas_x000a__x000a_De acuerdo a lo anterior se solicita a la OCI el cierre preliminar de la acción_x000a__x000a_La Oficina Asesora Jurídica informa que reporto el cumplimiento de la actividad al 100% por medio del memorando con No. radicado 2020EI8597"/>
    <d v="2021-06-21T00:00:00"/>
    <s v="NO"/>
    <s v="No aplica"/>
    <n v="1"/>
    <s v="CUMPLIMIENTO TOTAL"/>
    <n v="-359"/>
    <x v="1"/>
    <d v="2021-11-23T00:00:00"/>
    <s v="Cerrada por la Contraloría de Bogotá"/>
    <s v="Carlos Andrés Guerra Jiménez"/>
    <n v="1"/>
    <n v="1"/>
    <x v="0"/>
    <s v="NO APLICA"/>
    <x v="0"/>
  </r>
  <r>
    <n v="140"/>
    <s v="Subdirección de Métodos Educativos y Operativa"/>
    <x v="2"/>
    <x v="1"/>
    <s v="Modelo pedagogico"/>
    <s v="pagos salidas pedagogicas"/>
    <s v="Yury  Orjuela Florez"/>
    <s v="Plan de mejoramiento Contraloria de Bogota"/>
    <s v="PMCB-2019-055"/>
    <s v="3.1.2.9"/>
    <n v="59"/>
    <n v="2019"/>
    <s v="Hallazgo administrativo con incidencia fiscal y presunta disciplinaria por pago de cupos correspondientes a NNAJ que no asistieron a las salidas pedagógicas ecoturísticas en la ejecución del contrato No 1481 de fecha 26 de noviembre de 2018 suscrito entre IDIPRON y DOUGLAS TRADE SAS en cuantía de $ 7.154.000"/>
    <s v="Se efectuó el pago de acuerdo al número de asistentes programados y no al número de servicios efectivamente prestados por el contratista durante la realización de la actividad"/>
    <s v="Emitir una directriz desde la Subdirección de Métodos solicitando a los Responsables de los contextos pedagogicos se realicen las acciones pertienentes a fin de garantizar la asistencia de todos los beneficiarios a las actividades contratadas  "/>
    <s v="No aplica"/>
    <s v="No aplica"/>
    <s v="Comunicación emitida "/>
    <s v="No aplica"/>
    <s v="No aplica"/>
    <d v="2019-09-23T00:00:00"/>
    <d v="2020-09-18T00:00:00"/>
    <s v="SI"/>
    <s v="SI"/>
    <s v="La Subdirección de Métodos emitió un  memorando dirigido a   Responsables de Upis, áreas y grupos internos de trabajo, indicando directrices implementar para salidas pedagógicas"/>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41"/>
    <s v="Oficina Asesora Juridica"/>
    <x v="4"/>
    <x v="3"/>
    <s v="Seguridad y salud en el trabajo"/>
    <s v="Elementos de protección personal"/>
    <s v="Catalina Cardenas Martinez"/>
    <s v="Plan de mejoramiento Contraloria de Bogota"/>
    <s v="PMCB-2019-056"/>
    <s v="3.1.2.10"/>
    <n v="59"/>
    <n v="2019"/>
    <s v="3.1.2.10. Hallazgo administrativo con incidencia fiscal y presunta disciplinaria por entrega de elementos de protección personal (lote 2) a personal vinculado mediante contrato de prestación de servicios profesionales y de apoyo a la gestión en la ejecución del contrato 1241 de fecha 25 de septiembre de 2018 suscrito entre IDIPRON y la Sociedad Comisionista de Bolsa MERCADO Y BOLSA S.A. en cuantía de $ 11.519.552"/>
    <s v="Hallazgo administrativo con incidencia fiscal y presunta disciplinaria por entrega de elementos de protección personal (lote 2) a personal vinculado mediante contrato de prestación de servicios profesionales y de apoyo a la gestión en la ejecución del contrato 1241 de fecha 25 de septiembre de 2018, suscrito entre IDIPRON y la sociedad comisionista de bolsa MERCADO Y BOLSA S.A. en cuantía de $ 11.519.552"/>
    <s v="La oficina Asesora jurídica emitirá un concepto sobre la posibilidad de que contratistas con riesgo III puedan recibir elementos de protección personal. "/>
    <s v="No aplica"/>
    <s v="No aplica"/>
    <s v="Concepto jurídico realizado por la OAJ"/>
    <s v="No aplica"/>
    <s v="No aplica"/>
    <d v="2019-09-23T00:00:00"/>
    <d v="2020-09-18T00:00:00"/>
    <s v="SI"/>
    <s v="SI"/>
    <s v="Se emite concepto jurídico por parte de la OAJ donde se aclara el tema y se remite a las Subdirecciones del IDIPRON y a los jefes de área."/>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42"/>
    <s v="Oficina Asesora Juridica"/>
    <x v="4"/>
    <x v="3"/>
    <s v="Contratacion"/>
    <s v="Documentación contrato"/>
    <s v="Catalina Cardenas Martinez"/>
    <s v="Plan de mejoramiento Contraloria de Bogota"/>
    <s v="PMCB-2019-057"/>
    <s v="3.1.2.11"/>
    <n v="59"/>
    <n v="2019"/>
    <s v="Hallazgo administrativo por presentación tardía del Certificado de Antecedentes Disciplinarios de Abogados expedido por el Consejo Superior de la Judicatura, con ocasión al contrato de prestación de servicios No. 0064 de 2018"/>
    <s v="Hallazgo administrativo por presentación tardía de certificado de antecedentes disciplinarios de abogados expedido por el Consejo Superior de la Judicatura, con ocasión al contrato de prestación de servicios No. 0064 de 2018."/>
    <s v="La entidad para minimizar los riesgos imprimirá en el desarrollo del proceso precontractual los antecedentes disciplinarios de los abogados."/>
    <s v="No aplica"/>
    <s v="No aplica"/>
    <s v="Número de antecedentes disciplinarios de abogados impresos y verificados/Numero de contratos de abogados celebrados *100"/>
    <s v="No aplica"/>
    <s v="No aplica"/>
    <d v="2019-09-23T00:00:00"/>
    <d v="2020-09-18T00:00:00"/>
    <s v="SI"/>
    <s v="SI"/>
    <s v="Todos los abogados del área contractual de la OAJ tienen sus antecedentes disciplinarios."/>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43"/>
    <s v="Oficina Asesora Juridica"/>
    <x v="4"/>
    <x v="3"/>
    <s v="Contratacion"/>
    <s v="Publicación SECOP"/>
    <s v="Catalina Cardenas Martinez"/>
    <s v="Plan de mejoramiento Contraloria de Bogota"/>
    <s v="PMCB-2019-058"/>
    <s v="3.1.2.12"/>
    <n v="59"/>
    <n v="2019"/>
    <s v="Hallazgo administrativo con presunta incidencia disciplinaria por omitir la publicación en el Sistema Electrónico de Contratación Pública - SECOP de documentos contractuales con ocasión a la suscripción de los contratos de prestación de servicios No. 0064 de 2018, 0325 de 2018 y 0494 de 2018"/>
    <s v="Hallazgo administrativo con presunta incidencia disciplinaria por omitir la publicación en el Sistema Electrónico de Contratación Pública - SECOP de documentos contractuales con ocasión de la suscripción de los contratos de prestación de servicios No. 0064 de 2018, 0325 de 2018 y 0494 de 2018."/>
    <s v="La entidad en la actualidad realiza toda su contratación bajo la plataforma SECOP II, por lo tanto todos los procesos serán públicados automáticamente."/>
    <s v="No aplica"/>
    <s v="No aplica"/>
    <s v="Procesos publicados en la plataforma SECOP II/Procesos celebrados *100"/>
    <s v="No aplica"/>
    <s v="No aplica"/>
    <d v="2019-09-23T00:00:00"/>
    <d v="2020-09-18T00:00:00"/>
    <s v="SI"/>
    <s v="SI"/>
    <s v="La entidad en la actualidad realiza toda su contratación bajo la plataforma SECOP II, por lo tanto todos los procesos serán públicados automáticamente."/>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44"/>
    <s v="Oficina Asesora Jurídica"/>
    <x v="13"/>
    <x v="3"/>
    <s v="Contratacion"/>
    <s v="Ejecución contractual"/>
    <s v="Catalina Cardenas Martinez"/>
    <s v="Plan de mejoramiento Contraloria de Bogota"/>
    <s v="PMCB-2019-059"/>
    <s v="3.1.2.13"/>
    <n v="59"/>
    <n v="2019"/>
    <s v="Hallazgo administrativo por la designación de supervisores con fecha posterior a la firma del acta de inicio con ocasión de la suscripción de los contratos de prestación de servicios No. 0064 y No 1096 de 2018 y el contrato de bolsa No 1241 de 2018."/>
    <s v="Hallazgo administrativo por la designación de supervisores con fecha posterior a la firma del acta de inicio con ocasión de la suscripción de los contratos de prestación de servicios No. 0064 y No. 1096 de 2018 y el contrato de bolsa No. 1241 de 2018. "/>
    <s v="Realizar capacitaciones y actualizaciones seman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capacitaciones y actualizaciones programadas ( 24 capacitaciones y actualizaciones)*100"/>
    <s v="No aplica"/>
    <s v="No aplica"/>
    <d v="2019-09-23T00:00:00"/>
    <d v="2020-09-18T00:00:00"/>
    <s v="SI"/>
    <s v="SI"/>
    <s v="Se adelantarón las 24 capacitaciones y actualizaciones semanales por la OAJ a los supervisores del Instituto, con la normatividad, procedimientos y seguimientos técnicos, adminsitrativos y jurídicos"/>
    <d v="2020-12-31T00:00:00"/>
    <s v="NO"/>
    <m/>
    <n v="0.9"/>
    <s v="AVANCE SIGNIFICATIVO"/>
    <n v="-359"/>
    <s v="VENCIDO"/>
    <s v="ABIERTO"/>
    <s v="Se evidencia por parte de la OAP que la actividad se encuentra vencida._x000a__x000a_De cuerdo a la evidencia reportada, se adjuntan capacitaciones entre los meses de septiembre, octubre y noviembre del 2019. _x000a__x000a_La Oficina Asesora Jurídica informa que reporto el cumplimiento de la actividad al 100% por medio del memorando con No. radicado 2020EI8597"/>
    <d v="2021-06-21T00:00:00"/>
    <s v="NO"/>
    <s v="No aplica"/>
    <n v="1"/>
    <s v="CUMPLIMIENTO TOTAL"/>
    <n v="-359"/>
    <x v="1"/>
    <d v="2021-11-23T00:00:00"/>
    <s v="Cerrada por la Contraloría de Bogotá"/>
    <s v="Carlos Andrés Guerra Jiménez"/>
    <n v="1"/>
    <n v="1"/>
    <x v="0"/>
    <s v="NO APLICA"/>
    <x v="0"/>
  </r>
  <r>
    <n v="145"/>
    <s v="Subdirección Técnica de Desarrollo Humano"/>
    <x v="9"/>
    <x v="5"/>
    <s v="Autorregulación"/>
    <s v="Aplicación de normatividad"/>
    <s v="Carolina Ardila"/>
    <s v="Plan de mejoramiento Contraloria de Bogota"/>
    <s v="PMCB-2019-060"/>
    <s v="3.1.2.14"/>
    <n v="59"/>
    <n v="2019"/>
    <s v="Hallazgo administrativo con presunta incidencia disciplinaria por inclusión de contratistas en una capacitación de IDIPRON, careciendo del derecho al acceso, dentro del contrato No. 0728 DE 2018 suscrito con ALGOAP S.A.S"/>
    <s v="Asistencia a cuatro sesiones, de cuatro (4) personas vinculadas en calidad de contratistas a la Entidad a las actividades de capacitación contempladas en el marco del contrato de capacitación de la vigencia 2018"/>
    <s v="Implementación de control donde se efectue verificación de las personas de planta convocadas mediante el memorando de solicitud de asistencia,  antes del ingreso a la capacitación y el formato de registro de asistencia comité, junta, reunión, capacitación y/o actividades de Bienestar , Código A-GDH-FT-010"/>
    <s v="No aplica"/>
    <s v="No aplica"/>
    <s v="No. de Capacitaciones con el control implementado/ No. de capacitaciones ejecutadas para funcionarios de planta por medio del contrato de capacitación anual *100"/>
    <s v="No aplica"/>
    <s v="No aplica"/>
    <d v="2019-09-23T00:00:00"/>
    <d v="2020-09-18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NO"/>
    <m/>
    <n v="0"/>
    <s v="SIN AVANCE"/>
    <n v="-359"/>
    <s v="VENCIDO"/>
    <s v="ABIERTO"/>
    <s v="Se evidencia que en el ultimo seguimiento realizado por la Oficina de Control Interno, se indica que la información no fue enviada en lo parametros establecidos por la Contraloria, al revisar los soportes se evidencia que se adjunto la documentación del cumplimiento de la actividad, sin embargo el formato de reporte de seguimiento de Contraloria evidencia que se fue sin el diligenciamiento del campo de eficacia de la entidad._x000a__x000a_Al revisar los soportes se evidencia la siguiente información del Contrato de capacitación 2020 de 23 de noviembre:_x000a_Capacitación Sistema de responsabilidad penal adolecente , se evidencia memorando con cita de funcionarios de planta a la capacitación con su respectiva lista de asistencia._x000a_Capacitación Estrategicas Ludicas, se evidencia memorando con cita de funcionarios de planta a la capacitación con su respectiva lista de asistencia._x000a_Capacitación Acción Participativa, se evidencia correo de citación a capacitación virtual y correo de asistencia arrojado por el meet de los funcionarios que asistieron, es importante tener en cuenta que en esta capacitación los soportes varian, ya que la capacitación se realizo virtual por temas de pandemia._x000a_Capacitación Gestión Administrativa, se evidencia correo de citación a capacitación virtual y correo de asistencia arrojado por cuestionario del teems de los funcionarios que asistieron, es importante tener en cuenta que en esta capacitación los soportes varian, ya que la capacitación se realizo virtual por temas de pandemia._x000a__x000a_Conforme a lo anterior se le solicita a la OCI el cierre preliminar de la acción"/>
    <d v="2021-06-25T00:00:00"/>
    <s v="NO"/>
    <s v="No aplica"/>
    <n v="1"/>
    <s v="CUMPLIMIENTO TOTAL"/>
    <n v="-359"/>
    <x v="1"/>
    <d v="2021-11-23T00:00:00"/>
    <s v="Cerrada por la Contraloría de Bogotá"/>
    <s v="Carlos Andrés Guerra Jiménez"/>
    <n v="1"/>
    <n v="1"/>
    <x v="0"/>
    <s v="NO APLICA"/>
    <x v="0"/>
  </r>
  <r>
    <n v="146"/>
    <s v="Subdirección de Métodos Educativos y Operativa /_x000a_Área de salud / Oficina Asesora de Planeación. "/>
    <x v="25"/>
    <x v="1"/>
    <s v="Modelo pedagogico"/>
    <s v=" Política Pública de Seguridad Alimentaria y Nutricional"/>
    <s v="Yury  Orjuela Florez"/>
    <s v="Plan de mejoramiento Contraloria de Bogota"/>
    <s v="PMCB-2019-061"/>
    <s v="3.2.1.1"/>
    <n v="60"/>
    <n v="2019"/>
    <s v="Hallazgo Administrativo por deficiencias y debilidades en los procedimientos del IDIPRON en la ejecución de la Política Pública de Seguridad Alimentaria y Nutricional"/>
    <s v="Inobservancia en la aplicación de la Política Pública de Seguridad Alimentaria y Nutricional. "/>
    <s v="Realizar revisiones, ajustes y oficialización de la documentación que soporta la ejecución de la Política Pública de Seguridad Alimentaria y Nutricional en el IDIPRON, por parte de área de Salud."/>
    <s v="No aplica"/>
    <s v="No aplica"/>
    <s v="Documentación revisada, ajustada y oficializada . "/>
    <s v="No aplica"/>
    <s v="No aplica"/>
    <d v="2019-12-28T00:00:00"/>
    <d v="2020-12-10T00:00:00"/>
    <s v="SI"/>
    <s v="SI"/>
    <s v="Los profesopnales del componente de Nutrición del área de Salud, realizarón las  revisiones, ajustes  de la documentación que soporta la ejecución de la Política Pública de Seguridad Alimentaria"/>
    <d v="2020-12-31T00:00:00"/>
    <s v="SI"/>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47"/>
    <s v="Subdirección de Métodos Educativos y Operativa /_x000a_Área de salud / Oficina Asesora de Planeación. "/>
    <x v="25"/>
    <x v="1"/>
    <s v="Modelo pedagogico"/>
    <s v=" Política Pública de Seguridad Alimentaria y Nutricional"/>
    <s v="Yury  Orjuela Florez"/>
    <s v="Plan de mejoramiento Contraloria de Bogota"/>
    <s v="PMCB-2019-062"/>
    <s v="3.2.1.1"/>
    <n v="60"/>
    <n v="2019"/>
    <s v="Hallazgo Administrativo por deficiencias y debilidades en los procedimientos del IDIPRON en la ejecución de la Política Pública de Seguridad Alimentaria y Nutricional"/>
    <s v="Inobservancia en la aplicación de la Política Pública de Seguridad Alimentaria y Nutricional. "/>
    <s v="Formular e implementar dos indicadores de gestión; un indicador para el  ejes de consumo y un indicador de aprovechamiento biológico, en el marco de la Política Pública de Seguridad Alimentaria y Nutricional para su seguimiento y control. "/>
    <s v="No aplica"/>
    <s v="No aplica"/>
    <s v="Indicadores Política Pública de Seguridad Alimentaria y Nutricional"/>
    <s v="No aplica"/>
    <s v="No aplica"/>
    <d v="2019-12-28T00:00:00"/>
    <d v="2020-12-10T00:00:00"/>
    <s v="SI"/>
    <s v="SI"/>
    <s v="Desde la Subdirección de Métodos se formularón  los indicadores de gestión que responden a la acción de mejora, y en mesas de trabajo se dedinieron las fuentes de información y forma de medición"/>
    <d v="2020-12-31T00:00:00"/>
    <s v="SI"/>
    <m/>
    <n v="0.9"/>
    <s v="AVANCE SIGNIFICATIVO"/>
    <n v="-276"/>
    <s v="VENCIDO"/>
    <s v="ABIERTO"/>
    <s v="Desde la Subdirección de Métodos se formularón  los indicadores de gestión que responden a la acción de mejora, y en mesas de trabajo se definieron las fuentes de información y forma de medición._x000a_No se cuenta con el redicado de respuesta de acpetación de evidencias de la OCI."/>
    <d v="2021-07-07T00:00:00"/>
    <s v="SI"/>
    <s v="La implementación y la medición de los indicadores en los siguientes seguimientos"/>
    <n v="0.9"/>
    <s v="AVANCE SIGNIFICATIVO"/>
    <n v="-276"/>
    <x v="1"/>
    <d v="2021-11-23T00:00:00"/>
    <s v="Cerrada por la Contraloría de Bogotá"/>
    <s v="Carlos Andrés Guerra Jiménez"/>
    <n v="1"/>
    <n v="1"/>
    <x v="0"/>
    <s v="NO APLICA"/>
    <x v="0"/>
  </r>
  <r>
    <n v="148"/>
    <s v="Subdirección de Métodos Educativos y Operativa / Gerentes de Proyecto de Inversión /_x000a_Área de salud  "/>
    <x v="25"/>
    <x v="1"/>
    <s v="Modelo pedagogico"/>
    <s v=" Política Pública de Seguridad Alimentaria y Nutricional"/>
    <s v="Yury  Orjuela Florez"/>
    <s v="Plan de mejoramiento Contraloria de Bogota"/>
    <s v="PMCB-2019-063"/>
    <s v="3.2.1.1"/>
    <n v="60"/>
    <n v="2019"/>
    <s v="Hallazgo Administrativo por deficiencias y debilidades en los procedimientos del IDIPRON en la ejecución de la Política Pública de Seguridad Alimentaria y Nutricional"/>
    <s v="Inobservancia en la aplicación de la Política Pública de Seguridad Alimentaria y Nutricional. "/>
    <s v="Fortalecer el grupo de trabajo encargado  de ejecutar los procedimientos y manuales para el cumplimiento de la política de calidad alimentaria y nutricional en el área de Salud del IDIPRON. "/>
    <s v="No aplica"/>
    <s v="No aplica"/>
    <s v="Fortalecimiento del grupo de trabajo"/>
    <s v="No aplica"/>
    <s v="No aplica"/>
    <d v="2019-12-28T00:00:00"/>
    <d v="2020-12-10T00:00:00"/>
    <s v="SI"/>
    <s v="SI"/>
    <s v="Se forataleció al equipo asignando la actividad del tamizaje nuticional a las enfermeras de cada UPI, tal como se estableció en el Manual de vigilancia Nuticional"/>
    <d v="2020-12-31T00:00:00"/>
    <s v="SI"/>
    <m/>
    <n v="0.9"/>
    <s v="AVANCE SIGNIFICATIVO"/>
    <n v="-276"/>
    <s v="VENCIDO"/>
    <s v="ABIERTO"/>
    <s v="No se logra evidencia con los sop´portes entregados el fortalecimiento del grupo de trabajo"/>
    <d v="2021-07-07T00:00:00"/>
    <s v="SI"/>
    <s v="Evidencias que soporten el fortalecimiento del grupo de trabajo."/>
    <n v="0.3"/>
    <s v="AVANCE MINIMO"/>
    <n v="-276"/>
    <x v="1"/>
    <d v="2021-11-23T00:00:00"/>
    <s v="Cerrada por la Contraloría de Bogotá"/>
    <s v="Carlos Andrés Guerra Jiménez"/>
    <n v="1"/>
    <n v="1"/>
    <x v="0"/>
    <s v="NO APLICA"/>
    <x v="0"/>
  </r>
  <r>
    <n v="149"/>
    <s v="Área de Mantenimiento de Bienes (Infraestructura), Supervisor y Apoyo a la Supervisión"/>
    <x v="14"/>
    <x v="2"/>
    <s v="Contratacion"/>
    <s v="Liquidación de contratos"/>
    <s v="Catalina Cardenas Martinez"/>
    <s v="Plan de mejoramiento Contraloria de Bogota"/>
    <s v="PMCB-2019-064"/>
    <s v="3.2.2.1"/>
    <n v="60"/>
    <n v="2019"/>
    <s v="Hallazgo Administrativo con Presunta Incidencia Disciplinaria por la no liquidación del Contrato No 1352 de 2017."/>
    <s v="La no liquidación Contrato de Suministro No.1352 de 2017, con Gas Gombel S.A. E.S.P"/>
    <s v="Radicar la certificación final de cumplimiento y los documentos requeridos para realizar el trámite de liquidación del Contrato de Suministro No. 1352 de 2017 por parte de la Oficina compentente"/>
    <s v="No aplica"/>
    <s v="No aplica"/>
    <s v="Liquidación de contrato "/>
    <s v="No aplica"/>
    <s v="No aplica"/>
    <d v="2019-12-28T00:00:00"/>
    <d v="2020-12-1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m/>
    <n v="0"/>
    <s v="SIN AVANCE"/>
    <n v="-276"/>
    <s v="VENCIDO"/>
    <s v="ABIERTO"/>
    <s v="Si bien el proceso informa en el seguimiento que se adjuntaron los documentos requeridos  para  la liquidación del contrato, para este seguimiento solo se pudo evidenciar el acta de liquidación por mutuo acuerdo para el mencionado contrato._x000a__x000a_La actividad se encuentra finalizada._x000a__x000a_"/>
    <d v="2021-06-28T00:00:00"/>
    <s v="NO"/>
    <s v="No aplica"/>
    <n v="1"/>
    <s v="CUMPLIMIENTO TOTAL"/>
    <n v="-276"/>
    <x v="1"/>
    <d v="2021-11-23T00:00:00"/>
    <s v="ESTADO &quot;INCUMPLIDA&quot; POR LA CB, Se reportó cumplimiento del 100 % en el seguimiento del 22/11/2021 formato F402M de la Contraloría de Bogotá."/>
    <s v="Carlos Andrés Guerra Jiménez"/>
    <n v="0"/>
    <n v="0"/>
    <x v="2"/>
    <s v="INCUMPLIDA"/>
    <x v="2"/>
  </r>
  <r>
    <n v="150"/>
    <s v="Área de Mantenimiento de Bienes (Infraestructura), Supervisor y Apoyo a la Supervisión"/>
    <x v="14"/>
    <x v="2"/>
    <s v="Contratacion"/>
    <s v="Liquidación de contratos"/>
    <s v="Catalina Cardenas Martinez"/>
    <s v="Plan de mejoramiento Contraloria de Bogota"/>
    <s v="PMCB-2019-065"/>
    <s v="3.2.2.1"/>
    <n v="60"/>
    <n v="2019"/>
    <s v="Hallazgo Administrativo con Presunta Incidencia Disciplinaria por la no liquidación del Contrato No 1352 de 2017."/>
    <s v="La no liquidación Contrato de Suministro No.1352 de 2017, con Gas Gombel S.A. E.S.P"/>
    <s v="Realizar informe semestral por parte del supervisor y/o apoyo a la supervisión sobre los contratos pendientes por liquidar del Proyecto de inversión 1106"/>
    <s v="No aplica"/>
    <s v="No aplica"/>
    <s v="Informe semestral "/>
    <s v="No aplica"/>
    <s v="No aplica"/>
    <d v="2019-12-28T00:00:00"/>
    <d v="2020-12-1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m/>
    <n v="0"/>
    <s v="SIN AVANCE"/>
    <n v="-276"/>
    <s v="VENCIDO"/>
    <s v="ABIERTO"/>
    <s v="_x000a__x000a_Se evidencia el envio de los informes semestrales por parte del área de Mantenimiento de bienes a la Oficina Asesora Jurídica por medio de memorando con fecha del 8 y 30 de junio, 4 de septiembre y 17 de noviembre del 2020_x000a__x000a_Conforme a lo anterior se le solicita a la OCI el cierre preliminar de la acción."/>
    <d v="2021-06-28T00:00:00"/>
    <s v="NO"/>
    <s v="No aplica"/>
    <n v="1"/>
    <s v="CUMPLIMIENTO TOTAL"/>
    <n v="-276"/>
    <x v="1"/>
    <d v="2021-11-23T00:00:00"/>
    <s v="Cerrada por la Contraloría de Bogotá"/>
    <s v="Carlos Andrés Guerra Jiménez"/>
    <n v="1"/>
    <n v="1"/>
    <x v="0"/>
    <s v="NO APLICA"/>
    <x v="0"/>
  </r>
  <r>
    <n v="151"/>
    <s v="Oficina Asesora Juridica"/>
    <x v="4"/>
    <x v="3"/>
    <s v="Contratacion"/>
    <s v="Publicación SECOP"/>
    <s v="Catalina Cardenas Martinez"/>
    <s v="Plan de mejoramiento Contraloria de Bogota"/>
    <s v="PMCB-2019-066"/>
    <s v="3.2.2.2"/>
    <n v="60"/>
    <n v="2019"/>
    <s v="Hallazgo Administrativo con Presunta Incidencia Disciplinaria por falta de publicación en la plataforma SECOP de los contratos de prestación de servicios números 968, 220, 222, 232, 251, 415 y 430 de 2018. "/>
    <s v="Debilidades en los procedimientos respecto al uso de la herramienta del SECOP II. Falta de publicación de los documentos del proceso de selección. "/>
    <s v="Impartir lineamientos a los abogados de la OAJ por medio de reuniones periódicas (Una al mes), que permitan establecer, según la normatividad, cuales son los documentos de los procesos de contratación que deben ser publicados en la plataforma SECOP II. "/>
    <s v="No aplica"/>
    <s v="No aplica"/>
    <s v="Reuniones de seguimiento"/>
    <s v="No aplica"/>
    <s v="No aplica"/>
    <d v="2019-12-28T00:00:00"/>
    <d v="2020-12-10T00:00:00"/>
    <s v="SI"/>
    <s v="SI"/>
    <s v="Se impartieron lineamientos a los abogados de la OAJ según la normatividad cuales son los doc.de los procesos de contratación que deben ser publicadosen la plataforma SECOP II. "/>
    <d v="2020-12-31T00:00:00"/>
    <s v="SI"/>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52"/>
    <s v="Subdirección de Métodos Educativos y Operativa /_x000a_Área de salud/ Oficina Asesora de Planeación. "/>
    <x v="25"/>
    <x v="1"/>
    <s v="Seguridad y salud en el trabajo"/>
    <s v="Riesgos laborales "/>
    <s v="Yury  Orjuela Florez"/>
    <s v="Plan de mejoramiento Contraloria de Bogota"/>
    <s v="PMCB-2019-067"/>
    <s v="3.2.2.3"/>
    <n v="60"/>
    <n v="2019"/>
    <s v="3.2.2.3. Hallazgo Administrativo con Presunta Incidencia Disciplinaria por omitir la afiliación a la administradora de riesgos laborales-ARL-antes de la suscripción del acta de inicio, en el contrato de prestación de servicios No 1081 de 2018. "/>
    <s v="El contrato de   prestación de servicios No 1081 de 2018. inició la debida afiliación del contratista a la Administradora de Riesgos Laborales – ARL"/>
    <s v="De acuerdo a los ajustes realizados en el formato   A-GCO-FT-001- ACTA DE INICIO, en el cual se señala la fecha de afiliación  a la ARL y que se encuentra vigente, dar continuidad al mismo y aplicarlo.  "/>
    <s v="No aplica"/>
    <s v="No aplica"/>
    <s v="Formato aplicado "/>
    <s v="No aplica"/>
    <s v="No aplica"/>
    <d v="2019-12-28T00:00:00"/>
    <d v="2020-10-15T00:00:00"/>
    <s v="SI"/>
    <s v="SI"/>
    <s v="Se aplico el formato A-GCO-FT-001- ACTA DE INICIO, en el cual se señala la fecha de afiliación  a la ARL, que entro en vigencia el 21/01/2019, y se dio continuidad al mismo"/>
    <d v="2020-12-31T00:00:00"/>
    <s v="SI"/>
    <m/>
    <n v="0.9"/>
    <s v="AVANCE SIGNIFICATIVO"/>
    <n v="-332"/>
    <s v="VENCIDO"/>
    <s v="ABIERTO"/>
    <s v="Se aplico el formato A-GCO-FT-001- ACTA DE INICIO, en el cual se señala la fecha de afiliación  a la ARL, que entro en vigencia el 21/01/2019, y se dio continuidad al mismo"/>
    <d v="2021-07-07T00:00:00"/>
    <s v="NO"/>
    <s v="No aplica"/>
    <n v="1"/>
    <s v="CUMPLIMIENTO TOTAL"/>
    <n v="-332"/>
    <x v="1"/>
    <d v="2021-11-23T00:00:00"/>
    <s v="Cerrada por la Contraloría de Bogotá"/>
    <s v="Carlos Andrés Guerra Jiménez"/>
    <n v="1"/>
    <n v="1"/>
    <x v="0"/>
    <s v="NO APLICA"/>
    <x v="0"/>
  </r>
  <r>
    <n v="153"/>
    <s v="Gerencia de Proyecto de la Subdirección Técnica de Desarrollo Humano"/>
    <x v="9"/>
    <x v="5"/>
    <s v="Contratacion"/>
    <s v="Inicio de ejecución de contratos"/>
    <s v="Carolina Ardila"/>
    <s v="Plan de mejoramiento Contraloria de Bogota"/>
    <s v="PMCB-2019-068"/>
    <s v="3.2.2.4"/>
    <n v="60"/>
    <n v="2019"/>
    <s v="Hallazgo Administrativo con Presunta Incidencia Disciplinaria por iniciar la ejecución de algunas de las obligaciones del contrato 0934 de 2017 antes de la expedición del certificado de registro presupuestal y el acta de inicio. "/>
    <s v="No se verificó que se cumpliera todas las obligaciones del contrato que incluye la entrega oportuna de documentación"/>
    <s v="Por parte de la Gerencia del Proyecto informar mediante correo electrónico o memorando a todos los supervisores de contratos de la Subdirección Técnica de Desarrollo Humano que los contratistas no pueden ejercer obligaciones antes de la suscripción del acta de inicio."/>
    <s v="No aplica"/>
    <s v="No aplica"/>
    <s v="Aviso preventivo"/>
    <s v="No aplica"/>
    <s v="No aplica"/>
    <d v="2019-12-28T00:00:00"/>
    <d v="2020-12-10T00:00:00"/>
    <s v="SI"/>
    <s v="SI"/>
    <s v="Se comunicó  mediante correo electrónico y oficios a todos los supervisores de contratos el no ejercer obligaciones antes de la suscripción del acta de inicio."/>
    <d v="2020-12-31T00:00:00"/>
    <s v="SI"/>
    <m/>
    <n v="1"/>
    <s v="CUMPLIMIENTO TOTAL"/>
    <s v="NO APLICA ACCION CERRADA"/>
    <s v="NO APLICA ACCION CERRADA"/>
    <s v="CERRADO"/>
    <s v="Se oficializa el formato CONTROL DE ESPACIOS DE ALMACENAMIENTO TEMPORAL M-MEX-FT-026 el día  30/12/2019 fue publicado en la página web del Instituto"/>
    <d v="2021-05-21T00:00:00"/>
    <s v="NO"/>
    <s v="No aplica"/>
    <n v="1"/>
    <s v="CUMPLIMIENTO TOTAL"/>
    <s v="NO APLICA ACCION CERRADA"/>
    <x v="0"/>
    <d v="2021-05-21T00:00:00"/>
    <s v="Accion cerrada  en seguimiento anterior"/>
    <s v="No aplica"/>
    <n v="1"/>
    <n v="1"/>
    <x v="0"/>
    <s v="NO APLICA"/>
    <x v="0"/>
  </r>
  <r>
    <n v="154"/>
    <s v="Supervisores de Contrato de la Subdirección Técnica de Desarrollo Humano"/>
    <x v="26"/>
    <x v="7"/>
    <s v="Contratacion"/>
    <s v="Inicio de ejecución de contratos"/>
    <s v="Carolina Ardila"/>
    <s v="Plan de mejoramiento Contraloria de Bogota"/>
    <s v="PMCB-2019-069"/>
    <s v="3.2.2.4"/>
    <n v="60"/>
    <n v="2019"/>
    <s v="Hallazgo Administrativo con Presunta Incidencia Disciplinaria por iniciar la ejecución de algunas de las obligaciones del contrato 0934 de 2017 antes de la expedición del certificado de registro presupuestal y el acta de inicio. "/>
    <s v="No se verificó que se cumpliera todas las obligaciones del contrato que incluye la entrega oportuna de documentación"/>
    <s v="Verificar por parte de los supervisores de Contrato  que todas las obligaciones de los contratos suscritos con la Subdirección de Desarrollo Humano no se surtan antes de la firma del acta de inicio y registro presupuestal."/>
    <s v="No aplica"/>
    <s v="No aplica"/>
    <s v="Verificación de contratos"/>
    <s v="No aplica"/>
    <s v="No aplica"/>
    <d v="2019-12-28T00:00:00"/>
    <d v="2020-12-10T00:00:00"/>
    <s v="SI"/>
    <s v="SI"/>
    <s v="Se verificó por parte de los supervisores el cumplimiento de obligaciones contractuales, la correcta firma del acta de inicio y registro presupuestal."/>
    <d v="2020-12-31T00:00:00"/>
    <s v="SI"/>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155"/>
    <s v="Subdirección de Métodos Educativos y Operativa /_x000a_Área de salud/ Oficina Asesora de Planeación. "/>
    <x v="25"/>
    <x v="1"/>
    <s v="Modelo pedagogico"/>
    <s v="Diferencias en cantidades de alimentos"/>
    <s v="Yury  Orjuela Florez"/>
    <s v="Plan de mejoramiento Contraloria de Bogota"/>
    <s v="PMCB-2019-070"/>
    <s v="3.2.2.6"/>
    <n v="60"/>
    <n v="2019"/>
    <s v="Hallazgo Administrativo con incidencia fiscal por $ 27.583.357 y presunta incidencia disciplinaria por diferencias encontradas entre la cantidad de alimentos ingresados al IDIPRON Vs ingresos de alimentos a las UPI en el marco del Contrato 0553 de 2018. "/>
    <s v="Falta de oportunidad de la información registrada  de  entradas y salidas de alimentos por parte de las Unidades de Protección Integral.  "/>
    <s v="Formalizar y aplicar  un formato para realizar el control a  las entradas y salidas de alimentos, propio de las dinámicas de las UPI  en pro de optimizar los tiempos para garantizar la oportunidad de la información.    "/>
    <s v="No aplica"/>
    <s v="No aplica"/>
    <s v="Formato oficializado y aplicado.  "/>
    <s v="No aplica"/>
    <s v="No aplica"/>
    <d v="2019-12-28T00:00:00"/>
    <d v="2020-10-15T00:00:00"/>
    <s v="SI"/>
    <s v="SI"/>
    <s v="Se oficializa el formato CONTROL DE ESPACIOS DE ALMACENAMIENTO TEMPORAL M-MEX-FT-026 el día  30/12/2019 fue publicado en la página web del Instituto"/>
    <d v="2020-12-31T00:00:00"/>
    <s v="SI"/>
    <m/>
    <n v="0.9"/>
    <s v="AVANCE SIGNIFICATIVO"/>
    <n v="-332"/>
    <s v="VENCIDO"/>
    <s v="ABIERTO"/>
    <s v="Se oficializa el formato CONTROL DE ESPACIOS DE ALMACENAMIENTO TEMPORAL M-MEX-FT-026 el día  30/12/2019 fue publicado en la página web del Instituto"/>
    <d v="2021-07-07T00:00:00"/>
    <s v="NO"/>
    <s v="No aplica"/>
    <n v="1"/>
    <s v="CUMPLIMIENTO TOTAL"/>
    <n v="-332"/>
    <x v="1"/>
    <d v="2021-11-23T00:00:00"/>
    <s v="Cerrada por la Contraloría de Bogotá"/>
    <s v="Carlos Andrés Guerra Jiménez"/>
    <n v="1"/>
    <n v="1"/>
    <x v="0"/>
    <s v="NO APLICA"/>
    <x v="0"/>
  </r>
  <r>
    <n v="156"/>
    <s v="Subdirección de Métodos Educativos y Operativa /_x000a_Área de salud/ Oficina Asesora de Planeación. "/>
    <x v="25"/>
    <x v="1"/>
    <s v="Modelo pedagogico"/>
    <s v="Diferencias en cantidades de alimentos"/>
    <s v="Yury  Orjuela Florez"/>
    <s v="Plan de mejoramiento Contraloria de Bogota"/>
    <s v="PMCB-2019-071"/>
    <s v="3.2.2.6"/>
    <n v="60"/>
    <n v="2019"/>
    <s v="Hallazgo Administrativo con incidencia fiscal por $ 27.583.357 y presunta incidencia disciplinaria por diferencias encontradas entre la cantidad de alimentos ingresados al IDIPRON Vs ingresos de alimentos a las UPI en el marco del Contrato 0553 de 2018. "/>
    <s v="Falta de oportunidad de la información registrada  de  entradas y salidas de alimentos por parte de las Unidades de Protección Integral.  "/>
    <s v="Realizar un taller de diligenciamiento del Formato para realizar el control a  la entrada y salida de alimentos con las Unidades de Protección Integral "/>
    <s v="No aplica"/>
    <s v="No aplica"/>
    <s v="Numero de Unidades que recibieron el taller "/>
    <s v="No aplica"/>
    <s v="No aplica"/>
    <d v="2019-12-28T00:00:00"/>
    <d v="2020-04-15T00:00:00"/>
    <s v="SI"/>
    <s v="SI"/>
    <s v="Se realizó capacitaciones a los responsables de a UPI frente al manejo de la herramienta virtua con entrada y salida de alimentos en Upis"/>
    <d v="2020-12-31T00:00:00"/>
    <s v="SI"/>
    <m/>
    <n v="0.8"/>
    <s v="AVANCE SIGNIFICATIVO"/>
    <n v="-515"/>
    <s v="VENCIDO"/>
    <s v="ABIERTO"/>
    <s v="Se realizarón dos talleres a los responsables de UPI frente al manejo de la entrada y salida de alimentos en las Unidades."/>
    <d v="2021-07-07T00:00:00"/>
    <s v="NO"/>
    <s v="No aplica"/>
    <n v="1"/>
    <s v="CUMPLIMIENTO TOTAL"/>
    <n v="-515"/>
    <x v="1"/>
    <d v="2021-11-23T00:00:00"/>
    <s v="Cerrada por la Contraloría de Bogotá"/>
    <s v="Carlos Andrés Guerra Jiménez"/>
    <n v="1"/>
    <n v="1"/>
    <x v="0"/>
    <s v="NO APLICA"/>
    <x v="0"/>
  </r>
  <r>
    <n v="157"/>
    <s v="Subdirección técnica de métodos educativos y operativos"/>
    <x v="2"/>
    <x v="1"/>
    <s v="Modelo pedagogico"/>
    <s v="Diferencias en cantidades de alimentos"/>
    <s v="Yury  Orjuela Florez"/>
    <s v="Plan de mejoramiento personeria  de Bogota"/>
    <s v="PMPB-2019-001"/>
    <s v="No aplica"/>
    <s v="PERSONERÍA DE BOGOTÁ Proyecto 1104 &quot;Distrito Jóven&quot;"/>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s v="No aplica"/>
    <s v="No aplica"/>
    <s v="No aplica"/>
    <d v="2019-01-21T00:00:00"/>
    <d v="2019-10-31T00:00:00"/>
    <s v="SI"/>
    <s v="SI"/>
    <s v="Sin avance"/>
    <m/>
    <s v="SI"/>
    <m/>
    <n v="0"/>
    <s v="SIN AVANCE"/>
    <n v="-682"/>
    <s v="VENCIDO"/>
    <s v="ABIERTO"/>
    <s v="Acción repetida con la PMPB-2018-001, por lo tanto. Se deja al 100%"/>
    <d v="2021-07-07T00:00:00"/>
    <s v="NO"/>
    <s v="No aplica"/>
    <n v="1"/>
    <s v="CUMPLIMIENTO TOTAL"/>
    <n v="-682"/>
    <x v="1"/>
    <s v="SIN DILIGENCIAR"/>
    <s v="SIN DILIGENCIAR"/>
    <s v="SIN DILIGENCIAR"/>
    <n v="0"/>
    <n v="0"/>
    <x v="2"/>
    <s v="NO APLICA"/>
    <x v="2"/>
  </r>
  <r>
    <n v="158"/>
    <s v="Subdirección técnica de métodos educativos y operativos"/>
    <x v="2"/>
    <x v="1"/>
    <s v="Modelo pedagogico"/>
    <s v="Diferencias en cantidades de alimentos"/>
    <s v="Yury  Orjuela Florez"/>
    <s v="Plan de mejoramiento personeria  de Bogota"/>
    <s v="PMPB-2019-002"/>
    <s v="No aplica"/>
    <s v="PERSONERÍA DE BOGOTÁ Proyecto 1104 &quot;Distrito Jóven&quot;"/>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2.Informar  vía correo electrónico al Economato de los inconvenientes presentados en las entregas de los alimentos por parte del proveedor, el mismo día de ocurrencia, adjuntando formato para el reporte de producto no conforme A-GDH-FT-114._x000a__x000a_"/>
    <s v="No aplica"/>
    <s v="No aplica"/>
    <s v="No aplica"/>
    <s v="No aplica"/>
    <s v="No aplica"/>
    <d v="2019-01-21T00:00:00"/>
    <d v="2019-10-31T00:00:00"/>
    <s v="SI"/>
    <s v="SI"/>
    <s v="Sin avance"/>
    <m/>
    <s v="SI"/>
    <m/>
    <n v="0"/>
    <s v="SIN AVANCE"/>
    <n v="-682"/>
    <s v="VENCIDO"/>
    <s v="ABIERTO"/>
    <s v=" acción repetida con la PMPB-2018-002, por lo tanto. Se deja al 100%"/>
    <d v="2021-07-07T00:00:00"/>
    <s v="NO"/>
    <s v="No aplica"/>
    <n v="1"/>
    <s v="CUMPLIMIENTO TOTAL"/>
    <n v="-682"/>
    <x v="1"/>
    <s v="SIN DILIGENCIAR"/>
    <s v="SIN DILIGENCIAR"/>
    <s v="SIN DILIGENCIAR"/>
    <n v="0"/>
    <n v="0"/>
    <x v="2"/>
    <s v="NO APLICA"/>
    <x v="2"/>
  </r>
  <r>
    <n v="159"/>
    <s v="Subdirección técnica de métodos educativos y operativos"/>
    <x v="2"/>
    <x v="1"/>
    <s v="Modelo pedagogico"/>
    <s v="Diferencias en cantidades de alimentos"/>
    <s v="Yury  Orjuela Florez"/>
    <s v="Plan de mejoramiento personeria  de Bogota"/>
    <s v="PMPB-2019-003"/>
    <s v="No aplica"/>
    <s v="PERSONERÍA DE BOGOTÁ Proyecto 1104 &quot;Distrito Jóven&quot;"/>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3. Suplir alimentos de las minutas establecidas por otros disponibles, previa concertación con las nutricionistas del Instituto e informar a las Upis registrando la evidencia en el formato novedades al ciclo de menús M-MSD-FT-020."/>
    <s v="No aplica"/>
    <s v="No aplica"/>
    <s v="No aplica"/>
    <s v="No aplica"/>
    <s v="No aplica"/>
    <d v="2019-01-21T00:00:00"/>
    <d v="2019-10-31T00:00:00"/>
    <s v="SI"/>
    <s v="SI"/>
    <s v="Sin avance"/>
    <m/>
    <s v="SI"/>
    <m/>
    <n v="0"/>
    <s v="SIN AVANCE"/>
    <n v="-682"/>
    <s v="VENCIDO"/>
    <s v="ABIERTO"/>
    <s v="acción repetida con la PMPB-2018-003, por lo tanto. Se deja al 100%"/>
    <d v="2021-07-07T00:00:00"/>
    <s v="NO"/>
    <s v="No aplica"/>
    <n v="1"/>
    <s v="CUMPLIMIENTO TOTAL"/>
    <n v="-682"/>
    <x v="1"/>
    <s v="SIN DILIGENCIAR"/>
    <s v="SIN DILIGENCIAR"/>
    <s v="SIN DILIGENCIAR"/>
    <n v="0"/>
    <n v="0"/>
    <x v="2"/>
    <s v="NO APLICA"/>
    <x v="2"/>
  </r>
  <r>
    <n v="160"/>
    <s v="Subdirección técnica de métodos educativos y operativos"/>
    <x v="2"/>
    <x v="1"/>
    <s v="Modelo pedagogico"/>
    <s v="Buenas practicas de manufactura"/>
    <s v="Yury  Orjuela Florez"/>
    <s v="Plan de mejoramiento personeria  de Bogota"/>
    <s v="PMPB-2019-004"/>
    <s v="No aplica"/>
    <s v="PERSONERÍA DE BOGOTÁ Proyecto 1104 &quot;Distrito Jóven&quot;"/>
    <n v="2019"/>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1. Realizar visitas de acompañamiento técnico periódicas a las UPIS para verificar el cumplimiento a la Buenas Prácticas de Manufactura y registrar la evidencia en el formato M-MSD-FT-019 &quot;ACTA _x000a_VISITA DE ACOMPAÑAMIENTO Y ASESORÍA TÉCNICA EN BUENAS PRÁCTICAS DE MANUFACTURA A LOS SERVICIOS DE ALIMENTACIÓN                                                                                                                                                                                                                              "/>
    <s v="No aplica"/>
    <s v="No aplica"/>
    <s v="No aplica"/>
    <s v="No aplica"/>
    <s v="No aplica"/>
    <d v="2019-01-21T00:00:00"/>
    <d v="2019-10-31T00:00:00"/>
    <s v="SI"/>
    <s v="SI"/>
    <s v="Sin avance"/>
    <m/>
    <s v="SI"/>
    <m/>
    <n v="0"/>
    <s v="SIN AVANCE"/>
    <n v="-682"/>
    <s v="VENCIDO"/>
    <s v="ABIERTO"/>
    <s v="acción repetida con la PMPB-2018-004, por lo tanto. Se deja al 100%"/>
    <d v="2021-07-07T00:00:00"/>
    <s v="NO"/>
    <s v="No aplica"/>
    <n v="1"/>
    <s v="CUMPLIMIENTO TOTAL"/>
    <n v="-682"/>
    <x v="1"/>
    <s v="SIN DILIGENCIAR"/>
    <s v="SIN DILIGENCIAR"/>
    <s v="SIN DILIGENCIAR"/>
    <n v="0"/>
    <n v="0"/>
    <x v="2"/>
    <s v="NO APLICA"/>
    <x v="2"/>
  </r>
  <r>
    <n v="161"/>
    <s v="Subdirección técnica de métodos educativos y operativos"/>
    <x v="2"/>
    <x v="1"/>
    <s v="Modelo pedagogico"/>
    <s v="Buenas practicas de manufactura"/>
    <s v="Yury  Orjuela Florez"/>
    <s v="Plan de mejoramiento personeria  de Bogota"/>
    <s v="PMPB-2019-005"/>
    <s v="No aplica"/>
    <s v="PERSONERÍA DE BOGOTÁ Proyecto 1104 &quot;Distrito Jóven&quot;"/>
    <n v="2019"/>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2. Realizar seguimiento al cumplimiento de  los compromisos generados en las visitas de acompañamiento técnico."/>
    <s v="No aplica"/>
    <s v="No aplica"/>
    <s v="No aplica"/>
    <s v="No aplica"/>
    <s v="No aplica"/>
    <d v="2019-01-21T00:00:00"/>
    <d v="2019-10-31T00:00:00"/>
    <s v="SI"/>
    <s v="SI"/>
    <s v="Sin avance"/>
    <m/>
    <s v="SI"/>
    <m/>
    <n v="0"/>
    <s v="SIN AVANCE"/>
    <n v="-682"/>
    <s v="VENCIDO"/>
    <s v="ABIERTO"/>
    <s v="acción repetida con la PMPB-2018-005, por lo tanto. Se deja al 100%"/>
    <d v="2021-07-07T00:00:00"/>
    <s v="NO"/>
    <s v="No aplica"/>
    <n v="1"/>
    <s v="CUMPLIMIENTO TOTAL"/>
    <n v="-682"/>
    <x v="1"/>
    <s v="SIN DILIGENCIAR"/>
    <s v="SIN DILIGENCIAR"/>
    <s v="SIN DILIGENCIAR"/>
    <n v="0"/>
    <n v="0"/>
    <x v="2"/>
    <s v="NO APLICA"/>
    <x v="2"/>
  </r>
  <r>
    <n v="162"/>
    <s v="Subdirección técnica de métodos educativos y operativos"/>
    <x v="2"/>
    <x v="1"/>
    <s v="Modelo pedagogico"/>
    <s v="Diferencias en cantidades de alimentos"/>
    <s v="Yury  Orjuela Florez"/>
    <s v="Plan de mejoramiento personeria  de Bogota"/>
    <s v="PMPB-2019-006"/>
    <s v="No aplica"/>
    <s v="PERSONERÍA DE BOGOTÁ Proyecto 1104 &quot;Distrito Jóven&quot;"/>
    <n v="2019"/>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Recepción de alimentos por el proveedor:_x000a_1. Reforzar mediante una capacitación a cada una de las UPI el instructivo M-RDE-PR-006 &quot;RECEPCIÓN Y ALMACENAMIENTO_x000a_DE ALIMENTOS EN LAS UPIS&quot; y formato Control y recepción de materia prima A-GLO-FT-006 _x000a__x000a_"/>
    <s v="No aplica"/>
    <s v="No aplica"/>
    <s v="No aplica"/>
    <s v="No aplica"/>
    <s v="No aplica"/>
    <d v="2019-01-21T00:00:00"/>
    <d v="2019-10-31T00:00:00"/>
    <s v="SI"/>
    <s v="SI"/>
    <s v="Sin avance"/>
    <m/>
    <s v="SI"/>
    <m/>
    <n v="0"/>
    <s v="SIN AVANCE"/>
    <n v="-682"/>
    <s v="VENCIDO"/>
    <s v="ABIERTO"/>
    <s v="acción repetida con la PMPB-2018-006, por lo tanto. Se deja al 100%"/>
    <d v="2021-07-07T00:00:00"/>
    <s v="NO"/>
    <s v="No aplica"/>
    <n v="1"/>
    <s v="CUMPLIMIENTO TOTAL"/>
    <n v="-682"/>
    <x v="1"/>
    <s v="SIN DILIGENCIAR"/>
    <s v="SIN DILIGENCIAR"/>
    <s v="SIN DILIGENCIAR"/>
    <n v="0"/>
    <n v="0"/>
    <x v="2"/>
    <s v="NO APLICA"/>
    <x v="2"/>
  </r>
  <r>
    <n v="163"/>
    <s v="Subdirección técnica de métodos educativos y operativos"/>
    <x v="2"/>
    <x v="1"/>
    <s v="Modelo pedagogico"/>
    <s v="Diferencias en cantidades de alimentos"/>
    <s v="Yury  Orjuela Florez"/>
    <s v="Plan de mejoramiento personeria  de Bogota"/>
    <s v="PMPB-2019-007"/>
    <s v="No aplica"/>
    <s v="PERSONERÍA DE BOGOTÁ Proyecto 1104 &quot;Distrito Jóven&quot;"/>
    <n v="2019"/>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s v="No aplica"/>
    <s v="No aplica"/>
    <s v="No aplica"/>
    <d v="2019-01-21T00:00:00"/>
    <d v="2019-10-31T00:00:00"/>
    <s v="SI"/>
    <s v="SI"/>
    <s v="Sin avance"/>
    <m/>
    <s v="SI"/>
    <m/>
    <n v="0"/>
    <s v="SIN AVANCE"/>
    <n v="-682"/>
    <s v="VENCIDO"/>
    <s v="ABIERTO"/>
    <s v="acción repetida con la PMPB-2018-007, por lo tanto. Se deja al 100%"/>
    <d v="2021-07-07T00:00:00"/>
    <s v="NO"/>
    <s v="No aplica"/>
    <n v="1"/>
    <s v="CUMPLIMIENTO TOTAL"/>
    <n v="-682"/>
    <x v="1"/>
    <s v="SIN DILIGENCIAR"/>
    <s v="SIN DILIGENCIAR"/>
    <s v="SIN DILIGENCIAR"/>
    <n v="0"/>
    <n v="0"/>
    <x v="2"/>
    <s v="NO APLICA"/>
    <x v="2"/>
  </r>
  <r>
    <n v="164"/>
    <s v="Gerente Proyecto 1104"/>
    <x v="8"/>
    <x v="4"/>
    <s v="Modelo pedagogico"/>
    <s v="personal de cocina"/>
    <s v="Yury  Orjuela Florez"/>
    <s v="Plan de mejoramiento personeria  de Bogota"/>
    <s v="PMPB-2019-008"/>
    <s v="No aplica"/>
    <s v="PERSONERÍA DE BOGOTÁ Proyecto 1104 &quot;Distrito Jóven&quot;"/>
    <n v="2019"/>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s v="No aplica"/>
    <s v="No aplica"/>
    <s v="No aplica"/>
    <d v="2017-06-01T00:00:00"/>
    <d v="2018-12-01T00:00:00"/>
    <s v="SI"/>
    <s v="SI"/>
    <s v="Por parte del Subdirector de la Subdirección Técnica de Desarrollo Humano se ha emitido tres comunicados aclarando las bases que fundamentan la directriz de entrega de alimentos en las UPI así:_x000a__x000a_2017EE1508: Remitido a la Personería de Bogotá._x000a_2018IE21 Directriz sobre alimentos remitida a las Unidades de Protección Integral._x000a_2018IE5838 Entrega de aimentos en las UPI dirigido a Unidades de Protección Integral, Subdirector Operativo y Economato._x000a__x000a_Estos lineamientos fueron desconocidos por los veedores de la Personería que realizó el seguimiento, sin embargo las directrices continúan vigentes en el Instituto, estableciendo que:_x000a_1. Bajo el modelo pedagógico de atención e intervención, los educadores (que incluyen personal de cocina) que trabajan en la misionalidad y está en constante acompañamiento a los NNAJ recibirá unicamente el apoyo alimentario ALMUERZO, y los educadores que acompañan en la noche a los NNAJ recibirán solamente el apoyo cena y el apoyo alimentario desayuno._x000a_2. Desde el mes de agosto de 2017 se realiza programación de alimentos por parte del Centro de Acopio de acuerdo al reporte PENTAHO que será el único medio oficial para el cálculo de alimentos y posterior envío de los mismos a las UPIs._x000a_3. En el mes de marzo de 2018 e oficializó el procedimiento A-GDH-PR-006 &quot;Abastecimiento de alimentos Cenrtro de Acopio&quot;en el cual se menciona cada una de las etapas que involucra el proceso de administración y distribución de alimentos en el IDIPRON."/>
    <d v="2018-01-15T00:00:00"/>
    <s v="SI"/>
    <m/>
    <n v="0"/>
    <s v="SIN AVANCE"/>
    <n v="-1016"/>
    <s v="VENCIDO"/>
    <s v="ABIERTO"/>
    <s v="No se presenta seguimiento por parte de la STAF ya que afirman esta acción corresponde a Métodos"/>
    <d v="2021-07-08T00:00:00"/>
    <s v="SI"/>
    <s v="Presentar seguimiento al plan de mejoramiento"/>
    <n v="0"/>
    <s v="SIN AVANCE"/>
    <n v="-1016"/>
    <x v="1"/>
    <s v="SIN DILIGENCIAR"/>
    <s v="SIN DILIGENCIAR"/>
    <s v="SIN DILIGENCIAR"/>
    <n v="0"/>
    <n v="0"/>
    <x v="2"/>
    <s v="NO APLICA"/>
    <x v="1"/>
  </r>
  <r>
    <n v="165"/>
    <s v="Subdirección técnica de métodos educativos y operativos"/>
    <x v="2"/>
    <x v="1"/>
    <s v="Modelo pedagogico"/>
    <s v="Cumplimiento de horario en aulas de clase"/>
    <s v="Yury  Orjuela Florez"/>
    <s v="Plan de mejoramiento personeria  de Bogota"/>
    <s v="PMPB-2019-009"/>
    <s v="No aplica"/>
    <s v="Auditoría Externa Proyecto 1104 vigencia 2018"/>
    <n v="2019"/>
    <s v="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_x000a_No se evidencia plan de contingencia en pro de la formación de los participantes del proyecto."/>
    <s v="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s v="SI"/>
    <s v="SI"/>
    <s v="Sin avance"/>
    <m/>
    <s v="SI"/>
    <m/>
    <n v="0"/>
    <s v="SIN AVANCE"/>
    <n v="-68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x v="1"/>
    <s v="SIN DILIGENCIAR"/>
    <s v="SIN DILIGENCIAR"/>
    <s v="SIN DILIGENCIAR"/>
    <n v="0"/>
    <n v="0"/>
    <x v="2"/>
    <s v="NO APLICA"/>
    <x v="1"/>
  </r>
  <r>
    <n v="166"/>
    <s v="Subdirección técnica de métodos educativos y operativos"/>
    <x v="2"/>
    <x v="1"/>
    <s v="Modelo pedagogico"/>
    <s v="proceso de seguimiento al egreso de los NNAJ retirados del IDIPRON"/>
    <s v="Yury  Orjuela Florez"/>
    <s v="Plan de mejoramiento personeria  de Bogota"/>
    <s v="PMPB-2019-0010"/>
    <s v="No aplica"/>
    <s v="Auditoría Externa Proyecto 1104 vigencia 2018"/>
    <n v="2019"/>
    <s v="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
    <s v="1. 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s v="SI"/>
    <s v="SI"/>
    <s v="Sin avance"/>
    <m/>
    <s v="SI"/>
    <m/>
    <n v="0"/>
    <s v="SIN AVANCE"/>
    <n v="-68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x v="1"/>
    <s v="SIN DILIGENCIAR"/>
    <s v="SIN DILIGENCIAR"/>
    <s v="SIN DILIGENCIAR"/>
    <n v="0"/>
    <n v="0"/>
    <x v="2"/>
    <s v="NO APLICA"/>
    <x v="1"/>
  </r>
  <r>
    <n v="167"/>
    <s v="Subdirección técnica administrativa y financiera – infraestructura"/>
    <x v="14"/>
    <x v="2"/>
    <s v="Infraestructura"/>
    <s v="Fallas estructurales UPIS y sedes"/>
    <s v="Catalina Cardenas Martinez"/>
    <s v="Plan de mejoramiento personeria  de Bogota"/>
    <s v="PMPB-2019-0011"/>
    <s v="No aplica"/>
    <s v="Informe de Seguimiento Revisión a la Gestión Púbica ejercida por el IDIPRON en el Marco del Proyecto 1106 'Espacios de Integración Social' 1106 - Septiembre 2019"/>
    <n v="2019"/>
    <s v="UPI ARBORIZADORA ALTA Se evidencio que no está en funcionamiento debido a la grave falla estructural de la Unidad, por lo tanto, los participantes fueron traslados a las unidades. Sin embargo a la fecha visita no se han realizado las intervenciones pertinentes para reparar esta Unidad en pro de prestar el servicio s a las niñas, niños, adolescentes y jóvenes” (página 6)"/>
    <s v="Posible movimiento del terreno de asentmaiento del predio _x000a__x000a_Predio de propiedad de la Caja de vivienda popular, lo que no permite realizar consultorias"/>
    <s v="Adelantar gestiones con la Caja de Vivienda Popular propietario del predio para realizar acto jurídico para realizar devolucion del bien."/>
    <s v="No aplica"/>
    <s v="No aplica"/>
    <s v="No aplica"/>
    <s v="No aplica"/>
    <s v="No aplica"/>
    <d v="2019-11-01T00:00:00"/>
    <d v="2020-10-31T00:00:00"/>
    <s v="SI"/>
    <s v="SI"/>
    <s v="Sin avance"/>
    <m/>
    <s v="SI"/>
    <m/>
    <n v="0"/>
    <s v="SIN AVANCE"/>
    <n v="-316"/>
    <s v="VENCIDO"/>
    <s v="ABIERTO"/>
    <s v="_x000a__x000a_1. El proceso adjunta soportes de correos electronicos sobre el estado del predio de Arborizadora alta, tambien adjuntan una invitación a una reunión &quot;Revisión predios IDIPRON&quot; con fecha del 29 de marzon del 2021._x000a__x000a_2. En la columna de avance de cumplimiento se habla de una reunión con el director de la Caja de Vivienda Popular, pero no adjuntan lista de asistencia o acta de reunión de la misma. Se recomienda al proceso adjuntar las evidencias que permita establecer toda la gstión que han venido desarrollando frente a esta actividad_x000a__x000a_Se evidencia por parte de la OAP que la actividad se encuentra vencida, es importante realizar las actividades que saseguren su cierre o solicitar una ampliacion de la fecha de la actividad"/>
    <d v="2021-06-28T00:00:00"/>
    <s v="SI"/>
    <s v="1. a la espera del concepto que emita el IDIGER sobre el riesgo de remoción de masa que presenta el predio._x000a__x000a_2. Continuar con las gestiónes con la Caja de Vivienda Popular para realizar al devolución del bien_x000a_"/>
    <n v="0.15"/>
    <s v="AVANCE MINIMO"/>
    <n v="-316"/>
    <x v="1"/>
    <s v="SIN DILIGENCIAR"/>
    <s v="SIN DILIGENCIAR"/>
    <s v="SIN DILIGENCIAR"/>
    <n v="0"/>
    <n v="0"/>
    <x v="2"/>
    <s v="NO APLICA"/>
    <x v="1"/>
  </r>
  <r>
    <n v="168"/>
    <s v="Subdirección técnica administrativa y financiera – infraestructura"/>
    <x v="14"/>
    <x v="2"/>
    <s v="Infraestructura"/>
    <s v="Fallas estructurales UPIS y sedes"/>
    <s v="Catalina Cardenas Martinez"/>
    <s v="Plan de mejoramiento personeria  de Bogota"/>
    <s v="PMPB-2019-0012"/>
    <s v="No aplica"/>
    <s v="Informe de Seguimiento Revisión a la Gestión Púbica ejercida por el IDIPRON en el Marco del Proyecto 1106 'Espacios de Integración Social' 1106 - Septiembre 2019"/>
    <n v="2019"/>
    <s v="UPI LA VEGA “Aun presenta graves diagnósticos en su infraestructura toda vez que no se ha realizado la correspondiente intervención en pro de reparar el estado de estas estructuras, por lo anterior, este espacio refiere el coordinador de la unidad, que no está siendo utilizado para ninguna actividad por parte de los participantes del proyecto, sin embargo, durante la visita administrativa se observó que se utiliza el área de lavandería, el cual se encuentra en alto grado de deterioro de infraestructura” (página 6 - 7) "/>
    <s v="Falta de consultoria que determine las intervencones necesarias para estabilizacion de edificacion "/>
    <s v=" _x000a__x000a_Una vez se obtenga el resultado de la consultoria mediante el contrato N° 0563/2018, que se desarrollando actualmente, la Alta Direccion debe definir las acciones de intervencion a realizar."/>
    <s v="No aplica"/>
    <s v="No aplica"/>
    <s v="No aplica"/>
    <s v="No aplica"/>
    <s v="No aplica"/>
    <d v="2019-11-01T00:00:00"/>
    <d v="2020-10-31T00:00:00"/>
    <s v="SI"/>
    <s v="SI"/>
    <s v="Sin avance"/>
    <m/>
    <s v="SI"/>
    <m/>
    <n v="0"/>
    <s v="SIN AVANCE"/>
    <n v="-316"/>
    <s v="VENCIDO"/>
    <s v="ABIERTO"/>
    <s v="_x000a__x000a_Se adjunta el radicado de la solicitud de prorroga del contrato de consultoría, y los informes de mantenimiento de la UPI La Vega del primer semestre 2020, no obstante lo anterior aun no se ha adelantado la acción formulada._x000a__x000a_Se evidencia por parte de la OAP que la actividad se encuentra vencida, es importante realizar las actividades que 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x v="1"/>
    <s v="SIN DILIGENCIAR"/>
    <s v="SIN DILIGENCIAR"/>
    <s v="SIN DILIGENCIAR"/>
    <n v="0"/>
    <n v="0"/>
    <x v="2"/>
    <s v="NO APLICA"/>
    <x v="1"/>
  </r>
  <r>
    <n v="169"/>
    <s v="Subdirección técnica administrativa y financiera – infraestructura"/>
    <x v="14"/>
    <x v="2"/>
    <s v="Infraestructura"/>
    <s v="Mantenimiento de sedes y UPIS"/>
    <s v="Catalina Cardenas Martinez"/>
    <s v="Plan de mejoramiento personeria  de Bogota"/>
    <s v="PMPB-2019-0013"/>
    <s v="No aplica"/>
    <s v="Informe de Seguimiento Revisión a la Gestión Púbica ejercida por el IDIPRON en el Marco del Proyecto 1106 'Espacios de Integración Social' 1106 - Septiembre 2019"/>
    <n v="2019"/>
    <s v="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
    <s v="Vestustes de la edificacion, clima y falta de mantenimiento en muchos años "/>
    <s v="Realizar el mantenimiento correctivo para atender las observaciones generadas."/>
    <s v="No aplica"/>
    <s v="No aplica"/>
    <s v="No aplica"/>
    <s v="No aplica"/>
    <s v="No aplica"/>
    <d v="2019-11-01T00:00:00"/>
    <d v="2020-10-31T00:00:00"/>
    <s v="SI"/>
    <s v="SI"/>
    <s v="Sin avance"/>
    <m/>
    <s v="SI"/>
    <m/>
    <n v="0"/>
    <s v="SIN AVANCE"/>
    <n v="-316"/>
    <s v="VENCIDO"/>
    <s v="ABIERTO"/>
    <s v="_x000a_Se adjunta el radicado de la solicitud de prorroga del contrato de consultoría._x000a__x000a_Se anexa los informes de  actividades de mantenimientos preventivos y correctivos realizados en la UPI La Vega, en el primer semestre de 2020._x000a__x000a_Teniendo en cuenta que en el avance, el proceso menciona que depende de los resultados de la consultoría para la realización del mantenimiento correctivo, la acción no se ha realizado. _x000a__x000a__x000a_Se evidencia por parte de la OAP que la actividad se encuentra vencida, es importante realizar las actividades que 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x v="1"/>
    <s v="SIN DILIGENCIAR"/>
    <s v="SIN DILIGENCIAR"/>
    <s v="SIN DILIGENCIAR"/>
    <n v="0"/>
    <n v="0"/>
    <x v="2"/>
    <s v="NO APLICA"/>
    <x v="1"/>
  </r>
  <r>
    <n v="170"/>
    <s v="Subdirección técnica administrativa y financiera – infraestructura"/>
    <x v="14"/>
    <x v="2"/>
    <s v="Infraestructura"/>
    <s v="Mantenimiento de sedes y UPIS"/>
    <s v="Catalina Cardenas Martinez"/>
    <s v="Plan de mejoramiento personeria  de Bogota"/>
    <s v="PMPB-2019-0014"/>
    <s v="No aplica"/>
    <s v="Informe de Seguimiento Revisión a la Gestión Púbica ejercida por el IDIPRON en el Marco del Proyecto 1106 'Espacios de Integración Social' 1106 - Septiembre 2019"/>
    <n v="2019"/>
    <s v="“Se observó que los pupitres y salones están deteriorados y abandonados” (página 8)"/>
    <s v="Baja apropiación de los niños, niñas, adolescentes de los diferentes espacios. Bajo cuidado de los diferentes bienes muebles "/>
    <s v="Realizar diagnóstico de necesidades de pupitres para los salones"/>
    <s v="No aplica"/>
    <s v="No aplica"/>
    <s v="No aplica"/>
    <s v="No aplica"/>
    <s v="No aplica"/>
    <d v="2019-11-01T00:00:00"/>
    <d v="2020-10-31T00:00:00"/>
    <s v="SI"/>
    <s v="SI"/>
    <s v="Sin avance"/>
    <m/>
    <s v="SI"/>
    <m/>
    <n v="0"/>
    <s v="SIN AVANCE"/>
    <n v="-316"/>
    <s v="VENCIDO"/>
    <s v="ABIERTO"/>
    <s v="No se presenta seguimiento  "/>
    <d v="2021-06-28T00:00:00"/>
    <s v="SI"/>
    <s v="Presentar seguimiento al plan de mejoramiento"/>
    <n v="0"/>
    <s v="SIN AVANCE"/>
    <n v="-316"/>
    <x v="1"/>
    <s v="SIN DILIGENCIAR"/>
    <s v="SIN DILIGENCIAR"/>
    <s v="SIN DILIGENCIAR"/>
    <n v="0"/>
    <n v="0"/>
    <x v="2"/>
    <s v="NO APLICA"/>
    <x v="1"/>
  </r>
  <r>
    <n v="171"/>
    <s v="Subdirección técnica administrativa y financiera – infraestructura"/>
    <x v="14"/>
    <x v="2"/>
    <s v="Infraestructura"/>
    <s v="Mantenimiento de sedes y UPIS"/>
    <s v="Catalina Cardenas Martinez"/>
    <s v="Plan de mejoramiento personeria  de Bogota"/>
    <s v="PMPB-2019-0015"/>
    <s v="No aplica"/>
    <s v="Informe de Seguimiento Revisión a la Gestión Púbica ejercida por el IDIPRON en el Marco del Proyecto 1106 'Espacios de Integración Social' 1106 - Septiembre 2019"/>
    <n v="2019"/>
    <s v="UPI LUNA PARK“Falta cambiar tejas del área de comedor, primeros auxiliaos, salón de deportes, salón de juegos, salón de tareas, pasillos y área administrativa. Lo anterior, porque las tejas están deterioradas y son en asbesto. Por otro lado se observó humedad en el sótano” (página 6 - 7)"/>
    <s v="Vestustes de la edificacion, clima y falta de mantenimiento en muchos años "/>
    <s v="Realizar cambio de tejas en el edificio central de la unidad _x000a__x000a_Realizar diagnostico con el area de equipos para plantear una solucion a la acumulacion de agua lluvia en el sotano"/>
    <s v="No aplica"/>
    <s v="No aplica"/>
    <s v="No aplica"/>
    <s v="No aplica"/>
    <s v="No aplica"/>
    <d v="2019-11-01T00:00:00"/>
    <d v="2020-10-31T00:00:00"/>
    <s v="SI"/>
    <s v="SI"/>
    <s v="Sin avance"/>
    <m/>
    <s v="SI"/>
    <m/>
    <n v="0"/>
    <s v="SIN AVANCE"/>
    <n v="-316"/>
    <s v="VENCIDO"/>
    <s v="ABIERTO"/>
    <s v="Se evidencia el cambio de tejas en el edificio de la UPI Luna Park, los cuales se evidencia en los informes semanal de intervenciones._x000a__x000a_Se adjunta el diagnostico de la UPI LUNAPARK en el fomrato de diagnostico ténico general del bien inmueble con fecha de 13 de enero noviembre del 2020. _x000a__x000a_Conforme a lo anterior se le solicita a la OCI el cierre preliminar de la acción."/>
    <d v="2021-06-28T00:00:00"/>
    <s v="NO"/>
    <s v="No aplica"/>
    <n v="1"/>
    <s v="CUMPLIMIENTO TOTAL"/>
    <n v="-316"/>
    <x v="1"/>
    <s v="SIN DILIGENCIAR"/>
    <s v="SIN DILIGENCIAR"/>
    <s v="SIN DILIGENCIAR"/>
    <n v="0"/>
    <n v="0"/>
    <x v="2"/>
    <s v="NO APLICA"/>
    <x v="2"/>
  </r>
  <r>
    <n v="172"/>
    <s v="Subdirección técnica administrativa y financiera – infraestructura"/>
    <x v="14"/>
    <x v="2"/>
    <s v="Infraestructura"/>
    <s v="Mantenimiento de sedes y UPIS"/>
    <s v="Catalina Cardenas Martinez"/>
    <s v="Plan de mejoramiento personeria  de Bogota"/>
    <s v="PMPB-2019-0016"/>
    <s v="No aplica"/>
    <s v="Informe de Seguimiento Revisión a la Gestión Púbica ejercida por el IDIPRON en el Marco del Proyecto 1106 'Espacios de Integración Social' 1106 - Septiembre 2019"/>
    <n v="2019"/>
    <s v="UPI CASA BELEN “Se evidencio paredes en mal estado con humedad, óxido en el lavaplatos de la cafetería, piso deteriorado y en mal estado en salones de expresión artística y técnica vocal, presencia de lama en lavadero y no hay chut de basuras” (página 7)"/>
    <s v="Humedad correspondiente a predio continuo que fue entregado en comodato a ICBF"/>
    <s v="Coordinar con el ICBF, las intervenciones a realizar en el predio donde se prestan los servicios de Idipron, de acuerdo a las observaciones planteadas en la auditoria."/>
    <s v="No aplica"/>
    <s v="No aplica"/>
    <s v="No aplica"/>
    <s v="No aplica"/>
    <s v="No aplica"/>
    <d v="2019-11-01T00:00:00"/>
    <d v="2020-10-31T00:00:00"/>
    <s v="SI"/>
    <s v="SI"/>
    <s v="Sin avance"/>
    <m/>
    <s v="SI"/>
    <m/>
    <n v="0"/>
    <s v="SIN AVANCE"/>
    <n v="-316"/>
    <s v="VENCIDO"/>
    <s v="ABIERTO"/>
    <s v="Se evidencia por parte de la OAP que la actividad se encuentra vencida._x000a__x000a_Se evidencia el inicio de l mantenimiento genral de la UPI  CASA BELEN, en los informes semanales con fechas 21 al 26 de enero, 20 al 24 de mayo y 24 de  al 28 de junio del 2019 , del 20 al 24 de enero del 2020 y del 03 a 29 de mayo del 2021_x000a__x000a_Teniendo en cuenta que la actividad propuesta fue: &quot;Coordinar con el ICBF, las intervenciones a realizar en el predio donde se prestan los servicios de Idipron, de acuerdo a las observaciones planteadas en la auditoria.&quot; Se sugiere que se documente y formalice el resultado de la coordinación con el ICBF de manera que se pueda contar con un plan de trabajo que permita hacer seguimiento por parte de la entidad._x000a__x000a_Se evidencia por parte de la OAP que la actividad se encuentra vencida, es importante realizar las actividades que saseguren su cierre o solicitar una ampliacion de la fecha de la actividad"/>
    <d v="2021-06-28T00:00:00"/>
    <s v="SI"/>
    <s v="El proceso de infraestructura realizará el acercamiento con el ICBF los próximos meses con el fin de solicitarle mayor periodicidad del mantenimiento de sus cajas de inspección de aguas residuales._x000a__x000a_Documentar y formalizar la coordinación realizada."/>
    <n v="0.5"/>
    <s v="AVANCE PARCIAL"/>
    <n v="-316"/>
    <x v="1"/>
    <s v="SIN DILIGENCIAR"/>
    <s v="SIN DILIGENCIAR"/>
    <s v="SIN DILIGENCIAR"/>
    <n v="0"/>
    <n v="0"/>
    <x v="2"/>
    <s v="NO APLICA"/>
    <x v="1"/>
  </r>
  <r>
    <n v="173"/>
    <s v="Subdirección técnica administrativa y financiera – infraestructura"/>
    <x v="14"/>
    <x v="2"/>
    <s v="Infraestructura"/>
    <s v="Concepto técnico de bomberos"/>
    <s v="Catalina Cardenas Martinez"/>
    <s v="Plan de mejoramiento personeria  de Bogota"/>
    <s v="PMPB-2019-0017"/>
    <s v="No aplica"/>
    <s v="Informe de Seguimiento Revisión a la Gestión Púbica ejercida por el IDIPRON en el Marco del Proyecto 1106 'Espacios de Integración Social' 1106 - Septiembre 2019"/>
    <n v="2019"/>
    <s v="“Ninguna de las UPI visitadas cuentan con concepto técnico de bomberos, lo cual es reiterativo de acuerdo con las recomendaciones emanadas del informe de la revisión efectuada en junio de 2018.”"/>
    <s v="Vestustes de la edificacion y falta de presupuesto para actualizacion  de la infraestructura a cumplimiento de normatividad vigente "/>
    <s v="Establecer contacto con el Cuerpo de Bomberos, para solicitar la visita y determinar las acciones a seguir para la consecucion del concepto tecnico favorable de Bomberos."/>
    <s v="No aplica"/>
    <s v="No aplica"/>
    <s v="No aplica"/>
    <s v="No aplica"/>
    <s v="No aplica"/>
    <d v="2019-11-01T00:00:00"/>
    <d v="2020-10-31T00:00:00"/>
    <s v="SI"/>
    <s v="SI"/>
    <s v="Sin avance"/>
    <m/>
    <s v="SI"/>
    <m/>
    <n v="0"/>
    <s v="SIN AVANCE"/>
    <n v="-316"/>
    <s v="VENCIDO"/>
    <s v="ABIERTO"/>
    <s v="Se evidencia por parte de la OAP que la actividad se encuentra vencida._x000a__x000a_Se adjunta evidencia de los 20 diagnosticos de accesibilidad 2021, la cual sirve como herramienta de valoración del estado actual de las unidades del IDIPRON_x000a__x000a_Se evidencia por parte de la OAP que la actividad se encuentra vencida, es importante realizar las actividades que saseguren su cierre o solicitar una ampliacion de la fecha de la actividad"/>
    <d v="2021-06-28T00:00:00"/>
    <s v="SI"/>
    <s v="Consulta de requerimientos y concepto tecnico por parte de Bomberos"/>
    <n v="0.4"/>
    <s v="AVANCE PARCIAL"/>
    <n v="-316"/>
    <x v="1"/>
    <s v="SIN DILIGENCIAR"/>
    <s v="SIN DILIGENCIAR"/>
    <s v="SIN DILIGENCIAR"/>
    <n v="0"/>
    <n v="0"/>
    <x v="2"/>
    <s v="NO APLICA"/>
    <x v="1"/>
  </r>
  <r>
    <n v="174"/>
    <s v="Subdirección técnica administrativa y financiera – infraestructura"/>
    <x v="14"/>
    <x v="2"/>
    <s v="Infraestructura"/>
    <s v="Licencias de construcción"/>
    <s v="Catalina Cardenas Martinez"/>
    <s v="Plan de mejoramiento personeria  de Bogota"/>
    <s v="PMPB-2019-0018"/>
    <s v="No aplica"/>
    <s v="Informe de Seguimiento Revisión a la Gestión Púbica ejercida por el IDIPRON en el Marco del Proyecto 1106 'Espacios de Integración Social' 1106 - Septiembre 2019"/>
    <n v="2019"/>
    <s v="(…) “El 80% de las UPI visitadas no cuentan con licencia de construcción, lo cual es reiterativo de acuerdo con lo evidenciados en la veeduría, la única UPI que cuenta con este documento es Santa Lucía”"/>
    <s v="Falta de presupuesto para actualizacion  de las licencias corespondientes para la  infraestructura"/>
    <s v="Establecer con la Alta Direccion, las unidades con las cuales se continuara con el proceso de obtencion de licencia."/>
    <s v="No aplica"/>
    <s v="No aplica"/>
    <s v="No aplica"/>
    <s v="No aplica"/>
    <s v="No aplica"/>
    <d v="2019-11-01T00:00:00"/>
    <d v="2020-10-31T00:00:00"/>
    <s v="SI"/>
    <s v="SI"/>
    <s v="Sin avance"/>
    <m/>
    <s v="SI"/>
    <m/>
    <n v="0"/>
    <s v="SIN AVANCE"/>
    <n v="-316"/>
    <s v="VENCIDO"/>
    <s v="ABIERTO"/>
    <s v="Si bien el proceso adjunta las licencias de construcción de las UPIS Favorita, Bosa, OASIS, Santa Lucia y Perdomo, es importante que se documente si se cumplio con la actividad propuesta que fue &quot;Establecer con la Alta Direccion, las unidades con las cuales se continuara con el proceso de obtencion de licencia.&quot; Si se cuenta con evidencia que permita determinar si se estableció con la alta dirección las unidades en las cuales se continuará con el proceso de obtención de licencia con el fin de poder medir y hacer seguimiento al cumplimiento de la actividad._x000a__x000a_Se evidencia por parte de la OAP que la actividad se encuentra vencida, es importante realizar las actividades que saseguren su cierre o solicitar una ampliacion de la fecha de la actividad"/>
    <d v="2021-06-28T00:00:00"/>
    <s v="SI"/>
    <s v="A la espera del resultado de la consultoria para la obtención de las licencias de las Upis de Perdomo, Oasis, San Francisco, la 27."/>
    <n v="0.2"/>
    <s v="AVANCE MINIMO"/>
    <n v="-316"/>
    <x v="1"/>
    <s v="SIN DILIGENCIAR"/>
    <s v="SIN DILIGENCIAR"/>
    <s v="SIN DILIGENCIAR"/>
    <n v="0"/>
    <n v="0"/>
    <x v="2"/>
    <s v="NO APLICA"/>
    <x v="1"/>
  </r>
  <r>
    <n v="175"/>
    <s v="Subdirección técnica administrativa y financiera – infraestructura"/>
    <x v="14"/>
    <x v="2"/>
    <s v="Infraestructura"/>
    <s v="Mantenimiento de sedes y UPIS"/>
    <s v="Catalina Cardenas Martinez"/>
    <s v="Plan de mejoramiento personeria  de Bogota"/>
    <s v="PMPB-2019-0019"/>
    <s v="No aplica"/>
    <s v="Informe de Seguimiento Revisión a la Gestión Púbica ejercida por el IDIPRON en el Marco del Proyecto 1106 'Espacios de Integración Social' 1106 - Septiembre 2019"/>
    <n v="2019"/>
    <s v="(…) “Las instalaciones de la UPI La Vega se encuentra en el mismo estado en la veeduría realizadas en el año 2018, los unicos arreglos que se observaron fueron pintura, muro y la piscina se encuentra en funcionamiento.”"/>
    <s v="Vestustes de la edificacion, clima y falta de mantenimiento en muchos años y fectaciones por moovimientos del terrreno"/>
    <s v="Una vez se obtenga el resultado de la consultoria mediante el contrato N° 0563/2018, que se desarrollando actualmente, la Alta Direccion debe definir las acciones de intervencion a realizar.."/>
    <s v="No aplica"/>
    <s v="No aplica"/>
    <s v="No aplica"/>
    <s v="No aplica"/>
    <s v="No aplica"/>
    <d v="2019-11-01T00:00:00"/>
    <d v="2020-10-31T00:00:00"/>
    <s v="SI"/>
    <s v="SI"/>
    <s v="Sin avance"/>
    <m/>
    <s v="SI"/>
    <m/>
    <n v="0"/>
    <s v="SIN AVANCE"/>
    <n v="-316"/>
    <s v="VENCIDO"/>
    <s v="ABIERTO"/>
    <s v="Se adjunta el radicado de la solicitud de prorroga del contrato de consultoría._x000a__x000a_Se anexa los informes de  actividades de mantenimientos preventivos y correctivos realizados en la UPI La Vega, en el primer semestre de 2020._x000a__x000a_Se evidencia por parte de la OAP que la actividad se encuentra vencida, es importante realizar las actividades que s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x v="1"/>
    <s v="SIN DILIGENCIAR"/>
    <s v="SIN DILIGENCIAR"/>
    <s v="SIN DILIGENCIAR"/>
    <n v="0"/>
    <n v="0"/>
    <x v="2"/>
    <s v="NO APLICA"/>
    <x v="1"/>
  </r>
  <r>
    <n v="176"/>
    <s v="Subdirección técnica de métodos educativos y operativos"/>
    <x v="2"/>
    <x v="1"/>
    <s v="Modelo pedagogico"/>
    <s v="Cumplimiento de horario en aulas de clase"/>
    <s v="Yury  Orjuela Florez"/>
    <s v="Plan de mejoramiento personeria  de Bogota"/>
    <s v="PMPB-2019-0020"/>
    <s v="No aplica"/>
    <s v="Informe de Seguimiento Revisión a la Gestión Púbica ejercida por el IDIPRON en el Marco del Proyecto 1106 'Espacios de Integración Social' 1106 - Septiembre 2019"/>
    <n v="2019"/>
    <s v="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_x000a_No se evidencia plan de contingencia en pro de la formación de los participantes del proyecto."/>
    <s v="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s v="SI"/>
    <s v="SI"/>
    <s v="Sin avance"/>
    <m/>
    <s v="SI"/>
    <m/>
    <n v="0"/>
    <s v="SIN AVANCE"/>
    <n v="-68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x v="1"/>
    <s v="SIN DILIGENCIAR"/>
    <s v="SIN DILIGENCIAR"/>
    <s v="SIN DILIGENCIAR"/>
    <n v="0"/>
    <n v="0"/>
    <x v="2"/>
    <s v="NO APLICA"/>
    <x v="1"/>
  </r>
  <r>
    <n v="177"/>
    <s v="Subdirección técnica de métodos educativos y operativos"/>
    <x v="2"/>
    <x v="1"/>
    <s v="Modelo pedagogico"/>
    <s v="proceso de seguimiento al egreso de los NNAJ retirados del IDIPRON"/>
    <s v="Yury  Orjuela Florez"/>
    <s v="Plan de mejoramiento personeria  de Bogota"/>
    <s v="PMPB-2019-0021"/>
    <s v="No aplica"/>
    <s v="Informe de Seguimiento Revisión a la Gestión Púbica ejercida por el IDIPRON en el Marco del Proyecto 1106 'Espacios de Integración Social' 1106 - Septiembre 2019"/>
    <n v="2019"/>
    <s v="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
    <s v="1. 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s v="SI"/>
    <s v="SI"/>
    <s v="Sin avance"/>
    <m/>
    <s v="SI"/>
    <m/>
    <n v="0"/>
    <s v="SIN AVANCE"/>
    <n v="-68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x v="1"/>
    <s v="SIN DILIGENCIAR"/>
    <s v="SIN DILIGENCIAR"/>
    <s v="SIN DILIGENCIAR"/>
    <n v="0"/>
    <n v="0"/>
    <x v="2"/>
    <s v="NO APLICA"/>
    <x v="1"/>
  </r>
  <r>
    <n v="178"/>
    <s v="Subdirección técnica de métodos educativos y operativos"/>
    <x v="2"/>
    <x v="1"/>
    <s v="Modelo pedagogico"/>
    <s v="Desescolarizacion y resistencia al modelo de educacion tradicional"/>
    <s v="Yury  Orjuela Florez"/>
    <s v="Plan de mejoramiento personeria  de Bogota"/>
    <s v="PMPB-2019-0022"/>
    <s v="No aplica"/>
    <s v="Proyecto de inversión 971"/>
    <n v="2019"/>
    <s v="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s v="SI"/>
    <s v="SI"/>
    <s v="Sin informacion"/>
    <m/>
    <s v="SI"/>
    <m/>
    <n v="0"/>
    <s v="SIN AVANCE"/>
    <n v="-68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x v="1"/>
    <s v="SIN DILIGENCIAR"/>
    <s v="SIN DILIGENCIAR"/>
    <s v="SIN DILIGENCIAR"/>
    <n v="0"/>
    <n v="0"/>
    <x v="2"/>
    <s v="NO APLICA"/>
    <x v="1"/>
  </r>
  <r>
    <n v="179"/>
    <s v="Subdirección técnica de métodos educativos y operativos"/>
    <x v="2"/>
    <x v="1"/>
    <s v="Planeacion"/>
    <s v="Simi"/>
    <s v="Yury  Orjuela Florez"/>
    <s v="Plan de mejoramiento personeria  de Bogota"/>
    <s v="PMPB-2019-0023"/>
    <s v="No aplica"/>
    <s v="Proyecto de inversión 971"/>
    <n v="2019"/>
    <s v="Fallas técnicas en el sistemas de información misional SIMI, lo que afectó la entrega oportuna de la información al ente de control_x000a__x000a_"/>
    <s v="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s v="SI"/>
    <s v="SI"/>
    <s v="Sin informacion"/>
    <m/>
    <s v="SI"/>
    <m/>
    <n v="0"/>
    <s v="SIN AVANCE"/>
    <n v="-68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x v="1"/>
    <s v="SIN DILIGENCIAR"/>
    <s v="SIN DILIGENCIAR"/>
    <s v="SIN DILIGENCIAR"/>
    <n v="0"/>
    <n v="0"/>
    <x v="2"/>
    <s v="NO APLICA"/>
    <x v="1"/>
  </r>
  <r>
    <n v="180"/>
    <s v="Subdirección técnica de métodos educativos y operativos"/>
    <x v="2"/>
    <x v="1"/>
    <s v="Modelo pedagogico"/>
    <s v="Controles relacionados con los alimentos"/>
    <s v="Yury  Orjuela Florez"/>
    <s v="Plan de mejoramiento personeria  de Bogota"/>
    <s v="PMPB-2019-0024"/>
    <s v="No aplica"/>
    <s v="Proyecto de inversión 971"/>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No esta evidenciado el tiempo de diligenciamiento  del kardex. _x000a__x000a_Existen  debilidades en la oportunidad del diligenciamiento ."/>
    <s v="* Revisar y ajustar el procedimiento ABASTECIMIENTO DE ALIMENTOS CENTRO DE ACOPIO CÓDIGO A-GDH-PR-006 por parte del  Economato donde se especifique los tiempos de diligenciamento del kardex para los servicios de alimentación de las unidades._x000a__x000a_* Realizar 10 seguimientos  por parte del Economato frente al diligenciamiento oportuno del Kardex en los Servicios de alimentación de las Unidades de Protección Integral."/>
    <s v="No aplica"/>
    <s v="No aplica"/>
    <s v="No aplica"/>
    <s v="No aplica"/>
    <s v="No aplica"/>
    <d v="2019-08-08T00:00:00"/>
    <d v="2019-12-30T00:00:00"/>
    <s v="SI"/>
    <s v="SI"/>
    <s v="Sin informacion"/>
    <m/>
    <s v="SI"/>
    <m/>
    <n v="0"/>
    <s v="SIN AVANCE"/>
    <n v="-62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x v="1"/>
    <s v="SIN DILIGENCIAR"/>
    <s v="SIN DILIGENCIAR"/>
    <s v="SIN DILIGENCIAR"/>
    <n v="0"/>
    <n v="0"/>
    <x v="2"/>
    <s v="NO APLICA"/>
    <x v="1"/>
  </r>
  <r>
    <n v="181"/>
    <s v="Subdirección técnica de métodos educativos y operativos"/>
    <x v="2"/>
    <x v="1"/>
    <s v="Modelo pedagogico"/>
    <s v="Controles relacionados con los alimentos"/>
    <s v="Yury  Orjuela Florez"/>
    <s v="Plan de mejoramiento personeria  de Bogota"/>
    <s v="PMPB-2019-0025"/>
    <s v="No aplica"/>
    <s v="Proyecto de inversión 971"/>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_x000a__x000a__x000a__x000a_Durante la recepción de los alimentos en el formato correspondiente no se especifica de manera correcta el excedente de las cantidades minimas recibidas_x000a_Falta regularidad en la calibración de basculas"/>
    <s v="* Revisar y ajustar el procedimiento RECEPCIÓN ALMACENAMIENTO, PREPARACIÓN Y DISTRIBUCIÓN DE ALIMENTOS EN LAS UPIS, CODIGO M-MSD-PR-004  por parte de Calidad Alimentaria con el fin de relacionar dentro de los formatos asociados  el  peso exacto de los productos recibidos (cifras no significativas)._x000a_"/>
    <s v="No aplica"/>
    <s v="No aplica"/>
    <s v="No aplica"/>
    <s v="No aplica"/>
    <s v="No aplica"/>
    <d v="2019-08-08T00:00:00"/>
    <d v="2019-12-30T00:00:00"/>
    <s v="SI"/>
    <s v="SI"/>
    <s v="Sin informacion"/>
    <m/>
    <s v="SI"/>
    <m/>
    <n v="0"/>
    <s v="SIN AVANCE"/>
    <n v="-62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x v="1"/>
    <s v="SIN DILIGENCIAR"/>
    <s v="SIN DILIGENCIAR"/>
    <s v="SIN DILIGENCIAR"/>
    <n v="0"/>
    <n v="0"/>
    <x v="2"/>
    <s v="NO APLICA"/>
    <x v="1"/>
  </r>
  <r>
    <n v="182"/>
    <s v="Subdirección técnica de métodos educativos y operativos"/>
    <x v="2"/>
    <x v="1"/>
    <s v="Modelo pedagogico"/>
    <s v="Controles relacionados con los alimentos"/>
    <s v="Yury  Orjuela Florez"/>
    <s v="Plan de mejoramiento personeria  de Bogota"/>
    <s v="PMPB-2019-0026"/>
    <s v="No aplica"/>
    <s v="Proyecto de inversión 971"/>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_x000a__x000a__x000a__x000a_Durante la recepción de los alimentos en el formato correspondiente no se especifica de manera correcta el excedente de las cantidades minimas recibidas_x000a_Falta regularidad en la calibración de basculas"/>
    <s v="* Realizar en forma semestral mantenimiento y  calibración de las basculas y grameras."/>
    <s v="No aplica"/>
    <s v="No aplica"/>
    <s v="No aplica"/>
    <s v="No aplica"/>
    <s v="No aplica"/>
    <d v="2019-08-08T00:00:00"/>
    <d v="2019-12-30T00:00:00"/>
    <s v="SI"/>
    <s v="SI"/>
    <s v="Sin informacion"/>
    <m/>
    <s v="SI"/>
    <m/>
    <n v="0"/>
    <s v="SIN AVANCE"/>
    <n v="-62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x v="1"/>
    <s v="SIN DILIGENCIAR"/>
    <s v="SIN DILIGENCIAR"/>
    <s v="SIN DILIGENCIAR"/>
    <n v="0"/>
    <n v="0"/>
    <x v="2"/>
    <s v="NO APLICA"/>
    <x v="1"/>
  </r>
  <r>
    <n v="183"/>
    <s v="Subdirección técnica de métodos educativos y operativos"/>
    <x v="2"/>
    <x v="1"/>
    <s v="Modelo pedagogico"/>
    <s v="minuta patron"/>
    <s v="Yury  Orjuela Florez"/>
    <s v="Plan de mejoramiento personeria  de Bogota"/>
    <s v="PMPB-2019-0027"/>
    <s v="No aplica"/>
    <s v="Proyecto de inversión 971"/>
    <n v="2019"/>
    <s v="Se evidencia que no se cumple la minuta patrón excepto la unidad de Normandía, en algunas ocasiones se cambian los productos por falta de existencia en mercancía, por que el producto en proteínas está próximo a vencerse o por sobre maduración"/>
    <s v="No se encuentra documentada la linea técnica frente al componente nutricional relacionado a los intercambios aprobados en las minutas."/>
    <s v="* Crear  y socializar documento interno por parte del equipo de nutrición donde se especifiquen los lineamientos del componente nutricional de acuerdo a las necesidades de los NNAJ y dinámicas del instituto._x000a__x000a_* Realizar en forma mensual  seguimiento por parte de Nutrición   al diligenciamiento oportuno del formato NOVEDADES AL CICLO DE MENUS M-MSD-FT-020."/>
    <s v="No aplica"/>
    <s v="No aplica"/>
    <s v="No aplica"/>
    <s v="No aplica"/>
    <s v="No aplica"/>
    <d v="2019-08-08T00:00:00"/>
    <d v="2020-04-30T00:00:00"/>
    <s v="SI"/>
    <s v="SI"/>
    <s v="Sin informacion"/>
    <m/>
    <s v="SI"/>
    <m/>
    <n v="0"/>
    <s v="SIN AVANCE"/>
    <n v="-500"/>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x v="1"/>
    <s v="SIN DILIGENCIAR"/>
    <s v="SIN DILIGENCIAR"/>
    <s v="SIN DILIGENCIAR"/>
    <n v="0"/>
    <n v="0"/>
    <x v="2"/>
    <s v="NO APLICA"/>
    <x v="1"/>
  </r>
  <r>
    <n v="184"/>
    <s v="Subdirección técnica de métodos educativos y operativos"/>
    <x v="2"/>
    <x v="1"/>
    <s v="Modelo pedagogico"/>
    <s v="minuta patron"/>
    <s v="Yury  Orjuela Florez"/>
    <s v="Plan de mejoramiento personeria  de Bogota"/>
    <s v="PMPB-2019-0028"/>
    <s v="No aplica"/>
    <s v="Proyecto de inversión 971"/>
    <n v="2019"/>
    <s v="En ninguna de las UPI se hace uso de la gramera, se sirven porciones más grandes o más pequeñas de lo estipulado en la minuta patrón."/>
    <s v="Debilidad en el manejo de la gramera y estandarización de porciones"/>
    <s v="* Reforzar mediante capacitación práctica en manejo de grameras y estandarización de porciones por parte del equipo de nutrición._x000a_"/>
    <s v="No aplica"/>
    <s v="No aplica"/>
    <s v="No aplica"/>
    <s v="No aplica"/>
    <s v="No aplica"/>
    <d v="2019-08-08T00:00:00"/>
    <d v="2020-04-30T00:00:00"/>
    <s v="SI"/>
    <s v="SI"/>
    <s v="Sin informacion"/>
    <m/>
    <s v="SI"/>
    <m/>
    <n v="0"/>
    <s v="SIN AVANCE"/>
    <n v="-500"/>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x v="1"/>
    <s v="SIN DILIGENCIAR"/>
    <s v="SIN DILIGENCIAR"/>
    <s v="SIN DILIGENCIAR"/>
    <n v="0"/>
    <n v="0"/>
    <x v="2"/>
    <s v="NO APLICA"/>
    <x v="1"/>
  </r>
  <r>
    <n v="185"/>
    <s v="Subdirección técnica de métodos educativos y operativos"/>
    <x v="2"/>
    <x v="1"/>
    <s v="Modelo pedagogico"/>
    <s v="Controles relacionados con los alimentos"/>
    <s v="Yury  Orjuela Florez"/>
    <s v="Plan de mejoramiento personeria  de Bogota"/>
    <s v="PMPB-2019-0029"/>
    <s v="No aplica"/>
    <s v="Proyecto de inversión 971"/>
    <n v="2019"/>
    <s v="Se evidencia que en las unidades de Normandía y en el CAE, consumen los alimentos los facilitadores y los NNAJ, en las unidades restantes, todo el personal que trabaja en la UPI consume los alimentos que son preparados para los NNAJ."/>
    <s v="falta una directriz frente al consumo de alimentos ."/>
    <s v="* Emitir una adirectriz frente al consumo de alimentos en las Unidades de Proteccion Integral."/>
    <s v="No aplica"/>
    <s v="No aplica"/>
    <s v="No aplica"/>
    <s v="No aplica"/>
    <s v="No aplica"/>
    <d v="2019-08-08T00:00:00"/>
    <d v="2019-12-30T00:00:00"/>
    <s v="SI"/>
    <s v="SI"/>
    <s v="Sin informacion"/>
    <m/>
    <s v="SI"/>
    <m/>
    <n v="0"/>
    <s v="SIN AVANCE"/>
    <n v="-622"/>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x v="1"/>
    <s v="SIN DILIGENCIAR"/>
    <s v="SIN DILIGENCIAR"/>
    <s v="SIN DILIGENCIAR"/>
    <n v="0"/>
    <n v="0"/>
    <x v="2"/>
    <s v="NO APLICA"/>
    <x v="1"/>
  </r>
  <r>
    <n v="186"/>
    <s v="Subdirección técnica de métodos educativos y operativos"/>
    <x v="2"/>
    <x v="1"/>
    <s v="Infraestructura"/>
    <s v="Concepto técnico de bomberos"/>
    <s v="Yury  Orjuela Florez"/>
    <s v="Plan de mejoramiento personeria  de Bogota"/>
    <s v="PMPB-2019-0030"/>
    <s v="No aplica"/>
    <s v="Proyecto de inversión 971"/>
    <n v="2019"/>
    <s v="Ninguna UPI cuenta con concepto técnico de bomberos, las unidades Florida, Edén, San Francisco, y Arcadia no poseen concepto higiénico sanitario de la Secretaría de Salud o quien haga sus veces."/>
    <s v="Falta de concepto igiénico sanitario de la Secretaría de Salud"/>
    <s v="1. Hacer la inscripción de los servicios de cocina de las UPI ante la Secretaria de Salud de Bogotá, Cundinamarca y  Tolima. _x000a__x000a_ "/>
    <s v="No aplica"/>
    <s v="No aplica"/>
    <s v="No aplica"/>
    <s v="No aplica"/>
    <s v="No aplica"/>
    <d v="2019-08-08T00:00:00"/>
    <d v="2020-04-30T00:00:00"/>
    <s v="SI"/>
    <s v="SI"/>
    <s v="Sin informacion"/>
    <m/>
    <s v="SI"/>
    <m/>
    <n v="0"/>
    <s v="SIN AVANCE"/>
    <n v="-500"/>
    <s v="VENCIDO"/>
    <s v="ABIERTO"/>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x v="1"/>
    <s v="SIN DILIGENCIAR"/>
    <s v="SIN DILIGENCIAR"/>
    <s v="SIN DILIGENCIAR"/>
    <n v="0"/>
    <n v="0"/>
    <x v="2"/>
    <s v="NO APLICA"/>
    <x v="1"/>
  </r>
  <r>
    <n v="187"/>
    <s v="Oficina asesora jurídica"/>
    <x v="13"/>
    <x v="3"/>
    <s v="Contratacion"/>
    <s v="riesgos de contratacion"/>
    <s v="Catalina Cardenas Martinez"/>
    <s v="Plan de mejoramiento Veeduria de Bogota"/>
    <s v="PMVD-2019-001"/>
    <s v="No aplica"/>
    <s v="20195003339900010E"/>
    <n v="2019"/>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Sin informacion"/>
    <s v="Sin informacion"/>
    <s v="No aplica"/>
    <s v="No aplica"/>
    <s v="no aplica"/>
    <s v="No aplica"/>
    <s v="No aplica"/>
    <s v="Sin informacion"/>
    <s v="Sin informacion"/>
    <s v="NO"/>
    <s v="NO"/>
    <s v="Pendiente de formulacion de plan de mejoramiento"/>
    <m/>
    <m/>
    <m/>
    <n v="0"/>
    <s v="SIN AVANCE"/>
    <e v="#VALUE!"/>
    <e v="#VALUE!"/>
    <s v="ABIERTO"/>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x v="3"/>
    <s v="SIN DILIGENCIAR"/>
    <s v="SIN DILIGENCIAR"/>
    <s v="SIN DILIGENCIAR"/>
    <n v="0"/>
    <n v="0"/>
    <x v="4"/>
    <s v="NO APLICA"/>
    <x v="3"/>
  </r>
  <r>
    <n v="188"/>
    <s v="Oficina asesora jurídica"/>
    <x v="13"/>
    <x v="3"/>
    <s v="Capacitaciones"/>
    <s v="Contratacion"/>
    <s v="Catalina Cardenas Martinez"/>
    <s v="Plan de mejoramiento Veeduria de Bogota"/>
    <s v="PMVD-2019-002"/>
    <s v="No aplica"/>
    <s v="20195003339900010E"/>
    <n v="2019"/>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Sin informacion"/>
    <s v="Sin informacion"/>
    <s v="No aplica"/>
    <s v="No aplica"/>
    <s v="no aplica"/>
    <s v="No aplica"/>
    <s v="No aplica"/>
    <s v="Sin informacion"/>
    <s v="Sin informacion"/>
    <s v="NO"/>
    <s v="NO"/>
    <s v="Pendiente de formulacion de plan de mejoramiento"/>
    <m/>
    <m/>
    <m/>
    <n v="0"/>
    <s v="SIN AVANCE"/>
    <e v="#VALUE!"/>
    <e v="#VALUE!"/>
    <s v="ABIERTO"/>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x v="3"/>
    <s v="SIN DILIGENCIAR"/>
    <s v="SIN DILIGENCIAR"/>
    <s v="SIN DILIGENCIAR"/>
    <n v="0"/>
    <n v="0"/>
    <x v="4"/>
    <s v="NO APLICA"/>
    <x v="3"/>
  </r>
  <r>
    <n v="189"/>
    <s v="Oficina asesora jurídica"/>
    <x v="13"/>
    <x v="3"/>
    <s v="Contratacion"/>
    <s v="Supervisión e interventoría"/>
    <s v="Catalina Cardenas Martinez"/>
    <s v="Plan de mejoramiento Veeduria de Bogota"/>
    <s v="PMVD-2019-003"/>
    <s v="No aplica"/>
    <s v="20195003339900010E"/>
    <n v="2019"/>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Sin informacion"/>
    <s v="Sin informacion"/>
    <s v="No aplica"/>
    <s v="No aplica"/>
    <s v="no aplica"/>
    <s v="No aplica"/>
    <s v="No aplica"/>
    <s v="Sin informacion"/>
    <s v="Sin informacion"/>
    <s v="NO"/>
    <s v="NO"/>
    <s v="Pendiente de formulacion de plan de mejoramiento"/>
    <m/>
    <m/>
    <m/>
    <n v="0"/>
    <s v="SIN AVANCE"/>
    <e v="#VALUE!"/>
    <e v="#VALUE!"/>
    <s v="ABIERTO"/>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x v="3"/>
    <s v="SIN DILIGENCIAR"/>
    <s v="SIN DILIGENCIAR"/>
    <s v="SIN DILIGENCIAR"/>
    <n v="0"/>
    <n v="0"/>
    <x v="4"/>
    <s v="NO APLICA"/>
    <x v="3"/>
  </r>
  <r>
    <n v="190"/>
    <s v="Oficina asesora jurídica"/>
    <x v="13"/>
    <x v="3"/>
    <s v="Contratacion"/>
    <s v="Publicación SECOP"/>
    <s v="Catalina Cardenas Martinez"/>
    <s v="Plan de mejoramiento Veeduria de Bogota"/>
    <s v="PMVD-2019-004"/>
    <s v="No aplica"/>
    <s v="20195003339900010E"/>
    <n v="2019"/>
    <s v="4. Implementar las acciones y procedimientos del caso para que todas las publicaciones de documentos contractuales en los procesos de selección, en especial los de respuesta a las observaciones de los proponentes, se realicen dentro de los tres (3) días tal como lo indica el artículo 2.2.1.1.1.7.1 del Decreto 1082 de mayo 26 de 2015."/>
    <s v="Sin informacion"/>
    <s v="Sin informacion"/>
    <s v="No aplica"/>
    <s v="No aplica"/>
    <s v="no aplica"/>
    <s v="No aplica"/>
    <s v="No aplica"/>
    <s v="Sin informacion"/>
    <s v="Sin informacion"/>
    <s v="NO"/>
    <s v="NO"/>
    <s v="Pendiente de formulacion de plan de mejoramiento"/>
    <m/>
    <m/>
    <m/>
    <n v="0"/>
    <s v="SIN AVANCE"/>
    <e v="#VALUE!"/>
    <e v="#VALUE!"/>
    <s v="ABIERTO"/>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x v="3"/>
    <s v="SIN DILIGENCIAR"/>
    <s v="SIN DILIGENCIAR"/>
    <s v="SIN DILIGENCIAR"/>
    <n v="0"/>
    <n v="0"/>
    <x v="4"/>
    <s v="NO APLICA"/>
    <x v="3"/>
  </r>
  <r>
    <n v="191"/>
    <s v="Oficina asesora jurídica"/>
    <x v="13"/>
    <x v="3"/>
    <s v="Contratacion"/>
    <s v="Irregularidades de funcionarios en la contratación"/>
    <s v="Catalina Cardenas Martinez"/>
    <s v="Plan de mejoramiento Veeduria de Bogota"/>
    <s v="PMVD-2019-005"/>
    <s v="No aplica"/>
    <s v="Investigación Sumaria Veeduría Distrital Posibles irregularidades en la adjundicación de la licitación pública"/>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No aplica"/>
    <s v="No aplica"/>
    <s v="no aplica"/>
    <s v="No aplica"/>
    <s v="No aplica"/>
    <s v="Sin informacion"/>
    <s v="Sin informacion"/>
    <s v="SI"/>
    <s v="NO"/>
    <s v="Pendiente informacion relacionada con la formulacion y el seguimiento"/>
    <m/>
    <s v="SI"/>
    <m/>
    <n v="0"/>
    <s v="SIN AVANCE"/>
    <e v="#VALUE!"/>
    <e v="#VALUE!"/>
    <s v="ABIERTO"/>
    <s v="Se adjunta las actas de reunión de Audiencias de asignación de riesgos con fechas del  18 de marzo y 26 de abril del 2021 "/>
    <d v="2021-06-21T00:00:00"/>
    <s v="SI"/>
    <s v="1.  Se solicita al área desde la OAP que definan las causas y  la fecha final de cumplimiento de la actividad de esta acción. _x000a__x000a_2.De acuerdo con las actividades establecidas queda pendiente informar a la Veeduria Distrital las acciones tomadas en los Comités y remitir copia de las mismas."/>
    <n v="0.5"/>
    <s v="AVANCE PARCIAL"/>
    <e v="#VALUE!"/>
    <x v="3"/>
    <s v="SIN DILIGENCIAR"/>
    <s v="SIN DILIGENCIAR"/>
    <s v="SIN DILIGENCIAR"/>
    <n v="0"/>
    <n v="0"/>
    <x v="4"/>
    <s v="NO APLICA"/>
    <x v="4"/>
  </r>
  <r>
    <n v="192"/>
    <s v="Oficina asesora jurídica"/>
    <x v="13"/>
    <x v="3"/>
    <s v="Contratacion"/>
    <s v="Irregularidades de funcionarios en la contratación"/>
    <s v="Catalina Cardenas Martinez"/>
    <s v="Plan de mejoramiento Veeduria de Bogota"/>
    <s v="PMVD-2019-006"/>
    <s v="No aplica"/>
    <s v="Investigación Sumaria Veeduría Distrital Posibles irregularidades en la adjundicación de la licitación pública"/>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No aplica"/>
    <s v="No aplica"/>
    <s v="no aplica"/>
    <s v="No aplica"/>
    <s v="No aplica"/>
    <s v="Sin informacion"/>
    <s v="Sin informacion"/>
    <s v="SI"/>
    <s v="NO"/>
    <s v="Pendiente informacion relacionada con la formulacion y el seguimiento"/>
    <m/>
    <s v="SI"/>
    <m/>
    <n v="0"/>
    <s v="SIN AVANCE"/>
    <e v="#VALUE!"/>
    <e v="#VALUE!"/>
    <s v="ABIERTO"/>
    <s v="Se adjuntan Actas de reunión de las capacitaciones realizadas por la OAJ de los meses de septiembre, octubre y noviembre del 2019,  18 de septiembre de 2020, 27 de enero, y 26 de abril de 2021._x000a__x000a_Revisados los soportes enviados por el proceso se pudo constatar que se realizaron las capacitaciones relacionadas con los procedimientos: Plan Anual de adquisiciones, Procedimiento Contratación de prestación de servicios profesionales y apoyo a la gestión, manual de contratción y Manual de supervición e interventoría, por lo anterior de los 16 documentos a los que se les debe realizar capacitación a funcionarios, solo han cumplido 4, por lo cual el avance es del 25%"/>
    <d v="2021-06-21T00:00:00"/>
    <s v="SI"/>
    <s v="1.  Se solicita al área desde la OAP que definan las causas y  la fecha final de cumplimiento de la actividad de esta acción. _x000a_2. Adelantar las capacitaciones de los procedimientos faltantes por socializar o que se hayan actualizado._x000a_3. De acuerdo con las actividades establecidas queda pendiente informar a la Veeduria Distrital y enviar copia de las evidencias como los listados de asistencia, presentaciones y nombre de los capacitadores."/>
    <n v="0.25"/>
    <s v="AVANCE MINIMO"/>
    <e v="#VALUE!"/>
    <x v="3"/>
    <s v="SIN DILIGENCIAR"/>
    <s v="SIN DILIGENCIAR"/>
    <s v="SIN DILIGENCIAR"/>
    <n v="0"/>
    <n v="0"/>
    <x v="4"/>
    <s v="NO APLICA"/>
    <x v="4"/>
  </r>
  <r>
    <n v="193"/>
    <s v="Oficina asesora jurídica"/>
    <x v="13"/>
    <x v="3"/>
    <s v="Contratacion"/>
    <s v="Irregularidades de funcionarios en la contratación"/>
    <s v="Catalina Cardenas Martinez"/>
    <s v="Plan de mejoramiento Veeduria de Bogota"/>
    <s v="PMVD-2019-007"/>
    <s v="No aplica"/>
    <s v="Investigación Sumaria Veeduría Distrital Posibles irregularidades en la adjundicación de la licitación pública"/>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No aplica"/>
    <s v="No aplica"/>
    <s v="no aplica"/>
    <s v="No aplica"/>
    <s v="No aplica"/>
    <s v="Sin informacion"/>
    <s v="Sin informacion"/>
    <s v="SI"/>
    <s v="NO"/>
    <s v="Pendiente informacion relacionada con la formulacion y el seguimiento"/>
    <m/>
    <s v="SI"/>
    <m/>
    <n v="0"/>
    <s v="SIN AVANCE"/>
    <e v="#VALUE!"/>
    <e v="#VALUE!"/>
    <s v="ABIERTO"/>
    <s v="Se adjunta el acta de reunión de la capacitación &quot;Archivistica y conservación documental&quot; a supervisores y apoyo a la supervisión con fecha del 9 de abril del 2021"/>
    <d v="2021-06-21T00:00:00"/>
    <s v="SI"/>
    <s v="1.  Se solicita al área desde la OAP que definan las causas y  la fecha final de cumplimiento de la actividad de esta acción. _x000a_2. De acuerdo con las actividades establecidas queda pendiente informar a la Veeduria Distrital y enviar copia de las evidencias como los listados de asistencia, presentaciones y nombre de los capacitadores."/>
    <n v="0.6"/>
    <s v="AVANCE PARCIAL"/>
    <e v="#VALUE!"/>
    <x v="3"/>
    <s v="SIN DILIGENCIAR"/>
    <s v="SIN DILIGENCIAR"/>
    <s v="SIN DILIGENCIAR"/>
    <n v="0"/>
    <n v="0"/>
    <x v="4"/>
    <s v="NO APLICA"/>
    <x v="4"/>
  </r>
  <r>
    <n v="194"/>
    <s v="Oficina asesora jurídica"/>
    <x v="13"/>
    <x v="3"/>
    <s v="Contratacion"/>
    <s v="Irregularidades de funcionarios en la contratación"/>
    <s v="Catalina Cardenas Martinez"/>
    <s v="Plan de mejoramiento Veeduria de Bogota"/>
    <s v="PMVD-2019-008"/>
    <s v="No aplica"/>
    <s v="Investigación Sumaria Veeduría Distrital Posibles irregularidades en la adjundicación de la licitación pública"/>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4. Implementar las acciones y procedimientos del caso para que todas las publicaciones de documentos contractuales en los procesos de selección, en especial los de respuesta a las observaciones de los proponentes, se realicen dentro de los tres (3) días tal como lo indica el artículo 2.2.1.1.1.7.1 del Decreto 1082 de mayo 26 de 2015."/>
    <s v="No aplica"/>
    <s v="No aplica"/>
    <s v="no aplica"/>
    <s v="No aplica"/>
    <s v="No aplica"/>
    <s v="Sin informacion"/>
    <s v="Sin informacion"/>
    <s v="SI"/>
    <s v="NO"/>
    <s v="Pendiente informacion relacionada con la formulacion y el seguimiento"/>
    <m/>
    <s v="SI"/>
    <m/>
    <n v="0"/>
    <s v="SIN AVANCE"/>
    <e v="#VALUE!"/>
    <e v="#VALUE!"/>
    <s v="ABIERTO"/>
    <s v="Se adjunta memorando del 14 de abril del 2020 sobre &quot;USO DEL SECOP II PARA CREAR, CONFORMAR Y GESTIONAR LOS EXPEDIENTES ELECTRÓNICOS DEL PROCESO DE CONTRATACIÓN&quot; y tip de surpervisión con fecha del 10 de maro, 28 de abril, 28 de mayo y 20 de junio del 2020"/>
    <d v="2021-06-21T00:00:00"/>
    <s v="NO"/>
    <s v="1.  Se solicita al área desde la OAP que definan las causas y  la fecha final de cumplimiento de la actividad de esta acción. _x000a_"/>
    <n v="1"/>
    <s v="CUMPLIMIENTO TOTAL"/>
    <e v="#VALUE!"/>
    <x v="3"/>
    <s v="SIN DILIGENCIAR"/>
    <s v="SIN DILIGENCIAR"/>
    <s v="SIN DILIGENCIAR"/>
    <n v="0"/>
    <n v="0"/>
    <x v="4"/>
    <s v="NO APLICA"/>
    <x v="2"/>
  </r>
  <r>
    <n v="204"/>
    <s v="Oficina asesora jurídica"/>
    <x v="27"/>
    <x v="3"/>
    <s v="Gestion juridica"/>
    <s v="Normograma /SIPROJ WEB/Fichas técnicas de conciliación"/>
    <s v="Catalina Cardenas Martinez"/>
    <s v="Plan de mejoramiento auditorias internas"/>
    <s v="PMAI-2019-001"/>
    <s v="No aplica"/>
    <s v="Gestión jurídica 2019"/>
    <n v="2019"/>
    <s v="1.-En el proceso de Gestión Jurídica, no se encuentra punto de control en el procedimiento “defensa judicial” y “acción de tutela”.  _x000a_2.-En el procedimiento acción de tutela los términos deben ser ajustados.  _x000a_3.-De acuerdo con lo esbozado se concluye, que el normograma no está actualizado a la fecha reportada, esto es 15 de agosto de 2019. _x000a_4.-En el SIPROJ WEB se deben adjuntar los autos interlocutorios y de trámite acorde con las anotaciones registradas, anexar la contestación de la demanda y las actas de las audiencias._x000a_5.-En cuanto a las acciones de tutela, en el SIPROJ se debe registrar el auto admisorio, en aras de formar el expediente completo de la acción constitucional._x000a_6.-En las fichas técnicas de conciliación se avizora como tema recurrente el presunto contrato laboral.  _x000a_"/>
    <s v="Falta de actualización de los procedimientos.   Falta de actualización de los procedimientos.   Falta de actualización del normograma de la entidad con informaciónde todas las áreas.   Falta de seguimiento y control en los documentos que deben tener los procesos según las actuaciones de los abogados.  Falta de seguimiento y control en los documentos que deben tener los procesos según las actuaciones de los abogados. Falta de politica de daño antijurídico en contrato realidad."/>
    <s v="Revisión y actualización de los procedimientos de defensa jurídica._x000a_Revisión y actualización del procedimiento de acción de tutela para acotar el tiempo de días a horas promedio 2 horas._x000a_Solicitar por medio de memorando a las respectivas áreas la normatividad actualizada para su publicación de manera trimestral._x000a_Una vez se haga la apertura de los juzgados se revisará los expedientes judiciales y procederá a escanear los documentos que hagan falta para la actualización de los mismos._x000a_Establecimiento de lista de chequeo de las actuaciones de los diferentes procesos._x000a_Informe trimestral del estado de los procesos en el Siproj._x000a_Una vez se haga la apertura de los juzgados se revisará los expedientes judiciales y procederá a escanear los documentos que hagan falta para la actualización de los mismos._x000a_Establecimiento de lista de chequeo de los documentos que den cuenta de las actuaciones  de los diferentes de los abogados de defensa judicial en los diferentes procesos._x000a_Elaboración de la política de prevención de daño antijurídico de contrato realidad y está sujeto a la revisión respectiva._x000a_Socialización  de la política de daño antijurídico de contrato realidad a todos los supervisores de contratos de prestación de servicios en el Idipron 2 veces en el año._x000a_"/>
    <s v="No aplica"/>
    <s v="No aplica"/>
    <s v="no aplica"/>
    <s v="No aplica"/>
    <s v="No aplica"/>
    <d v="2020-07-10T00:00:00"/>
    <d v="2021-07-09T00:00:00"/>
    <s v="SI"/>
    <s v="SI"/>
    <s v="Pendiente informacion relacionada con la formulacion y el seguimiento"/>
    <m/>
    <s v="SI"/>
    <m/>
    <n v="0"/>
    <s v="SIN AVANCE"/>
    <n v="-65"/>
    <s v="VENCIDO"/>
    <s v="ABIERTO"/>
    <s v="1. SE EVIDENCIA POR PARTE DEL PROCESO DE DEFENSA JURÍDICA EL AVANCE EN LA ACTIVIDADES, EN CUANTO A LA APROBACIÓN DE LA POLÍTICA DE DAÑO ANTIJURÍDICO, LOS INFORMES DE SEGUIMIENTO DE LOS PROCESOS EN LA PLATAFORMA SIPROJ, LA CREACIÓN DE LA LISTA DE CHEQUEO DE LAS ACTUACIONES DE LOS PROCESOS Y ACTA DE CAPACITACÓN DE ESTUDIOS PREVIOS Y PPDA CONTRATO REALIDAD._x000a__x000a_2.  EN LA COLUMNA DE AVANCE DE CUMPLIMIENTO HABLAN DE LA SOCIALIZACIÓN DE LA POLÍTICA DEL DAÑO ANTIJURÍDICO PERO NO SE ENCUENTRA SOPORTES EN LA LA CARPETA COMPARTIDA DE SHARE POINT."/>
    <d v="2021-06-17T00:00:00"/>
    <s v="SI"/>
    <s v="1. REVISIÓN Y ACTUALIZACIÓN DE LOS PROCEDIMIENTOS DE DEFENSA JURÍDICA._x000a_2. REVISIÓN Y ACTUALIZACIÓN DEL PROCEDIMIENTO DE ACCIÓN DE TUTELA PARA ACOTAR EL TIEMPO DE DÍAS A HORAS PROMEDIO 2 HORAS._x000a_3. SOLICITAR POR MEDIO DE MEMORANDO A LAS RESPECTIVAS ÁREAS LA NORMATIVIDAD ACTUALIZADA PARA SU PUBLICACIÓN DE MANERA TRIMESTRAL._x000a_4. UNA VEZ SE HAGA LA APERTURA DE LOS JUZGADOS SE REVISARÁ LOS EXPEDIENTES JUDICIALES Y PROCEDERÁ A ESCANEAR LOS DOCUMENTOS QUE HAGAN FALTA PARA LA ACTUALIZACIÓN DE LOS MISMOS._x000a_5. ESTABLECIMIENTO DE LISTA DE CHEQUEO DE LOS DOCUMENTOS QUE DEN CUENTA DE LAS ACTUACIONES  DE LOS DIFERENTES DE LOS ABOGADOS DE DEFENSA JUDICIAL EN LOS DIFERENTES PROCESOS."/>
    <n v="0.44"/>
    <s v="AVANCE PARCIAL"/>
    <n v="-65"/>
    <x v="1"/>
    <d v="2021-11-20T00:00:00"/>
    <s v="Avance parcial "/>
    <s v="Verónica Muñoz"/>
    <n v="0.5"/>
    <n v="0.5"/>
    <x v="2"/>
    <s v="NO APLICA"/>
    <x v="4"/>
  </r>
  <r>
    <n v="205"/>
    <s v="Oficina asesora jurídica"/>
    <x v="13"/>
    <x v="3"/>
    <s v="Contratacion"/>
    <s v="Documentación contrato"/>
    <s v="Catalina Cardenas Martinez"/>
    <s v="Plan de mejoramiento auditorias internas"/>
    <s v="PMAI-2019-002-1"/>
    <s v="No aplica"/>
    <s v="Gestión contractual vigencia 2018-2 y 2019-1"/>
    <n v="2019"/>
    <s v="1.-El acta de liquidación debe efectuarse, de mutuo acuerdo, dentro de los cuatro meses siguientes a la terminación del contrato o en forma unilateral.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r seguimiento bimestral de las liquidaciones de los contratos radicadas en la Oficina Asesora Jurídica._x000a_"/>
    <s v="No aplica"/>
    <s v="No aplica"/>
    <s v="no aplica"/>
    <s v="No aplica"/>
    <s v="No aplica"/>
    <d v="2020-06-08T00:00:00"/>
    <d v="2021-06-07T00:00:00"/>
    <s v="SI"/>
    <s v="SI"/>
    <s v="Pendiente informacion relacionada con la formulacion y el seguimiento"/>
    <m/>
    <s v="SI"/>
    <m/>
    <n v="0"/>
    <s v="SIN AVANCE"/>
    <n v="-97"/>
    <s v="VENCIDO"/>
    <s v="ABIERTO"/>
    <s v="La OAJ anexa los siguientes soportes:_x000a_- Acta de capacitación procedimiento inclumplimientos contractuales con fecha del 6 de mayo del 2021_x000a_- Clausulado contrato fumigación y tip de supervisión del 16 de abril_x000a_- Polizas de prorroga _x000a_-  Capacitación &quot;archivistica y conservación documentación a supervisores y apoyo a la supervisión con fecha del 9 de abril del 2021_x000a_- Capacitación componente legal funciones y responsabilidades de los supervisores y apoyos a la supervisión, con fecha del 18 de marzo del 2021_x000a_- Tip de superviión con fechas del 9 marzo y 12 de mayo del 2021"/>
    <d v="2021-06-21T00:00:00"/>
    <s v="SI"/>
    <s v="Queda pendiente las siguientes actividades:_x000a_- Revisar, ajustar y/o modificar la Resolución No. 029 de 2017 y 214 de 2018, con el fin de alinearla con la dinámica y necesidades de la contratación del Instituto. _x000a_- Dejar evidencia de la convocatoria y desarrollo del comité de contratación. Plan de Reorganización y Revisión del archivo de Gestión Contractual, realizando trimestralmente reunión de seguimiento. "/>
    <n v="0.75"/>
    <s v="AVANCE SIGNIFICATIVO"/>
    <n v="-97"/>
    <x v="1"/>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hace seguimiento a las liquidaciones de los contratos a través de memorando interno 2020IE6049 agosto 26._x000a_* Se solicita en todos los contratos que la vigencia de las garantías de cumplimiento, calidad del servicio por un &quot;término de ejecución del contrato y dos años más&quot;   teniendo en cuenta que la entidad cuenta con dicho término para liquidar los contratos. _x000a__x000a_ _x000a__x000a_Se evidencia el cumplimiento en los contratos auditados._x000a__x000a_II Seguimiento:_x000a__x000a_Se reporta seguimiento de las liquidaciones adelantadas por la OAJ.   _x000a__x000a_ _x000a__x000a_En consecuencia, el estado del hallazgo es: CERRADO. "/>
    <s v="Verónica Muñoz"/>
    <n v="1"/>
    <n v="1"/>
    <x v="0"/>
    <s v="NO APLICA"/>
    <x v="0"/>
  </r>
  <r>
    <n v="206"/>
    <s v="Oficina asesora jurídica"/>
    <x v="13"/>
    <x v="3"/>
    <s v="Contratacion"/>
    <s v="Documentación contrato"/>
    <s v="Catalina Cardenas Martinez"/>
    <s v="Plan de mejoramiento auditorias internas"/>
    <s v="PMAI-2019-002-2"/>
    <s v="No aplica"/>
    <s v="Gestión contractual vigencia 2018-2 y 2019-1"/>
    <n v="2019"/>
    <s v="1.-El acta de liquidación debe efectuarse, de mutuo acuerdo, dentro de los cuatro meses siguientes a la terminación del contrato o en forma unilateral.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Se solicitarán en los contratos que las vigencia de las garantías  de cumplimiento, calidad del servicio, &quot;término de ejecución del contrato y dos años más&quot;   teniendo en cuenta que la entidad cuenta con dicho término para liquidar los contratos._x000a_"/>
    <s v="No aplica"/>
    <s v="No aplica"/>
    <s v="no aplica"/>
    <s v="No aplica"/>
    <s v="No aplica"/>
    <d v="2020-06-08T00:00:00"/>
    <d v="2021-06-07T00:00:00"/>
    <s v="SI"/>
    <s v="SI"/>
    <m/>
    <m/>
    <m/>
    <m/>
    <m/>
    <s v="SIN AVANCE"/>
    <n v="-97"/>
    <s v="VENCIDO"/>
    <s v="ABIERTO"/>
    <s v="20-12-2021: Se ajustan hallazgos en casillas diferentes a solicitud de la OCI"/>
    <m/>
    <m/>
    <m/>
    <m/>
    <s v="SIN AVANCE"/>
    <n v="-97"/>
    <x v="1"/>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hace seguimiento a las liquidaciones de los contratos a través de memorando interno 2020IE6049 agosto 26._x000a_* Se solicita en todos los contratos que la vigencia de las garantías de cumplimiento, calidad del servicio por un &quot;término de ejecución del contrato y dos años más&quot;   teniendo en cuenta que la entidad cuenta con dicho término para liquidar los contratos. _x000a__x000a_ _x000a__x000a_Se evidencia el cumplimiento en los contratos auditados._x000a__x000a_II Seguimiento:_x000a__x000a_Se reporta seguimiento de las liquidaciones adelantadas por la OAJ.   _x000a__x000a_ _x000a__x000a_En consecuencia, el estado del hallazgo es: CERRADO. "/>
    <s v="Verónica Muñoz"/>
    <n v="1"/>
    <n v="1"/>
    <x v="0"/>
    <s v="NO APLICA"/>
    <x v="0"/>
  </r>
  <r>
    <n v="207"/>
    <s v="Oficina asesora jurídica"/>
    <x v="13"/>
    <x v="3"/>
    <s v="Contratacion"/>
    <s v="Pólizas"/>
    <s v="Catalina Cardenas Martinez"/>
    <s v="Plan de mejoramiento auditorias internas"/>
    <s v="PMAI-2019-002-3"/>
    <s v="No aplica"/>
    <s v="Gestión contractual vigencia 2018-2 y 2019-1"/>
    <n v="2019"/>
    <s v="2.-En los casos donde se realiza la modificación del plazo del contrato se requiere actualizar las pólizas del contrato.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Envío de medios visuales (TIPS) trimestralmente recordando a los Supervisores el ajuste de las polizas exigibles según los contrato y la modalidad de los mismos._x000a_"/>
    <s v="No aplica"/>
    <s v="No aplica"/>
    <s v="no aplica"/>
    <s v="No aplica"/>
    <s v="No aplica"/>
    <d v="2020-06-08T00:00:00"/>
    <d v="2021-06-07T00:00:00"/>
    <s v="SI"/>
    <s v="SI"/>
    <m/>
    <m/>
    <m/>
    <m/>
    <m/>
    <s v="SIN AVANCE"/>
    <n v="-97"/>
    <s v="VENCIDO"/>
    <s v="ABIERTO"/>
    <s v="20-12-2021: Se ajustan hallazgos en casillas diferentes a solicitud de la OCI"/>
    <m/>
    <m/>
    <m/>
    <m/>
    <s v="SIN AVANCE"/>
    <n v="-97"/>
    <x v="1"/>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hace el envío del TIP DE POLIZAS el 28 de septiembre._x000a__x000a_II Seguimiento:_x000a__x000a_* Se hace envió de TIP pólizas 25 de noviembre_x000a_* Se hace envió de TIP con garantías el 10 de marzo de 2021._x000a_* Se hace envió de TIP de garantías del 22 de abril de 2021._x000a_* Adicionalmente se hacen capacitaciones frente al tema de pólizas. _x000a__x000a_ _x000a__x000a_En consecuencia, el estado del hallazgo es: CERRADO"/>
    <s v="Verónica Muñoz"/>
    <n v="1"/>
    <n v="1"/>
    <x v="0"/>
    <s v="NO APLICA"/>
    <x v="0"/>
  </r>
  <r>
    <n v="208"/>
    <s v="Oficina asesora jurídica"/>
    <x v="13"/>
    <x v="3"/>
    <s v="Contratacion"/>
    <s v="Estudios previos, pliegos de condiciones y fichas técnicas"/>
    <s v="Catalina Cardenas Martinez"/>
    <s v="Plan de mejoramiento auditorias internas"/>
    <s v="PMAI-2019-002-4"/>
    <s v="No aplica"/>
    <s v="Gestión contractual vigencia 2018-2 y 2019-1"/>
    <n v="2019"/>
    <s v="3.-Durante la ejecución del contrato de prestación de servicios de transporte debe emplearse los vehículos relacionados en el proceso precontractual, con las especificaciones técnicas establecidas en los pliegos de condiciones.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r capacitaciones bimestrales a los supervisores de los contratos, sobre la información que evidencia la ejecución (planillas)."/>
    <s v="No aplica"/>
    <s v="No aplica"/>
    <s v="no aplica"/>
    <s v="No aplica"/>
    <s v="No aplica"/>
    <d v="2020-06-08T00:00:00"/>
    <d v="2021-06-07T00:00:00"/>
    <s v="SI"/>
    <s v="SI"/>
    <m/>
    <m/>
    <m/>
    <m/>
    <m/>
    <s v="SIN AVANCE"/>
    <n v="-97"/>
    <s v="VENCIDO"/>
    <s v="ABIERTO"/>
    <s v="20-12-2021: Se ajustan hallazgos en casillas diferentes a solicitud de la OCI"/>
    <m/>
    <m/>
    <m/>
    <m/>
    <s v="SIN AVANCE"/>
    <n v="-97"/>
    <x v="1"/>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adelanta capacitación el 21 de agosto frente a la información que dé cuenta de la ejecución del contrato._x000a__x000a_II Seguimiento:_x000a__x000a_Se adelantan capacitaciones en los meses de septiembre de 2020 y marzo de 2021._x000a__x000a_Capacitación 27 de enero manual de contratación._x000a__x000a_III Seguimiento:_x000a__x000a_Se hace capacitación en materia de supervisión en el mes de marzo de 2021. _x000a__x000a_ _x000a__x000a_En consecuencia, el estado del hallazgo es: CERRADO"/>
    <s v="Verónica Muñoz"/>
    <n v="1"/>
    <n v="1"/>
    <x v="0"/>
    <s v="NO APLICA"/>
    <x v="0"/>
  </r>
  <r>
    <n v="209"/>
    <s v="Oficina asesora jurídica"/>
    <x v="13"/>
    <x v="3"/>
    <s v="Contratacion"/>
    <s v="Pagos"/>
    <s v="Catalina Cardenas Martinez"/>
    <s v="Plan de mejoramiento auditorias internas"/>
    <s v="PMAI-2019-002-5"/>
    <s v="No aplica"/>
    <s v="Gestión contractual vigencia 2018-2 y 2019-1"/>
    <n v="2019"/>
    <s v="4.-La cláusula sobre la forma de pago del contrato es de obligatorio cumplimiento para las partes y por ende debe acatarse.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r capacitaciones bimestrales con la Subdirección Financiera dirigidas a los supervisores de los contratos, sobre la ejecución financiera de los contratos suscritos por el IDIPRON."/>
    <s v="No aplica"/>
    <s v="No aplica"/>
    <s v="no aplica"/>
    <s v="No aplica"/>
    <s v="No aplica"/>
    <d v="2020-06-08T00:00:00"/>
    <d v="2021-06-07T00:00:00"/>
    <s v="SI"/>
    <s v="SI"/>
    <m/>
    <m/>
    <m/>
    <m/>
    <m/>
    <s v="SIN AVANCE"/>
    <n v="-97"/>
    <s v="VENCIDO"/>
    <s v="ABIERTO"/>
    <s v="20-12-2021: Se ajustan hallazgos en casillas diferentes a solicitud de la OCI"/>
    <m/>
    <m/>
    <m/>
    <m/>
    <s v="SIN AVANCE"/>
    <n v="-97"/>
    <x v="1"/>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 _x000a__x000a_I Seguimiento:_x000a_Se adelanta capacitación el 21 de agosto a supervisores con el apoyo de contabilidad._x000a__x000a_Capacitación orientada por el área de contabilidad el 16 de septiembre frente a los certificados de supervisión de los contratos del Idipron y normas contables aplicables_x000a__x000a_II Seguimiento:_x000a__x000a_Se adelantan capacitaciones en los meses de septiembre de 2020 y marzo de 2021. _x000a__x000a_En consecuencia, el estado del hallazgo es: CERRADO. "/>
    <s v="Verónica Muñoz"/>
    <n v="1"/>
    <n v="1"/>
    <x v="0"/>
    <s v="NO APLICA"/>
    <x v="0"/>
  </r>
  <r>
    <n v="210"/>
    <s v="Oficina asesora jurídica"/>
    <x v="13"/>
    <x v="3"/>
    <s v="Contratacion"/>
    <s v="Documentación contrato"/>
    <s v="Catalina Cardenas Martinez"/>
    <s v="Plan de mejoramiento auditorias internas"/>
    <s v="PMAI-2019-002-6"/>
    <s v="No aplica"/>
    <s v="Gestión contractual vigencia 2018-2 y 2019-1"/>
    <n v="2019"/>
    <s v="5.-En las cuentas de cobro de los contratos de prestación de servicio de transporte, debe reposar las planillas de los vehículos que hicieron el recorrido o la prestación del servicio.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r capacitaciones bimestrales a los supervisores de los contratos, sobre la ejecución contractual y los respectivos soportes."/>
    <s v="No aplica"/>
    <s v="No aplica"/>
    <s v="no aplica"/>
    <s v="No aplica"/>
    <s v="No aplica"/>
    <d v="2020-06-08T00:00:00"/>
    <d v="2021-06-07T00:00:00"/>
    <s v="SI"/>
    <s v="SI"/>
    <m/>
    <m/>
    <m/>
    <m/>
    <m/>
    <s v="SIN AVANCE"/>
    <n v="-97"/>
    <s v="VENCIDO"/>
    <s v="ABIERTO"/>
    <s v="20-12-2021: Se ajustan hallazgos en casillas diferentes a solicitud de la OCI"/>
    <m/>
    <m/>
    <m/>
    <m/>
    <s v="SIN AVANCE"/>
    <n v="-97"/>
    <x v="1"/>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adelanta capacitación el 21 de agosto frente a la información que dé cuenta de la ejecución del contrato._x000a__x000a_II Seguimiento:_x000a_* Se adelanta capacitación a supervisores el 27 de enero en donde también se socializa el manual de contratación de la entidad._x000a_*Se adelantan capacitaciones en los meses de septiembre de 2020 y marzo de 2021._x000a_* Adicionalmente se hizo actualización del manual de Contratación en el mes de noviembre de 2020 y el manual de supervisión en el mes de diciembre de 2020.  _x000a__x000a_ _x000a__x000a_En consecuencia, el estado del hallazgo es: CERRADO I"/>
    <s v="Verónica Muñoz"/>
    <n v="1"/>
    <n v="1"/>
    <x v="0"/>
    <s v="NO APLICA"/>
    <x v="0"/>
  </r>
  <r>
    <n v="211"/>
    <s v="Oficina asesora jurídica"/>
    <x v="13"/>
    <x v="3"/>
    <s v="Contratacion"/>
    <s v="Comité Asesor de Contratación"/>
    <s v="Catalina Cardenas Martinez"/>
    <s v="Plan de mejoramiento auditorias internas"/>
    <s v="PMAI-2019-002-7"/>
    <s v="No aplica"/>
    <s v="Gestión contractual vigencia 2018-2 y 2019-1"/>
    <n v="2019"/>
    <s v="6.-El Comité Asesor de Contratación del IDIPRON incumple el artículo séptimo de la Resolución 214 de 2018.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 Dejar evidencia de la convocatoria y desarrollo del comité de contratación."/>
    <s v="No aplica"/>
    <s v="No aplica"/>
    <s v="no aplica"/>
    <s v="No aplica"/>
    <s v="No aplica"/>
    <d v="2020-06-08T00:00:00"/>
    <d v="2021-06-07T00:00:00"/>
    <s v="SI"/>
    <s v="SI"/>
    <m/>
    <m/>
    <m/>
    <m/>
    <m/>
    <s v="SIN AVANCE"/>
    <n v="-97"/>
    <s v="VENCIDO"/>
    <s v="ABIERTO"/>
    <s v="20-12-2021: Se ajustan hallazgos en casillas diferentes a solicitud de la OCI"/>
    <m/>
    <m/>
    <m/>
    <m/>
    <s v="SIN AVANCE"/>
    <n v="-97"/>
    <x v="1"/>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Se crean los comités de contratación con la resolución 096 de 2020._x000a_El comité asesor de contratación desarrolla sesiones de manera permanente donde se presentan los diferentes procesos de contratación y se dan orientaciones en materia contractual, dicho espacio cuenta con un delegado permanente de control interno._x000a__x000a_II Seguimiento:_x000a__x000a_El comité asesor de contratación se viene reuniendo de forma mensual._x000a__x000a_* Se reportan actas de comité asesor de contratación del 2020 y del año 2021. _x000a__x000a_ _x000a__x000a_Mediante correos electrónicos institucionales se convoca al comité de contratación. _x000a__x000a_ _x000a__x000a_En consecuencia, el estado del hallazgo es: CERRADO"/>
    <s v="Verónica Muñoz"/>
    <n v="1"/>
    <n v="1"/>
    <x v="0"/>
    <s v="NO APLICA"/>
    <x v="0"/>
  </r>
  <r>
    <n v="212"/>
    <s v="Oficina asesora jurídica"/>
    <x v="13"/>
    <x v="3"/>
    <s v="Contratacion"/>
    <s v="Comité Asesor de Contratación"/>
    <s v="Catalina Cardenas Martinez"/>
    <s v="Plan de mejoramiento auditorias internas"/>
    <s v="PMAI-2019-002-8"/>
    <s v="No aplica"/>
    <s v="Gestión contractual vigencia 2018-2 y 2019-1"/>
    <n v="2019"/>
    <s v="6.-El Comité Asesor de Contratación del IDIPRON incumple el artículo séptimo de la Resolución 214 de 2018.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visar, ajustar y/o modificar la Resolución No. 029 de 2017 y 214 de 2018, con el fin de alinearla con la dinámica y necesidades de la contratación del Instituto."/>
    <s v="No aplica"/>
    <s v="No aplica"/>
    <s v="no aplica"/>
    <s v="No aplica"/>
    <s v="No aplica"/>
    <d v="2020-06-08T00:00:00"/>
    <d v="2021-06-07T00:00:00"/>
    <s v="SI"/>
    <s v="SI"/>
    <m/>
    <m/>
    <m/>
    <m/>
    <m/>
    <s v="SIN AVANCE"/>
    <n v="-97"/>
    <s v="VENCIDO"/>
    <s v="ABIERTO"/>
    <s v="20-12-2021: Se ajustan hallazgos en casillas diferentes a solicitud de la OCI"/>
    <m/>
    <m/>
    <m/>
    <m/>
    <s v="SIN AVANCE"/>
    <n v="-97"/>
    <x v="1"/>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Se crean los comités de contratación con la resolución 096 de 2020._x000a_El comité asesor de contratación desarrolla sesiones de manera permanente donde se presentan los diferentes procesos de contratación y se dan orientaciones en materia contractual, dicho espacio cuenta con un delegado permanente de control interno._x000a__x000a_II Seguimiento:_x000a__x000a_El comité asesor de contratación se viene reuniendo de forma mensual._x000a__x000a_* Se reportan actas de comité asesor de contratación del 2020 y del año 2021. _x000a__x000a_ _x000a__x000a_Mediante correos electrónicos institucionales se convoca al comité de contratación. _x000a__x000a_ _x000a__x000a_En consecuencia, el estado del hallazgo es: CERRADO"/>
    <s v="Verónica Muñoz"/>
    <n v="1"/>
    <n v="1"/>
    <x v="0"/>
    <s v="NO APLICA"/>
    <x v="0"/>
  </r>
  <r>
    <n v="212"/>
    <s v="Oficina asesora jurídica"/>
    <x v="13"/>
    <x v="3"/>
    <s v="Contratacion"/>
    <s v="Documentación contrato"/>
    <s v="Catalina Cardenas Martinez"/>
    <s v="Plan de mejoramiento auditorias internas"/>
    <s v="PMAI-2019-002-8"/>
    <s v="No aplica"/>
    <s v="Gestión contractual vigencia 2018-2 y 2019-1"/>
    <n v="2019"/>
    <s v="7.-El archivo de Gestión Contractual transgrede el artículo 4° de la Ley 594 de 2000 y el artículo 4° del Acuerdo 042 de 2002.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Plan de Reorganización y Revisión del archivo de Gestión Contratcual, realizando trimestralmente reunión de seguimiento."/>
    <s v="No aplica"/>
    <s v="No aplica"/>
    <s v="no aplica"/>
    <s v="No aplica"/>
    <s v="No aplica"/>
    <d v="2020-06-08T00:00:00"/>
    <d v="2021-06-07T00:00:00"/>
    <s v="SI"/>
    <s v="SI"/>
    <m/>
    <m/>
    <m/>
    <m/>
    <m/>
    <s v="SIN AVANCE"/>
    <n v="-97"/>
    <s v="VENCIDO"/>
    <s v="ABIERTO"/>
    <m/>
    <m/>
    <m/>
    <m/>
    <m/>
    <s v="SIN AVANCE"/>
    <n v="-97"/>
    <x v="1"/>
    <d v="2021-12-23T00:00:00"/>
    <s v="Una vez verificado el plan de mejoramiento y el seguimiento se observa: que el plan inicia el 8 de junio de 2020 y termina el 7 de junio de 2021. _x000a__x000a_ _x000a__x000a_Se evidencia avance significativo de la acción de la siguiente manera: _x000a__x000a_ _x000a__x000a_I seguimiento: Por adelantar reunión en el mes de noviembre por reorganización del personal de archivo_x000a__x000a_II Seguimiento: Se actualizó el PINAR (PLAN INSTITUCIONAL DE ARCHIVO) en el cual se contempla la reorganización y revisión del archivo de gestión contractual el para aprobación del comité de gestión y desempeño del 22 de abril._x000a__x000a_Están pendiente aportar las reuniones trimestrales de seguimiento. En consecuencia, el hallazgo permanece con estado: ABIERTO"/>
    <s v="Verónica Muñoz"/>
    <n v="0.7"/>
    <n v="0.7"/>
    <x v="2"/>
    <s v="NO APLICA"/>
    <x v="4"/>
  </r>
  <r>
    <n v="212"/>
    <s v="Oficina asesora jurídica"/>
    <x v="13"/>
    <x v="3"/>
    <s v="Contratacion"/>
    <s v="Liquidación de contratos"/>
    <s v="Catalina Cardenas Martinez"/>
    <s v="Plan de mejoramiento auditorias internas"/>
    <s v="PMAI-2019-002-8"/>
    <s v="No aplica"/>
    <s v="Gestión contractual vigencia 2018-2 y 2019-1"/>
    <n v="2019"/>
    <s v="8.-Frente a las facturas se tiene, que se registró contablemente sin oportunidad el gasto y la cuenta por pagar se debió registrar en los meses correspondientes a la prestación del servicio. Los gastos se reportaron teniendo como soporte facturas vencidas.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 dos (2) capacitaciones en el año a los supervisores de los contratos, sobre normas contables. ."/>
    <s v="No aplica"/>
    <s v="No aplica"/>
    <s v="no aplica"/>
    <s v="No aplica"/>
    <s v="No aplica"/>
    <d v="2020-06-08T00:00:00"/>
    <d v="2021-06-07T00:00:00"/>
    <s v="SI"/>
    <s v="SI"/>
    <m/>
    <m/>
    <m/>
    <m/>
    <m/>
    <s v="SIN AVANCE"/>
    <n v="-97"/>
    <s v="VENCIDO"/>
    <s v="ABIERTO"/>
    <m/>
    <m/>
    <m/>
    <m/>
    <m/>
    <s v="SIN AVANCE"/>
    <n v="-97"/>
    <x v="1"/>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Se adelanta capacitación el 21 de agosto de 2020 a supervisores con el apoyo de contabilidad._x000a__x000a_Capacitación orientada por el área de contabilidad el 16 de septiembre frente a los certificados de supervisión de los contratos del Idipron y normas contables aplicables. _x000a__x000a_ _x000a__x000a_En consecuencia, el estado del hallazgo es: CERRADO"/>
    <s v="Verónica Muñoz"/>
    <n v="1"/>
    <n v="1"/>
    <x v="0"/>
    <s v="NO APLICA"/>
    <x v="0"/>
  </r>
  <r>
    <n v="213"/>
    <s v="Área de comunicaciones "/>
    <x v="28"/>
    <x v="8"/>
    <s v="comunicaciones"/>
    <s v="Politica de comunicaciones"/>
    <s v="Marisol Monsalve Usme"/>
    <s v="Plan de mejoramiento auditorias internas"/>
    <s v="PMAI-2019-003"/>
    <s v="No aplica"/>
    <s v="Informe de Auditoría Interna de gestión al proceso de comunicaciones vigencia 2019"/>
    <n v="2019"/>
    <s v="No se ha socializado y actualizado la política de comunicaciones de la entidad, incumpliendo lo establecido en la Resolución 340 de 2008, los numérales 2.3.2 del MECI 1000:2005, 7.2.3. 8.2.3 de la NTCGP 1000:2009, y 4.2.7 literal b) c y 5.6 de la NTD-SIG 001:2011, adoptado a través del Decreto 652 de 2011."/>
    <s v="La politica de comunicaciones no habia sido ajustada por el desconociemiento de las nuevas exigencias en cuanto al funcionamiento del área y los requisitos de la norma. "/>
    <s v="Se realizará la actualización de la política de comunicaciones bajo los parámetros que establece los lineamientos MIPG y posteriormente se socializará con las diferentes áreas del instituto."/>
    <s v="No aplica"/>
    <s v="No aplica"/>
    <s v="no aplica"/>
    <s v="No aplica"/>
    <s v="No aplica"/>
    <d v="2019-01-20T00:00:00"/>
    <d v="2019-11-30T00:00:00"/>
    <s v="SI"/>
    <s v="SI"/>
    <s v="Persiste el incumplimiento de la norma. Lo anterior debido a que durante la vigencia 2018 y 2019 no se actualizo la Política de comunicaciones del Idipron."/>
    <d v="2020-06-18T00:00:00"/>
    <s v="SI"/>
    <m/>
    <n v="0"/>
    <s v="SIN AVANCE"/>
    <n v="-652"/>
    <s v="VENCIDO"/>
    <s v="ABIERTO"/>
    <s v="Se revisa el soporte, donde se observa la política de comunicaciones, evidenciando el cumplimiento de la actividad."/>
    <d v="2021-06-25T00:00:00"/>
    <s v="NO"/>
    <s v="No aplica"/>
    <n v="1"/>
    <s v="CUMPLIMIENTO TOTAL"/>
    <n v="-652"/>
    <x v="1"/>
    <s v="SIN DILIGENCIAR"/>
    <s v="SIN DILIGENCIAR"/>
    <s v="SIN DILIGENCIAR"/>
    <n v="0"/>
    <n v="0"/>
    <x v="2"/>
    <s v="NO APLICA"/>
    <x v="2"/>
  </r>
  <r>
    <n v="214"/>
    <s v="Área de comunicaciones "/>
    <x v="28"/>
    <x v="8"/>
    <s v="comunicaciones"/>
    <s v="Politica de comunicaciones"/>
    <s v="Marisol Monsalve Usme"/>
    <s v="Plan de mejoramiento auditorias internas"/>
    <s v="PMAI-2019-004"/>
    <s v="No aplica"/>
    <s v="Informe de Auditoría Interna de gestión al proceso de comunicaciones vigencia 2019"/>
    <n v="2019"/>
    <s v="La entidad no cuenta con los lineamientos para el desarrollo de la política de comunicaciones, en el sentido de no contar con el Plan de Comunicación 2016 que de acuerdo con las directrices de la Secretaria General del Distrito deben ser adoptado por todas las entidades del Distrito, contraviento lo dispuesto en el MECI 2014 en el numeral 3: Eje transversal de información y comunicación Interna y Externa, determina como producto mínimo “la política de comunicaciones” concordante con el siguiente requisito: la entidad debe establecer un mecanismo de comunicación con los usuarios internos y externos, NTD-SIG 001:2011 numeral 4.2.7 literal b. "/>
    <s v="No se definio el plan de comunicaciones que diera los lineamientos para el desarrollo de la politica de comunicaciones desatendiendo los lineamientos de la norma y las reocmendaciones de las auditorias realizadas por el área de control interno"/>
    <s v="Se ajustará el plan de comunicaciones teniendo como referencia el plan de comunicaciones de la segretaria general del distrito, la ley 1712 de transparencia y el manual de comunicaciones del distrito, ajustandolo a las necesidades de comunicación y evaluación de las acciones realizadas el plan de acción institucional que realiza el área cada vigencia. "/>
    <s v="No aplica"/>
    <s v="No aplica"/>
    <s v="no aplica"/>
    <s v="No aplica"/>
    <s v="No aplica"/>
    <d v="2019-01-20T00:00:00"/>
    <d v="2019-05-30T00:00:00"/>
    <s v="SI"/>
    <s v="SI"/>
    <s v="Si bien, se evidencia el avance en la actualización del Plan de Comunicaciones del Instituto, no se realizó su actualización durante la vigencia 2019, como se formuló en plan de mejoramiento, así mismo este documento no menciona los lineamientos para el desarrollo de la Política de Comunicaciones, documento que también continua sin actualizar. Por tal razón, persiste el incumplimiento y el hallazgo continua sin cerrar."/>
    <d v="2020-06-18T00:00:00"/>
    <s v="SI"/>
    <m/>
    <n v="0"/>
    <s v="SIN AVANCE"/>
    <n v="-836"/>
    <s v="VENCIDO"/>
    <s v="ABIERTO"/>
    <s v="Se revisa el soporte, donde se observa el Plan Estrategico de  comunicaciones, evidenciando el cumplimiento de la actividad."/>
    <d v="2021-06-25T00:00:00"/>
    <s v="NO"/>
    <s v="No aplica"/>
    <n v="1"/>
    <s v="CUMPLIMIENTO TOTAL"/>
    <n v="-836"/>
    <x v="1"/>
    <s v="SIN DILIGENCIAR"/>
    <s v="SIN DILIGENCIAR"/>
    <s v="SIN DILIGENCIAR"/>
    <n v="0"/>
    <n v="0"/>
    <x v="2"/>
    <s v="NO APLICA"/>
    <x v="2"/>
  </r>
  <r>
    <n v="215"/>
    <s v="Área de comunicaciones "/>
    <x v="28"/>
    <x v="8"/>
    <s v="Planeacion"/>
    <s v="Herramientas de gestión (riesgos, indicadores, balance social, planes y proyectos de inversión)"/>
    <s v="Marisol Monsalve Usme"/>
    <s v="Plan de mejoramiento auditorias internas"/>
    <s v="PMAI-2019-005"/>
    <s v="No aplica"/>
    <s v="Informe de Auditoría Interna de gestión al proceso de comunicaciones vigencia 2019"/>
    <n v="2019"/>
    <s v="Dada la importancia de los Planes de acción como instrumento de Planificación para el cumplimiento de metas y objetivos estratégicos y su aporte en mejoramiento de los procesos Institucionales a través de la priorización de iniciativas, se verificó la oportunidad en su publicación, observando que en cuanto a su formulación y seguimientos el área no realizó su publicación en la página Web del Instituto, situación que dificulta su seguimiento y que expone al Instituto a posibles incumplimientos de la norma."/>
    <s v="No se ha realizado un segumiento desde el área para vericar la oportuna publicación del plan de acción  por parte del la oficina asesora de planeación. "/>
    <s v="Como acción de mejora el área realizra un segumimiento a la publicación del plan de acción por parte de la oficina asesora de planeación realizando la entrega de los seguimientos mediante memorando institucional-. "/>
    <s v="No aplica"/>
    <s v="No aplica"/>
    <s v="no aplica"/>
    <s v="No aplica"/>
    <s v="No aplica"/>
    <d v="2019-01-20T00:00:00"/>
    <d v="2019-03-30T00:00:00"/>
    <s v="SI"/>
    <s v="SI"/>
    <s v="Revisadas las publicaciones del plan de acción y sus seguimientos en la página web del Instituto, se observa que persiste la debilidad, por esta razón continua sin cerrar."/>
    <d v="2020-06-18T00:00:00"/>
    <s v="SI"/>
    <m/>
    <n v="0"/>
    <s v="SIN AVANCE"/>
    <n v="-897"/>
    <s v="VENCIDO"/>
    <s v="ABIERTO"/>
    <s v="Se revisa el soporte, donde se observa la publicacion de la formulación y seguimiento del  Plan de Acción del 2020, evidenciando el cumplimiento de la actividad. Para la vigencia 2021 se observa publicada la formulación, sin embargo los seguimientos del plan no se han subido por que aun no se ha presentado el infome de segumiento al comité institucional de gestión y desempeño"/>
    <d v="2021-06-25T00:00:00"/>
    <s v="NO"/>
    <s v="No aplica"/>
    <n v="1"/>
    <s v="CUMPLIMIENTO TOTAL"/>
    <n v="-897"/>
    <x v="1"/>
    <s v="SIN DILIGENCIAR"/>
    <s v="SIN DILIGENCIAR"/>
    <s v="SIN DILIGENCIAR"/>
    <n v="0"/>
    <n v="0"/>
    <x v="2"/>
    <s v="NO APLICA"/>
    <x v="2"/>
  </r>
  <r>
    <n v="216"/>
    <s v="Área de comunicaciones "/>
    <x v="28"/>
    <x v="8"/>
    <s v="Planeacion"/>
    <s v="Herramientas de gestión (riesgos, indicadores, balance social, planes y proyectos de inversión)"/>
    <s v="Marisol Monsalve Usme"/>
    <s v="Plan de mejoramiento auditorias internas"/>
    <s v="PMAI-2019-006"/>
    <s v="No aplica"/>
    <s v="Informe de Auditoría Interna de gestión al proceso de comunicaciones vigencia 2019"/>
    <n v="2019"/>
    <s v="El área auditada no aplica indicadores de gestión que permitan medir la eficiencia, efectividad, evaluar el impacto de la gestión para la toma de decisiones y realizar el seguimiento y mejora continua para el cumplimiento de objetivos y metas previstas, lo anterior incumpliendo con el numeral 1.2.4 Indicadores de Gestión, 2.1.1 Autoevaluación del Control y Gestión del MECI, 8.2.3 Seguimiento y medición de los procesos de la NTCGP 1000:2009 y los numerales 4.2.6 Planificación de la Medición y el Seguimiento y 5.4 Mecanismos de Medición y Seguimiento de la NTD: SIG 001:2011."/>
    <s v="No se encontraban actualizados los ducumentos  del proceso durante la vigencia, entre ellos la caracterización del proceso donde se  encuntran los indoicaros de gestión"/>
    <s v="El área de comunicaciones realizra la actualización de los  documentos del área entre ellos la caracterización del proceso donde se encuntran los indicadores que permitan medir la gestión del área"/>
    <s v="No aplica"/>
    <s v="No aplica"/>
    <s v="no aplica"/>
    <s v="No aplica"/>
    <s v="No aplica"/>
    <d v="2019-01-20T00:00:00"/>
    <d v="2019-04-30T00:00:00"/>
    <s v="SI"/>
    <s v="SI"/>
    <s v="Continua sin cerrar, toda vez que si bien, se observa la actualización de la caracterización del proceso de Comunicaciones en la vigencia 2018, una vez verificados los indicadores, estos no permiten medir el grado de cumplimiento del área respecto a metas planeadas, esto con el fin de identificar falencias y establecer mejoras para el cumplimiento de su gestión y su objetivo."/>
    <d v="2020-06-18T00:00:00"/>
    <s v="SI"/>
    <m/>
    <n v="0"/>
    <s v="SIN AVANCE"/>
    <n v="-866"/>
    <s v="VENCIDO"/>
    <s v="ABIERTO"/>
    <s v="Se revisa los soportes, donde se observa el Plan de Acción del 2020, Plan Estrategico de  comunicaciones y la Caracterización, en el analisis de los mismo, se evidencia que la Caracterización es del año 2018,siendo asi, la ctividad  no se ha cumplido._x000a_Teniendo en cuenta que la actividad se encuentra vencida, se recomienda al proceso realizar las actividades necesarias para culminar con la acción propuesta"/>
    <d v="2021-06-25T00:00:00"/>
    <s v="SI"/>
    <s v="actualizar la caracterizacion y los indicadores"/>
    <n v="0.4"/>
    <s v="AVANCE PARCIAL"/>
    <n v="-866"/>
    <x v="1"/>
    <s v="SIN DILIGENCIAR"/>
    <s v="SIN DILIGENCIAR"/>
    <s v="SIN DILIGENCIAR"/>
    <n v="0"/>
    <n v="0"/>
    <x v="2"/>
    <s v="NO APLICA"/>
    <x v="4"/>
  </r>
  <r>
    <n v="217"/>
    <s v="Área de comunicaciones "/>
    <x v="28"/>
    <x v="8"/>
    <s v="Autorregulación"/>
    <s v="Documentación de procedimientos y formatos"/>
    <s v="Marisol Monsalve Usme"/>
    <s v="Plan de mejoramiento auditorias internas"/>
    <s v="PMAI-2019-007"/>
    <s v="No aplica"/>
    <s v="Informe de Auditoría Interna de gestión al proceso de comunicaciones vigencia 2019"/>
    <n v="2019"/>
    <s v="Se evidencia la carencia de procedimientos que describan las actividades relacionadas con la formulación y seguimiento del Plan de Comunicaciones, así como también para la administración de la página Web del Instituto, que garanticen el cumplimiento del marco normativo vigente y su oportuno seguimiento por parte del proceso, así mismo se identificó incumplimiento de los procedimientos para la Realización de Piezas Comunicacionales código E-COM-PR-001 y Publicación Portales Web código E-COM-PR-002 durante la visita de auditoria. Otra situación evidenciada que está relacionada con el cumplimiento de procedimientos y registros de información es el incorrecto diligenciamiento de la documentación del área de Comunicaciones en la medida que se observaron documentos sin firmas y con espacios por diligenciar conforme a los lineamientos establecidos por el mismo proceso, contraviniendo con lo establecido en los numerales 4.2.1 Planificación de los Procesos, 5.1 Procedimientos documentados y registros en el Sistema Integrado de Gestión de la NTD: SIG 001:2011 y 1.2.2 Modelo de Operación por Procesos del MECI."/>
    <s v="El área de comunicaciones desatendio los hallazgos realizados en las auditorias y no formulo los planes de mejora pertinentes para subsanar  actualizar los procedimientos y docuemntos internos. "/>
    <s v="- Se creará la guía para la formulación del plan de comunicaciones _x000a_- Se creará la guía de administración de la pagina web teniendo en cuenta los requerimientos del marco normativo _x000a_-  "/>
    <s v="No aplica"/>
    <s v="No aplica"/>
    <s v="no aplica"/>
    <s v="No aplica"/>
    <s v="No aplica"/>
    <d v="2019-01-20T00:00:00"/>
    <d v="2019-06-30T00:00:00"/>
    <s v="SI"/>
    <s v="SI"/>
    <s v="Continua sin cerrar, teniendo en cuenta que no se evidencia su cumplimiento durante la vigencia 2019 y a la fecha de la presente auditoria."/>
    <d v="2020-06-18T00:00:00"/>
    <s v="SI"/>
    <m/>
    <n v="0"/>
    <s v="SIN AVANCE"/>
    <n v="-805"/>
    <s v="VENCIDO"/>
    <s v="ABIERTO"/>
    <s v="Se revisan los soportes de acuerdo con el reporte del proceso, donde se evidencia lo siguiente._x000a_- Los soportes que el proceso adjunto, son del año 2018 y la Auditoria realizada por el área de Control Interno Disciplinario es del año 2019._x000a_- Las actividades formuladas por el proceso tienen como fecha a 30 de junio de 2019, las cuales se encuentran vencidas._x000a_- A la fecha no hay avances de las actividades formuladas por el proceso (Se creará la guía para la formulación del plan de comunicaciones, Se creará la guía de administración de la página web teniendo en cuenta los requerimientos del marco normativo)._x000a__x000a_Teniendo en cuenta que la actividad se encuentra vencida, se recomienda al proceso realizar las actividades necesarias para culminar con la acción propuesta"/>
    <d v="2021-06-25T00:00:00"/>
    <s v="SI"/>
    <s v="- Crear la guía para la formulación del plan de comunicaciones_x000a_- Crear la guía de administración de la pagina web teniendo en cuenta los requerimientos del marco normativo_x000a_-  "/>
    <n v="0"/>
    <s v="SIN AVANCE"/>
    <n v="-805"/>
    <x v="1"/>
    <s v="SIN DILIGENCIAR"/>
    <s v="SIN DILIGENCIAR"/>
    <s v="SIN DILIGENCIAR"/>
    <n v="0"/>
    <n v="0"/>
    <x v="2"/>
    <s v="NO APLICA"/>
    <x v="4"/>
  </r>
  <r>
    <n v="218"/>
    <s v="Área de comunicaciones "/>
    <x v="28"/>
    <x v="8"/>
    <s v="comunicaciones"/>
    <s v="Pagina web"/>
    <s v="Marisol Monsalve Usme"/>
    <s v="Plan de mejoramiento auditorias internas"/>
    <s v="PMAI-2019-008"/>
    <s v="No aplica"/>
    <s v="Informe de Auditoría Interna de gestión al proceso de comunicaciones vigencia 2019"/>
    <n v="2019"/>
    <s v="Se identificó un incumplimiento a la Resolución 003 de 2017 Por la cual se adopta la Guía de Sitios Web para las entidades del Distrito Capital y se dictan otras disposiciones, debido a que una vez verificada la información reportada por las áreas de sistemas y comunicaciones el Instituto no cumple con las directrices establecidas en la presente Guía, que tienen como propósito mejorar la eficiencia administrativa mediante el buen uso de las tecnologías de la información y el fortalecimiento de la estrategia de Gobierno Digital. Se debe agregar además que existe desarticulación entre las áreas que intervienen en este proceso las cuales deben trabajar de manera coordinada, garantizar la implementación, divulgación, aplicación y seguimiento de los lineamientos definidos en la Guía adoptada por la presente resolución, propiciando un alto grado de compatibilidad y previniendo la duplicación de esfuerzos para la apropiación de soluciones tecnológicas, incumplimiento además con lo"/>
    <s v="El área de de comunicaciones ha venido implementando los numerales de la guía pero no se ha establecido un trabajo conjunto con el área de sistemas para su total implementación "/>
    <s v="Se creará una mesa de trabajo con el área de sistemas para definir los parametros de cumplimiento de la resolución 003 y establecer los  compromisos de cada área para su total cumplimeinto"/>
    <s v="No aplica"/>
    <s v="No aplica"/>
    <s v="no aplica"/>
    <s v="No aplica"/>
    <s v="No aplica"/>
    <s v="20/01/2019"/>
    <d v="2019-07-30T00:00:00"/>
    <s v="SI"/>
    <s v="SI"/>
    <s v="Continua sin cerrar, teniendo en cuenta que no se evidencia su cumplimiento durante la vigencia 2019 y a la fecha de la presente auditoria."/>
    <d v="2020-06-18T00:00:00"/>
    <s v="SI"/>
    <m/>
    <n v="0"/>
    <s v="SIN AVANCE"/>
    <n v="-775"/>
    <s v="VENCIDO"/>
    <s v="ABIERTO"/>
    <s v="Teniendo en cuenta el reporte del proceso, no se evidencia la realización de la mesa de trabajo formulada como actividad de este plan._x000a__x000a_La actividad se encuentra vencida, se recomienda al proceso realizar las actividades necesarias para culminar con la acción propuesta"/>
    <d v="2021-06-25T00:00:00"/>
    <s v="SI"/>
    <s v="LLevar a cabo la mesa de trabajo con el área de sistemas para definir los parametros de cumplimiento de la resolución 003 y establecer los  compromisos de cada área para su total cumplimiento"/>
    <n v="0"/>
    <s v="SIN AVANCE"/>
    <n v="-775"/>
    <x v="1"/>
    <s v="SIN DILIGENCIAR"/>
    <s v="SIN DILIGENCIAR"/>
    <s v="SIN DILIGENCIAR"/>
    <n v="0"/>
    <n v="0"/>
    <x v="2"/>
    <s v="NO APLICA"/>
    <x v="4"/>
  </r>
  <r>
    <n v="219"/>
    <s v="Área de comunicaciones "/>
    <x v="28"/>
    <x v="8"/>
    <s v="Planeacion"/>
    <s v="Herramientas de gestión (riesgos, indicadores, balance social, planes y proyectos de inversión)"/>
    <s v="Marisol Monsalve Usme"/>
    <s v="Plan de mejoramiento auditorias internas"/>
    <s v="PMAI-2019-009"/>
    <s v="No aplica"/>
    <s v="Informe de Auditoría Interna de gestión al proceso de comunicaciones vigencia 2019"/>
    <n v="2019"/>
    <s v="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 la dimensión de información y comunicación del Modelo Integrado de Planeación y Gestión MIPG lo que no permite visibilizar acciones tendientes al mejoramiento del mismo proceso y su aporte a la misionalidad del Idipron."/>
    <s v="Sin informacion"/>
    <s v="Sin informacion"/>
    <s v="No aplica"/>
    <s v="No aplica"/>
    <s v="no aplica"/>
    <s v="No aplica"/>
    <s v="No aplica"/>
    <s v="Sin informacion"/>
    <s v="Sin informacion"/>
    <s v="NO"/>
    <s v="NO"/>
    <s v="El proceso no ha reportado la formulación de acciones de mejoramiento para subsanar los hallazgos identificados. Se remite informe definitivo el "/>
    <d v="2020-06-18T00:00:00"/>
    <m/>
    <m/>
    <n v="0"/>
    <s v="SIN AVANCE"/>
    <e v="#VALUE!"/>
    <e v="#VALUE!"/>
    <s v="ABIERTO"/>
    <s v="Pendiente formulacion de actividades"/>
    <d v="2021-06-25T00:00:00"/>
    <s v="SI"/>
    <s v="Formulacion de plan de mejoramiento"/>
    <n v="0"/>
    <s v="SIN AVANCE"/>
    <e v="#VALUE!"/>
    <x v="3"/>
    <s v="SIN DILIGENCIAR"/>
    <s v="SIN DILIGENCIAR"/>
    <s v="SIN DILIGENCIAR"/>
    <n v="0"/>
    <n v="0"/>
    <x v="4"/>
    <s v="NO APLICA"/>
    <x v="3"/>
  </r>
  <r>
    <n v="220"/>
    <s v="Área de comunicaciones "/>
    <x v="28"/>
    <x v="8"/>
    <s v="Planeacion"/>
    <s v="Transparencia"/>
    <s v="Marisol Monsalve Usme"/>
    <s v="Plan de mejoramiento auditorias internas"/>
    <s v="PMAI-2019-010"/>
    <s v="No aplica"/>
    <s v="Informe de Auditoría Interna de gestión al proceso de comunicaciones vigencia 2019"/>
    <n v="2019"/>
    <s v="Se observa que el proceso estratégico de Comunicaciones no cuenta con un procedimiento o documento interno que de lineamientos frente a la publicación de información en la página web del Idipron, en cumplimiento de la ley de transparencia y acceso a la información pública y la política de transparencia y acceso a la información y lucha contra la corrupción de MIPG, con el propósito de dar a conocer los responsables de su publicación, información mínima obligatoria a publicar cada una de sus categorías y su periodicidad, esto con el fin de prevenir posibles incumplimiento por falta de oportunidad en su publicación, desconocimiento por parte de las áreas involucradas o desactualización de información, situación que puede afectar la imagen del Instituto o generar sanciones por parte de los entes reguladores o líderes de política."/>
    <s v="Sin informacion"/>
    <s v="Sin informacion"/>
    <s v="No aplica"/>
    <s v="No aplica"/>
    <s v="no aplica"/>
    <s v="No aplica"/>
    <s v="No aplica"/>
    <s v="Sin informacion"/>
    <s v="Sin informacion"/>
    <s v="NO"/>
    <s v="NO"/>
    <m/>
    <d v="2020-06-18T00:00:00"/>
    <m/>
    <m/>
    <n v="0"/>
    <s v="SIN AVANCE"/>
    <e v="#VALUE!"/>
    <e v="#VALUE!"/>
    <s v="ABIERTO"/>
    <s v="Pendiente formulacion de actividades"/>
    <d v="2021-06-25T00:00:00"/>
    <s v="SI"/>
    <s v="Formulacion de plan de mejoramiento"/>
    <n v="0"/>
    <s v="SIN AVANCE"/>
    <e v="#VALUE!"/>
    <x v="3"/>
    <s v="SIN DILIGENCIAR"/>
    <s v="SIN DILIGENCIAR"/>
    <s v="SIN DILIGENCIAR"/>
    <n v="0"/>
    <n v="0"/>
    <x v="4"/>
    <s v="NO APLICA"/>
    <x v="3"/>
  </r>
  <r>
    <n v="221"/>
    <s v="Área de comunicaciones "/>
    <x v="28"/>
    <x v="8"/>
    <s v="Autorregulación"/>
    <s v="Aplicación y actualización de procedimientos y formatos"/>
    <s v="Marisol Monsalve Usme"/>
    <s v="Plan de mejoramiento auditorias internas"/>
    <s v="PMAI-2019-011"/>
    <s v="No aplica"/>
    <s v="Informe de Auditoría Interna de gestión al proceso de comunicaciones vigencia 2019"/>
    <n v="2019"/>
    <s v="Se incumple con el procedimiento de seguimiento y control de la mejora código S-SEG-PR-003 y con lo mencionado en la dimensión de Evaluación de Resultados del Modelo Integrado de Planeación y Gestión MIPG, al no cumplir de manera oportuna con las acciones de mejora diseñadas para eliminar las causas que originaron las no conformidades en las auditorias de vigencias anteriores y prevenir que estas situaciones originadas se presentaran nuevamente, entre las cuales se encuentran la desactualización de la política de comunicaciones, debilidades en la construcción del plan de comunicaciones que debía responder al plan de desarrollo vigente 2016 -2020, falta de seguimiento al plan de acción e indicadores de gestión que no permiten medir la eficacia, eficiencia y efectividad de sus actividades, lo que evidencia una falta de gestión por parte del proceso que dificulta la planeación y el desempeño en su operación para generar avances."/>
    <s v="Sin informacion"/>
    <s v="Sin informacion"/>
    <s v="No aplica"/>
    <s v="No aplica"/>
    <s v="no aplica"/>
    <s v="No aplica"/>
    <s v="No aplica"/>
    <s v="Sin informacion"/>
    <s v="Sin informacion"/>
    <s v="NO"/>
    <s v="NO"/>
    <m/>
    <d v="2020-06-18T00:00:00"/>
    <m/>
    <m/>
    <n v="0"/>
    <s v="SIN AVANCE"/>
    <e v="#VALUE!"/>
    <e v="#VALUE!"/>
    <s v="ABIERTO"/>
    <s v="Pendiente formulacion de actividades"/>
    <d v="2021-06-25T00:00:00"/>
    <s v="SI"/>
    <s v="Formulacion de plan de mejoramiento"/>
    <n v="0"/>
    <s v="SIN AVANCE"/>
    <e v="#VALUE!"/>
    <x v="3"/>
    <s v="SIN DILIGENCIAR"/>
    <s v="SIN DILIGENCIAR"/>
    <s v="SIN DILIGENCIAR"/>
    <n v="0"/>
    <n v="0"/>
    <x v="4"/>
    <s v="NO APLICA"/>
    <x v="3"/>
  </r>
  <r>
    <n v="222"/>
    <s v="Área de comunicaciones "/>
    <x v="28"/>
    <x v="8"/>
    <s v="Planeacion"/>
    <s v="Herramientas de gestión (riesgos, indicadores, balance social, planes y proyectos de inversión)"/>
    <s v="Marisol Monsalve Usme"/>
    <s v="Plan de mejoramiento auditorias internas"/>
    <s v="PMAI-2019-012"/>
    <s v="No aplica"/>
    <s v="Informe de Auditoría Interna de gestión al proceso de comunicaciones vigencia 2019"/>
    <n v="2019"/>
    <s v="Se evidenciaron debilidades en la identificación de los riesgos atribuibles al proceso estratégico de comunicaciones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
    <s v="Sin informacion"/>
    <s v="Sin informacion"/>
    <s v="No aplica"/>
    <s v="No aplica"/>
    <s v="no aplica"/>
    <s v="No aplica"/>
    <s v="No aplica"/>
    <s v="Sin informacion"/>
    <s v="Sin informacion"/>
    <s v="NO"/>
    <s v="NO"/>
    <s v="El proceso no ha reportado la formulación de acciones de mejoramiento para subsanar los hallazgos identificados. Se remite informe definitivo el "/>
    <d v="2020-06-18T00:00:00"/>
    <m/>
    <m/>
    <n v="0"/>
    <s v="SIN AVANCE"/>
    <e v="#VALUE!"/>
    <e v="#VALUE!"/>
    <s v="ABIERTO"/>
    <s v="Pendiente formulacion de actividades"/>
    <d v="2021-06-25T00:00:00"/>
    <s v="SI"/>
    <s v="Formulacion de plan de mejoramiento"/>
    <n v="0"/>
    <s v="SIN AVANCE"/>
    <e v="#VALUE!"/>
    <x v="3"/>
    <s v="SIN DILIGENCIAR"/>
    <s v="SIN DILIGENCIAR"/>
    <s v="SIN DILIGENCIAR"/>
    <n v="0"/>
    <n v="0"/>
    <x v="4"/>
    <s v="NO APLICA"/>
    <x v="3"/>
  </r>
  <r>
    <n v="223"/>
    <s v="Área de comunicaciones "/>
    <x v="28"/>
    <x v="8"/>
    <s v="Planeacion"/>
    <s v="Herramientas de gestión (riesgos, indicadores, balance social, planes y proyectos de inversión)"/>
    <s v="Marisol Monsalve Usme"/>
    <s v="Plan de mejoramiento auditorias internas"/>
    <s v="PMAI-2019-013"/>
    <s v="No aplica"/>
    <s v="Informe de Auditoría Interna de gestión al proceso de comunicaciones vigencia 2019"/>
    <n v="2019"/>
    <s v="Luego de verificar la caracterización del proceso de comunicaciones y el informe de gestión presentado para la vigencia evaluada mediante el cual se da cuenta de los resultados de su gestión, se identificó que el área no cuenta con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y las dimensiones de Direccionamiento Estratégico y de Control Interno del Modelo Integrado de Planeación y Gestión MIPG para la medición de los resultados en el Idipron."/>
    <s v="Sin informacion"/>
    <s v="Sin informacion"/>
    <s v="No aplica"/>
    <s v="No aplica"/>
    <s v="no aplica"/>
    <s v="No aplica"/>
    <s v="No aplica"/>
    <s v="Sin informacion"/>
    <s v="Sin informacion"/>
    <s v="NO"/>
    <s v="NO"/>
    <s v="El proceso no ha reportado la formulación de acciones de mejoramiento para subsanar los hallazgos identificados. Se remite informe definitivo el "/>
    <d v="2020-06-18T00:00:00"/>
    <m/>
    <m/>
    <n v="0"/>
    <s v="SIN AVANCE"/>
    <e v="#VALUE!"/>
    <e v="#VALUE!"/>
    <s v="ABIERTO"/>
    <s v="Pendiente formulacion de actividades"/>
    <d v="2021-06-25T00:00:00"/>
    <s v="SI"/>
    <s v="Formulacion de plan de mejoramiento"/>
    <n v="0"/>
    <s v="SIN AVANCE"/>
    <e v="#VALUE!"/>
    <x v="3"/>
    <s v="SIN DILIGENCIAR"/>
    <s v="SIN DILIGENCIAR"/>
    <s v="SIN DILIGENCIAR"/>
    <n v="0"/>
    <n v="0"/>
    <x v="4"/>
    <s v="NO APLICA"/>
    <x v="3"/>
  </r>
  <r>
    <n v="224"/>
    <s v="Subdirección técnica de métodos educativos y operativos"/>
    <x v="2"/>
    <x v="1"/>
    <s v="Presupuesto"/>
    <s v="Certificados de disponibilidad presupuestal"/>
    <s v="Yury  Orjuela Florez"/>
    <s v="Plan de mejoramiento auditorias internas"/>
    <s v="PMAI-2019-014"/>
    <s v="No aplica"/>
    <s v="Auditoria al Proceso Misional Modelo Pedagógico Estimulos de Corresponsabilidad Vigencia 2018"/>
    <n v="2019"/>
    <s v="1.1      Se evidenció la emisión de los Certificados de Disponibilidad Presupuestal Nos. 2018002850 y 2018003030, con fecha posterior a las Resoluciones 555 y 644 de 2018, basados en dichos CDP`s, correspondientes al reconocimiento de concesión de estímulos para los jóvenes del Convenio 486 de 2018 suscrito con Transmilenio S.A., contraviniendo lo dispuesto en la Ley 111 de 1996 en su Artículo 71, por medio del cual compila las normas de la leyes 38 de 1989, 179 de 1994 y 225 de 1995, que conforman el estatuto orgánico del presupuesto y el Decreto Distrital 714 de 1996, en su artículo 52, por el cual se compilan el Acuerdo 24 de 1995 y Acuerdo 20 de 1996 que conforman el Estatuto Orgánico del Presupuesto Distrital."/>
    <s v="Por error involuntario, se fechó la Resolución 644 con un mes después (14 de noviembre).  _x000a_Con respecto a La Resolución 555 del 8 de octubre con CDP: 2018002850 del 9 de octubre, se pudo identificar la necesidad de solicitar un  CPD adicional que cubriera la resolución, sin observar la fecha de la misma.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s v="SI"/>
    <s v="SI"/>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d v="2020-07-10T00:00:00"/>
    <m/>
    <m/>
    <n v="0"/>
    <s v="SIN AVANCE"/>
    <n v="-226"/>
    <s v="VENCIDO"/>
    <s v="ABIERTO"/>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lume para la armonización al nuevo plan de Desarrollo , entre la STMO y la Subdirección de Desarrollo Humano.      _x000a_Sin embargo es importante indicar que el reporte de la STMEO se realiza al finalizar el seguimiento"/>
    <d v="2021-07-07T00:00:00"/>
    <m/>
    <m/>
    <m/>
    <s v="SIN AVANCE"/>
    <n v="-226"/>
    <x v="1"/>
    <s v="SIN DILIGENCIAR"/>
    <s v="SIN AVANCE"/>
    <s v="Verónica Muñoz"/>
    <n v="0"/>
    <n v="0"/>
    <x v="2"/>
    <s v="NO APLICA"/>
    <x v="4"/>
  </r>
  <r>
    <n v="225"/>
    <s v="Subdirección técnica de métodos educativos y operativos"/>
    <x v="2"/>
    <x v="1"/>
    <s v="Modelo pedagogico"/>
    <s v="Estimulo de corresponsabilidad"/>
    <s v="Yury  Orjuela Florez"/>
    <s v="Plan de mejoramiento auditorias internas"/>
    <s v="PMAI-2019-015"/>
    <s v="No aplica"/>
    <s v="Auditoria al Proceso Misional Modelo Pedagógico Estimulos de Corresponsabilidad Vigencia 2018"/>
    <n v="2019"/>
    <s v="1.2     El valor a reconocer como estímulo de corresponsabilidad no se evidencia suficientemente justificado, ya que el Estatuto Orgánico del Instituto, Resolución 020 de 1986, establece un límite mensual que no se está cumpliendo en la práctica. Los procedimientos para la asignación de dichos estímulos, oficializados o no, no deben contradecir dicho Estatuto y para operar de manera diferente es necesario que sea modificado de manera específica en este aspecto."/>
    <s v="´Debilidad frente a las consideraciones para otorgar el estimulo de corresponsabilidad que se describen en la resolución 025 de 2017.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s v="SI"/>
    <s v="SI"/>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d v="2020-07-10T00:00:00"/>
    <m/>
    <m/>
    <n v="0"/>
    <s v="SIN AVANCE"/>
    <n v="-226"/>
    <s v="VENCIDO"/>
    <s v="ABIERTO"/>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
    <d v="2021-07-07T00:00:00"/>
    <m/>
    <m/>
    <m/>
    <s v="SIN AVANCE"/>
    <n v="-226"/>
    <x v="1"/>
    <s v="SIN DILIGENCIAR"/>
    <s v="SIN AVANCE"/>
    <s v="Verónica Muñoz"/>
    <n v="0"/>
    <n v="0"/>
    <x v="2"/>
    <s v="NO APLICA"/>
    <x v="4"/>
  </r>
  <r>
    <n v="226"/>
    <s v="Subdirección técnica de métodos educativos y operativos"/>
    <x v="2"/>
    <x v="1"/>
    <s v="Planeacion"/>
    <s v="Simi"/>
    <s v="Yury  Orjuela Florez"/>
    <s v="Plan de mejoramiento auditorias internas"/>
    <s v="PMAI-2019-016"/>
    <s v="No aplica"/>
    <s v="Auditoria al Proceso Misional Modelo Pedagógico Estimulos de Corresponsabilidad Vigencia 2018"/>
    <n v="2019"/>
    <s v="1.3     El acuerdo de corresponsabilidad suscrito con los Jóvenes,  no se encuentra subido al Sistema de Información Misional SIMI en un 51% de los casos revisados, vulnerando el procedimiento de “Trámite para acuerdos de corresponsabilidad” en sus actividades 14 y 15. El Sistema de Información Misional debe reflejar los datos básicos y de intervención del joven, de tal manera que el documento que deriva en el reconocimiento de un estímulo otorgado por el Instituto, dentro de sus estrategias de desarrollo de competencias laborales, debe poder ser consultado en la plataforma."/>
    <s v="Debilidad en el seguimiento al cargue del acuerdo  de corresponsabilidad por parte del auxiliar administrativo del convenio.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s v="SI"/>
    <s v="SI"/>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d v="2020-07-10T00:00:00"/>
    <m/>
    <m/>
    <n v="0"/>
    <s v="SIN AVANCE"/>
    <n v="-226"/>
    <s v="VENCIDO"/>
    <s v="ABIERTO"/>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x v="1"/>
    <s v="SIN DILIGENCIAR"/>
    <s v="SIN AVANCE"/>
    <s v="Verónica Muñoz"/>
    <n v="0"/>
    <n v="0"/>
    <x v="2"/>
    <s v="NO APLICA"/>
    <x v="4"/>
  </r>
  <r>
    <n v="227"/>
    <s v="Subdirección técnica de métodos educativos y operativos"/>
    <x v="2"/>
    <x v="1"/>
    <s v="Modelo pedagogico"/>
    <s v="Estimulo de corresponsabilidad"/>
    <s v="Yury  Orjuela Florez"/>
    <s v="Plan de mejoramiento auditorias internas"/>
    <s v="PMAI-2019-017"/>
    <s v="No aplica"/>
    <s v="Auditoria al Proceso Misional Modelo Pedagógico Estimulos de Corresponsabilidad Vigencia 2018"/>
    <n v="2019"/>
    <s v="1.4     Se evidenció la permanencia de ocho (8) jóvenes con edad superior a 28 años y once meses, así mismo,  ciento nueve (109) jóvenes que superaron el año y seis meses acumulativos dentro de las actividades de corresponsabilidad, modalidad estímulos de corresponsabilidad, vulnerando la Resolución 025 de 2017, en su artículo sexto, en sus incisos a y b, y plasmados éstos en documentos legales “Acuerdo de Corresponsabilidad” formatos M-EPV-FT-010, en su versión 03 y M-MEM-FT-003 Versión 04, el primero vigente desde el 29 de Junio de 2016, hasta el 16 de Agosto de 2017 y el segundo a partir de 17 de agosto 2017, fecha hasta la actualidad, en cuanto a las causales de terminación de la concesión del estímulos de corresponsabilidad. En dichos casos los recursos estarían siendo destinados a población no autorizada para acceder a los mismos, de acuerdo con procedimientos del Instituto. "/>
    <s v="Debilidad en el seguimiento al cumplimiento de los criterios de permanencia de los jóvenes en actividades de corresponsabilidad.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s v="SI"/>
    <s v="SI"/>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d v="2020-07-10T00:00:00"/>
    <m/>
    <m/>
    <n v="0"/>
    <s v="SIN AVANCE"/>
    <n v="-226"/>
    <s v="VENCIDO"/>
    <s v="ABIERTO"/>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x v="1"/>
    <d v="2021-11-20T00:00:00"/>
    <s v="SIN AVANCE"/>
    <s v="Verónica Muñoz"/>
    <n v="0"/>
    <n v="0"/>
    <x v="2"/>
    <s v="NO APLICA"/>
    <x v="4"/>
  </r>
  <r>
    <n v="228"/>
    <s v="Subdirección técnica de métodos educativos y operativos"/>
    <x v="2"/>
    <x v="1"/>
    <s v="Modelo pedagogico"/>
    <s v="Estimulo de corresponsabilidad"/>
    <s v="Yury  Orjuela Florez"/>
    <s v="Plan de mejoramiento auditorias internas"/>
    <s v="PMAI-2019-018"/>
    <s v="No aplica"/>
    <s v="Auditoria al Proceso Misional Modelo Pedagógico Estimulos de Corresponsabilidad Vigencia 2018"/>
    <n v="2019"/>
    <s v="1.5     Se evidenciaron debilidades en el desarrollo del proceso de concesión de estímulos de corresponsabilidad y en la efectividad de los controles establecidos para su cobro efectivo por parte de los Jóvenes, esa situación se debe a que no se realizaron reprogramaciones de los giros de estímulos, de manera oportuna de meses anteriores a Jóvenes vinculados a convenio, lo que resultó en reintegros al presupuesto por valor de $1.560.000. Adicionalmente se evidenciaron ingresos al presupuesto del Instituto por concepto de no cobro de estímulos de corresponsabilidad por un valor de $10.080.000, recursos que provienen de convenios con otras entidades en el marco del proyecto de inversión 1104 para su administración, que no fueron reinvertidos al convenio correspondiente durante su ejecución ni reintegrados al momento de su liquidación, lo que va en contra del decreto 195 de 2007 por el cual se reglamenta y se establecen directrices y controles en el proceso presupuestal de las Entidades Descentralizadas y Empresas Sociales del Estado, el numeral 5.2 Controles Operacionales del Sistema Integrado de Gestión de la NTD-SIG 001:2011 y los literales e) , g) y f) del artículo 2 Ley 87 de 1993. "/>
    <s v="Debilidades en el desarrollo del proceso de concesión de estímulos de corresponsabilidad y en la efectividad de los controles establecidos para su cobro efectivo por parte de los Jóvene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s v="SI"/>
    <s v="SI"/>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d v="2020-07-10T00:00:00"/>
    <m/>
    <m/>
    <n v="0"/>
    <s v="SIN AVANCE"/>
    <n v="-226"/>
    <s v="VENCIDO"/>
    <s v="ABIERTO"/>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x v="1"/>
    <d v="2021-11-20T00:00:00"/>
    <s v="SIN AVANCE"/>
    <s v="Verónica Muñoz"/>
    <n v="0"/>
    <n v="0"/>
    <x v="2"/>
    <s v="NO APLICA"/>
    <x v="4"/>
  </r>
  <r>
    <n v="229"/>
    <s v="Subdirección técnica de métodos educativos y operativos"/>
    <x v="2"/>
    <x v="1"/>
    <s v="Modelo pedagogico"/>
    <s v="Estimulo de corresponsabilidad"/>
    <s v="Yury  Orjuela Florez"/>
    <s v="Plan de mejoramiento auditorias internas"/>
    <s v="PMAI-2019-019"/>
    <s v="No aplica"/>
    <s v="Auditoria al Proceso Misional Modelo Pedagógico Estimulos de Corresponsabilidad Vigencia 2018"/>
    <n v="2019"/>
    <s v="1.6     El proceso misional Modelo Pedagógico no cuenta con herramientas de medición que permitan medir la el grado de ejecución de los recursos destinados a estímulos de corresponsabilidad en los convenios, a fin realizar ajustes en la planeación de futuros convenios y que aporten al cumplimiento de  objetivos y metas del proyecto de inversión 1104 Distrito Joven, lo anterior incumpliendo con el numeral 4.2.6 Planificación de la Medición y el Seguimiento y 5.4 Mecanismos de Medición y Seguimiento de la NTD: SIG 001:2011. "/>
    <s v="Debilidades en el desarrollo del proceso de concesión de estímulos de corresponsabilidad y en la efectividad de los controles establecidos para su cobro efectivo por parte de los Jóvene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s v="SI"/>
    <s v="SI"/>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d v="2020-07-10T00:00:00"/>
    <m/>
    <m/>
    <n v="0"/>
    <s v="SIN AVANCE"/>
    <n v="-226"/>
    <s v="VENCIDO"/>
    <s v="ABIERTO"/>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x v="1"/>
    <d v="2021-11-20T00:00:00"/>
    <s v="SIN AVANCE"/>
    <s v="Verónica Muñoz"/>
    <n v="0"/>
    <n v="0"/>
    <x v="2"/>
    <s v="NO APLICA"/>
    <x v="4"/>
  </r>
  <r>
    <n v="230"/>
    <s v="Subdirección técnica de métodos educativos y operativos"/>
    <x v="2"/>
    <x v="1"/>
    <s v="Modelo pedagogico"/>
    <s v="Estimulo de corresponsabilidad"/>
    <s v="Yury  Orjuela Florez"/>
    <s v="Plan de mejoramiento auditorias internas"/>
    <s v="PMAI-2019-020"/>
    <s v="No aplica"/>
    <s v="Auditoria al Proceso Misional Modelo Pedagógico Estimulos de Corresponsabilidad Vigencia 2018"/>
    <n v="2019"/>
    <s v="1.7     Se evidenciaron dos reprogramaciones autorizadas por el área, correspondientes a estímulos para ocho jóvenes, superando el plazo de 180 días posteriores al reconocimiento de los estímulos, contrariando lo indicado en el procedimiento de Concesión de Estímulos de corresponsabilidad. Los jóvenes que pierdan el derecho a reclamar su estímulo de corresponsabilidad no deben ser beneficiadas con la reprogramación del giros de estímulos, más si se tiene en cuenta que el procedimiento no contempla excepción alguna. "/>
    <s v="Se realizaron reprogramaciones que superaron los 180 días posteriores al reconocimiento de los estímulos sin evidenciar las motivaciones que dieron lugar a las mism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s v="SI"/>
    <s v="SI"/>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d v="2020-07-10T00:00:00"/>
    <m/>
    <m/>
    <n v="0"/>
    <s v="SIN AVANCE"/>
    <n v="-226"/>
    <s v="VENCIDO"/>
    <s v="ABIERTO"/>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
    <d v="2021-07-07T00:00:00"/>
    <m/>
    <m/>
    <m/>
    <s v="SIN AVANCE"/>
    <n v="-226"/>
    <x v="1"/>
    <d v="2021-11-20T00:00:00"/>
    <s v="SIN AVANCE"/>
    <s v="Verónica Muñoz"/>
    <n v="0"/>
    <n v="0"/>
    <x v="2"/>
    <s v="NO APLICA"/>
    <x v="4"/>
  </r>
  <r>
    <n v="231"/>
    <s v="Subdirección técnica de métodos educativos y operativos"/>
    <x v="2"/>
    <x v="1"/>
    <s v="Autorregulación"/>
    <s v="Documentación de procedimientos y formatos"/>
    <s v="Yury  Orjuela Florez"/>
    <s v="Plan de mejoramiento auditorias internas"/>
    <s v="PMAI-2019-021"/>
    <s v="No aplica"/>
    <s v="Auditoria al Proceso Misional Modelo Pedagógico Estimulos de Corresponsabilidad Vigencia 2018"/>
    <n v="2019"/>
    <s v="1.8     Se evidencia la carencia de procedimientos que describan las actividades relacionadas con la administración de las tarjetas para concesión de estímulos, que garanticen una adecuada custodia, entrega oportuna a los Jóvenes, así como control y devolución a las entidades bancarias cuando aplique. Del mismo modo se incumple con los tiempos para la devolución de las tarjetas prepago por parte del ECEC al área  de Tesorería, toda vez que se encontraron tarjetas en convenios de vigencias anteriores sin reclamar, situación que puede resultar en pérdidas de tarjetas y posible materialización de riesgos financieros al no aplicar las actividades de control establecidas en el procedimiento existente, contraviniendo lo establecido en los numerales 4.2.1 Planificación de los Procesos,  5.1 Procedimientos documentados y registros en el Sistema Integrado de Gestión de la NTD: SIG 001:2011 y  con el procedimiento CONCESIÓN DE ESTIMULOS DE CORRESPONSABILIDAD con código M-MEM-PR-001."/>
    <s v="Debilidades en los puntos de control del procedimiento CONCESIÓN DE ESTÍMULO DE_x000a_CORRESPONSABILIDAD-M-MEM-PR-001"/>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s v="SI"/>
    <s v="SI"/>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d v="2020-07-10T00:00:00"/>
    <m/>
    <m/>
    <n v="0"/>
    <s v="SIN AVANCE"/>
    <n v="-226"/>
    <s v="VENCIDO"/>
    <s v="ABIERTO"/>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x v="1"/>
    <d v="2021-11-20T00:00:00"/>
    <s v="SIN AVANCE"/>
    <s v="Verónica Muñoz"/>
    <n v="0"/>
    <n v="0"/>
    <x v="2"/>
    <s v="NO APLICA"/>
    <x v="4"/>
  </r>
  <r>
    <n v="232"/>
    <s v="Subdirección técnica de métodos educativos y operativos"/>
    <x v="2"/>
    <x v="1"/>
    <s v="Gestion financiera"/>
    <s v="giros"/>
    <s v="Yury  Orjuela Florez"/>
    <s v="Plan de mejoramiento auditorias internas"/>
    <s v="PMAI-2019-022"/>
    <s v="No aplica"/>
    <s v="Auditoria al Proceso Misional Modelo Pedagógico Estimulos de Corresponsabilidad Vigencia 2018"/>
    <n v="2019"/>
    <s v="2.1     Se observan rechazos de giros de estímulos, ocasionados por bloqueos de tarjetas, pérdida de tarjeta y no reclamo o activación de tarjeta. Sobre estas situaciones que se presentan, no se evidencia un registro de orientación al joven sobre el manejo de las tarjetas, así como tampoco trazabilidad de la gestión realizada con el fin de contactar a los jóvenes para que reclamen la tarjeta y recibir el estímulo concedido. Sobre estos rechazos no se evidencia por parte del área, un seguimiento adecuado, ni antes ni después de 180 días, en relación con los rechazos de giros por estímulos de corresponsabilidad identificados en Tesorería. Esta debilidad en acceso de información y seguimiento de giros rechazados o no realizados obstaculiza el cumplimiento efectivo de las metas institucionales y convenios suscritos en pro de ofrecer a los jóvenes estímulos por actividades de corresponsabilidad. "/>
    <s v="Debilidades en la orientación que se brinda al joven sobre el manejo de las tarjet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s v="SI"/>
    <s v="SI"/>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d v="2020-07-10T00:00:00"/>
    <m/>
    <m/>
    <n v="0"/>
    <s v="SIN AVANCE"/>
    <n v="-226"/>
    <s v="VENCIDO"/>
    <s v="ABIERTO"/>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x v="1"/>
    <d v="2021-11-20T00:00:00"/>
    <s v="SIN AVANCE"/>
    <s v="Verónica Muñoz"/>
    <n v="0"/>
    <n v="0"/>
    <x v="2"/>
    <s v="NO APLICA"/>
    <x v="4"/>
  </r>
  <r>
    <n v="233"/>
    <s v="Subdirección técnica de métodos educativos y operativos"/>
    <x v="2"/>
    <x v="1"/>
    <s v="Autorregulación"/>
    <s v="Aplicación y actualización de procedimientos y formatos"/>
    <s v="Yury  Orjuela Florez"/>
    <s v="Plan de mejoramiento auditorias internas"/>
    <s v="PMAI-2019-023"/>
    <s v="No aplica"/>
    <s v="Auditoria al Proceso Misional Modelo Pedagógico Estimulos de Corresponsabilidad Vigencia 2018"/>
    <n v="2019"/>
    <s v="2.2      Se evidencian falencias en gestión documental referentes a la no radicación de memorandos de entrega de tarjetas de Tesorería a ECEC de manera oficial; falta de diligenciamiento en campos destinados a control, tales como firmas de responsables de subir información a SIMI, en las planillas de asistencia de actividades pedagógicas de corresponsabilidad en UPI, correspondiente a La Favorita (Asistencia Semanal Formación Práctica o Convenios);  y, registro de indicaciones referentes al uso y manejo de las tarjetas, en los formatos de entrega de tarjetas a jóvenes (“Planilla Entrega de Tarjetas Prepagadas o Sitp A-GFI-FT-007”). "/>
    <s v="Debilidades en la orientación que se brinda al joven sobre el manejo de las tarjet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s v="SI"/>
    <s v="SI"/>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d v="2020-07-10T00:00:00"/>
    <m/>
    <m/>
    <n v="0"/>
    <s v="SIN AVANCE"/>
    <n v="-226"/>
    <s v="VENCIDO"/>
    <s v="ABIERTO"/>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x v="1"/>
    <d v="2021-11-20T00:00:00"/>
    <s v="SIN AVANCE"/>
    <s v="Verónica Muñoz"/>
    <n v="0"/>
    <n v="0"/>
    <x v="2"/>
    <s v="NO APLICA"/>
    <x v="4"/>
  </r>
  <r>
    <n v="234"/>
    <s v="Subdirección técnica de métodos educativos y operativos"/>
    <x v="2"/>
    <x v="1"/>
    <s v="Planeacion"/>
    <s v="Simi"/>
    <s v="Yury  Orjuela Florez"/>
    <s v="Plan de mejoramiento auditorias internas"/>
    <s v="PMAI-2019-024"/>
    <s v="No aplica"/>
    <s v="Auditoria al Proceso Misional Modelo Pedagógico Estimulos de Corresponsabilidad Vigencia 2018"/>
    <n v="2019"/>
    <s v="2.3     En el Sistema de Información Misional -SIMI, se encuentran doblemente ingresados algunos jóvenes. Adicionalmente, no se encuentra unificado el submódulo a través del cual se debe ingresar la información quedando dispersa en Intervención- Planilla de Asistencia, en los submódulos: Intervención, o Convenios, o Planilla Simi, dificultando su consulta. Estas dos circunstancias pueden conllevar a reportes con información errada o incompleta al momento de consultar, y la consecuente toma de decisiones con base en dicha información."/>
    <s v="Múltiple creación del mismo joven en el SIMI, así como también de diversos módulos con la misma finalidad."/>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s v="SI"/>
    <s v="SI"/>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d v="2020-07-10T00:00:00"/>
    <m/>
    <m/>
    <n v="0"/>
    <s v="SIN AVANCE"/>
    <n v="-226"/>
    <s v="VENCIDO"/>
    <s v="ABIERTO"/>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x v="1"/>
    <d v="2021-11-20T00:00:00"/>
    <s v="SIN AVANCE"/>
    <s v="Verónica Muñoz"/>
    <n v="0"/>
    <n v="0"/>
    <x v="2"/>
    <s v="NO APLICA"/>
    <x v="4"/>
  </r>
  <r>
    <n v="235"/>
    <s v="Subdirección técnica de métodos educativos y operativos"/>
    <x v="2"/>
    <x v="1"/>
    <s v="Modelo pedagogico"/>
    <s v="Estimulo de corresponsabilidad"/>
    <s v="Yury  Orjuela Florez"/>
    <s v="Plan de mejoramiento auditorias internas"/>
    <s v="PMAI-2019-025"/>
    <s v="No aplica"/>
    <s v="Auditoria al Proceso Misional Modelo Pedagógico Estimulos de Corresponsabilidad Vigencia 2018"/>
    <n v="2019"/>
    <s v="2.4     En cuanto a la administración de tarjetas prepagadas usadas para el giro de estímulos de corresponsabilidad, existen debilidades en el control de existencias al momento de su entrega y de su devolución al área de Tesorería, así como en la seguridad y/o custodia de estas, lo que puede incrementar el riesgo de fraude a los jóvenes que las utilizan, cabe mencionar que estas debilidades ya se habían observado en auditorias pasadas y sin embargo persiste la debilidad. En cuanto al procedimiento de CONCESIÓN DE ESTIMULOS DE CORRESPONSABILIDAD con código M-MEM-PR-001, no menciona qué cargo especifico es el responsable de su custodia, qué controles se deben implementar y el procedimiento para la reexpedición de las tarjetas por pérdida o deterioro."/>
    <s v="Debilidades en los puntos de control del procedimiento CONCESIÓN DE ESTÍMULO DE_x000a_CORRESPONSABILIDAD-M-MEM-PR-001"/>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s v="SI"/>
    <s v="SI"/>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d v="2020-07-10T00:00:00"/>
    <m/>
    <m/>
    <n v="0"/>
    <s v="SIN AVANCE"/>
    <n v="-226"/>
    <s v="VENCIDO"/>
    <s v="ABIERTO"/>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x v="1"/>
    <d v="2021-11-20T00:00:00"/>
    <s v="SIN AVANCE"/>
    <s v="Verónica Muñoz"/>
    <n v="0"/>
    <n v="0"/>
    <x v="2"/>
    <s v="NO APLICA"/>
    <x v="4"/>
  </r>
  <r>
    <n v="238"/>
    <s v="Subdirección técnica de métodos educativos y operativos"/>
    <x v="2"/>
    <x v="1"/>
    <s v="Modelo pedagogico"/>
    <s v="seguimiento de NNAJ dentro del modelo"/>
    <s v="Yury  Orjuela Florez"/>
    <s v="Plan de mejoramiento auditorias internas"/>
    <s v="PMAI-2019-028"/>
    <s v="No aplica"/>
    <s v="Auditoria de gestión al proceso misional vigencia 2018"/>
    <n v="2019"/>
    <s v="No se cuenta con parámetros claros y tangibles que permitan establecer la ubicación o tránsito de los NNAJ de una etapa a otra dentro del modelo Pedagógico del IDIPRON"/>
    <s v="Falta claridad en los manuales Operativos de los contextos pedagógicos que establezcan que el modelo es dinámico y por tanto no se ubica al NNAJ en una etapa, se ubican las actividades. "/>
    <s v="Ajustar Manuales Operativos de los contextos Pedagógicos para hacer explicito que las etapas tienen actividades y que el NNAJ  puede estar simultáneamente en dos o mas etapas del modelo. "/>
    <s v="No aplica"/>
    <s v="No aplica"/>
    <s v="no aplica"/>
    <s v="No aplica"/>
    <s v="No aplica"/>
    <d v="2020-02-11T00:00:00"/>
    <d v="2021-02-11T00:00:00"/>
    <s v="SI"/>
    <s v="SI"/>
    <s v="Se formuló plan de mejoramiento en junio 2020, a la fecha no se ha reportado seguimiento."/>
    <m/>
    <m/>
    <m/>
    <n v="0"/>
    <s v="SIN AVANCE"/>
    <n v="-213"/>
    <s v="VENCIDO"/>
    <s v="ABIERTO"/>
    <s v="La acción de mejora habla del ajuste de Manuales y no se encuentra el avance en lo presentado."/>
    <d v="2021-07-07T00:00:00"/>
    <s v="SI"/>
    <s v="Ajutsar Manuales Operativos de los contextos Pedagógicos"/>
    <n v="0"/>
    <s v="SIN AVANCE"/>
    <n v="-213"/>
    <x v="1"/>
    <d v="2021-11-19T00:00:00"/>
    <s v="Acción vencida. No se aportan evidencias del ajuste a manuales operativos de los Contextos Pedagógicos."/>
    <s v="Zuly Marcela Rojas Tolosa"/>
    <n v="0"/>
    <n v="0"/>
    <x v="2"/>
    <s v="NO APLICA"/>
    <x v="4"/>
  </r>
  <r>
    <n v="239"/>
    <s v="Subdirección técnica de métodos educativos y operativos"/>
    <x v="2"/>
    <x v="1"/>
    <s v="Modelo pedagogico"/>
    <s v="seguimiento de NNAJ dentro del modelo"/>
    <s v="Yury  Orjuela Florez"/>
    <s v="Plan de mejoramiento auditorias internas"/>
    <s v="PMAI-2019-029"/>
    <s v="No aplica"/>
    <s v="Auditoria de gestión al proceso misional vigencia 2018"/>
    <n v="2019"/>
    <s v="En aras de dar aplicación al sistema integrado de gestión, revisado el registro diario de enfermería en las unidades visitadas, se encuentra en su mayoría, que no se diligencia a tiempo el formato con los datos del NNAJ atendidos durante el día, el tipo de atención y el procedimiento prestado y la firma del responsable. En efecto, se genera un riesgo en el diligenciamiento de instructivos establecidos por el IDIPRON y el registro en el SIMI de las actividades que se realicen con los beneficiarios vinculados."/>
    <s v="Falta un parámetro que establezca el tiempo para diligenciar el formato en Unidades de Protección Integral donde la demanda de atención es mayor "/>
    <s v="Ajustar el instructivo del formato REGISTRO DIARIO DE ENFERMERIA para establecer que el tiempo de diligenciamiento en las UPI con mayor demanda de atención se hará en las horas de la tarde antes de finalizar la jornada."/>
    <s v="No aplica"/>
    <s v="No aplica"/>
    <s v="no aplica"/>
    <s v="No aplica"/>
    <s v="No aplica"/>
    <d v="2020-02-11T00:00:00"/>
    <d v="2021-02-11T00:00:00"/>
    <s v="SI"/>
    <s v="SI"/>
    <s v="Se realizó cierre de esta acción en la  Auditoría de seguimiento acciones planes de mejoramiento al Proceso Misional - Áreas de Derecho Salud- Sicosocial- Sociolegal _x000a_02/02/2021. _x000a_Teniendo en cuenta los soportes se puede inferir que el formato de ACCIONES DE ENFERMERIA M-MSD-IN-026 versión 01, cuyo objetivo es “Brindar lineamiento frente a las acciones que debe desarrollar el equipo auxiliar de enfermería en la atención de los niños, niñas, adolescentes y jóvenes (NNAJ) del IDIPRON, mediante el acompañamiento, atención básica en primeros auxilios, gestión y direccionamiento, con el fin de brindar una atención integral en salud”; es importante identificar el tipo de documento, si es instructivo o procedimiento en el manual de procedimientos se encuentra ubicado en instructivos pero al abrir el archivo no se enuncia, se sugiere incluir esta información, en este documento en la descripción en el punto tres se puede identificar el tiempo del diligenciamiento del formato para las UPIS con mayor demanda de atención “registraran inicialmente la información básica de NNAJ (Nombres y Documento) la información en el formato registro Diario de Enfermería y el diligenciamiento de la otra información se realizará en las horas de la tarde antes de finalizar la jornada laboral”"/>
    <d v="2021-05-28T00:00:00"/>
    <s v="Actividad al 100%_x000a_No aplica"/>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240"/>
    <s v="Subdirección técnica de métodos educativos y operativos"/>
    <x v="2"/>
    <x v="1"/>
    <s v="Seguridad y salud en el trabajo"/>
    <s v="Extintores, Botiquines"/>
    <s v="Yury  Orjuela Florez"/>
    <s v="Plan de mejoramiento auditorias internas"/>
    <s v="PMAI-2019-030"/>
    <s v="No aplica"/>
    <s v="Auditoria de gestión al proceso misional vigencia 2018"/>
    <n v="2019"/>
    <s v="Se debe cumplir a cabalidad con el Manual de Primeros Auxilios establecido por el IDIPRON. De acuerdo con el Manual de primeros auxilios del IDIPRON, el contenido del botiquín debe ubicarse en un solo punto y en un lugar seguro, debe contener entre otros elementos la linterna, la lista de teléfonos de emergencia de las EPS y ARP, jabón de manos y bolsas plásticas (UPI Oasis, Servita, Liberia, El Edén, La Arcadia y San Francisco), situación que puede poner en riesgo a los jóvenes ante cualquier eventualidad o accidente en la unidad."/>
    <s v="En el manual de Primeros Auxilios del IDIPRON, no se encuentra registrado el contenido del botiquín en las enfermerías de las UPI. "/>
    <s v="Ajustar el Manual de primeros auxilios del IDIPRON, para oficializar el contenido del botiquín de las enfermerías de las UPI así como su lugar de ubicación en caso de una emergencia, aclarando en el manual que el contenido del botiquín de las enfermerías es diferente al general de la UPI."/>
    <s v="No aplica"/>
    <s v="No aplica"/>
    <s v="no aplica"/>
    <s v="No aplica"/>
    <s v="No aplica"/>
    <d v="2020-02-11T00:00:00"/>
    <d v="2021-02-11T00:00:00"/>
    <s v="SI"/>
    <s v="SI"/>
    <s v="Se realizó cierre de esta acción en la  Auditoría de seguimiento acciones planes de mejoramiento al Proceso Misional - Áreas de Derecho Salud- Sicosocial- Sociolegal _x000a_02/02/2021. _x000a_Se pudo verificar en el Manual de primeros auxilios para la Atención de los NNAJ, el cual entró en vigencia el 14/09/2020 en el ítem 3.2.1 la descripción de los elementos del botiquín de acuerdo a la resolución 705 de 2007. Teniendo en cuenta que en la acción formulada debía aclararse en el Manual de primeros auxilios la diferencia de contenido del botiquín de las enfermerías y el botiquín general esto no fue incluido se recomienda realizar la actualización del Manual e incluirle está aclaración"/>
    <d v="2021-05-28T00:00:00"/>
    <s v="Actividad al 100%_x000a_No aplica"/>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242"/>
    <s v="Subdirección técnica de métodos educativos y operativos"/>
    <x v="2"/>
    <x v="1"/>
    <s v="Gestion documental"/>
    <s v="Fondo documental acumulado, inventarios documentales y transferencias"/>
    <s v="Yury  Orjuela Florez"/>
    <s v="Plan de mejoramiento auditorias internas"/>
    <s v="PMAI-2019-032"/>
    <s v="No aplica"/>
    <s v="Auditoria de gestión al proceso misional vigencia 2018"/>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1. Realizar por parte del área de gestión documental asistencias técnicas en las diferentes Unidades (Servitá, Arcadia, La Florida y Molinos) validando el estado de organización del archivo"/>
    <s v="No aplica"/>
    <s v="No aplica"/>
    <s v="no aplica"/>
    <s v="No aplica"/>
    <s v="No aplica"/>
    <d v="2020-02-11T00:00:00"/>
    <d v="2021-02-11T00:00:00"/>
    <s v="SI"/>
    <s v="SI"/>
    <s v="Se formuló plan de mejoramiento en junio 2020, a la fecha no se ha reportado seguimiento."/>
    <m/>
    <m/>
    <m/>
    <n v="0"/>
    <s v="SIN AVANCE"/>
    <n v="-213"/>
    <s v="VENCIDO"/>
    <s v="ABIERTO"/>
    <s v="Se evidencia en el seguimiento la realización de visitas técnias del área e Gestión documental a las UPI Servita, Florida y Molinos y se deja consignada la visita en actas."/>
    <d v="2021-07-07T00:00:00"/>
    <s v="SI"/>
    <s v="Visita técnia por parte del áre de Gestión Docuemntal a la UPI Arcadia. "/>
    <n v="0.75"/>
    <s v="AVANCE SIGNIFICATIVO"/>
    <n v="-213"/>
    <x v="1"/>
    <d v="2021-11-19T00:00:00"/>
    <s v="Acción vencida. Se observan actas de visita a UPI Florida, Servitá y reprogramación de vista en UPI Molinos, pendiente acta UPI Arcadia."/>
    <s v="Zuly Marcela Rojas Tolosa"/>
    <n v="0.6"/>
    <n v="0.6"/>
    <x v="2"/>
    <s v="NO APLICA"/>
    <x v="4"/>
  </r>
  <r>
    <n v="243"/>
    <s v="Subdirección técnica de métodos educativos y operativos"/>
    <x v="2"/>
    <x v="1"/>
    <s v="Gestion documental"/>
    <s v="Fondo documental acumulado, inventarios documentales y transferencias"/>
    <s v="Yury  Orjuela Florez"/>
    <s v="Plan de mejoramiento auditorias internas"/>
    <s v="PMAI-2019-033"/>
    <s v="No aplica"/>
    <s v="Auditoria de gestión al proceso misional vigencia 2018"/>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2. Oficializar los resultados de los seguimientos que se realizan a las UPI ."/>
    <s v="No aplica"/>
    <s v="No aplica"/>
    <s v="no aplica"/>
    <s v="No aplica"/>
    <s v="No aplica"/>
    <d v="2020-02-11T00:00:00"/>
    <d v="2021-02-11T00:00:00"/>
    <s v="SI"/>
    <s v="SI"/>
    <s v="Se formuló plan de mejoramiento en junio 2020, a la fecha no se ha reportado seguimiento."/>
    <m/>
    <m/>
    <m/>
    <m/>
    <s v="SIN AVANCE"/>
    <n v="-213"/>
    <s v="VENCIDO"/>
    <s v="ABIERTO"/>
    <s v="Se evidencia el reporte de seguimientos del área de Gestión Documental a Métodos de manera oficial a trvés de correo eléctronico institucional"/>
    <d v="2021-07-07T00:00:00"/>
    <s v="NO"/>
    <s v="No aplica"/>
    <n v="1"/>
    <s v="CUMPLIMIENTO TOTAL"/>
    <n v="-213"/>
    <x v="1"/>
    <d v="2021-11-19T00:00:00"/>
    <s v="Se evidencia reporte a la STMEO de visitas de seguimiento de Gestión Documental a UPIS, mediante registro en matriz de Excel y correo electrónico."/>
    <s v="Zuly Marcela Rojas Tolosa"/>
    <n v="1"/>
    <n v="1"/>
    <x v="0"/>
    <s v="NO APLICA"/>
    <x v="0"/>
  </r>
  <r>
    <n v="244"/>
    <s v="Subdirección técnica de métodos educativos y operativos"/>
    <x v="2"/>
    <x v="1"/>
    <s v="Gestion documental"/>
    <s v="Fondo documental acumulado, inventarios documentales y transferencias"/>
    <s v="Yury  Orjuela Florez"/>
    <s v="Plan de mejoramiento auditorias internas"/>
    <s v="PMAI-2019-034"/>
    <s v="No aplica"/>
    <s v="Auditoria de gestión al proceso misional vigencia 2018"/>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3. Realizar los ajustes de acuerdo a las visitas y acompañamiento brindado"/>
    <s v="No aplica"/>
    <s v="No aplica"/>
    <s v="no aplica"/>
    <s v="No aplica"/>
    <s v="No aplica"/>
    <d v="2020-02-11T00:00:00"/>
    <d v="2021-02-11T00:00:00"/>
    <s v="SI"/>
    <s v="SI"/>
    <s v="Se formuló plan de mejoramiento en junio 2020, a la fecha no se ha reportado seguimiento."/>
    <m/>
    <m/>
    <m/>
    <m/>
    <s v="SIN AVANCE"/>
    <n v="-213"/>
    <s v="VENCIDO"/>
    <s v="ABIERTO"/>
    <s v="Se evidencia el planteamiento de compromisos en las actas, los cuáles correponden a los ajustes de acompañamiento brindado por el área de Gestión Documental."/>
    <d v="2021-07-07T00:00:00"/>
    <s v="SI"/>
    <s v="Sguimiento y cumplimiento a compromisos establecidos."/>
    <n v="0.5"/>
    <s v="AVANCE PARCIAL"/>
    <n v="-213"/>
    <x v="1"/>
    <d v="2021-11-19T00:00:00"/>
    <s v="Se observa reporte de segumientos y compromisos generados en las visitas de Gestión Documental, pendiente presentar soportes de su cumplimiento."/>
    <s v="Zuly Marcela Rojas Tolosa"/>
    <n v="0.4"/>
    <n v="0.4"/>
    <x v="2"/>
    <s v="NO APLICA"/>
    <x v="4"/>
  </r>
  <r>
    <n v="245"/>
    <s v="Subdirección técnica de métodos educativos y operativos"/>
    <x v="2"/>
    <x v="1"/>
    <s v="Gestion documental"/>
    <s v="Fondo documental acumulado, inventarios documentales y transferencias"/>
    <s v="Yury  Orjuela Florez"/>
    <s v="Plan de mejoramiento auditorias internas"/>
    <s v="PMAI-2019-035"/>
    <s v="No aplica"/>
    <s v="Auditoria de gestión al proceso misional vigencia 2018"/>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4. Realizar Seguimiento a la información reportada por Gestión documental y las tareas de cada una de las visitas.  "/>
    <s v="No aplica"/>
    <s v="No aplica"/>
    <s v="no aplica"/>
    <s v="No aplica"/>
    <s v="No aplica"/>
    <d v="2020-02-11T00:00:00"/>
    <d v="2021-02-11T00:00:00"/>
    <s v="SI"/>
    <s v="SI"/>
    <s v="Se formuló plan de mejoramiento en junio 2020, a la fecha no se ha reportado seguimiento."/>
    <m/>
    <m/>
    <m/>
    <m/>
    <s v="SIN AVANCE"/>
    <n v="-213"/>
    <s v="VENCIDO"/>
    <s v="ABIERTO"/>
    <s v="Se evidencia el planteamiento de compromisos en las actas, los cuáles correponden a los ajustes de acompañamiento brindado por el área de Gestión Documental, se debe realizar seguimiento y cierre a los compromisos propuestos."/>
    <d v="2021-07-07T00:00:00"/>
    <s v="SI"/>
    <s v="Cierre de compromisos."/>
    <n v="0.5"/>
    <s v="AVANCE PARCIAL"/>
    <n v="-213"/>
    <x v="1"/>
    <d v="2021-11-19T00:00:00"/>
    <s v="Pendiente seguimiento al cumplimiento de compromisos producto de las visitas realizadas a las UPIS y reportes de Gestión Documental."/>
    <s v="Zuly Marcela Rojas Tolosa"/>
    <n v="0.2"/>
    <n v="0.2"/>
    <x v="2"/>
    <s v="NO APLICA"/>
    <x v="4"/>
  </r>
  <r>
    <n v="246"/>
    <s v="Subdirección técnica de métodos educativos y operativos"/>
    <x v="2"/>
    <x v="1"/>
    <s v="Modelo pedagogico"/>
    <s v="Diferencias en cantidades de alimentos"/>
    <s v="Yury  Orjuela Florez"/>
    <s v="Plan de mejoramiento auditorias internas"/>
    <s v="PMAI-2019-036"/>
    <s v="No aplica"/>
    <s v="Auditoria de gestión al proceso misional vigencia 2018"/>
    <n v="2019"/>
    <s v="Se pudo observar debilidades en los controles y disposición de los alimentos que se envían a las unidades, toda vez que se identificaron diferencias en los kardex verificados en las cocinas y el envío de alimentos basados en promedios que no se ajustan a la realidad de las asistencias diarias, lo que conlleva a que las unidades del Instituto tengan faltantes o excedentes de alimentos y una falta en la optimización de los recursos"/>
    <s v="Debilidad en la actualización del Kardex  "/>
    <s v="Implementar el formato CONTROL DE ESPACIOS DE ALMACENAMIENTO_x000a_TEMPORAL M-MEX-FT-026, el cual permite verificar en línea la actualización de los saldos de alimentos."/>
    <s v="No aplica"/>
    <s v="No aplica"/>
    <s v="no aplica"/>
    <s v="No aplica"/>
    <s v="No aplica"/>
    <d v="2020-02-11T00:00:00"/>
    <d v="2021-02-11T00:00:00"/>
    <s v="SI"/>
    <s v="SI"/>
    <s v="&quot;Se realizó cierre de esta acción en la  Auditoría de seguimiento acciones planes de mejoramiento al Proceso Misional - Áreas de Derecho Salud- Sicosocial- Sociolegal _x000a_02/02/2021. _x000a_Luego de verificar los soportes entregados por el Área de Salud, se evidenció que_x000a_el área trabajó en la construcción y oficialización del formato CONTROL DE ESPACIOS DE_x000a_ALMACENAMIENTO DE ALIMENTOS TEMPORAL M-MEX-FT-026 éste se encuentra oficializado_x000a_desde el 16/12/2019; de acuerdo a la acción formulada la cual era implementar el formato y cuyo objetivo es_x000a_el de verificar en línea la actualización de los saldos de alimentos, la Oficina de Control Interno sugiere como mecanismo de control y complemento a éste, continuar con el kardex en físico dado que este “kardex” en formato digital tiene mayor riesgo de ser manipulado afectando la efectividad del instrumento.&quot;"/>
    <d v="2021-05-28T00:00:00"/>
    <s v="Actividad al 100%_x000a_No aplica"/>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247"/>
    <s v="Subdirección técnica de métodos educativos y operativos"/>
    <x v="2"/>
    <x v="1"/>
    <s v="Modelo pedagogico"/>
    <s v="Controles relacionados con los alimentos"/>
    <s v="Yury  Orjuela Florez"/>
    <s v="Plan de mejoramiento auditorias internas"/>
    <s v="PMAI-2019-037"/>
    <s v="No aplica"/>
    <s v="Auditoria de gestión al proceso misional vigencia 2018"/>
    <n v="2019"/>
    <s v="Existen falencias en las directrices impartidas por la Gerencia del Proyecto de inversión 971, concerniente a la entrega de alimentos en las unidades, dado que la solicitud de los alimentos se realiza bajo promedios de asistencia, lo que no permite tener un dato real para el envío de los mismos, si no se actualiza diariamente el SIMI como lo soporta el memorando del 24 de agosto de 2018."/>
    <s v="Ausencia de un documento oficializado que defina la entrega de alimentos a servidores que realizan acompañamiento pedagógico en el comedor.   "/>
    <s v="Elaboración y oficialización por parte de la Subdirección Técnica de Métodos,  de un documento que defina el lineamiento para  la entrega de alimentos a servidores que realizan acompañamiento en el comedor . "/>
    <s v="No aplica"/>
    <s v="No aplica"/>
    <s v="no aplica"/>
    <s v="No aplica"/>
    <s v="No aplica"/>
    <d v="2020-02-11T00:00:00"/>
    <d v="2021-02-11T00:00:00"/>
    <s v="SI"/>
    <s v="SI"/>
    <s v="Se formuló plan de mejoramiento en junio 2020, a la fecha no se ha reportado seguimiento."/>
    <m/>
    <m/>
    <m/>
    <n v="0"/>
    <s v="SIN AVANCE"/>
    <n v="-213"/>
    <s v="VENCIDO"/>
    <s v="ABIERTO"/>
    <s v="Se cuenta con el borrador del istructivo, sin embargo, no se evidencia proceso de oficialización."/>
    <d v="2021-07-07T00:00:00"/>
    <s v="SI"/>
    <s v="Instructivo oficializado."/>
    <n v="0.5"/>
    <s v="AVANCE PARCIAL"/>
    <n v="-213"/>
    <x v="1"/>
    <d v="2021-11-19T00:00:00"/>
    <s v="Se evidencia construcción instructivo que incluye lineamientos para la entrega de alimentos a servidores. Pendiente oficialización del documento."/>
    <s v="Zuly Marcela Rojas Tolosa"/>
    <n v="0.5"/>
    <n v="0.5"/>
    <x v="2"/>
    <s v="NO APLICA"/>
    <x v="4"/>
  </r>
  <r>
    <n v="248"/>
    <s v="&quot;STMEO_x000a_Responsable área de salud - Líder Componente Seguridad Alimentaria_x000a_ÁREA DE INFRAESTRUCTURA &quot;"/>
    <x v="2"/>
    <x v="1"/>
    <s v="Infraestructura"/>
    <s v="Mantenimiento de sedes y UPIS"/>
    <s v="Yury  Orjuela Florez"/>
    <s v="Plan de mejoramiento auditorias internas"/>
    <s v="PMAI-2019-038"/>
    <s v="No aplica"/>
    <s v="Auditoria de gestión al proceso misional vigencia 2018"/>
    <n v="2019"/>
    <s v="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
    <s v="Debilidad en la  articulación entre la STMEO y el área de Infraestructura para realizar las mejoras y mantenimiento  de conformidad con lo establecido en la Resolución 2674 de 2013, "/>
    <s v="&quot;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_x000a_Se realizara una visita para diagnostico y una visita  al cumplimiento del cronograma de mejoras propuesto por el Area de infaestructura. &quot;"/>
    <s v="No aplica"/>
    <s v="No aplica"/>
    <s v="no aplica"/>
    <s v="No aplica"/>
    <s v="No aplica"/>
    <d v="2021-04-01T00:00:00"/>
    <d v="2021-12-01T00:00:00"/>
    <s v="SI"/>
    <s v="SI"/>
    <s v="Al analizar las evidencias entregadas por el Área de Salud, se pudo observar que para la primera acción, la cual es la socialización de los perfiles sanitarios por parte del Responsable del Área a través de comités con las diferentes Subdirecciones para dar a conocer el diagnóstico del perfil sanitario y los conceptos emitidos por la Secretaria de Salud a los servicios de alimentación de las unidades así como el grado de prioridad frente a las necesidades de mantenimiento, el soporte que suministraron fue la imagen de un correo donde se comparte la información referente al diagnóstico del perfil sanitario y los conceptos emitidos por la Secretaria de Salud, pero no soportaron actas de dichos comités para evidenciar que se realizó la socialización y que de esta se establecieron compromisos, al confrontar con el procedimiento en el cual se estableció en la responsabilidad “3.2.2 Es responsabilidad del Profesional de Calidad y seguridad alimentaria entregar copia del Acta de Perfil sanitario según corresponda en cada unidad/ dependencia y/o compartir mediante Google drive (carpeta creada por el profesional de calidad y seguridad alimentaria)”, esto no asegura que la información compartida realmente sea conocida por las áreas para que tomen acciones de mejora frente a las necesidades de mantenimiento, por otra parte soportaron el envío a la Subdirección de Métodos del Informe de Perfil Sanitario Servicios Economato y Panaderías del Idipron. Para la segunda acción la cual era crear el procedimiento del perfil sanitario se evidencia la creación del mismo con vigencia a partir del 04/06/2020, pero se observa que en las responsabilidades no se identifica en este cómo se van a establecer las alertas y el seguimiento por parte del área de salud-Calidad Alimentaria tal como quedo registrada en la acción 2. Cuyo objetivo era el procedimiento Perfil Sanitario para dejar claro cómo se establecen las alertas y el seguimiento por parte del área de salud-Calidad Alimentaria."/>
    <m/>
    <m/>
    <m/>
    <n v="0"/>
    <s v="SIN AVANCE"/>
    <n v="80"/>
    <s v="CON TIEMPO"/>
    <s v="ABIERTO"/>
    <s v="No se evidencia el memorando de aprobación de la reformulación por parte de Control Interno._x000a__x000a_12-09-2021: se actualiza tablero de control al incluir accion"/>
    <d v="2021-07-07T00:00:00"/>
    <s v="SI"/>
    <s v="Memorando de aprobación de la reformulación por parte de Control Interno"/>
    <n v="0"/>
    <s v="SIN AVANCE"/>
    <n v="80"/>
    <x v="2"/>
    <d v="2021-11-19T00:00:00"/>
    <s v="Aprobación PM-Reformulación 2021IE3359 01/07/2021.  Se evidencian actas visitas área Salud y seguimiento avances infraestrucrura. "/>
    <s v="Zuly Marcela Rojas Tolosa"/>
    <n v="0.6"/>
    <n v="0.6"/>
    <x v="3"/>
    <s v="NO APLICA"/>
    <x v="4"/>
  </r>
  <r>
    <n v="249"/>
    <s v="Subdirección técnica de métodos educativos y operativos"/>
    <x v="2"/>
    <x v="1"/>
    <s v="Modelo pedagogico"/>
    <s v="insumos para el desarrollo de talleres"/>
    <s v="Yury  Orjuela Florez"/>
    <s v="Plan de mejoramiento auditorias internas"/>
    <s v="PMAI-2019-039"/>
    <s v="No aplica"/>
    <s v="Auditoria de gestión al proceso misional vigencia 2018"/>
    <n v="2019"/>
    <s v="Se observó en las unidades de Arcadia, Molinos, Florida, insumos para desarrollar el taller de telares sin uso como son (telares, hilos e hilaza), al presentarse esta situación se evidencia una falta de planeación o programación y seguimiento para el desarrollo de los talleres, lo que genera un riesgo de deterioro de los insumos por no ser utilizados y para los NNAJ en cuanto a dificultad para el desarrollo adecuado en su proceso pedagógico."/>
    <s v="No se están usando los insumos para desarrollar el taller de telares . "/>
    <s v="Realizar por parte de la /el rector de la Escuela Pedagógica Integral (EPI), una redistribución de los insumos y trasladarlos a las UPI que se requiera y se desarrollen estos talleres."/>
    <s v="No aplica"/>
    <s v="No aplica"/>
    <s v="no aplica"/>
    <s v="No aplica"/>
    <s v="No aplica"/>
    <d v="2020-02-11T00:00:00"/>
    <d v="2021-02-11T00:00:00"/>
    <s v="SI"/>
    <s v="SI"/>
    <s v="&quot;Se realizó cierre de esta acción en la Auditoría de seguimiento acciones planes de mejoramiento al Proceso Misional área de Educación_x000a_23/10/2020_x000a_Se observa porceso de acompañamiento que viene realizando el área de Educación para mitigar el riesgo y optimizar los insumos de los talleres y que otras UPIS puedan darle un uso adecuado&quot;"/>
    <d v="2021-05-28T00:00:00"/>
    <s v="Actividad al 100%_x000a_No aplica"/>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250"/>
    <s v="Subdirección técnica de métodos educativos y operativos"/>
    <x v="2"/>
    <x v="1"/>
    <s v="Planeacion"/>
    <s v="Simi"/>
    <s v="Yury  Orjuela Florez"/>
    <s v="Plan de mejoramiento auditorias internas"/>
    <s v="PMAI-2019-040"/>
    <s v="No aplica"/>
    <s v="Auditoria de gestión al proceso misional vigencia 2018"/>
    <n v="2019"/>
    <s v="Se observó la no existencia de la parametrización en SIMI de los centros de interés, por tanto, no es posible diferenciar la gestión del área por cada uno de los programas ni determinar los recursos necesarios para el desarrollo de estos"/>
    <s v="Falta oficialización del PEI  en la Plataforma, para comprender el objetivo de los centros de interés, "/>
    <s v="Oficialización por parte del PEI y los proyectos Pedagógicos por UPI, revisando con soporte SIMI la forma en la cual debe ser su articulación."/>
    <s v="No aplica"/>
    <s v="No aplica"/>
    <s v="no aplica"/>
    <s v="No aplica"/>
    <s v="No aplica"/>
    <d v="2020-02-11T00:00:00"/>
    <d v="2021-02-11T00:00:00"/>
    <s v="SI"/>
    <s v="SI"/>
    <s v="&quot;Se realizó cierre de esta acción en la Auditoría de seguimiento acciones planes de mejoramiento al Proceso Misional área de Educación_x000a_23/10/2020_x000a_Se pudo constatar que el área realizó la oficialización del PEI y los proyectos Pedagógicos por UPI, y luego de realizarse la verificación de la réplica donde se evidencia que los centros de interés forman parte de los talleres vocacionales que desarrolla cada docente en ejecución del PEI de cada UPI, al ser parte de la metodología para facilitar la construcción de contenidos y facilidad de apropiación de los conocimientos por parte de los NNAJ, desarrollándose con una metodología lúdica y didáctica de los proyectos curriculares&quot;"/>
    <d v="2021-05-28T00:00:00"/>
    <s v="Actividad al 100%_x000a_No aplica"/>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253"/>
    <s v="Subdirección técnica de métodos educativos y operativos"/>
    <x v="2"/>
    <x v="1"/>
    <s v="Gestion documental"/>
    <s v="Fondo documental acumulado, inventarios documentales y transferencias"/>
    <s v="Yury  Orjuela Florez"/>
    <s v="Plan de mejoramiento auditorias internas"/>
    <s v="PMAI-2019-042"/>
    <s v="No aplica"/>
    <s v="Auditoria de gestión al proceso misional vigencia 2018"/>
    <n v="2019"/>
    <s v="Se evidencia omisión en las transferencias documentales de las historias sociales entre unidades y al archivo misional de la entidad; situación que representa un limitante en la revisión de la gestión de los equipos sicosociales y un desacato a la Ley General de Archivos “Ley 594 de 2000” la cual establece en el parágrafo del Artículo 47 que “Los documentos de archivo de conservación permanente podrán ser copiados en nuevos soportes."/>
    <s v="Debilidades en  el cumplimiento del instructivo 002 TRASLADOS Y CAMBIO DE SERVICIO DE LOS NIÑOS, NIÑAS,ADOLESCENTES Y JOVENES M-MEX-IN-002"/>
    <s v="1. Seguimientos periódicos por parte de la Subdirección de Métodos a cada una de las UPI,  para que se cumplan las condiciones estipuladas en  el  instructivo 002 TRASLADOS Y CAMBIO DE SERVICIO DE LOS NIÑOS, NIÑAS,ADOLESCENTES Y JOVENES M-MEX-IN-002 "/>
    <s v="No aplica"/>
    <s v="No aplica"/>
    <s v="no aplica"/>
    <s v="No aplica"/>
    <s v="No aplica"/>
    <d v="2020-02-11T00:00:00"/>
    <d v="2021-02-11T00:00:00"/>
    <s v="SI"/>
    <s v="SI"/>
    <s v="Se formuló plan de mejoramiento en junio 2020, a la fecha no se ha reportado seguimiento."/>
    <m/>
    <m/>
    <m/>
    <n v="0"/>
    <s v="SIN AVANCE"/>
    <n v="-213"/>
    <s v="VENCIDO"/>
    <s v="ABIERTO"/>
    <s v="No se cuenta con seguimiento reportado por parte de Métodos."/>
    <d v="2021-07-07T00:00:00"/>
    <s v="SI"/>
    <s v="Realizar los seguimientos enunciados en la accion de nejora establecida"/>
    <n v="0"/>
    <s v="SIN AVANCE"/>
    <n v="-213"/>
    <x v="1"/>
    <d v="2021-11-19T00:00:00"/>
    <s v="Acción vencida. _x000a_No se presentan soportes del seguimiento establecido por la Subdirección de Métodos."/>
    <s v="Zuly Marcela Rojas Tolosa"/>
    <n v="0"/>
    <n v="0"/>
    <x v="2"/>
    <s v="NO APLICA"/>
    <x v="4"/>
  </r>
  <r>
    <n v="254"/>
    <s v="Subdirección técnica de métodos educativos y operativos"/>
    <x v="2"/>
    <x v="1"/>
    <s v="Modelo pedagogico"/>
    <s v="valoraciones iniciales y consultas sociales"/>
    <s v="Yury  Orjuela Florez"/>
    <s v="Plan de mejoramiento auditorias internas"/>
    <s v="PMAI-2019-043"/>
    <s v="No aplica"/>
    <s v="Auditoria de gestión al proceso misional vigencia 2018"/>
    <n v="2019"/>
    <s v="No se cumple cabalmente con acciones de Valoración Sicosocial Inicial, Consulta Social en Domicilio, Planes de Atención Individual y Familiar e intervenciones (Intervenciones familiares, sicosociales e individuales – Talleres con NNAJ y Talleres con Familias), lo que representa un incumplimiento a los instructivos ACCIONES SICOSOCIALES"/>
    <s v="Debilidad en el cumplimento de las acciones psicosociales conforme a documentación del SIGID. "/>
    <s v="Realizar seguimientos periódicos por parte del responsable del Área sicosocial a cada equipo de profesionales del área en cada UPI, verificando el cabal cumplimiento de los instructivos ACCIONES SICOSOCIALES - CONSULTA SOCIAL EN DOMICILIO M-MSS-IN-002 y ACCIONES SICOSOCIALES - INTERVENCIÓN SICOSOCIAL M-MSS-IN-003 y por otra parte, al MANUAL OPERATIVO AREA SICOSOCIAL M-MSS-MA-001."/>
    <s v="No aplica"/>
    <s v="No aplica"/>
    <s v="no aplica"/>
    <s v="No aplica"/>
    <s v="No aplica"/>
    <d v="2020-02-11T00:00:00"/>
    <d v="2021-02-11T00:00:00"/>
    <s v="SI"/>
    <s v="SI"/>
    <s v="&quot;Se realizó cierre de esta acción en la  Auditoría de seguimiento acciones planes de mejoramiento al Proceso Misional - Áreas de Derecho Salud- Sicosocial- Sociolegal _x000a_02/02/2021. _x000a_Se evidencia el seguimiento a la realización de las acciones establecidas en los documentos oficializados del Área Psicosocial y que siendo susceptibles de que no se cumplan cabalmente dichas acciones por diferentes razones, se consideró como un riesgo de gestión evidenciado en el mapa de riesgos desde el cual se establecieron controles para mitigar su materialización; en el último seguimiento al mapa de riesgos de gestión se constató la aplicación de acción de contingencia ante la materialización del riesgo en una de las UPIS.&quot;"/>
    <d v="2021-05-28T00:00:00"/>
    <s v="Actividad al 100%_x000a_No aplica"/>
    <s v="Actividad al 100%_x000a_No aplica"/>
    <n v="1"/>
    <s v="CUMPLIMIENTO TOTAL"/>
    <s v="NO APLICA ACCION CERRADA"/>
    <s v="NO APLICA ACCION CERRADA"/>
    <s v="CERRADO"/>
    <s v="Accion cerrada  en seguimiento anterior"/>
    <s v="No aplica"/>
    <s v="No aplica"/>
    <s v="No aplica"/>
    <n v="1"/>
    <s v="CUMPLIMIENTO TOTAL"/>
    <s v="NO APLICA ACCION CERRADA"/>
    <x v="0"/>
    <d v="2021-05-21T00:00:00"/>
    <s v="Accion cerrada  en seguimiento anterior"/>
    <s v="No aplica"/>
    <n v="1"/>
    <n v="1"/>
    <x v="0"/>
    <s v="NO APLICA"/>
    <x v="0"/>
  </r>
  <r>
    <n v="256"/>
    <s v="Subdirección técnica de métodos educativos y operativos"/>
    <x v="2"/>
    <x v="1"/>
    <s v="Modelo pedagogico"/>
    <s v="notificaciones y permisos de NNAJ"/>
    <s v="Yury  Orjuela Florez"/>
    <s v="Plan de mejoramiento auditorias internas"/>
    <s v="PMAI-2019-045"/>
    <s v="No aplica"/>
    <s v="Auditoria de gestión al proceso misional vigencia 2018"/>
    <n v="2019"/>
    <s v="Se identifica omisión en notificaciones y solicitud de permisos ante los defensores de familia quienes actúan como máxima autoridad administrativa dentro del Proceso Administrativo de Restablecimiento de Derechos para verificar, garantizar y restablecer los derechos de los niños niñas y los adolescentes. Estatuto Integral del Defensor de Familia; deberes del defensor de familia, Capitulo I"/>
    <s v="Debilidades en el conocimiento por parte de los servidores de las implicaciones de la falta de omisión en notificaciones de los NNAJ "/>
    <s v="Capacitar a los Responsables de UPI, facilitadores de convivencia, tutores de vivienda,_x000a_enfermeras en la identificación de situaciones de vulneración de derechos de los NNA y en la activación de_x000a_las respectivas rutas” - Estatuto Integral del Defensor de Familia; deberes del defensor de familia, Capitulo II."/>
    <s v="No aplica"/>
    <s v="No aplica"/>
    <s v="no aplica"/>
    <s v="No aplica"/>
    <s v="No aplica"/>
    <d v="2020-02-11T00:00:00"/>
    <d v="2021-02-11T00:00:00"/>
    <s v="SI"/>
    <s v="SI"/>
    <s v="&quot;Se realizó cierre de esta acción en la  Auditoría de seguimiento acciones planes de mejoramiento al Proceso Misional - Áreas de Derecho Salud- Sicosocial- Sociolegal _x000a_02/02/2021. _x000a_De acuerdo con las evidencias se da cumplimiento a la acción de mejora, es decir, las capacitaciones al personal que se encuentra en las unidades de protección sobre situaciones de_x000a_vulneración de derechos de los NNAJ.&quot;"/>
    <d v="2021-05-28T00:00:00"/>
    <s v="Actividad al 100%_x000a_No aplica"/>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257"/>
    <s v="Subdirección técnica de métodos educativos y operativos"/>
    <x v="2"/>
    <x v="1"/>
    <s v="Capacitaciones"/>
    <s v="Inventarios"/>
    <s v="Yury  Orjuela Florez"/>
    <s v="Plan de mejoramiento auditorias internas"/>
    <s v="PMAI-2019-046"/>
    <s v="No aplica"/>
    <s v="Auditoria de gestión al proceso misional vigencia 2018"/>
    <n v="2019"/>
    <s v="El personal a cargo de los espacios de almacenamiento carece de entrenamiento básico para el manejo y control de Inventarios de Consumo, lo cual se evidencia al momento en que asumen dicha responsabilidad y actúan sin lineamientos claros respecto al modo de administrar dicho inventario. Lo anterior va en contra de lo estipulado en el numeral 3.1 Del Manual De Procedimientos Administrativos y Contables para el Manejo y Control de los Bienes en los Entes Públicos del Distrito Capital."/>
    <s v=" Falta de conocimiento en el modo de administrar los  inventarios"/>
    <s v="Capacitar a los servidores que manejan el inventario de elementos de consumo en las UPI, en el diligenciamiento del formato de control de elementos y sus formatos anexos.  "/>
    <s v="No aplica"/>
    <s v="No aplica"/>
    <s v="no aplica"/>
    <s v="No aplica"/>
    <s v="No aplica"/>
    <d v="2020-02-11T00:00:00"/>
    <d v="2021-02-11T00:00:00"/>
    <s v="SI"/>
    <s v="SI"/>
    <s v="Se formuló plan de mejoramiento en junio 2020, a la fecha no se ha reportado seguimiento."/>
    <m/>
    <m/>
    <m/>
    <n v="0"/>
    <s v="SIN AVANCE"/>
    <n v="-213"/>
    <s v="VENCIDO"/>
    <s v="ABIERTO"/>
    <s v="Se reporta la solicitud de Subdirección de Métodos a Desarrollo Humano para la capacitación y la aplicación de esta a los servidores que manejan inventario, danod cumplimiento a lo planteado."/>
    <d v="2021-07-07T00:00:00"/>
    <s v="NO"/>
    <s v="No aplica"/>
    <n v="1"/>
    <s v="CUMPLIMIENTO TOTAL"/>
    <n v="-213"/>
    <x v="1"/>
    <d v="2021-11-19T00:00:00"/>
    <s v="Se evidencia taller del 12/09/2019 dirigido a  servidores que manejan inventario en diligenciamiento de formatos. Se recomienda mantener la actividad."/>
    <s v="Zuly Marcela Rojas Tolosa"/>
    <n v="1"/>
    <n v="0.85"/>
    <x v="0"/>
    <s v="NO APLICA"/>
    <x v="0"/>
  </r>
  <r>
    <n v="258"/>
    <s v="Subdirección técnica de métodos educativos y operativos"/>
    <x v="2"/>
    <x v="1"/>
    <s v="Inventarios"/>
    <s v="control y seguimiento del inventario"/>
    <s v="Yury  Orjuela Florez"/>
    <s v="Plan de mejoramiento auditorias internas"/>
    <s v="PMAI-2019-047"/>
    <s v="No aplica"/>
    <s v="Auditoria de gestión al proceso misional vigencia 2018"/>
    <n v="2019"/>
    <s v="Se evidencian falencias en el control y seguimiento del inventario, en relación con los elementos de consumo ubicados en los espacios de almacenamiento temporal de las Unidades visitadas, toda vez que no se realizaron conteos físicos de manera periódica a fin de poder identificar posibles faltantes o sobrantes de elementos durante la vigencia evaluada"/>
    <s v="No se realizaron conteos físicos de manera periódica a fin de poder identificar posibles faltantes o sobrantes de elementos._x000a_Al momento del traslado del Responsable de Unidad tampoco se realiza una verificación del inventario de elementos de consumo y devolutivos, con el fin de determinar cuántos, cuáles y en qué estado se reciben dichos bienes para custodia y gestión."/>
    <s v="1.Realización de conteos periódicos y aleatorios a los elementos  que se encuentran en los espacios de almacenamiento temporal  de las UPI por parte de los servidores asignados por la Subdirección de Métodos (Área recursos)."/>
    <s v="No aplica"/>
    <s v="No aplica"/>
    <s v="no aplica"/>
    <s v="No aplica"/>
    <s v="No aplica"/>
    <d v="2020-02-11T00:00:00"/>
    <d v="2021-02-11T00:00:00"/>
    <s v="SI"/>
    <s v="SI"/>
    <s v="Se formuló plan de mejoramiento en junio 2020, a la fecha no se ha reportado seguimiento."/>
    <m/>
    <m/>
    <m/>
    <n v="0"/>
    <s v="SIN AVANCE"/>
    <n v="-213"/>
    <s v="VENCIDO"/>
    <s v="ABIERTO"/>
    <s v="Se realizan visitas a las UPI para los conteos."/>
    <d v="2021-07-07T00:00:00"/>
    <s v="NO"/>
    <s v="No aplica"/>
    <n v="1"/>
    <s v="CUMPLIMIENTO TOTAL"/>
    <n v="-213"/>
    <x v="1"/>
    <d v="2021-11-19T00:00:00"/>
    <s v="Se evidencian actas de visita de verificación espacios de almacenamiento y control de  elementos de consumo en UPIS."/>
    <s v="Zuly Marcela Rojas Tolosa"/>
    <n v="1"/>
    <n v="0.9"/>
    <x v="0"/>
    <s v="NO APLICA"/>
    <x v="0"/>
  </r>
  <r>
    <n v="259"/>
    <s v="Subdirección técnica de métodos educativos y operativos"/>
    <x v="2"/>
    <x v="1"/>
    <s v="Inventarios"/>
    <s v="control y seguimiento del inventario"/>
    <s v="Yury  Orjuela Florez"/>
    <s v="Plan de mejoramiento auditorias internas"/>
    <s v="PMAI-2019-048"/>
    <s v="No aplica"/>
    <s v="Auditoria de gestión al proceso misional vigencia 2018"/>
    <n v="2019"/>
    <s v="De igual forma, se observa una falta de control en cuanto al almacenamiento de algunos bienes, para los cuales al momento de la entrada física no se realizó el correspondiente registro en kárdex. La ausencia de dicho registro, evidencia que no se llevó a cabo el procedimiento de legalización, de acuerdo con lo que indica el numeral 3, Del Manual De Procedimientos Administrativos y Contables para el Manejo y Control de los Bienes en los Entes Públicos del Distrito Capital, en cuanto a los Ingresos o Altas de Almacén"/>
    <s v="Debilidades en el cumplimiento del    procedimiento de legalización, de acuerdo con lo que indica el numeral 3, Del Manual De Procedimientos Administrativos y Contables para el Manejo y Control de los Bienes en los Entes Públicos del Distrito Capital, en cuanto a los Ingresos o Altas de Almacén, y al apartado 4.1 del Manual mencionado, referente a los traslados de Bodega a Servicio y en los controles de la entrega de elementos"/>
    <s v="De acuerdo con las evidencias se da cumplimiento a la acción de mejora, es decir, las capacitaciones al personal que se encuentra en las unidades de protección sobre situaciones de_x000a_vulneración de derechos de los NNAJ."/>
    <s v="No aplica"/>
    <s v="No aplica"/>
    <s v="no aplica"/>
    <s v="No aplica"/>
    <s v="No aplica"/>
    <d v="2020-02-11T00:00:00"/>
    <d v="2021-02-11T00:00:00"/>
    <s v="SI"/>
    <s v="SI"/>
    <s v="Se formuló plan de mejoramiento en junio 2020, a la fecha no se ha reportado seguimiento."/>
    <m/>
    <m/>
    <m/>
    <n v="0"/>
    <s v="SIN AVANCE"/>
    <n v="-213"/>
    <s v="VENCIDO"/>
    <s v="ABIERTO"/>
    <s v="Se realiza entrega de evidencias que soportan el cumplimiento."/>
    <d v="2021-07-07T00:00:00"/>
    <s v="NO"/>
    <s v="No aplica"/>
    <n v="1"/>
    <s v="CUMPLIMIENTO TOTAL"/>
    <n v="-213"/>
    <x v="1"/>
    <d v="2021-11-19T00:00:00"/>
    <s v="Actividad registrada no corresponde. _x000a_Se aportan formatos oficializados para el control en las entrega de elementos, conforme a la acción formulada.  "/>
    <s v="Zuly Marcela Rojas Tolosa"/>
    <n v="1"/>
    <n v="0.85"/>
    <x v="0"/>
    <s v="NO APLICA"/>
    <x v="0"/>
  </r>
  <r>
    <n v="260"/>
    <s v="Subdirección técnica de métodos educativos y operativos"/>
    <x v="2"/>
    <x v="1"/>
    <s v="Inventarios"/>
    <s v="excedentes de elementos almacenados"/>
    <s v="Yury  Orjuela Florez"/>
    <s v="Plan de mejoramiento auditorias internas"/>
    <s v="PMAI-2019-049"/>
    <s v="No aplica"/>
    <s v="Auditoria de gestión al proceso misional vigencia 2018"/>
    <n v="2019"/>
    <s v="No se gestiona adecuadamente el Inventario de elementos de consumo, generando excedentes de elementos almacenados. Se debe observar la Gestión Fiscal, la cual está definida en el artículo 3° de la Ley 610."/>
    <s v="Falencias en los controles, en lo referente a nivel de existencias,  ya que no existe un documento que establezca un lineamiento para el manejo de los espacios de almacenamiento temporal "/>
    <s v="Formalizar un documento por parte de la Subdirección de Métodos  que establezca el lineamiento para el manejo de los espacios de almacenamiento temporal en el cual se deje como condición que  para el tramite de la solicitud de bienes se tendrán en cuenta las existencias reportadas por las UPI.  "/>
    <s v="No aplica"/>
    <s v="No aplica"/>
    <s v="no aplica"/>
    <s v="No aplica"/>
    <s v="No aplica"/>
    <d v="2020-02-11T00:00:00"/>
    <d v="2021-02-11T00:00:00"/>
    <s v="SI"/>
    <s v="SI"/>
    <s v="Se formuló plan de mejoramiento en junio 2020, a la fecha no se ha reportado seguimiento."/>
    <m/>
    <m/>
    <m/>
    <n v="0"/>
    <s v="SIN AVANCE"/>
    <n v="-213"/>
    <s v="VENCIDO"/>
    <s v="ABIERTO"/>
    <s v="Se evidenicia avance en la elaboración del documento, sin embago, no se evidencia proceso de oficialización."/>
    <d v="2021-07-07T00:00:00"/>
    <s v="SI"/>
    <s v="oficialización documento"/>
    <n v="0.2"/>
    <s v="AVANCE MINIMO"/>
    <n v="-213"/>
    <x v="1"/>
    <d v="2021-11-19T00:00:00"/>
    <s v="Se evidencia documento borrador procedimiento para el control de bienes de consumo y consumo controlado. Pendiente aprobación y oficialización._x000a_"/>
    <s v="Zuly Marcela Rojas Tolosa"/>
    <n v="0.3"/>
    <n v="0"/>
    <x v="2"/>
    <s v="NO APLICA"/>
    <x v="4"/>
  </r>
  <r>
    <n v="261"/>
    <s v="Subdirección técnica de métodos educativos y operativos"/>
    <x v="2"/>
    <x v="1"/>
    <s v="Inventarios"/>
    <s v="Elementos devolutivos y de consumo a terceros"/>
    <s v="Yury  Orjuela Florez"/>
    <s v="Plan de mejoramiento auditorias internas"/>
    <s v="PMAI-2019-050"/>
    <s v="No aplica"/>
    <s v="Auditoria de gestión al proceso misional vigencia 2018"/>
    <n v="2019"/>
    <s v="Pérdida de control sobre elementos devolutivos y de consumo a terceros, por parte de los encargados de los espacios de almacenamiento, de manera informal o no oficial. Las responsabilidades compartidas observadas en las Unidades de Normandía, Arcadia y San Francisco, donde varias personas tienen acceso a los espacios de almacenamiento temporal sin que haya exclusivo control por parte del encargado"/>
    <s v="Las responsabilidades compartidas observadas en las Unidades de Normandía, Arcadia y San_x000a_Francisco, donde varias personas tienen acceso a los espacios de almacenamiento temporal sin_x000a_que haya exclusivo control por parte del encargado."/>
    <s v="Designación  mediante comunicación institucional escrita,  del  personal que maneja el espacio de almacenamiento temporal  por parte de la Subdirección de Métodos, el Responsable de UPI o supervisor del contrato    "/>
    <s v="No aplica"/>
    <s v="No aplica"/>
    <s v="no aplica"/>
    <s v="No aplica"/>
    <s v="No aplica"/>
    <d v="2020-02-11T00:00:00"/>
    <d v="2021-02-11T00:00:00"/>
    <s v="SI"/>
    <s v="SI"/>
    <s v="Se formuló plan de mejoramiento en junio 2020, a la fecha no se ha reportado seguimiento."/>
    <m/>
    <m/>
    <m/>
    <n v="0"/>
    <s v="SIN AVANCE"/>
    <n v="-213"/>
    <s v="VENCIDO"/>
    <s v="ABIERTO"/>
    <s v="Se evidencian compromisos de designación a personal sobre el manejo de espacios de almacenamiento."/>
    <d v="2021-07-07T00:00:00"/>
    <s v="NO"/>
    <s v="No aplica"/>
    <n v="1"/>
    <s v="CUMPLIMIENTO TOTAL"/>
    <n v="-213"/>
    <x v="1"/>
    <d v="2021-11-20T00:00:00"/>
    <s v="Se aporta formato concertación de compromisos de algunos funcionarios, se observan sin firmas. No se evidencia comunicación institucional escrita  "/>
    <s v="Zuly Marcela Rojas Tolosa"/>
    <n v="0"/>
    <n v="0"/>
    <x v="2"/>
    <s v="NO APLICA"/>
    <x v="2"/>
  </r>
  <r>
    <n v="262"/>
    <s v="Subdirección técnica de métodos educativos y operativos"/>
    <x v="2"/>
    <x v="1"/>
    <s v="Inventarios"/>
    <s v="organización de los elementos"/>
    <s v="Yury  Orjuela Florez"/>
    <s v="Plan de mejoramiento auditorias internas"/>
    <s v="PMAI-2019-051"/>
    <s v="No aplica"/>
    <s v="Auditoria de gestión al proceso misional vigencia 2018"/>
    <n v="2019"/>
    <s v="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
    <s v="La inadecuada organización dificulta el acceso a los elementos; esto unido a la falta de referenciación de los estantes, cuando los hay, retrasa la ubicación de estos."/>
    <s v="Solicitar al Área de almacén concepto de almacenamiento de elementos y diagnostico de necesidades "/>
    <s v="No aplica"/>
    <s v="No aplica"/>
    <s v="no aplica"/>
    <s v="No aplica"/>
    <s v="No aplica"/>
    <d v="2020-02-11T00:00:00"/>
    <d v="2021-02-11T00:00:00"/>
    <s v="SI"/>
    <s v="SI"/>
    <s v="Se formuló plan de mejoramiento en junio 2020, a la fecha no se ha reportado seguimiento."/>
    <m/>
    <m/>
    <m/>
    <n v="0"/>
    <s v="SIN AVANCE"/>
    <n v="-213"/>
    <s v="VENCIDO"/>
    <s v="ABIERTO"/>
    <s v="No se cuenta con seguimiento reportado por parte de Métodos."/>
    <d v="2021-07-07T00:00:00"/>
    <s v="SI"/>
    <s v="Presentar seguimiento al plan de mejoramiento"/>
    <n v="0"/>
    <s v="SIN AVANCE"/>
    <n v="-213"/>
    <x v="1"/>
    <d v="2021-11-20T00:00:00"/>
    <s v="Acción vencida. _x000a_No se presentan soportes de avance en la acción."/>
    <s v="Zuly Marcela Rojas Tolosa"/>
    <n v="0"/>
    <n v="0"/>
    <x v="2"/>
    <s v="NO APLICA"/>
    <x v="4"/>
  </r>
  <r>
    <n v="263"/>
    <s v="Subdirección técnica de métodos educativos y operativos"/>
    <x v="2"/>
    <x v="1"/>
    <s v="Seguridad y salud en el trabajo"/>
    <s v="Extintores, Botiquines"/>
    <s v="Yury  Orjuela Florez"/>
    <s v="Plan de mejoramiento auditorias internas"/>
    <s v="PMAI-2019-052"/>
    <s v="No aplica"/>
    <s v="Auditoria de gestión al proceso misional vigencia 2018"/>
    <n v="2019"/>
    <s v="Falta de medidas básicas de seguridad para evitar el riesgo de pérdidas por incendio, ya que los extinguidores no se recargan oportunamente y en algunas ocasiones en los Espacios de Almacenamiento no se observa acceso a ellos."/>
    <s v="Sin informacion"/>
    <s v="Sin informacion"/>
    <s v="No aplica"/>
    <s v="No aplica"/>
    <s v="no aplica"/>
    <s v="No aplica"/>
    <s v="No aplica"/>
    <s v="Sin informacion"/>
    <s v="Sin informacion"/>
    <s v="NO"/>
    <s v="NO"/>
    <s v="Se formuló plan de mejoramiento en junio 2020, a la fecha no se ha reportado seguimiento."/>
    <m/>
    <m/>
    <m/>
    <n v="0"/>
    <s v="SIN AVANCE"/>
    <e v="#VALUE!"/>
    <e v="#VALUE!"/>
    <s v="ABIERTO"/>
    <s v="No se cuenta con seguimiento reportado por parte de Métodos."/>
    <d v="2021-07-07T00:00:00"/>
    <s v="SI"/>
    <s v="Presentar seguimiento al plan de mejoramiento"/>
    <n v="0"/>
    <s v="SIN AVANCE"/>
    <e v="#VALUE!"/>
    <x v="3"/>
    <d v="2021-11-20T00:00:00"/>
    <s v="No se formularon acciones para subsanar el hallazgo. Revisar asignación de responsables para la formulación."/>
    <s v="Zuly Marcela Rojas Tolosa"/>
    <n v="0"/>
    <n v="0"/>
    <x v="4"/>
    <s v="NO APLICA"/>
    <x v="3"/>
  </r>
  <r>
    <n v="264"/>
    <s v="Subdirección técnica de métodos educativos y operativos"/>
    <x v="2"/>
    <x v="1"/>
    <s v="Modelo pedagogico"/>
    <s v="seguimiento y evaluacion  de los programas, proyectos y metodologias"/>
    <s v="Yury  Orjuela Florez"/>
    <s v="Plan de mejoramiento auditorias internas"/>
    <s v="PMAI-2019-053"/>
    <s v="No aplica"/>
    <s v="Auditoria de gestión al proceso misional vigencia 2018"/>
    <n v="2019"/>
    <s v="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
    <s v="Inadecuado seguimiento a las actividades de voluntariado "/>
    <s v="Formular e implementar una herramienta por parte de la Coordinadora de voluntariado, que permita realizar seguimientos a las  mismas en cada UPI. "/>
    <s v="No aplica"/>
    <s v="No aplica"/>
    <s v="no aplica"/>
    <s v="No aplica"/>
    <s v="No aplica"/>
    <d v="2020-02-11T00:00:00"/>
    <d v="2021-02-11T00:00:00"/>
    <s v="SI"/>
    <s v="SI"/>
    <s v="Se formuló plan de mejoramiento en junio 2020, a la fecha no se ha reportado seguimiento."/>
    <m/>
    <m/>
    <m/>
    <n v="0"/>
    <s v="SIN AVANCE"/>
    <n v="-213"/>
    <s v="VENCIDO"/>
    <s v="ABIERTO"/>
    <s v="No se cuenta con seguimiento reportado por parte de Métodos."/>
    <d v="2021-07-07T00:00:00"/>
    <s v="SI"/>
    <s v="Presentar seguimiento al plan de mejoramiento"/>
    <n v="0"/>
    <s v="SIN AVANCE"/>
    <n v="-213"/>
    <x v="1"/>
    <d v="2021-11-20T00:00:00"/>
    <s v="Acción vencida. _x000a_No se presentan soportes de avance en la acción._x0009_"/>
    <s v="Zuly Marcela Rojas Tolosa"/>
    <n v="0"/>
    <n v="0"/>
    <x v="2"/>
    <s v="NO APLICA"/>
    <x v="4"/>
  </r>
  <r>
    <n v="265"/>
    <s v="Subdirección técnica de métodos educativos y operativos"/>
    <x v="2"/>
    <x v="1"/>
    <s v="Planeacion"/>
    <s v="Simi"/>
    <s v="Yury  Orjuela Florez"/>
    <s v="Plan de mejoramiento auditorias internas"/>
    <s v="PMAI-2019-054"/>
    <s v="No aplica"/>
    <s v="Auditoria de gestión al proceso misional vigencia 2018"/>
    <n v="2019"/>
    <s v="Las actividades de “Registro SIMI” y “Apoyo en almacenamiento de documentos al SIMI” implica registro de datos personales, sensibles, por parte de Voluntarios, al Sistema de Información Misional del IDIPRON – SIMI. Este acceso a información confidencial presenta riesgos de uso indebido y/o manipulación de la misma, sin que medie la correspondiente autorización, presentando riesgo de vulneración a la Ley 1581 de 2012, Por la cual se dictan disposiciones generales para la protección de datos personales,"/>
    <s v="Sin informacion"/>
    <s v="Sin informacion"/>
    <s v="No aplica"/>
    <s v="No aplica"/>
    <s v="no aplica"/>
    <s v="No aplica"/>
    <s v="No aplica"/>
    <s v="Sin informacion"/>
    <s v="Sin informacion"/>
    <s v="NO"/>
    <s v="NO"/>
    <s v="Se formuló plan de mejoramiento en junio 2020, a la fecha no se ha reportado seguimiento."/>
    <m/>
    <m/>
    <m/>
    <n v="0"/>
    <s v="SIN AVANCE"/>
    <e v="#VALUE!"/>
    <e v="#VALUE!"/>
    <s v="ABIERTO"/>
    <s v="No se cuenta con seguimiento reportado por parte de Métodos."/>
    <d v="2021-07-07T00:00:00"/>
    <s v="SI"/>
    <s v="Presentar seguimiento al plan de mejoramiento"/>
    <n v="0"/>
    <s v="SIN AVANCE"/>
    <e v="#VALUE!"/>
    <x v="3"/>
    <d v="2021-11-20T00:00:00"/>
    <s v="No se formularon acciones para subsanar el hallazgo. Reportar en próximo seguimiento."/>
    <s v="Zuly Marcela Rojas Tolosa"/>
    <n v="0"/>
    <n v="0"/>
    <x v="4"/>
    <s v="NO APLICA"/>
    <x v="3"/>
  </r>
  <r>
    <n v="266"/>
    <s v="Subdirección técnica de métodos educativos y operativos"/>
    <x v="2"/>
    <x v="1"/>
    <s v="Infraestructura"/>
    <s v="Aspectos estructurales de los archivos para la custodia y conservación"/>
    <s v="Yury  Orjuela Florez"/>
    <s v="Plan de mejoramiento auditorias internas"/>
    <s v="PMAI-2019-055"/>
    <s v="No aplica"/>
    <s v="Auditoria de gestión al proceso misional vigencia 2018"/>
    <n v="2019"/>
    <s v="En la unidad de la Arcadia se evidencia el incumplimiento del artículo 2º del Acuerdo 049 de 2000 que consagra, los aspectos estructurales del archivo, esto es, los pisos, muros, techos y puertas deben estar construidos con material ignífugos de alta resistencia mecánica y desgaste mínimo a la abrasión. Así como la falta de mantenimiento en la instalación. La falencia en los aspectos estructurales del archivo de gestión genera un riesgo para el personal que se desempeña en la unidad."/>
    <s v="Sin informacion"/>
    <s v="Sin informacion"/>
    <s v="No aplica"/>
    <s v="No aplica"/>
    <s v="no aplica"/>
    <s v="No aplica"/>
    <s v="No aplica"/>
    <s v="Sin informacion"/>
    <s v="Sin informacion"/>
    <s v="NO"/>
    <s v="NO"/>
    <s v="Se formuló plan de mejoramiento en junio 2020, a la fecha no se ha reportado seguimiento."/>
    <m/>
    <m/>
    <m/>
    <n v="0"/>
    <s v="SIN AVANCE"/>
    <e v="#VALUE!"/>
    <e v="#VALUE!"/>
    <s v="ABIERTO"/>
    <s v="No se cuenta con seguimiento reportado por parte de Métodos."/>
    <d v="2021-07-07T00:00:00"/>
    <s v="SI"/>
    <s v="Presentar seguimiento al plan de mejoramiento"/>
    <n v="0"/>
    <s v="SIN AVANCE"/>
    <e v="#VALUE!"/>
    <x v="3"/>
    <d v="2021-11-20T00:00:00"/>
    <s v="No se formularon acciones para subsanar el hallazgo. Revisar asignación de responsables para la formulación."/>
    <s v="Zuly Marcela Rojas Tolosa"/>
    <n v="0"/>
    <n v="0"/>
    <x v="4"/>
    <s v="NO APLICA"/>
    <x v="3"/>
  </r>
  <r>
    <n v="267"/>
    <s v="Subdirección técnica de métodos educativos y operativos"/>
    <x v="2"/>
    <x v="1"/>
    <s v="Gestion documental"/>
    <s v="sistema de identificación visual de la documentación"/>
    <s v="Yury  Orjuela Florez"/>
    <s v="Plan de mejoramiento auditorias internas"/>
    <s v="PMAI-2019-056"/>
    <s v="No aplica"/>
    <s v="Auditoria de gestión al proceso misional vigencia 2018"/>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un diagnostico del estado actual y de las necesidades de la estantería para archivo en la Entidad."/>
    <s v="No aplica"/>
    <s v="No aplica"/>
    <s v="no aplica"/>
    <s v="No aplica"/>
    <s v="No aplica"/>
    <d v="2020-02-11T00:00:00"/>
    <d v="2021-02-11T00:00:00"/>
    <s v="SI"/>
    <s v="SI"/>
    <s v="Se formuló plan de mejoramiento en junio 2020, a la fecha no se ha reportado seguimiento."/>
    <m/>
    <m/>
    <m/>
    <n v="0"/>
    <s v="SIN AVANCE"/>
    <n v="-213"/>
    <s v="VENCIDO"/>
    <s v="ABIERTO"/>
    <s v="No se cuenta con seguimiento reportado por parte de Métodos."/>
    <d v="2021-07-07T00:00:00"/>
    <s v="SI"/>
    <s v="Presentar seguimiento al plan de mejoramiento"/>
    <n v="0"/>
    <s v="SIN AVANCE"/>
    <n v="-213"/>
    <x v="1"/>
    <d v="2021-11-20T00:00:00"/>
    <s v="Acción vencida. _x000a_No se presentan soportes de avance en la acción."/>
    <s v="Zuly Marcela Rojas Tolosa"/>
    <n v="0"/>
    <n v="0"/>
    <x v="2"/>
    <s v="NO APLICA"/>
    <x v="4"/>
  </r>
  <r>
    <n v="268"/>
    <s v="Subdirección técnica de métodos educativos y operativos"/>
    <x v="2"/>
    <x v="1"/>
    <s v="Gestion documental"/>
    <s v="sistema de identificación visual de la documentación"/>
    <s v="Yury  Orjuela Florez"/>
    <s v="Plan de mejoramiento auditorias internas"/>
    <s v="PMAI-2019-057"/>
    <s v="No aplica"/>
    <s v="Auditoria de gestión al proceso misional vigencia 2018"/>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la solicitud al Área de Almacén e Inventarios para el suministro de la información de las existencias de estantería"/>
    <s v="No aplica"/>
    <s v="No aplica"/>
    <s v="no aplica"/>
    <s v="No aplica"/>
    <s v="No aplica"/>
    <d v="2020-02-11T00:00:00"/>
    <d v="2021-02-11T00:00:00"/>
    <s v="SI"/>
    <s v="SI"/>
    <s v="Se formuló plan de mejoramiento en junio 2020, a la fecha no se ha reportado seguimiento."/>
    <m/>
    <m/>
    <m/>
    <m/>
    <s v="SIN AVANCE"/>
    <n v="-213"/>
    <s v="VENCIDO"/>
    <s v="ABIERTO"/>
    <s v="No se cuenta con seguimiento reportado por parte de Métodos."/>
    <d v="2021-07-07T00:00:00"/>
    <s v="SI"/>
    <s v="Presentar seguimiento al plan de mejoramiento"/>
    <n v="0"/>
    <s v="SIN AVANCE"/>
    <n v="-213"/>
    <x v="1"/>
    <d v="2021-11-20T00:00:00"/>
    <s v="Acción vencida. _x000a_No se presentan soportes de avance en la acción."/>
    <s v="Zuly Marcela Rojas Tolosa"/>
    <n v="0"/>
    <n v="0"/>
    <x v="2"/>
    <s v="NO APLICA"/>
    <x v="4"/>
  </r>
  <r>
    <n v="269"/>
    <s v="Subdirección técnica de métodos educativos y operativos"/>
    <x v="2"/>
    <x v="1"/>
    <s v="Gestion documental"/>
    <s v="sistema de identificación visual de la documentación"/>
    <s v="Yury  Orjuela Florez"/>
    <s v="Plan de mejoramiento auditorias internas"/>
    <s v="PMAI-2019-058"/>
    <s v="No aplica"/>
    <s v="Auditoria de gestión al proceso misional vigencia 2018"/>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 Realizar distribución de la estantería que se encuentre en el Almacén e Inventario"/>
    <s v="No aplica"/>
    <s v="No aplica"/>
    <s v="no aplica"/>
    <s v="No aplica"/>
    <s v="No aplica"/>
    <d v="2020-02-11T00:00:00"/>
    <d v="2021-02-11T00:00:00"/>
    <s v="SI"/>
    <s v="SI"/>
    <s v="Se formuló plan de mejoramiento en junio 2020, a la fecha no se ha reportado seguimiento."/>
    <m/>
    <m/>
    <m/>
    <m/>
    <s v="SIN AVANCE"/>
    <n v="-213"/>
    <s v="VENCIDO"/>
    <s v="ABIERTO"/>
    <s v="No se cuenta con seguimiento reportado por parte de Métodos."/>
    <d v="2021-07-07T00:00:00"/>
    <s v="SI"/>
    <s v="Presentar seguimiento al plan de mejoramiento"/>
    <n v="0"/>
    <s v="SIN AVANCE"/>
    <n v="-213"/>
    <x v="1"/>
    <d v="2021-11-20T00:00:00"/>
    <s v="Acción vencida. _x000a_No se presentan soportes de avance en la acción."/>
    <s v="Zuly Marcela Rojas Tolosa"/>
    <n v="0"/>
    <n v="0"/>
    <x v="2"/>
    <s v="NO APLICA"/>
    <x v="4"/>
  </r>
  <r>
    <n v="270"/>
    <s v="Subdirección técnica de métodos educativos y operativos"/>
    <x v="2"/>
    <x v="1"/>
    <s v="Gestion documental"/>
    <s v="Organización de archivos"/>
    <s v="Yury  Orjuela Florez"/>
    <s v="Plan de mejoramiento auditorias internas"/>
    <s v="PMAI-2019-059"/>
    <s v="No aplica"/>
    <s v="Auditoria de gestión al proceso misional vigencia 2018"/>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1. Realizar por parte del área de gestión documental asistencias técnicas en las diferentes Unidades (Servitá, Arcadia, La Florida y Molinos) validando el estado de organización del archivo"/>
    <s v="No aplica"/>
    <s v="No aplica"/>
    <s v="no aplica"/>
    <s v="No aplica"/>
    <s v="No aplica"/>
    <d v="2020-02-11T00:00:00"/>
    <d v="2021-02-11T00:00:00"/>
    <s v="SI"/>
    <s v="SI"/>
    <s v="Se formuló plan de mejoramiento en junio 2020, a la fecha no se ha reportado seguimiento."/>
    <m/>
    <m/>
    <m/>
    <n v="0"/>
    <s v="SIN AVANCE"/>
    <n v="-213"/>
    <s v="VENCIDO"/>
    <s v="ABIERTO"/>
    <s v="Se evidencia en el seguimiento la realización de visitas técnias del área e Gestión documental a las UPI Servita, Florida y Molinos y se deja consignada la visita en actas."/>
    <d v="2021-07-07T00:00:00"/>
    <s v="SI"/>
    <s v="Visita técnia por parte del áre de Gestión Docuemntal a la UPI Arcadia. "/>
    <n v="0.75"/>
    <s v="AVANCE SIGNIFICATIVO"/>
    <n v="-213"/>
    <x v="1"/>
    <d v="2021-11-20T00:00:00"/>
    <s v="Acción vencida. Se observan actas de visita a UPI Florida, reprogramación de vista en UPI Molinos, pendiente acta UPI Arcadia, Edén y Liberia."/>
    <s v="Zuly Marcela Rojas Tolosa"/>
    <n v="0"/>
    <n v="0.3"/>
    <x v="2"/>
    <s v="NO APLICA"/>
    <x v="4"/>
  </r>
  <r>
    <n v="271"/>
    <s v="Subdirección técnica de métodos educativos y operativos"/>
    <x v="2"/>
    <x v="1"/>
    <s v="Gestion documental"/>
    <s v="Organización de archivos"/>
    <s v="Yury  Orjuela Florez"/>
    <s v="Plan de mejoramiento auditorias internas"/>
    <s v="PMAI-2019-060"/>
    <s v="No aplica"/>
    <s v="Auditoria de gestión al proceso misional vigencia 2018"/>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2. Oficializar los resultados de los seguimientos que se realizan a las UPI ."/>
    <s v="No aplica"/>
    <s v="No aplica"/>
    <s v="no aplica"/>
    <s v="No aplica"/>
    <s v="No aplica"/>
    <d v="2020-02-11T00:00:00"/>
    <d v="2021-02-11T00:00:00"/>
    <s v="SI"/>
    <s v="SI"/>
    <s v="Se formuló plan de mejoramiento en junio 2020, a la fecha no se ha reportado seguimiento."/>
    <m/>
    <m/>
    <m/>
    <m/>
    <s v="SIN AVANCE"/>
    <n v="-213"/>
    <s v="VENCIDO"/>
    <s v="ABIERTO"/>
    <s v="Se evidencia el reporte de seguimientos del área de Gestión Documental a Métodos de manera oficial a trvés de correo eléctronico institucional"/>
    <d v="2021-07-07T00:00:00"/>
    <s v="NO"/>
    <s v="No aplica"/>
    <n v="1"/>
    <s v="CUMPLIMIENTO TOTAL"/>
    <n v="-213"/>
    <x v="1"/>
    <d v="2021-11-20T00:00:00"/>
    <s v="Se evidencia reporte a la STMEO de visitas de seguimiento de Gestión Documental a UPIS, mediante registro en matriz de Excel y correo electrónico."/>
    <s v="Zuly Marcela Rojas Tolosa"/>
    <n v="1"/>
    <n v="1"/>
    <x v="0"/>
    <s v="NO APLICA"/>
    <x v="0"/>
  </r>
  <r>
    <n v="272"/>
    <s v="Subdirección técnica de métodos educativos y operativos"/>
    <x v="2"/>
    <x v="1"/>
    <s v="Gestion documental"/>
    <s v="Organización de archivos"/>
    <s v="Yury  Orjuela Florez"/>
    <s v="Plan de mejoramiento auditorias internas"/>
    <s v="PMAI-2019-061"/>
    <s v="No aplica"/>
    <s v="Auditoria de gestión al proceso misional vigencia 2018"/>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3. Realizar los ajustes de acuerdo a las visitas y acompañamiento brindado"/>
    <s v="No aplica"/>
    <s v="No aplica"/>
    <s v="no aplica"/>
    <s v="No aplica"/>
    <s v="No aplica"/>
    <d v="2020-02-11T00:00:00"/>
    <d v="2021-02-11T00:00:00"/>
    <s v="SI"/>
    <s v="SI"/>
    <s v="Se formuló plan de mejoramiento en junio 2020, a la fecha no se ha reportado seguimiento."/>
    <m/>
    <m/>
    <m/>
    <m/>
    <s v="SIN AVANCE"/>
    <n v="-213"/>
    <s v="VENCIDO"/>
    <s v="ABIERTO"/>
    <s v="Se evidencia el planteamiento de compromisos en las actas, los cuáles correponden a los ajustes de acompañamiento brindado por el área de Gestión Documental."/>
    <d v="2021-07-07T00:00:00"/>
    <s v="SI"/>
    <s v="Sguimiento y cumplimiento a compromisos establecidos."/>
    <n v="0.5"/>
    <s v="AVANCE PARCIAL"/>
    <n v="-213"/>
    <x v="1"/>
    <d v="2021-11-20T00:00:00"/>
    <s v="Se observa reporte de segumientos y compromisos generados en las visitas de Gestión Documental, pendiente presentar soportes de su cumplimiento."/>
    <s v="Zuly Marcela Rojas Tolosa"/>
    <n v="0.4"/>
    <n v="0.4"/>
    <x v="2"/>
    <s v="NO APLICA"/>
    <x v="4"/>
  </r>
  <r>
    <n v="273"/>
    <s v="Subdirección técnica de métodos educativos y operativos"/>
    <x v="2"/>
    <x v="1"/>
    <s v="Gestion documental"/>
    <s v="Organización de archivos"/>
    <s v="Yury  Orjuela Florez"/>
    <s v="Plan de mejoramiento auditorias internas"/>
    <s v="PMAI-2019-062"/>
    <s v="No aplica"/>
    <s v="Auditoria de gestión al proceso misional vigencia 2018"/>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4. Realizar Seguimiento a la información reportada por Gestión documental y las tareas de cada una de las visitas.  "/>
    <s v="No aplica"/>
    <s v="No aplica"/>
    <s v="no aplica"/>
    <s v="No aplica"/>
    <s v="No aplica"/>
    <d v="2020-02-11T00:00:00"/>
    <d v="2021-02-11T00:00:00"/>
    <s v="SI"/>
    <s v="SI"/>
    <s v="Se formuló plan de mejoramiento en junio 2020, a la fecha no se ha reportado seguimiento."/>
    <m/>
    <m/>
    <m/>
    <m/>
    <s v="SIN AVANCE"/>
    <n v="-213"/>
    <s v="VENCIDO"/>
    <s v="ABIERTO"/>
    <s v="Se evidencia el planteamiento de compromisos en las actas, los cuáles correponden a los ajustes de acompañamiento brindado por el área de Gestión Documental, se debe realizar seguimiento y cierre a los compromisos propuestos."/>
    <d v="2021-07-07T00:00:00"/>
    <s v="SI"/>
    <s v="Cierre de compromisos."/>
    <n v="0.5"/>
    <s v="AVANCE PARCIAL"/>
    <n v="-213"/>
    <x v="1"/>
    <d v="2021-11-20T00:00:00"/>
    <s v="Pendiente seguimiento al cumplimiento de compromisos producto de las visitas realizadas a las UPIS y reportes de Gestión Documental."/>
    <s v="Zuly Marcela Rojas Tolosa"/>
    <n v="0.2"/>
    <n v="0.2"/>
    <x v="2"/>
    <s v="NO APLICA"/>
    <x v="4"/>
  </r>
  <r>
    <n v="274"/>
    <s v="Subdirección técnica de métodos educativos y operativos"/>
    <x v="2"/>
    <x v="1"/>
    <s v="equipos "/>
    <s v="Materiales de fabricación"/>
    <s v="Yury  Orjuela Florez"/>
    <s v="Plan de mejoramiento auditorias internas"/>
    <s v="PMAI-2019-063"/>
    <s v="No aplica"/>
    <s v="Auditoria de gestión al proceso misional vigencia 2018"/>
    <n v="2019"/>
    <s v="Se observó incumplimiento de la Resolución 2674 de 2013 en el Artículo 9 capitulo II, que refiere las condiciones específicas referentes a los menaje y equipos empleados deben estar fabricados con materiales resistentes al uso y a la corrosión esto en las unidades de la Florida, Arcadia, San Francisco, entre otros."/>
    <s v="Sin informacion"/>
    <s v="Sin informacion"/>
    <s v="No aplica"/>
    <s v="No aplica"/>
    <s v="no aplica"/>
    <s v="No aplica"/>
    <s v="No aplica"/>
    <s v="Sin informacion"/>
    <s v="Sin informacion"/>
    <s v="NO"/>
    <s v="NO"/>
    <s v="Se formuló plan de mejoramiento en junio 2020, a la fecha no se ha reportado seguimiento."/>
    <m/>
    <m/>
    <m/>
    <n v="0"/>
    <s v="SIN AVANCE"/>
    <e v="#VALUE!"/>
    <e v="#VALUE!"/>
    <s v="ABIERTO"/>
    <s v="No se cuenta con seguimiento reportado por parte de Métodos."/>
    <d v="2021-07-07T00:00:00"/>
    <s v="SI"/>
    <s v="Presentar seguimiento al plan de mejoramiento"/>
    <n v="0"/>
    <s v="SIN AVANCE"/>
    <e v="#VALUE!"/>
    <x v="3"/>
    <d v="2021-11-20T00:00:00"/>
    <s v="No se formularon acciones para subsanar el hallazgo. Revisar asignación de responsables para la formulación."/>
    <s v="Zuly Marcela Rojas Tolosa"/>
    <n v="0"/>
    <n v="0"/>
    <x v="4"/>
    <s v="NO APLICA"/>
    <x v="3"/>
  </r>
  <r>
    <n v="275"/>
    <s v="Subdirección técnica de métodos educativos y operativos"/>
    <x v="2"/>
    <x v="1"/>
    <s v="Modelo pedagogico"/>
    <s v="controles asociados a los talleres"/>
    <s v="Yury  Orjuela Florez"/>
    <s v="Plan de mejoramiento auditorias internas"/>
    <s v="PMAI-2019-064"/>
    <s v="No aplica"/>
    <s v="Auditoria de gestión al proceso misional vigencia 2018"/>
    <n v="2019"/>
    <s v="Se evidenció incumplimiento en los controles asociados en los talleres desarrollados por Mitigación en la unidad de Normandía dado que se pudo evidenciar que las temáticas impartidas en estos, puede llevar a revictimizar a las NNAJ. Incumpliendo la Política Pública para la Prevención y Erradicación de la Explotación sexual comercial de niñas, niños y adolescentes 2018-2028 del Institución Colombiano de Bienestar Familiar en su primer eje"/>
    <s v="El desarrollo de un cine foro a cargo del grupo de mitigación con clasificación para mayores de 18 años y cuya descripción registra escenas erótico-sexuales explicitas. El objetivo de las fichas no guarda relación con el contenido de la película."/>
    <s v="Oficialización de los talleres de mitigación"/>
    <s v="No aplica"/>
    <s v="No aplica"/>
    <s v="no aplica"/>
    <s v="No aplica"/>
    <s v="No aplica"/>
    <d v="2020-02-11T00:00:00"/>
    <d v="2021-02-11T00:00:00"/>
    <s v="SI"/>
    <s v="SI"/>
    <s v="&quot;Se realizó cierre de esta acción en la  Auditoría de seguimiento acciones planes de mejoramiento al Proceso Misional - Áreas de Derecho Salud- Sicosocial- Sociolegal _x000a_02/02/2021. _x000a_Se analizaron las evidencias entregadas por el componente de Mitigación, observando que el área realizó dos reuniones y soportadas por actas para socializar el cronograma de mitigación el cual se comparte en DRIVE, y la segunda acta es donde se socializan las fichas de trabajo de acuerdo a los 5 equipos establecidos por el equipo de mitigación los cuales son: medicina alternativa, psicosocial, pedagógico, pedagógico-artístico y yoga, en esta misma reunión se establecen los criterios de trabajo donde se aclara que cada equipo cuenta con unas metodologías de trabajos independientes, pero a su vez son interdisciplinarias,&quot;"/>
    <d v="2021-05-28T00:00:00"/>
    <s v="Actividad al 100%_x000a_No aplica"/>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276"/>
    <s v="Subdirección técnica de métodos educativos y operativos"/>
    <x v="2"/>
    <x v="1"/>
    <s v="Modelo pedagogico"/>
    <s v="controles asociados a los talleres"/>
    <s v="Yury  Orjuela Florez"/>
    <s v="Plan de mejoramiento auditorias internas"/>
    <s v="PMAI-2019-065"/>
    <s v="No aplica"/>
    <s v="Auditoria de gestión al proceso misional vigencia 2018"/>
    <n v="2019"/>
    <s v="Se evidencia que las fichas técnicas de los talleres desarrollados por el área de Mitigación no se encuentran dentro del Sistema Integrado de Gestión – SIGID, lo cual genera el riesgo de contar con documentación no aprobada dentro del Sistema e incumpliendo el Manual de Elaboración y Control de Documentos el cual establece las directrices y parámetros para la presentación y elaboración de los documentos asociados al Sistema Integrado de Gestión del IDIPRON"/>
    <s v="Debilidades en el control   de las temáticas presentadas en los talleres desarrollados por el área de mitigación"/>
    <s v="Oficialización de los talleres de mitigación."/>
    <s v="No aplica"/>
    <s v="No aplica"/>
    <s v="no aplica"/>
    <s v="No aplica"/>
    <s v="No aplica"/>
    <d v="2020-02-11T00:00:00"/>
    <d v="2021-02-11T00:00:00"/>
    <s v="SI"/>
    <s v="SI"/>
    <s v="&quot;Se realizó cierre de esta acción en la  Auditoría de seguimiento acciones planes de mejoramiento al Proceso Misional - Áreas de Derecho Salud- Sicosocial- Sociolegal _x000a_02/02/2021. _x000a_El área de Mitigación aportó las fichas técnicas de algunos talleres, evidenciándose que se encuentran en el formato oficial dando cumplimiento al Sistema Integrado de Gestión –SIGID. Se pudo observar en algunos soportes entregados que se encuentran incompletos en su diligenciamiento (falta de firmas o fechas), se recomienda tener en cuenta el diligenciamiento completo de los formatos, de acuerdo a la acción formulada y los soportes de las fichas técnicas en su formato&quot;"/>
    <d v="2021-05-28T00:00:00"/>
    <s v="Actividad al 100%_x000a_No aplica"/>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277"/>
    <s v="Subdirección técnica de métodos educativos y operativos"/>
    <x v="2"/>
    <x v="1"/>
    <s v="Infraestructura"/>
    <s v="Mantenimiento de sedes y UPIS"/>
    <s v="Yury  Orjuela Florez"/>
    <s v="Plan de mejoramiento auditorias internas"/>
    <s v="PMAI-2019-066"/>
    <s v="No aplica"/>
    <s v="Auditoria de gestión al proceso misional vigencia 2018"/>
    <n v="2019"/>
    <s v="Teniendo en cuenta las condiciones de infraestructura identificadas en las Unidades de Protección Integral visitadas en desarrollo de la Auditoria, se evidencia una falta de seguimiento y gestión por parte de la Subdirección Técnica de Métodos Educativos y Operativa para su debido mantenimiento, así mismo un incumplimiento en su función de Coordinar con la Dirección General y la Subdirección Técnica Administrativa y Financiera los estudios que determinan la conveniencia o no de las inversiones en bienes inmuebles, planta física, equipos y tecnología de las Unidades Educativas, Sedes y Centros de operación de IDIPRON, al no evaluar durante la vigencia 2018 las necesidades de mejoramiento de la planta física de las mismas con el ánimo de mejorar la calidad en el servicio y de cumplir con los lineamientos exigidos"/>
    <s v="Sin informacion"/>
    <s v="Sin informacion"/>
    <s v="No aplica"/>
    <s v="No aplica"/>
    <s v="no aplica"/>
    <s v="No aplica"/>
    <s v="No aplica"/>
    <s v="Sin informacion"/>
    <s v="Sin informacion"/>
    <s v="NO"/>
    <s v="NO"/>
    <s v="Se formuló plan de mejoramiento en junio 2020, a la fecha no se ha reportado seguimiento."/>
    <m/>
    <m/>
    <m/>
    <n v="0"/>
    <s v="SIN AVANCE"/>
    <e v="#VALUE!"/>
    <e v="#VALUE!"/>
    <s v="ABIERTO"/>
    <s v="No se cuenta con seguimiento reportado por parte de Métodos."/>
    <d v="2021-07-07T00:00:00"/>
    <s v="SI"/>
    <s v="Presentar seguimiento al plan de mejoramiento"/>
    <n v="0"/>
    <s v="SIN AVANCE"/>
    <e v="#VALUE!"/>
    <x v="3"/>
    <d v="2021-11-20T00:00:00"/>
    <s v="No se formularon acciones para subsanar el hallazgo. Reportar en próximo seguimiento."/>
    <s v="Zuly Marcela Rojas Tolosa"/>
    <n v="0"/>
    <n v="0"/>
    <x v="4"/>
    <s v="NO APLICA"/>
    <x v="3"/>
  </r>
  <r>
    <n v="278"/>
    <s v="Subdirección técnica de métodos educativos y operativos"/>
    <x v="2"/>
    <x v="1"/>
    <s v="Seguridad y salud en el trabajo"/>
    <s v="Señalización"/>
    <s v="Yury  Orjuela Florez"/>
    <s v="Plan de mejoramiento auditorias internas"/>
    <s v="PMAI-2019-067"/>
    <s v="No aplica"/>
    <s v="Auditoria de gestión al proceso misional vigencia 2018"/>
    <n v="2019"/>
    <s v="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
    <s v="Sin informacion"/>
    <s v="Sin informacion"/>
    <s v="No aplica"/>
    <s v="No aplica"/>
    <s v="no aplica"/>
    <s v="No aplica"/>
    <s v="No aplica"/>
    <s v="Sin informacion"/>
    <s v="Sin informacion"/>
    <s v="NO"/>
    <s v="NO"/>
    <s v="Se formuló plan de mejoramiento en junio 2020, a la fecha no se ha reportado seguimiento."/>
    <m/>
    <m/>
    <m/>
    <n v="0"/>
    <s v="SIN AVANCE"/>
    <e v="#VALUE!"/>
    <e v="#VALUE!"/>
    <s v="ABIERTO"/>
    <s v="No se cuenta con seguimiento reportado por parte de Métodos."/>
    <d v="2021-07-07T00:00:00"/>
    <s v="SI"/>
    <s v="Presentar seguimiento al plan de mejoramiento"/>
    <n v="0"/>
    <s v="SIN AVANCE"/>
    <e v="#VALUE!"/>
    <x v="3"/>
    <d v="2021-11-20T00:00:00"/>
    <s v="No se formularon acciones para subsanar el hallazgo. Revisar asignación de responsables para la formulación._x0009_"/>
    <s v="Zuly Marcela Rojas Tolosa"/>
    <n v="0"/>
    <n v="0"/>
    <x v="4"/>
    <s v="NO APLICA"/>
    <x v="3"/>
  </r>
  <r>
    <n v="279"/>
    <s v="Subdirección técnica de métodos educativos y operativos"/>
    <x v="2"/>
    <x v="1"/>
    <s v="Planeacion"/>
    <s v="Herramientas de gestión (riesgos, indicadores, balance social, planes y proyectos de inversión)"/>
    <s v="Yury  Orjuela Florez"/>
    <s v="Plan de mejoramiento auditorias internas"/>
    <s v="PMAI-2019-068"/>
    <s v="No aplica"/>
    <s v="Auditoria de gestión al proceso misional vigencia 2018"/>
    <n v="2019"/>
    <s v="Se pudo evidenciar debilidades en la identificación de riesgos y controles adecuados atribuibles al Proceso misional Modelo Pedagógico y en los Procesos de Apoyo que intervienen para la ejecución de las diferentes dinámicas de las unidades del Instituto, en tanto se identificó su materialización los cuales pueden afectar el cumplimiento de los objetivos y metas Institucionales, en tal sentido, no existe un monitoreo a los riesgos que garanticen la eficiencia, eficacia y efectividad del proceso misional"/>
    <s v="Materialización de los riesgos en la   verificación al mapa de riesgos de gestión del proceso evaluado, así como de los procesos de apoyo que hacen parte de la dinámica de las unidades. "/>
    <s v="Formulación de acciones para mitigar la materialización de los riesgos que fueron identificados en la auditoria y revisar por parte de la Subdirección de Métodos las acciones de controles identificados en los mapas de riesgos del proceso misional."/>
    <s v="No aplica"/>
    <s v="No aplica"/>
    <s v="no aplica"/>
    <s v="No aplica"/>
    <s v="No aplica"/>
    <d v="2020-02-11T00:00:00"/>
    <d v="2021-02-11T00:00:00"/>
    <s v="SI"/>
    <s v="SI"/>
    <s v="&quot;Se realizó cierre de esta acción en la  Auditoría de seguimiento acciones planes de mejoramiento al Proceso Misional - Áreas de Derecho Salud- Sicosocial- Sociolegal _x000a_02/02/2021. _x000a_Se ha venido trabajando desde un rol de segunda línea de defensa en el seguimiento y monitoreo para poder minimizar los riesgos, asignado a un profesional el cual realiza el acompañamiento a las áreas a fin de tener en cuenta los riesgos identificados e incluirlos en los mapas de riesgos de Corrupción y de Gestión de las Áreas y contextos pedagógicos, definir con ellos las acciones para mitigar la materialización de los riesgos que fueron identificados en la auditoria y tener en cuenta otros posibles riesgos que puedan surgir en la gestión, adicionalmente es quien canaliza la información entre las áreas misionales y las Oficinas Asesoras de Planeación y Control Interno quienes participan en la formulación y seguimiento respectivamente.&quot;"/>
    <d v="2021-05-28T00:00:00"/>
    <s v="Actividad al 100%_x000a_No aplica"/>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280"/>
    <s v="Subdirección técnica de métodos educativos y operativos"/>
    <x v="2"/>
    <x v="1"/>
    <s v="Planeacion"/>
    <s v="Herramientas de gestión (riesgos, indicadores, balance social, planes y proyectos de inversión)"/>
    <s v="Yury  Orjuela Florez"/>
    <s v="Plan de mejoramiento auditorias internas"/>
    <s v="PMAI-2019-069"/>
    <s v="No aplica"/>
    <s v="Auditoria de gestión al proceso misional vigencia 2018"/>
    <n v="2019"/>
    <s v="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s v="SI"/>
    <s v="SI"/>
    <s v="A la fecha no se encuentran oficializados los indicadores de Gestión, así como su aplicación."/>
    <m/>
    <m/>
    <m/>
    <n v="0"/>
    <s v="SIN AVANCE"/>
    <n v="201"/>
    <s v="CON TIEMPO"/>
    <s v="ABIERTO"/>
    <s v="Seguimiento accion &quot;Oficializar los Indicadores de Gestión y Aplicarlos&quot; Si bien se ralizarón los indicadores, el docuemtno oficializado no se llevo a cabo, se hace oficial los resultados en el informe de gestión. _x000a__x000a_12-09-2021: se actualiza tablero de control con acciones"/>
    <d v="2021-07-07T00:00:00"/>
    <s v="SI"/>
    <s v="Oficialización "/>
    <n v="0.5"/>
    <s v="AVANCE PARCIAL"/>
    <n v="201"/>
    <x v="2"/>
    <d v="2021-11-20T00:00:00"/>
    <s v="Se observa construcción de documento que contiene la bateria de indicadores de gestión, pero no se encuentra formalizado en documento SIGID."/>
    <s v="Zuly Marcela Rojas Tolosa"/>
    <n v="0.5"/>
    <n v="0.5"/>
    <x v="3"/>
    <s v="NO APLICA"/>
    <x v="4"/>
  </r>
  <r>
    <n v="281"/>
    <s v="Oficina asesora jurídica"/>
    <x v="27"/>
    <x v="3"/>
    <s v="Contratacion"/>
    <s v="Publicación SECOP"/>
    <s v="Catalina Cardenas Martinez"/>
    <s v="Plan de mejoramiento auditorias internas"/>
    <s v="PMAI-2019-070"/>
    <s v="No aplica"/>
    <s v="Proyecto: 1104 distrito joven: desarrollo de competencias laborales a jóvenes con derechos vulnerados, vigencia 2018"/>
    <n v="2019"/>
    <s v="Se traslada a la Oficina Asesora Jurídica: revisado el proceso contractual MC-IDIPRON-2018-0048, contrato 1439 DE 2018 LICITACIONES Y ASESORIA LICCONT SAS, no se encuentra la publicación de la invitación en el expediente físico ni en el SECOP II. Lo anterior, vulnera el principio de transparencia consagrado en la Ley 80 de 1993 y publicidad estipulado en el artículo 209 de la Constitución Política."/>
    <s v="Sin informacion"/>
    <s v="Sin informacion"/>
    <s v="No aplica"/>
    <s v="No aplica"/>
    <s v="no aplica"/>
    <s v="No aplica"/>
    <s v="No aplica"/>
    <s v="Sin informacion"/>
    <s v="Sin informacion"/>
    <s v="NO"/>
    <s v="NO"/>
    <s v="Pendiente informacion relacionada con la formulacion y el seguimiento"/>
    <m/>
    <m/>
    <m/>
    <n v="0"/>
    <s v="SIN AVANCE"/>
    <e v="#VALUE!"/>
    <e v="#VALUE!"/>
    <s v="ABIERTO"/>
    <s v="Pendiente formulacion de actividades"/>
    <d v="2021-06-17T00:00:00"/>
    <s v="SI"/>
    <s v="Formular Plan de Mejoramiento"/>
    <m/>
    <s v="SIN AVANCE"/>
    <e v="#VALUE!"/>
    <x v="3"/>
    <d v="2021-11-20T00:00:00"/>
    <s v="SIN AVANCE"/>
    <s v="Verónica Muñoz"/>
    <n v="0"/>
    <n v="0"/>
    <x v="4"/>
    <s v="NO APLICA"/>
    <x v="3"/>
  </r>
  <r>
    <n v="282"/>
    <s v="Subdirección técnica de métodos educativos y operativos"/>
    <x v="2"/>
    <x v="1"/>
    <s v="Contratacion"/>
    <s v="Supervisión e interventoría"/>
    <s v="Yury  Orjuela Florez"/>
    <s v="Plan de mejoramiento auditorias internas"/>
    <s v="PMAI-2019-071"/>
    <s v="No aplica"/>
    <s v="Proyecto: 1104 distrito joven: desarrollo de competencias laborales a jóvenes con derechos vulnerados, vigencia 2018"/>
    <n v="2019"/>
    <s v="Así mismo, en el contrato 1439 de 2018 - LICITACIONES Y ASESORIA LICCONT SAS no se cumple la cláusula contractual respecto a la forma de pago porque en la certificación de la supervisión e interventoría (folio 72), se realizó el primer pago del mes de diciembre por valor de $8.420.800 y el segundo pago del mes de enero por la suma de $ 276.000 (folio 81). No obstante, la cláusula contractual consagra: el IDIPRON pagará al contratista mes vencido de acuerdo a la facturación presentada por el proveedor, una vez realizada la entrega de los elementos, previa presentación de la factura, soportada con la certificación de recibo a satisfacción expedida por el supervisor del contrato y certificación de pago al sistema de seguridad social y parafiscales expedida por el representante legal o revisor fiscal. Realizará pagos parciales hasta completar el 90% del contrato y 10% restante sujeto a acta liquidación."/>
    <s v="Sin informacion"/>
    <s v="Sin informacion"/>
    <s v="No aplica"/>
    <s v="No aplica"/>
    <s v="no aplica"/>
    <s v="No aplica"/>
    <s v="No aplica"/>
    <s v="Sin informacion"/>
    <s v="Sin informacion"/>
    <s v="NO"/>
    <s v="NO"/>
    <s v="Pendiente informacion relacionada con la formulacion y el seguimiento"/>
    <m/>
    <m/>
    <m/>
    <n v="0"/>
    <s v="SIN AVANCE"/>
    <e v="#VALUE!"/>
    <e v="#VALUE!"/>
    <s v="ABIERTO"/>
    <s v="No se cuenta con seguimiento reportado por parte de Métodos."/>
    <d v="2021-07-07T00:00:00"/>
    <s v="SI"/>
    <s v="Presentar seguimiento al plan de mejoramiento"/>
    <n v="0"/>
    <s v="SIN AVANCE"/>
    <e v="#VALUE!"/>
    <x v="3"/>
    <d v="2021-11-20T00:00:00"/>
    <s v="SIN AVANCE"/>
    <s v="Verónica Muñoz"/>
    <n v="0"/>
    <n v="0"/>
    <x v="4"/>
    <s v="NO APLICA"/>
    <x v="3"/>
  </r>
  <r>
    <n v="283"/>
    <s v="Subdirección técnica de métodos educativos y operativos"/>
    <x v="2"/>
    <x v="1"/>
    <s v="Contratacion"/>
    <s v="Publicación SECOP"/>
    <s v="Yury  Orjuela Florez"/>
    <s v="Plan de mejoramiento auditorias internas"/>
    <s v="PMAI-2019-072"/>
    <s v="No aplica"/>
    <s v="Proyecto: 1104 distrito joven: desarrollo de competencias laborales a jóvenes con derechos vulnerados, vigencia 2018"/>
    <n v="2019"/>
    <s v="Verificado el contrato 1554 de 2018, contratista PRODUCTOS Y SUMINISTROS LTDA, la garantía se suscribió con la vigencia del 20-12-2018 hasta el 20-08-2019. No obstante, no se cumple con el término de la garantía, esto es, el plazo del contrato y 6 meses más. Además, en el SECOP II la garantía aparece rechazada, y en el acta de aprobación de garantía no se realiza la observación."/>
    <s v="Sin informacion"/>
    <s v="Sin informacion"/>
    <s v="No aplica"/>
    <s v="No aplica"/>
    <s v="no aplica"/>
    <s v="No aplica"/>
    <s v="No aplica"/>
    <s v="Sin informacion"/>
    <s v="Sin informacion"/>
    <s v="NO"/>
    <s v="NO"/>
    <s v="Pendiente informacion relacionada con la formulacion y el seguimiento"/>
    <m/>
    <m/>
    <m/>
    <n v="0"/>
    <s v="SIN AVANCE"/>
    <e v="#VALUE!"/>
    <e v="#VALUE!"/>
    <s v="ABIERTO"/>
    <s v="No se cuenta con seguimiento reportado por parte de Métodos."/>
    <d v="2021-07-07T00:00:00"/>
    <s v="SI"/>
    <s v="Presentar seguimiento al plan de mejoramiento"/>
    <n v="0"/>
    <s v="SIN AVANCE"/>
    <e v="#VALUE!"/>
    <x v="3"/>
    <d v="2021-11-20T00:00:00"/>
    <s v="SIN AVANCE"/>
    <s v="Verónica Muñoz"/>
    <n v="0"/>
    <n v="0"/>
    <x v="4"/>
    <s v="NO APLICA"/>
    <x v="3"/>
  </r>
  <r>
    <n v="284"/>
    <s v="Oficina asesora jurídica"/>
    <x v="27"/>
    <x v="3"/>
    <s v="Contratacion"/>
    <s v="Estudios previos, pliegos de condiciones y fichas técnicas"/>
    <s v="Catalina Cardenas Martinez"/>
    <s v="Plan de mejoramiento auditorias internas"/>
    <s v="PMAI-2019-073"/>
    <s v="No aplica"/>
    <s v="Proyecto: 1104 distrito joven: desarrollo de competencias laborales a jóvenes con derechos vulnerados, vigencia 2018"/>
    <n v="2019"/>
    <s v="Se traslada a la Oficina Asesora Jurídica: En el estudio previo y en los pliegos de condiciones del proceso de selección abreviada de subasta inversa electrónica No. SASI-IDIPRON-2018-002 no se encuentra justificado que la adjudicación del contrato se realizará en forma parcial, por ítems. Lo anterior, incumpliendo lo establecido en los numerales 2 y 5 del artículo 2.2.1.1.2.1.3 del Decreto 1082 de 2015, que prescriben"/>
    <s v="Sin informacion"/>
    <s v="Sin informacion"/>
    <s v="No aplica"/>
    <s v="No aplica"/>
    <s v="no aplica"/>
    <s v="No aplica"/>
    <s v="No aplica"/>
    <s v="Sin informacion"/>
    <s v="Sin informacion"/>
    <s v="NO"/>
    <s v="NO"/>
    <s v="Pendiente informacion relacionada con la formulacion y el seguimiento"/>
    <m/>
    <m/>
    <m/>
    <n v="0"/>
    <s v="SIN AVANCE"/>
    <e v="#VALUE!"/>
    <e v="#VALUE!"/>
    <s v="ABIERTO"/>
    <s v="Pendiente formulacion de actividades"/>
    <d v="2021-06-17T00:00:00"/>
    <s v="SI"/>
    <s v="Formular Plan de Mejoramiento"/>
    <m/>
    <s v="SIN AVANCE"/>
    <e v="#VALUE!"/>
    <x v="3"/>
    <d v="2021-11-20T00:00:00"/>
    <s v="SIN AVANCE"/>
    <s v="Verónica Muñoz"/>
    <n v="0"/>
    <n v="0"/>
    <x v="4"/>
    <s v="NO APLICA"/>
    <x v="3"/>
  </r>
  <r>
    <n v="285"/>
    <s v="Subdirección técnica de métodos educativos y operativos"/>
    <x v="2"/>
    <x v="1"/>
    <s v="Seguridad y salud en el trabajo"/>
    <s v="Riesgos laborales "/>
    <s v="Yury  Orjuela Florez"/>
    <s v="Plan de mejoramiento auditorias internas"/>
    <s v="PMAI-2019-074"/>
    <s v="No aplica"/>
    <s v="Proyecto: 1104 distrito joven: desarrollo de competencias laborales a jóvenes con derechos vulnerados, vigencia 2018"/>
    <n v="2019"/>
    <s v="De conformidad con los artículos 5° y 6° del Decreto 723 de 2013; 2.2.4.2.2.5 y 2.2.4.2.2.6. del Decreto 1072 de 2015, se tiene que la afiliación al sistema general riesgos laborales –ARL- para contratistas de prestación de servicios profesionales, debe hacerse antes de iniciar la ejecución del contrato y el acta de inicio se debe firmar el día hábil calendario siguiente después de la afiliación al sistema (contratos de prestación de servicios 1432 de 2018; 1460 de 2018; 1443 de 2018; 1436 de 2018; 1437 de 2018; 1433 de 2018)."/>
    <s v="Sin informacion"/>
    <s v="Sin informacion"/>
    <s v="No aplica"/>
    <s v="No aplica"/>
    <s v="no aplica"/>
    <s v="No aplica"/>
    <s v="No aplica"/>
    <s v="Sin informacion"/>
    <s v="Sin informacion"/>
    <s v="NO"/>
    <s v="NO"/>
    <s v="Pendiente informacion relacionada con la formulacion y el seguimiento"/>
    <m/>
    <m/>
    <m/>
    <n v="0"/>
    <s v="SIN AVANCE"/>
    <e v="#VALUE!"/>
    <e v="#VALUE!"/>
    <s v="ABIERTO"/>
    <s v="No se cuenta con seguimiento reportado por parte de Métodos."/>
    <d v="2021-07-07T00:00:00"/>
    <s v="SI"/>
    <s v="Presentar seguimiento al plan de mejoramiento"/>
    <n v="0"/>
    <s v="SIN AVANCE"/>
    <e v="#VALUE!"/>
    <x v="3"/>
    <d v="2021-11-20T00:00:00"/>
    <s v="SIN AVANCE"/>
    <s v="Verónica Muñoz"/>
    <n v="0"/>
    <n v="0"/>
    <x v="4"/>
    <s v="NO APLICA"/>
    <x v="3"/>
  </r>
  <r>
    <n v="286"/>
    <s v="Subdirección técnica de métodos educativos y operativos"/>
    <x v="2"/>
    <x v="1"/>
    <s v="Contratacion"/>
    <s v="Liquidación de contratos"/>
    <s v="Yury  Orjuela Florez"/>
    <s v="Plan de mejoramiento auditorias internas"/>
    <s v="PMAI-2019-075"/>
    <s v="No aplica"/>
    <s v="Proyecto: 1104 distrito joven: desarrollo de competencias laborales a jóvenes con derechos vulnerados, vigencia 2018"/>
    <n v="2019"/>
    <s v="Se incumplen los artículos 60 de la Ley 80 de 1993 y 11 de la Ley 1150 de 2007, porque a la fecha existen (10) convenios interadministrativos sin liquidar que exceden el término establecido para la liquidación bilateral y unilateral"/>
    <s v="Sin informacion"/>
    <s v="Sin informacion"/>
    <s v="No aplica"/>
    <s v="No aplica"/>
    <s v="no aplica"/>
    <s v="No aplica"/>
    <s v="No aplica"/>
    <s v="Sin informacion"/>
    <s v="Sin informacion"/>
    <s v="NO"/>
    <s v="NO"/>
    <s v="Pendiente informacion relacionada con la formulacion y el seguimiento"/>
    <m/>
    <m/>
    <m/>
    <n v="0"/>
    <s v="SIN AVANCE"/>
    <e v="#VALUE!"/>
    <e v="#VALUE!"/>
    <s v="ABIERTO"/>
    <s v="No se cuenta con seguimiento reportado por parte de Métodos."/>
    <d v="2021-07-07T00:00:00"/>
    <s v="SI"/>
    <s v="Presentar seguimiento al plan de mejoramiento"/>
    <n v="0"/>
    <s v="SIN AVANCE"/>
    <e v="#VALUE!"/>
    <x v="3"/>
    <d v="2021-11-20T00:00:00"/>
    <s v="SIN AVANCE"/>
    <s v="Verónica Muñoz"/>
    <n v="0"/>
    <n v="0"/>
    <x v="4"/>
    <s v="NO APLICA"/>
    <x v="3"/>
  </r>
  <r>
    <n v="287"/>
    <s v="Subdirección técnica de métodos educativos y operativos"/>
    <x v="2"/>
    <x v="1"/>
    <s v="Contratacion"/>
    <s v="Inadecuado manejo de expedientes e inconsistencia de la información"/>
    <s v="Yury  Orjuela Florez"/>
    <s v="Plan de mejoramiento auditorias internas"/>
    <s v="PMAI-2019-076"/>
    <s v="No aplica"/>
    <s v="Proyecto: 1104 distrito joven: desarrollo de competencias laborales a jóvenes con derechos vulnerados, vigencia 2018"/>
    <n v="2019"/>
    <s v="Se transgrede el artículo 4° de la Ley 594 de 2000; el numeral 5.2.2 del modelo Integrado de Gestión; y el artículo 15 del Decreto 2609 de 2012, como quiera que no existe organización en los documentos físicos de los expedientes contractuales, pues no se encuentran completos y foliados. Se observa incumplimiento a las normas de gestión documental, en la conformación de los expedientes del convenio interadministrativo No. SDIS-IDIPRON 5088 de 2018; DADEP-IDIPRON 346 de 2018; FDLS-SDA-IDIPRON 031 de 2018. Igualmente, en el expediente contractual 0581 de 2018 (contratista DISTRIBUCIÓN Y SERVICIOS SAS), no reposan los estudios previos ni demás documentos de la etapa precontractual."/>
    <s v="Sin informacion"/>
    <s v="Sin informacion"/>
    <s v="No aplica"/>
    <s v="No aplica"/>
    <s v="no aplica"/>
    <s v="No aplica"/>
    <s v="No aplica"/>
    <s v="Sin informacion"/>
    <s v="Sin informacion"/>
    <s v="NO"/>
    <s v="NO"/>
    <s v="Pendiente informacion relacionada con la formulacion y el seguimiento"/>
    <m/>
    <m/>
    <m/>
    <n v="0"/>
    <s v="SIN AVANCE"/>
    <e v="#VALUE!"/>
    <e v="#VALUE!"/>
    <s v="ABIERTO"/>
    <s v="No se cuenta con seguimiento reportado por parte de Métodos."/>
    <d v="2021-07-07T00:00:00"/>
    <s v="SI"/>
    <s v="Presentar seguimiento al plan de mejoramiento"/>
    <n v="0"/>
    <s v="SIN AVANCE"/>
    <e v="#VALUE!"/>
    <x v="3"/>
    <d v="2021-11-20T00:00:00"/>
    <s v="SIN AVANCE"/>
    <s v="Verónica Muñoz"/>
    <n v="0"/>
    <n v="0"/>
    <x v="4"/>
    <s v="NO APLICA"/>
    <x v="3"/>
  </r>
  <r>
    <n v="288"/>
    <s v="Subdirección técnica de métodos educativos y operativos"/>
    <x v="2"/>
    <x v="1"/>
    <s v="Participacion ciudadana"/>
    <s v="Espacios de participación ciudadana"/>
    <s v="Yury  Orjuela Florez"/>
    <s v="Plan de mejoramiento auditorias internas"/>
    <s v="PMAI-2019-077"/>
    <s v="No aplica"/>
    <s v="Auditoría Regular Contexto Pedagógico Territorio - I Semestre 2018"/>
    <n v="2019"/>
    <s v="No se cuenta con el número exacto de convocatorias en los espacios de participación ciudadana delegados a territorio, por tanto, no es posible determinar con certeza el nivel de cumplimiento frente a la obligaciòn. "/>
    <s v="_x000a__x000a_Porque los funcionarios  asignadas a esta labor, no tomaban en cuenta el registro de la asistencia.  _x000a__x000a_Porque no hubó un control y seguimiento de la convocatoria y participación en estos espacios._x000a_"/>
    <s v="Registrar mensualmente en Matriz de Diligenciamiento a instancias Locales  la información de asistencias y convocatorias en los escenarios de participación delegados al Contexto Pedagógico Territorio. "/>
    <s v="No aplica"/>
    <s v="No aplica"/>
    <s v="no aplica"/>
    <s v="No aplica"/>
    <s v="No aplica"/>
    <d v="2019-01-01T00:00:00"/>
    <d v="2019-11-30T00:00:00"/>
    <s v="SI"/>
    <s v="SI"/>
    <s v="Se evidencia articulación con la OAP -  Estrategia Participación Ciudadana, para el registro y seguimiento a las convocatorias y asistencias a instancias de participacion, a través del diligenciamiento de una matriz con periodicidad de registro mensual; para el caso particular del Contexto Pedagógico Territorio se aportan muestras de actas y listados de asistencia de diferentes localidades y fechas, que coinciden con la información relacionada en la matriz de seguimiento.  "/>
    <d v="2020-12-20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289"/>
    <s v="Subdirección técnica de métodos educativos y operativos"/>
    <x v="2"/>
    <x v="1"/>
    <s v="Autorregulación"/>
    <s v="Aplicación y actualización de procedimientos y formatos"/>
    <s v="Yury  Orjuela Florez"/>
    <s v="Plan de mejoramiento auditorias internas"/>
    <s v="PMAI-2019-078"/>
    <s v="No aplica"/>
    <s v="Auditoría Regular Contexto Pedagógico Territorio - I Semestre 2018"/>
    <n v="2019"/>
    <s v="Formatos del Contexto Pedagógico Territorio no se encuentran totalmente diligenciados en relación a la falta de firmas que soporten la intervención de los profesionales o a la falta del registro de información propia de cada NNAJ."/>
    <s v="No hay revisión de los documentos por parte de los Cordinadores Zonales y auxiliares Administrativos  en el momento de la entrega de los formatos._x000a__x000a_Los facilitadores  y coordinadores zonales no interiorizan la importancia de entregar completo el diligenciamiento de los formatos. _x000a__x000a_En algunas oportunidades la población (NNAJ) en situación de vida en calle contactada se encuentra bajo los efectos del consumo de SPA, lo que dificultad la consignación de datos personales completos. "/>
    <s v="* Un seguimiento cada dos meses al diligenciamiento de los formatos por parte de la lider SIGID asignada Territorio 1 y Territorio 2_x000a__x000a_2. Dos capacitaciones (1 por semestre) dirigidas a los facilitadores, en las que se aborde como temática el adecuado diligenciamiento de los formatos_x000a_"/>
    <s v="No aplica"/>
    <s v="No aplica"/>
    <s v="no aplica"/>
    <s v="No aplica"/>
    <s v="No aplica"/>
    <d v="2019-01-01T00:00:00"/>
    <d v="2019-11-30T00:00:00"/>
    <s v="SI"/>
    <s v="SI"/>
    <s v="Si bien es cierto, se aportan muestras de formatos que son del  manejo del Contexto Pedagógico Territorio debidamente diligenciados,  los demás documentos suministrados como evidencia en cuanto a los seguimientos y las capacitaciones relacionados con el diligenciamiento de formatos  no son suficientes para determinar el cumplimiento de la acción mejora. "/>
    <m/>
    <s v="SI"/>
    <m/>
    <n v="0"/>
    <s v="SIN AVANCE"/>
    <n v="-652"/>
    <s v="VENCIDO"/>
    <s v="ABIERTO"/>
    <s v="Se evidencias reuniones de seguimiento por parte de la lider SIGID y capacitación al personal."/>
    <d v="2021-07-07T00:00:00"/>
    <s v="SI"/>
    <s v="Capacitaciones para siguientes seguimientos"/>
    <n v="0.5"/>
    <s v="AVANCE PARCIAL"/>
    <n v="-652"/>
    <x v="1"/>
    <d v="2021-11-18T00:00:00"/>
    <s v="Acción vencida. Pendiente continuar seguimientos con el periodo establecido y capacitación segundo semestre. "/>
    <s v="Zuly Marcela Rojas Tolosa"/>
    <n v="0"/>
    <n v="0.5"/>
    <x v="2"/>
    <s v="NO APLICA"/>
    <x v="4"/>
  </r>
  <r>
    <n v="290"/>
    <s v="Subdirección técnica de métodos educativos y operativos"/>
    <x v="2"/>
    <x v="1"/>
    <s v="Modelo pedagogico"/>
    <s v="proceso de seguimiento al egreso de los NNAJ retirados del IDIPRON"/>
    <s v="Yury  Orjuela Florez"/>
    <s v="Plan de mejoramiento auditorias internas"/>
    <s v="PMAI-2019-079"/>
    <s v="No aplica"/>
    <s v="Auditoría Regular Contexto Pedagógico Territorio - I Semestre 2018"/>
    <n v="2019"/>
    <s v="Existen NNAJ activos en Territorio con más de 6 meses de inasistencia a procesos, lo que genera una inflación en las cifras de atención del contexto y además representa un uso inadecuado de la herramienta tecnológica SIMI. Lo anterior, es un incumplimiento al procedimiento &quot;Seguimiento a la inasistencia temporal y/o al egreso de AJ de las UPI´S modalidad externado M-MSL-PR-002&quot; del Área Sociolegal en el que se determina el número máximo de inasistencias para egreso y pone en evidencia las debilidades en los seguimientos del equipo psicosocial de Territorio a las inasistencias de los NNAJ.  "/>
    <s v="No hubo seguimiento por parte de  los profesionales psicosociales a las inasistencias de NNAJ en territorio. _x000a__x000a_No hubo un reporte oportuno de los egresos al Área Sociolegal"/>
    <s v="* Seguimiento a las inasistencias según documento interno Seguimiento y egerso a los NNAJ.  _x000a__x000a_* Registro de seguimientos previos a la legalizacion del egreso en ficha FOS de SIMI _x000a__x000a_*Creación del acta de egreso en SIMI y cargue de archivo (Acta 009)"/>
    <s v="No aplica"/>
    <s v="No aplica"/>
    <s v="no aplica"/>
    <s v="No aplica"/>
    <s v="No aplica"/>
    <d v="2019-01-01T00:00:00"/>
    <d v="2019-11-30T00:00:00"/>
    <s v="SI"/>
    <s v="SI"/>
    <s v="Las evidencias aportadas dan cuenta de seguimientos realizados al egreso de NNAJ, sin embargo no se observan las actas de egreso o reportes a partir del SIMI que permitan identificar o verificar la formalización de los egresos requeridos."/>
    <m/>
    <s v="SI"/>
    <m/>
    <n v="0"/>
    <s v="SIN AVANCE"/>
    <n v="-652"/>
    <s v="VENCIDO"/>
    <s v="ABIERTO"/>
    <s v="Seguimiento a las inasistencias."/>
    <d v="2021-07-07T00:00:00"/>
    <s v="SI"/>
    <s v="Seguimiento a las inasistencias."/>
    <n v="0.33"/>
    <s v="AVANCE PARCIAL"/>
    <n v="-652"/>
    <x v="1"/>
    <d v="2021-11-18T00:00:00"/>
    <s v="Se evidencia reporte de egresos automático según instructivo, pendiente soportes de seguimientos con inasistencias inferiores a 180 días.  "/>
    <s v="Zuly Marcela Rojas Tolosa"/>
    <n v="0"/>
    <n v="0.33"/>
    <x v="2"/>
    <s v="NO APLICA"/>
    <x v="4"/>
  </r>
  <r>
    <n v="291"/>
    <s v="Subdirección técnica de métodos educativos y operativos"/>
    <x v="2"/>
    <x v="1"/>
    <s v="Gestion documental"/>
    <s v="Prácticas inadecuadas de conservación de documentos"/>
    <s v="Yury  Orjuela Florez"/>
    <s v="Plan de mejoramiento auditorias internas"/>
    <s v="PMAI-2019-080"/>
    <s v="No aplica"/>
    <s v="Auditoría Regular Contexto Pedagógico Territorio - I Semestre 2018"/>
    <n v="2019"/>
    <s v="Se evidenciaron prácticas inadecuadas de conservación de documentos que soportan la gestión del área, faltando a las responsabilidades frente al Archivo de Gestión atribuidas mediante instructivo ORGANIZACIÓN DE ARCHIVO DE GESTIÓN A-GDO-IN--01 Numeral 3.3 en el que se asigna la custodia, clasificación, orden y descripción de toda la documentación originada por las actividades derivadas de las funciones propias del área. Por otra parte, se omiten acciones encaminadas a la Organización de documentos de Archivo de Gestión estipuladas en el Manual GESTIÓN DOCUMENTAL A-GDO-MA-001 Numeral 11 relacionado con la ordenación adecuada del acervo documental."/>
    <s v="* Se prioriza la atención al público y otras funciones del ccontexto pedagógico dejando a un lado la labor de archivo."/>
    <s v="* Consolidación del inventario documental_x000a_* Tranferencias documentales_x000a_* Determinar responsables para la depuración del archivo_x000a_* Gestión de capacitaciones frente a conservación de archivo_x000a_"/>
    <s v="No aplica"/>
    <s v="No aplica"/>
    <s v="no aplica"/>
    <s v="No aplica"/>
    <s v="No aplica"/>
    <d v="2019-01-01T00:00:00"/>
    <d v="2019-11-30T00:00:00"/>
    <s v="SI"/>
    <s v="SI"/>
    <s v="Se evidencia realización de inventarios documentales, capacitación y visita de inspección por parte del Área de Administración Documental._x000a_Aunque se evidencia gestión a través de oficio de fecha  11 de julio de 2019 remitido al Área de Administración Documental, no se han realizado las transferencias del archivo que se encuentra en custodia del Contexto Pedagógico Territorio._x000a__x000a_Se recomienda continuar con la gestión ante el Área de Administración Documental para que  se realice en el menor tiempo posible la transferencia del archivo en cuestión. "/>
    <m/>
    <s v="SI"/>
    <m/>
    <n v="0"/>
    <s v="SIN AVANCE"/>
    <n v="-652"/>
    <s v="VENCIDO"/>
    <s v="ABIERTO"/>
    <s v="No se cuenta con seguimiento reportado por parte de Métodos."/>
    <d v="2021-07-07T00:00:00"/>
    <s v="SI"/>
    <s v="Presentar seguimiento al plan de mejoramiento"/>
    <n v="0"/>
    <s v="SIN AVANCE"/>
    <n v="-652"/>
    <x v="1"/>
    <d v="2021-11-18T00:00:00"/>
    <s v="Acción vencida. No se presentan soportes de seguimiento. "/>
    <s v="Zuly Marcela Rojas Tolosa"/>
    <n v="0"/>
    <n v="0"/>
    <x v="2"/>
    <s v="NO APLICA"/>
    <x v="4"/>
  </r>
  <r>
    <n v="292"/>
    <s v="Subdirección técnica de métodos educativos y operativos"/>
    <x v="2"/>
    <x v="1"/>
    <s v="Autorregulación"/>
    <s v="Documentación de procedimientos y formatos"/>
    <s v="Yury  Orjuela Florez"/>
    <s v="Plan de mejoramiento auditorias internas"/>
    <s v="PMAI-2019-081"/>
    <s v="No aplica"/>
    <s v="Auditoría Regular Contexto Pedagógico Territorio - I Semestre 2018"/>
    <n v="2019"/>
    <s v="Se observó la carencia de procedimientos que den alcance y describan las actividades de operación que realiza el Contexto Pedagógico Territorio en garantía del logro de los resultados esperados y el cumplimiento de metas institucionales. Lo anterior, es una omisión a lo establecido en los Numerales 4.1Planeación Institucional y 5.1 Procedimientos documentados y registros en el Sistema Integrado de Gestión de la NTD: SIG: 001:2011."/>
    <s v="* Falta la creación, actualización, ajustes y modificación de documentos propios del contexto ante el SIG de la entidad._x000a__x000a_*No se declararon en obsolescencia documentos propios de estrategias desarrolladas por Territorio que ya no existen. "/>
    <s v="Construcción y oficilización de 7 procedimientos que dan cuenta del abordaje,  contacto y rutas para la atención de los NNAJ "/>
    <s v="No aplica"/>
    <s v="No aplica"/>
    <s v="no aplica"/>
    <s v="No aplica"/>
    <s v="No aplica"/>
    <d v="2019-01-01T00:00:00"/>
    <d v="2019-11-30T00:00:00"/>
    <s v="SI"/>
    <s v="SI"/>
    <s v="Se verifica la construcción y/o actualización de siete documentos que describen las actividades de operación del Contexto Pedagógico Territorio. Los documentos verificados se encuentran ubicados en el Manual de Procesos y Procedimientos publicado en la página web de la Entidad,  http://intranet.idipron.gov.co/index.php#129-territorio "/>
    <d v="2020-12-20T00:00:00"/>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293"/>
    <s v="Subdirección técnica de métodos educativos y operativos"/>
    <x v="2"/>
    <x v="1"/>
    <s v="Planeacion"/>
    <s v="Herramientas de gestión (riesgos, indicadores, balance social, planes y proyectos de inversión)"/>
    <s v="Yury  Orjuela Florez"/>
    <s v="Plan de mejoramiento auditorias internas"/>
    <s v="PMAI-2019-082"/>
    <s v="No aplica"/>
    <s v="Auditoría Regular Contexto Pedagógico Territorio - I Semestre 2018"/>
    <n v="2019"/>
    <s v="No se encontraron mecanismos de medición y seguimiento o indicadores de gestión que permitan medir la eficiencia, eficacia y efectividad del desarrollo de la gestión del Contexto Pedagógico evaluado con el propósito de implementar correctivos como resultado del seguimiento de la medición, toda vez que estos indicadores tienen como finalidad el contribuir al mejoramiento en la prestación del servicio y a la forma efectiva de las decisiones. Lo anterior, sustentado en las orientaciones del Modelo Integrado de Planeación y Gestión en el que hace implícita la necesidad de una adecuada evaluación o seguimiento a lo previsto en la planeación institucional a través de indicadores que permitan conocer el estado real de la ejecución de las actividades, el logro de metas, objetivos o resultados y sus efectos en la ciudadanía."/>
    <s v="* Se asumió la transversalidad de los indicadores de las áreas de derecho en los contextos pedagógicos como únicos indicadores de gestión del modelo pedagógico."/>
    <s v="* Construcción de indicadores de gestión propios de contexto pedagógico Territorio. _x000a__x000a_*Inclusión de los indicadores del contexto pedagógi Territorio en la caracterización del proceso misional. "/>
    <s v="No aplica"/>
    <s v="No aplica"/>
    <s v="no aplica"/>
    <s v="No aplica"/>
    <s v="No aplica"/>
    <d v="2019-01-01T00:00:00"/>
    <d v="2019-11-30T00:00:00"/>
    <s v="SI"/>
    <s v="SI"/>
    <s v="Si bien es cierto el indicador formulado y que se encuentra incluído en la Caracterización del Proceso Misional  da cuenta de los NNAJ que ingresan al Modelo Pedagógico a partir de las estrategias de focalización que se realizan desde el Contexto Territorio, no es suficiente  para medir la gestión del Contexto, pues desde este se desarrollan otras acciones además de la focalización,  tendientes al fortalecimiento de la presencia institucional en el territorio a través de procesos pedagógicos de tipo preventivo dirigido a los NNAJ, por lo que se considera importante establecer otros indicadores que permitan medir y evaluar de manera más amplia la gestión del Contexto de acuerdo a su alcance._x000a_Por otro lado, tampoco se evidencia en la hoja de vida del indicador presentada como evidencia, la medición y/o seguimiento realizado a la ejecución del mismo, lo que no ofrece información sobre la gestión del Contexto Territorio."/>
    <m/>
    <s v="SI"/>
    <m/>
    <n v="0"/>
    <s v="SIN AVANCE"/>
    <n v="-652"/>
    <s v="VENCIDO"/>
    <s v="ABIERTO"/>
    <s v="Se cuenta con la formulación y aplicación de indicadores, queda faltanto la inclusión de estos a la caracterización."/>
    <d v="2021-07-07T00:00:00"/>
    <s v="SI"/>
    <s v="Inclusión de indicadores a la caracterización"/>
    <n v="0.5"/>
    <s v="AVANCE PARCIAL"/>
    <n v="-652"/>
    <x v="1"/>
    <d v="2021-11-18T00:00:00"/>
    <s v="Acción vencida. Se evidencia formulación y medición de indicadores, pendiente su incorporación en la caracterización del proceso Misional."/>
    <s v="Zuly Marcela Rojas Tolosa"/>
    <n v="0"/>
    <n v="0.5"/>
    <x v="2"/>
    <s v="NO APLICA"/>
    <x v="4"/>
  </r>
  <r>
    <n v="294"/>
    <s v="Gestion Financiera / Gestion_x000a_Logistica / Mtto Bienes"/>
    <x v="20"/>
    <x v="2"/>
    <s v="Gestion financiera"/>
    <s v="Reconocimiento de activos"/>
    <s v="Stefanny Reina Alvarez"/>
    <s v="Plan de mejoramiento auditorias internas"/>
    <s v="PMAI-2019-083"/>
    <s v="No aplica"/>
    <s v="Gestión Financiera - 2019"/>
    <n v="2019"/>
    <s v="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No se cuenta con Política_x000a_contable de errores y_x000a_desconocimiento de las áreas_x000a_sobre el reporte de información_x000a_contable"/>
    <s v="Formular la Política Contable para_x000a_definir Política Contable, los cambios_x000a_en las estimaciones contables y la_x000a_corrección de errores._x000a_"/>
    <s v="No aplica"/>
    <s v="No aplica"/>
    <s v="no aplica"/>
    <s v="No aplica"/>
    <s v="No aplica"/>
    <d v="2021-09-01T00:00:00"/>
    <d v="2022-01-31T00:00:00"/>
    <s v="SI"/>
    <s v="SI"/>
    <s v="Pendiente de ajuste en la formulación, por la Subdirección Ténica Admininstrativa y Financiera, tras observaciones de la Oficina de Control Interno, remitidas el 08 de Junio de 2020. (Fecha Informe Final, 30 de Abril de 2020, Primera y más reciente formulación 28 de Mayo de 2020)"/>
    <m/>
    <s v="NO"/>
    <m/>
    <n v="0"/>
    <s v="SIN AVANCE"/>
    <n v="141"/>
    <s v="CON TIEMPO"/>
    <s v="ABIERTO"/>
    <s v="24-12-2021:se incluye accion al tablero de control"/>
    <d v="2021-07-09T00:00:00"/>
    <s v="SI"/>
    <s v="Formular Plan de Mejoramiento"/>
    <n v="0"/>
    <s v="SIN AVANCE"/>
    <n v="141"/>
    <x v="2"/>
    <d v="2021-11-02T00:00:00"/>
    <s v="El plan de mejoramiento fue aprobado con Radicado 2021IE5622 del 22/10/2021._x000a__x000a_24-12-2021:se incluye accion al tablero de control"/>
    <s v="Carlos Andrés Guerra Jiménez"/>
    <n v="0"/>
    <n v="0"/>
    <x v="3"/>
    <s v="NO APLICA"/>
    <x v="4"/>
  </r>
  <r>
    <m/>
    <s v="Subdirección técnica administrativa y financiera"/>
    <x v="10"/>
    <x v="2"/>
    <s v="Gestion financiera"/>
    <s v="Reconocimiento de activos"/>
    <s v="Stefanny Reina Alvarez"/>
    <s v="Plan de mejoramiento auditorias internas"/>
    <s v="PMAI-2019-083"/>
    <s v="No aplica"/>
    <s v="Gestión Financiera - 2019"/>
    <n v="2019"/>
    <s v="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No se cuenta con Política_x000a_contable de errores y_x000a_desconocimiento de las áreas_x000a_sobre el reporte de información_x000a_contable"/>
    <s v="Actualizar la Política Contable de_x000a_propiedad, Planta y Equipo y Bienes_x000a_Inmuebles._x000a_"/>
    <s v="No aplica"/>
    <s v="No aplica"/>
    <s v="no aplica"/>
    <s v="No aplica"/>
    <s v="No aplica"/>
    <d v="2021-09-01T00:00:00"/>
    <d v="2022-01-31T00:00:00"/>
    <s v="SI"/>
    <s v="SI"/>
    <s v="24-12-2021:se incluye accion al tablero de control"/>
    <m/>
    <m/>
    <m/>
    <m/>
    <s v="SIN AVANCE"/>
    <n v="141"/>
    <s v="CON TIEMPO"/>
    <s v="ABIERTO"/>
    <s v="24-12-2021:se incluye accion al tablero de control"/>
    <m/>
    <m/>
    <m/>
    <n v="0"/>
    <s v="SIN AVANCE"/>
    <n v="141"/>
    <x v="2"/>
    <s v="SIN DILIGENCIAR"/>
    <s v="24-12-2021:se incluye accion al tablero de control"/>
    <s v="SIN DILIGENCIAR"/>
    <n v="0"/>
    <n v="0"/>
    <x v="3"/>
    <s v="NO APLICA"/>
    <x v="4"/>
  </r>
  <r>
    <m/>
    <s v="Subdirección técnica administrativa y financiera"/>
    <x v="10"/>
    <x v="2"/>
    <s v="Gestion financiera"/>
    <s v="Reconocimiento de activos"/>
    <s v="Stefanny Reina Alvarez"/>
    <s v="Plan de mejoramiento auditorias internas"/>
    <s v="PMAI-2019-083"/>
    <s v="No aplica"/>
    <s v="Gestión Financiera - 2019"/>
    <n v="2019"/>
    <s v="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No se cuenta con Política_x000a_contable de errores y_x000a_desconocimiento de las áreas_x000a_sobre el reporte de información_x000a_contable"/>
    <s v="Establecer en las Políticas de_x000a_Operación, la forma en que debe_x000a_reportar la información el área de_x000a_Mantenimiento de Bienes e_x000a_Infraestructura, respecto a los valores_x000a_de los bienes inmuebles de la entidad_x000a_y sus modificaciones "/>
    <s v="No aplica"/>
    <s v="No aplica"/>
    <s v="no aplica"/>
    <s v="No aplica"/>
    <s v="No aplica"/>
    <d v="2021-09-01T00:00:00"/>
    <d v="2022-01-31T00:00:00"/>
    <s v="SI"/>
    <s v="SI"/>
    <s v="24-12-2021:se incluye accion al tablero de control"/>
    <m/>
    <m/>
    <m/>
    <m/>
    <s v="SIN AVANCE"/>
    <n v="141"/>
    <s v="CON TIEMPO"/>
    <s v="ABIERTO"/>
    <s v="24-12-2021:se incluye accion al tablero de control"/>
    <m/>
    <m/>
    <m/>
    <n v="0"/>
    <s v="SIN AVANCE"/>
    <n v="141"/>
    <x v="2"/>
    <s v="SIN DILIGENCIAR"/>
    <s v="24-12-2021:se incluye accion al tablero de control"/>
    <s v="SIN DILIGENCIAR"/>
    <n v="0"/>
    <n v="0"/>
    <x v="3"/>
    <s v="NO APLICA"/>
    <x v="4"/>
  </r>
  <r>
    <n v="295"/>
    <s v="Gestion Financiera / Gestion_x000a_Logistica / Mtto Bienes"/>
    <x v="20"/>
    <x v="2"/>
    <s v="Inventarios"/>
    <s v="SICAPITAL"/>
    <s v="Stefanny Reina Alvarez"/>
    <s v="Plan de mejoramiento auditorias internas"/>
    <s v="PMAI-2019-084-1"/>
    <s v="No aplica"/>
    <s v="Gestión Financiera - 2019"/>
    <n v="2019"/>
    <s v="3.2 Se identificaron errores en la individualización de siete elementos muebles, bajo responsabilidad de Almacén e Inventarios, donde se observa que el valor registrado no corresponde a los valores establecidos en el avalúo realizado para saldos iniciales de 2019, lo cual evidencia errores tanto en la etapa de medición inicial, como en las siguientes etapas del proceso contable, establecidos en la política transversal y en la adoptada para el Instituto “Propiedad Planta y Equipo- Muebles”._x000a_Nota: Este hallazgo es retirado del informe, teniendo en cuenta que, de manera posterior a la ejecución de la auditoría, en abril 13 de 2020, la Subdirección Técnica Administrativa y Financiera aporta evidencia del informe del aplicativo SICAPITAL, donde se observa, mediante el registro de placa interna y de placa vehicular, que los valores que fueron asignado a cada uno de los siete (7) bienes, corresponden con los del avaluó de BDO, de manera que se establece que la información aportada inicialmente para la auditoría, por el área de Almacén, en formato Excel, contenía errores por manipulación desde la fuente."/>
    <s v="Premura en el manejo de la_x000a_informacion por la transicion al_x000a_nuevo marco normativo"/>
    <s v="1. Formular la Política Contable para_x000a_definir Política Contable, cambios en_x000a_las estimaciones contables y la_x000a_corrección de errores."/>
    <s v="No aplica"/>
    <s v="No aplica"/>
    <s v="no aplica"/>
    <s v="No aplica"/>
    <s v="No aplica"/>
    <d v="2021-09-01T00:00:00"/>
    <d v="2021-09-01T00:00:00"/>
    <s v="SI"/>
    <s v="SI"/>
    <s v="Pendiente de ajuste en la formulación, por la Subdirección Ténica Admininstrativa y Financiera, tras observaciones de la Oficina de Control Interno, remitidas el 08 de Junio de 2020. (Fecha Informe Final, 30 de Abril de 2020, Primera y más reciente formulación 28 de Mayo de 2020)"/>
    <m/>
    <s v="NO"/>
    <m/>
    <n v="0"/>
    <s v="SIN AVANCE"/>
    <n v="-11"/>
    <s v="VENCIDO"/>
    <s v="ABIERTO"/>
    <s v="24-12-2021:se incluye accion al tablero de control"/>
    <d v="2021-07-09T00:00:00"/>
    <s v="SI"/>
    <s v="Formular Plan de Mejoramiento"/>
    <n v="0"/>
    <s v="SIN AVANCE"/>
    <n v="-11"/>
    <x v="1"/>
    <d v="2021-11-02T00:00:00"/>
    <s v="El plan de mejoramiento fue aprobado con Radicado 2021IE5622 del 22/10/2021._x000a__x000a_24-12-2021:se incluye accion al tablero de control"/>
    <s v="Carlos Andrés Guerra Jiménez"/>
    <n v="0"/>
    <n v="0"/>
    <x v="2"/>
    <s v="NO APLICA"/>
    <x v="4"/>
  </r>
  <r>
    <m/>
    <s v="Gestion Logistica / Gestion_x000a_Tecnologias de la_x000a_Información"/>
    <x v="20"/>
    <x v="2"/>
    <s v="Inventarios"/>
    <s v="SICAPITAL"/>
    <s v="Stefanny Reina Alvarez"/>
    <s v="Plan de mejoramiento auditorias internas"/>
    <s v="PMAI-2019-084-2"/>
    <s v="No aplica"/>
    <s v="Gestión Financiera - 2019"/>
    <n v="2019"/>
    <s v="3.2 Se identificaron errores en la individualización de siete elementos muebles, bajo responsabilidad de Almacén e Inventarios, donde se observa que el valor registrado no corresponde a los valores establecidos en el avalúo realizado para saldos iniciales de 2019, lo cual evidencia errores tanto en la etapa de medición inicial, como en las siguientes etapas del proceso contable, establecidos en la política transversal y en la adoptada para el Instituto “Propiedad Planta y Equipo- Muebles”._x000a_Nota: Este hallazgo es retirado del informe, teniendo en cuenta que, de manera posterior a la ejecución de la auditoría, en abril 13 de 2020, la Subdirección Técnica Administrativa y Financiera aporta evidencia del informe del aplicativo SICAPITAL, donde se observa, mediante el registro de placa interna y de placa vehicular, que los valores que fueron asignado a cada uno de los siete (7) bienes, corresponden con los del avaluó de BDO, de manera que se establece que la información aportada inicialmente para la auditoría, por el área de Almacén, en formato Excel, contenía errores por manipulación desde la fuente."/>
    <s v="Premura en el manejo de la_x000a_informacion por la transicion al_x000a_nuevo marco normativo"/>
    <s v="2. Realizar seguimiento a los ajustes_x000a_del aplicativo SYSMAN para disminuir_x000a_la vulnerabilidad en el manejo de la_x000a_información"/>
    <s v="No aplica"/>
    <s v="No aplica"/>
    <s v="no aplica"/>
    <s v="No aplica"/>
    <s v="No aplica"/>
    <d v="2021-09-01T00:00:00"/>
    <d v="2021-09-01T00:00:00"/>
    <s v="SI"/>
    <s v="SI"/>
    <s v="24-12-2021:se incluye accion al tablero de control"/>
    <m/>
    <m/>
    <m/>
    <m/>
    <s v="SIN AVANCE"/>
    <n v="-11"/>
    <s v="VENCIDO"/>
    <s v="ABIERTO"/>
    <s v="24-12-2021:se incluye accion al tablero de control"/>
    <m/>
    <m/>
    <m/>
    <n v="0"/>
    <s v="SIN AVANCE"/>
    <n v="-11"/>
    <x v="1"/>
    <s v="SIN DILIGENCIAR"/>
    <s v="24-12-2021:se incluye accion al tablero de control"/>
    <s v="Carlos Andrés Guerra Jiménez"/>
    <n v="0"/>
    <n v="0"/>
    <x v="2"/>
    <s v="NO APLICA"/>
    <x v="4"/>
  </r>
  <r>
    <n v="296"/>
    <s v="Funcionarios responsables de las Cajas Menores / Servicios Administrativos"/>
    <x v="10"/>
    <x v="2"/>
    <s v="Gestion financiera"/>
    <s v="Cajas menores"/>
    <s v="Stefanny Reina Alvarez"/>
    <s v="Plan de mejoramiento auditorias internas"/>
    <s v="PMAI-2019-085-1"/>
    <s v="No aplica"/>
    <s v="Gestión Financiera - 2019"/>
    <n v="2019"/>
    <s v="3.3  Se observaron gastos de caja menor y gastos de arriendo durante el primer semestre de 2019, que fueron registrados meses después de la ocurrencia de los hechos económicos. Esto vulnera el principio de devengo establecido en el régimen contable vigente, así como la Ley 87, art. 2 inciso e), y el procedimiento de “Programación, Apertura y Legalización De Cajas Menores”. Estos registros extemporáneos pueden, además, derivar en inexactitudes a nivel tributario."/>
    <s v="No hay claridad sobre la fecha_x000a_de legalización de los recursos_x000a_No se ejerció el suficiente_x000a_control a la ejecución de los_x000a_contratos"/>
    <s v="Solicitar Concepto a Secretaria de_x000a_Hacienda y si hay lugar a ello, realizar_x000a_modificación del procedimiento_x000a_&quot;PROGRAMACIÓN, APERTURA Y_x000a_LEGALIZACIÓN DE CAJAS_x000a_MENORES&quot;_x000a_"/>
    <s v="No aplica"/>
    <s v="No aplica"/>
    <s v="no aplica"/>
    <s v="No aplica"/>
    <s v="No aplica"/>
    <d v="2021-09-01T00:00:00"/>
    <d v="2021-09-01T00:00:00"/>
    <s v="SI"/>
    <s v="SI"/>
    <s v="Pendiente de ajuste en la formulación, por la Subdirección Ténica Admininstrativa y Financiera, tras observaciones de la Oficina de Control Interno, remitidas el 08 de Junio de 2020. (Fecha Informe Final, 30 de Abril de 2020, Primera y más reciente formulación 28 de Mayo de 2020)_x000a__x000a_27-12-2021: Se ingresa accion al tablero de control"/>
    <m/>
    <s v="NO"/>
    <m/>
    <n v="0"/>
    <s v="SIN AVANCE"/>
    <n v="-11"/>
    <s v="VENCIDO"/>
    <s v="ABIERTO"/>
    <s v="Pendiente formulacion de actividades_x000a__x000a_27-12-2021: Se ingresa accion al tablero de control"/>
    <d v="2021-07-09T00:00:00"/>
    <s v="SI"/>
    <s v="Formular Plan de Mejoramiento"/>
    <n v="0"/>
    <s v="SIN AVANCE"/>
    <n v="-11"/>
    <x v="1"/>
    <d v="2021-11-02T00:00:00"/>
    <s v="El plan de mejoramiento fue aprobado con Radicado 2021IE5622 del 22/10/2021._x000a__x000a_27-12-2021: Se ingresa accion al tablero de control"/>
    <s v="Carlos Andrés Guerra Jiménez"/>
    <n v="0"/>
    <n v="0"/>
    <x v="2"/>
    <s v="NO APLICA"/>
    <x v="4"/>
  </r>
  <r>
    <m/>
    <s v="Funcionarios responsables de las Cajas Menores / Servicios Administrativos"/>
    <x v="10"/>
    <x v="2"/>
    <s v="Gestion financiera"/>
    <s v="Cajas menores"/>
    <s v="Stefanny Reina Alvarez"/>
    <s v="Plan de mejoramiento auditorias internas"/>
    <s v="PMAI-2019-085-2"/>
    <s v="No aplica"/>
    <s v="Gestión Financiera - 2019"/>
    <n v="2019"/>
    <s v="3.3  Se observaron gastos de caja menor y gastos de arriendo durante el primer semestre de 2019, que fueron registrados meses después de la ocurrencia de los hechos económicos. Esto vulnera el principio de devengo establecido en el régimen contable vigente, así como la Ley 87, art. 2 inciso e), y el procedimiento de “Programación, Apertura y Legalización De Cajas Menores”. Estos registros extemporáneos pueden, además, derivar en inexactitudes a nivel tributario."/>
    <s v="No hay claridad sobre la fecha_x000a_de legalización de los recursos_x000a_No se ejerció el suficiente_x000a_control a la ejecución de los_x000a_contratos"/>
    <s v="Realizar un cronograma mediante el_x000a_cual se monitorea la trazabilidad de la_x000a_fecha de recepción de los documentos_x000a_de pago"/>
    <s v="No aplica"/>
    <s v="No aplica"/>
    <s v="no aplica"/>
    <s v="No aplica"/>
    <s v="No aplica"/>
    <d v="2021-09-01T00:00:00"/>
    <d v="2021-09-01T00:00:00"/>
    <s v="SI"/>
    <s v="SI"/>
    <s v="27-12-2021: Se ingresa accion al tablero de control"/>
    <m/>
    <m/>
    <m/>
    <m/>
    <s v="SIN AVANCE"/>
    <n v="-11"/>
    <s v="VENCIDO"/>
    <s v="ABIERTO"/>
    <s v="27-12-2021: Se ingresa accion al tablero de control"/>
    <m/>
    <m/>
    <m/>
    <n v="0"/>
    <s v="SIN AVANCE"/>
    <n v="-11"/>
    <x v="1"/>
    <s v="SIN DILIGENCIAR"/>
    <s v="27-12-2021: Se ingresa accion al tablero de control"/>
    <s v="SIN DILIGENCIAR"/>
    <n v="0"/>
    <n v="0"/>
    <x v="2"/>
    <s v="NO APLICA"/>
    <x v="4"/>
  </r>
  <r>
    <n v="297"/>
    <s v="Gestion Financiera / Gestion_x000a_Logistica / Mtto Bienes"/>
    <x v="10"/>
    <x v="2"/>
    <s v="Inventarios"/>
    <s v="depreciación"/>
    <s v="Stefanny Reina Alvarez"/>
    <s v="Plan de mejoramiento auditorias internas"/>
    <s v="PMAI-2019-086-1"/>
    <s v="No aplica"/>
    <s v="Gestión Financiera - 2019"/>
    <n v="2019"/>
    <s v="3.4  Se identificaron mil doscientos ochenta (1.280) bienes muebles, cuya individualización corresponde a Almacén e Inventarios, para los cuales la depreciación en el año 2019 fue calculada por dicha área, con base en vidas útiles diferentes a la establecida por el avalúo comercial realizado por la firma BDO, contratada por el Instituto para establecer saldos iniciales de dicha vigencia, y cuyo detalle no fue reportado al área de Contabilidad. Este error en las vidas útiles aplicadas implica desacato a lo establecido en la política de “Propiedad, planta y equipo – Bienes muebles” en cuanto a la medición posterior y según la materialidad del hecho podría llegar a afectar la toma de decisiones de usuarios de la información financiera. En cuanto a gestión del riesgo contable, se vulnera lo establecido en la Resolución 193 de 2016, numeral 3.2.12 “Reconocimiento de estimaciones”."/>
    <s v="Premura en el manejo de la_x000a_informacion por la transicion al_x000a_nuevo marco normativo"/>
    <s v="Formular la Política Contable para_x000a_definir Política Contable, cambios en_x000a_las estimaciones contables y la_x000a_corrección de errores._x000a_"/>
    <s v="No aplica"/>
    <s v="No aplica"/>
    <s v="no aplica"/>
    <s v="No aplica"/>
    <s v="No aplica"/>
    <d v="2021-09-01T00:00:00"/>
    <d v="2021-12-15T00:00:00"/>
    <s v="SI"/>
    <s v="SI"/>
    <s v="Pendiente de ajuste en la formulación, por la Subdirección Ténica Admininstrativa y Financiera, tras observaciones de la Oficina de Control Interno, remitidas el 08 de Junio de 2020. (Fecha Informe Final, 30 de Abril de 2020, Primera y más reciente formulación 28 de Mayo de 2020)"/>
    <m/>
    <s v="NO"/>
    <m/>
    <n v="0"/>
    <s v="SIN AVANCE"/>
    <n v="94"/>
    <s v="CON TIEMPO"/>
    <s v="ABIERTO"/>
    <s v="Pendiente formulacion de actividades"/>
    <d v="2021-07-09T00:00:00"/>
    <s v="SI"/>
    <s v="Formular Plan de Mejoramiento"/>
    <n v="0"/>
    <s v="SIN AVANCE"/>
    <n v="94"/>
    <x v="2"/>
    <d v="2021-11-02T00:00:00"/>
    <s v="El plan de mejoramiento fue aprobado con Radicado 2021IE5622 del 22/10/2021."/>
    <s v="Carlos Andrés Guerra Jiménez"/>
    <n v="0"/>
    <n v="0"/>
    <x v="3"/>
    <s v="NO APLICA"/>
    <x v="4"/>
  </r>
  <r>
    <m/>
    <s v="Gestion Logistica / Gestion_x000a_Tecnologias de la_x000a_Información"/>
    <x v="20"/>
    <x v="2"/>
    <s v="Inventarios"/>
    <s v="depreciación"/>
    <s v="Stefanny Reina Alvarez"/>
    <s v="Plan de mejoramiento auditorias internas"/>
    <s v="PMAI-2019-086-2"/>
    <s v="No aplica"/>
    <s v="Gestión Financiera - 2019"/>
    <n v="2019"/>
    <s v="3.4  Se identificaron mil doscientos ochenta (1.280) bienes muebles, cuya individualización corresponde a Almacén e Inventarios, para los cuales la depreciación en el año 2019 fue calculada por dicha área, con base en vidas útiles diferentes a la establecida por el avalúo comercial realizado por la firma BDO, contratada por el Instituto para establecer saldos iniciales de dicha vigencia, y cuyo detalle no fue reportado al área de Contabilidad. Este error en las vidas útiles aplicadas implica desacato a lo establecido en la política de “Propiedad, planta y equipo – Bienes muebles” en cuanto a la medición posterior y según la materialidad del hecho podría llegar a afectar la toma de decisiones de usuarios de la información financiera. En cuanto a gestión del riesgo contable, se vulnera lo establecido en la Resolución 193 de 2016, numeral 3.2.12 “Reconocimiento de estimaciones”."/>
    <s v="Premura en el manejo de la_x000a_informacion por la transicion al_x000a_nuevo marco normativo"/>
    <s v="Realizar seguimiento a los ajustes del_x000a_aplicativo SYSMAN para disminuir la_x000a_vulnerabilidad en el manejo de la_x000a_informacion"/>
    <s v="No aplica"/>
    <s v="No aplica"/>
    <s v="no aplica"/>
    <s v="No aplica"/>
    <s v="No aplica"/>
    <d v="2021-09-01T00:00:00"/>
    <d v="2021-12-15T00:00:00"/>
    <s v="SI"/>
    <s v="SI"/>
    <s v="27-12-2021: Se ingresa accion al tablero de control"/>
    <m/>
    <m/>
    <m/>
    <m/>
    <s v="SIN AVANCE"/>
    <n v="94"/>
    <s v="CON TIEMPO"/>
    <s v="ABIERTO"/>
    <m/>
    <m/>
    <m/>
    <m/>
    <m/>
    <s v="SIN AVANCE"/>
    <n v="94"/>
    <x v="2"/>
    <s v="SIN DILIGENCIAR"/>
    <s v="SIN DILIGENCIAR"/>
    <s v="SIN DILIGENCIAR"/>
    <n v="0"/>
    <n v="0"/>
    <x v="3"/>
    <s v="NO APLICA"/>
    <x v="4"/>
  </r>
  <r>
    <n v="298"/>
    <s v="Financiera / Contabilidad"/>
    <x v="11"/>
    <x v="2"/>
    <s v="Autorregulación"/>
    <s v="Aplicación y actualización de procedimientos y formatos"/>
    <s v="Stefanny Reina Alvarez"/>
    <s v="Plan de mejoramiento auditorias internas"/>
    <s v="PMAI-2019-087-1"/>
    <s v="No aplica"/>
    <s v="Gestión Financiera - 2019"/>
    <n v="2019"/>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Actualizar el Manual de Politicas Contables "/>
    <s v="No aplica"/>
    <s v="No aplica"/>
    <s v="no aplica"/>
    <s v="No aplica"/>
    <s v="No aplica"/>
    <d v="2021-09-01T00:00:00"/>
    <d v="2022-01-31T00:00:00"/>
    <s v="SI"/>
    <s v="SI"/>
    <s v="Pendiente de ajuste en la formulación, por la Subdirección Ténica Admininstrativa y Financiera, tras observaciones de la Oficina de Control Interno, remitidas el 08 de Junio de 2020. (Fecha Informe Final, 30 de Abril de 2020, Primera y más reciente formulación 28 de Mayo de 2020)"/>
    <m/>
    <s v="NO"/>
    <m/>
    <n v="0"/>
    <s v="SIN AVANCE"/>
    <n v="141"/>
    <s v="CON TIEMPO"/>
    <s v="ABIERTO"/>
    <s v="Pendiente formulacion de actividades"/>
    <d v="2021-07-09T00:00:00"/>
    <s v="SI"/>
    <s v="Formular Plan de Mejoramiento"/>
    <n v="0"/>
    <s v="SIN AVANCE"/>
    <n v="141"/>
    <x v="2"/>
    <d v="2021-11-02T00:00:00"/>
    <s v="El plan de mejoramiento fue aprobado con Radicado 2021IE5622 del 22/10/2021."/>
    <s v="Carlos Andrés Guerra Jiménez"/>
    <n v="0"/>
    <n v="0"/>
    <x v="3"/>
    <s v="NO APLICA"/>
    <x v="4"/>
  </r>
  <r>
    <m/>
    <s v="Financiera / Contabilidad"/>
    <x v="11"/>
    <x v="2"/>
    <s v="Autorregulación"/>
    <s v="Aplicación y actualización de procedimientos y formatos"/>
    <s v="Stefanny Reina Alvarez"/>
    <s v="Plan de mejoramiento auditorias internas"/>
    <s v="PMAI-2019-087-2"/>
    <s v="No aplica"/>
    <s v="Gestión Financiera - 2019"/>
    <n v="2019"/>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Formular el manual de Operación Contable "/>
    <s v="No aplica"/>
    <s v="No aplica"/>
    <s v="no aplica"/>
    <s v="No aplica"/>
    <s v="No aplica"/>
    <d v="2021-09-01T00:00:00"/>
    <d v="2022-01-31T00:00:00"/>
    <s v="SI"/>
    <s v="SI"/>
    <s v="27-12-2021: Se ingresa accion al tablero de control"/>
    <m/>
    <m/>
    <m/>
    <m/>
    <s v="SIN AVANCE"/>
    <n v="141"/>
    <s v="CON TIEMPO"/>
    <s v="ABIERTO"/>
    <m/>
    <m/>
    <m/>
    <m/>
    <m/>
    <s v="SIN AVANCE"/>
    <n v="141"/>
    <x v="2"/>
    <s v="SIN DILIGENCIAR"/>
    <s v="SIN DILIGENCIAR"/>
    <s v="SIN DILIGENCIAR"/>
    <n v="0"/>
    <n v="0"/>
    <x v="3"/>
    <s v="NO APLICA"/>
    <x v="4"/>
  </r>
  <r>
    <m/>
    <s v="Financiera / Contabilidad"/>
    <x v="11"/>
    <x v="2"/>
    <s v="Autorregulación"/>
    <s v="Aplicación y actualización de procedimientos y formatos"/>
    <s v="Stefanny Reina Alvarez"/>
    <s v="Plan de mejoramiento auditorias internas"/>
    <s v="PMAI-2019-087-3"/>
    <s v="No aplica"/>
    <s v="Gestión Financiera - 2019"/>
    <n v="2019"/>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Actualizar documentos del proceso de Gestion Financiera, de acuerdo a la Actualización del Manual de Politicas Contables y a la Formulación del manual de Operación Contable"/>
    <s v="No aplica"/>
    <s v="No aplica"/>
    <s v="no aplica"/>
    <s v="No aplica"/>
    <s v="No aplica"/>
    <d v="2021-09-01T00:00:00"/>
    <d v="2022-01-31T00:00:00"/>
    <s v="SI"/>
    <s v="SI"/>
    <s v="27-12-2021: Se ingresa accion al tablero de control"/>
    <m/>
    <m/>
    <m/>
    <m/>
    <s v="SIN AVANCE"/>
    <n v="141"/>
    <s v="CON TIEMPO"/>
    <s v="ABIERTO"/>
    <m/>
    <m/>
    <m/>
    <m/>
    <m/>
    <s v="SIN AVANCE"/>
    <n v="141"/>
    <x v="2"/>
    <s v="SIN DILIGENCIAR"/>
    <s v="SIN DILIGENCIAR"/>
    <s v="SIN DILIGENCIAR"/>
    <n v="0"/>
    <n v="0"/>
    <x v="3"/>
    <s v="NO APLICA"/>
    <x v="4"/>
  </r>
  <r>
    <n v="299"/>
    <s v="1. Tesoreria"/>
    <x v="5"/>
    <x v="2"/>
    <s v="Gestion financiera"/>
    <s v="Conciliación y depuración de saldos"/>
    <s v="Stefanny Reina Alvarez"/>
    <s v="Plan de mejoramiento auditorias internas"/>
    <s v="PMAI-2019-088-1"/>
    <s v="No aplica"/>
    <s v="Gestión Financiera - 2019"/>
    <n v="2019"/>
    <s v="3.6   Con corte a diciembre de 2019, se observan debilidades en depuración, relacionadas con acreedores y saldos pendientes por conciliar en operaciones recíprocas. Adicional al compromiso del Contador de la Entidad, quien tiene responsabilidades respecto a implementar los controles o acciones administrativas que garanticen el suministro oportuno de información de relevancia financiera, como lo indica la Resolución 193 de 2016, en el numeral 3.2.5 “Responsabilidad de los contadores de las entidades que agregan información”, se configura una violación a lo establecido en el numeral  3.2.9.1 de la misma Resolución: “Responsabilidad de quienes ejecutan procesos diferentes al contable” por lo cual hay un riesgo por la falta de suministro de información oportuna y de calidad para ser procesados en el área de Contabilidad."/>
    <s v="1. No exiten lineamientos para_x000a_realizar depuracion a la cuenta_x000a_Acreedores_x000a_"/>
    <s v="1. Crear procedimiento &quot;Depuracion de_x000a_Acreedores&quot;_x000a_"/>
    <s v="No aplica"/>
    <s v="No aplica"/>
    <s v="no aplica"/>
    <s v="No aplica"/>
    <s v="No aplica"/>
    <d v="2021-09-01T00:00:00"/>
    <d v="2022-01-31T00:00:00"/>
    <s v="SI"/>
    <s v="SI"/>
    <s v="Pendiente de ajuste en la formulación, por la Subdirección Ténica Admininstrativa y Financiera, tras observaciones de la Oficina de Control Interno, remitidas el 08 de Junio de 2020. (Fecha Informe Final, 30 de Abril de 2020, Primera y más reciente formulación 28 de Mayo de 2020)"/>
    <m/>
    <s v="NO"/>
    <m/>
    <n v="0"/>
    <s v="SIN AVANCE"/>
    <n v="141"/>
    <s v="CON TIEMPO"/>
    <s v="ABIERTO"/>
    <s v="Pendiente formulacion de actividades"/>
    <d v="2021-07-09T00:00:00"/>
    <s v="SI"/>
    <s v="Formular Plan de Mejoramiento"/>
    <n v="0"/>
    <s v="SIN AVANCE"/>
    <n v="141"/>
    <x v="2"/>
    <d v="2021-11-02T00:00:00"/>
    <s v="El plan de mejoramiento fue aprobado con Radicado 2021IE5622 del 22/10/2021."/>
    <s v="Carlos Andrés Guerra Jiménez"/>
    <n v="0"/>
    <n v="0"/>
    <x v="3"/>
    <s v="NO APLICA"/>
    <x v="4"/>
  </r>
  <r>
    <m/>
    <s v=" 2. Contabilidad / areas que reportan informacion contable con diferencia "/>
    <x v="11"/>
    <x v="2"/>
    <s v="Gestion financiera"/>
    <s v="Conciliación y depuración de saldos"/>
    <s v="Stefanny Reina Alvarez"/>
    <s v="Plan de mejoramiento auditorias internas"/>
    <s v="PMAI-2019-088-2"/>
    <s v="No aplica"/>
    <s v="Gestión Financiera - 2019"/>
    <n v="2019"/>
    <s v="3.6   Con corte a diciembre de 2019, se observan debilidades en depuración, relacionadas con acreedores y saldos pendientes por conciliar en operaciones recíprocas. Adicional al compromiso del Contador de la Entidad, quien tiene responsabilidades respecto a implementar los controles o acciones administrativas que garanticen el suministro oportuno de información de relevancia financiera, como lo indica la Resolución 193 de 2016, en el numeral 3.2.5 “Responsabilidad de los contadores de las entidades que agregan información”, se configura una violación a lo establecido en el numeral  3.2.9.1 de la misma Resolución: “Responsabilidad de quienes ejecutan procesos diferentes al contable” por lo cual hay un riesgo por la falta de suministro de información oportuna y de calidad para ser procesados en el área de Contabilidad."/>
    <s v="2. No se realiza oportuno_x000a_seguimiento a los documentos_x000a_radicados con entidades_x000a_estatales o distritales_x000a_"/>
    <s v="2. Convocar mesas de trabajo para el_x000a_analisis de las diferencias que se_x000a_presenten trimestralmente._x000a_"/>
    <s v="No aplica"/>
    <s v="No aplica"/>
    <s v="no aplica"/>
    <s v="No aplica"/>
    <s v="No aplica"/>
    <d v="2021-09-01T00:00:00"/>
    <d v="2022-01-31T00:00:00"/>
    <s v="SI"/>
    <s v="SI"/>
    <s v="27-12-2021: Se ingresa accion al tablero de control"/>
    <m/>
    <m/>
    <m/>
    <m/>
    <s v="SIN AVANCE"/>
    <n v="141"/>
    <s v="CON TIEMPO"/>
    <s v="ABIERTO"/>
    <m/>
    <m/>
    <m/>
    <m/>
    <n v="0"/>
    <s v="SIN AVANCE"/>
    <n v="141"/>
    <x v="2"/>
    <s v="SIN DILIGENCIAR"/>
    <s v="SIN DILIGENCIAR"/>
    <s v="SIN DILIGENCIAR"/>
    <n v="0"/>
    <n v="0"/>
    <x v="3"/>
    <s v="NO APLICA"/>
    <x v="4"/>
  </r>
  <r>
    <m/>
    <s v=" 3. Gestion Financiera"/>
    <x v="10"/>
    <x v="2"/>
    <s v="Gestion financiera"/>
    <s v="Conciliación y depuración de saldos"/>
    <s v="Stefanny Reina Alvarez"/>
    <s v="Plan de mejoramiento auditorias internas"/>
    <s v="PMAI-2019-088-3"/>
    <s v="No aplica"/>
    <s v="Gestión Financiera - 2019"/>
    <n v="2019"/>
    <s v="3.6   Con corte a diciembre de 2019, se observan debilidades en depuración, relacionadas con acreedores y saldos pendientes por conciliar en operaciones recíprocas. Adicional al compromiso del Contador de la Entidad, quien tiene responsabilidades respecto a implementar los controles o acciones administrativas que garanticen el suministro oportuno de información de relevancia financiera, como lo indica la Resolución 193 de 2016, en el numeral 3.2.5 “Responsabilidad de los contadores de las entidades que agregan información”, se configura una violación a lo establecido en el numeral  3.2.9.1 de la misma Resolución: “Responsabilidad de quienes ejecutan procesos diferentes al contable” por lo cual hay un riesgo por la falta de suministro de información oportuna y de calidad para ser procesados en el área de Contabilidad."/>
    <s v="3. Las areas no entregan_x000a_adecuada y oportunamente la_x000a_informacion a Contabilidad"/>
    <s v="3. Actualizar el Plan de Sostenibilidad_x000a_Contable"/>
    <s v="No aplica"/>
    <s v="No aplica"/>
    <s v="no aplica"/>
    <s v="No aplica"/>
    <s v="No aplica"/>
    <d v="2021-09-01T00:00:00"/>
    <d v="2022-01-31T00:00:00"/>
    <s v="SI"/>
    <s v="SI"/>
    <s v="27-12-2021: Se ingresa accion al tablero de control"/>
    <m/>
    <m/>
    <m/>
    <m/>
    <s v="SIN AVANCE"/>
    <n v="141"/>
    <s v="CON TIEMPO"/>
    <s v="ABIERTO"/>
    <m/>
    <m/>
    <m/>
    <m/>
    <n v="0"/>
    <s v="SIN AVANCE"/>
    <n v="141"/>
    <x v="2"/>
    <s v="SIN DILIGENCIAR"/>
    <s v="SIN DILIGENCIAR"/>
    <s v="SIN DILIGENCIAR"/>
    <n v="0"/>
    <n v="0"/>
    <x v="3"/>
    <s v="NO APLICA"/>
    <x v="4"/>
  </r>
  <r>
    <n v="300"/>
    <s v="Gestion financiera"/>
    <x v="10"/>
    <x v="2"/>
    <s v="Gestion financiera"/>
    <s v="Notas de los estados financieros"/>
    <s v="Stefanny Reina Alvarez"/>
    <s v="Plan de mejoramiento auditorias internas"/>
    <s v="PMAI-2019-089"/>
    <s v="No aplica"/>
    <s v="Gestión Financiera - 2019"/>
    <n v="2019"/>
    <s v="3.7  Se observaron debilidades en las notas a los Estados Financieros con corte a 31 de diciembre de 2019, relacionadas con falta de información, pues no se identificaron los bienes muebles recibidos de terceros, en modalidad de comodato, como lo establece la política de Propiedad, Planta y Equipo. De igual manera, se observaron inconsistencias entre las cifras reveladas en el Estado de Situación financiera y las notas a los estados financieros, toda vez que, en las notas, al momento de detallar uno a uno los bienes inmuebles se registraron valores diferentes. Esto contraviene la política contable de “Presentación de Estados Financieros y Revelaciones”."/>
    <s v="Las areas no entregan adecuada y oportunamente la informacion a Contabilidad"/>
    <s v="Actualizar el Plan de Sostenibilidad_x000a_Contable definiendo tiempos de_x000a_entrega"/>
    <s v="No aplica"/>
    <s v="No aplica"/>
    <s v="no aplica"/>
    <s v="No aplica"/>
    <s v="No aplica"/>
    <d v="2021-09-01T00:00:00"/>
    <d v="2022-01-31T00:00:00"/>
    <s v="SI"/>
    <s v="SI"/>
    <s v="Pendiente de ajuste en la formulación, por la Subdirección Ténica Admininstrativa y Financiera, tras observaciones de la Oficina de Control Interno, remitidas el 08 de Junio de 2020. (Fecha Informe Final, 30 de Abril de 2020, Primera y más reciente formulación 28 de Mayo de 2020)"/>
    <m/>
    <s v="NO"/>
    <m/>
    <n v="0"/>
    <s v="SIN AVANCE"/>
    <n v="141"/>
    <s v="CON TIEMPO"/>
    <s v="ABIERTO"/>
    <s v="Pendiente formulacion de actividades"/>
    <d v="2021-07-09T00:00:00"/>
    <s v="SI"/>
    <s v="Formular Plan de Mejoramiento"/>
    <n v="0"/>
    <s v="SIN AVANCE"/>
    <n v="141"/>
    <x v="2"/>
    <d v="2021-11-02T00:00:00"/>
    <s v="El plan de mejoramiento fue aprobado con Radicado 2021IE5622 del 22/10/2021."/>
    <s v="Carlos Andrés Guerra Jiménez"/>
    <n v="0"/>
    <n v="0"/>
    <x v="3"/>
    <s v="NO APLICA"/>
    <x v="4"/>
  </r>
  <r>
    <n v="301"/>
    <s v="1. Tesoreria "/>
    <x v="5"/>
    <x v="2"/>
    <s v="Autorregulación"/>
    <s v="Aplicación y actualización de procedimientos y formatos"/>
    <s v="Stefanny Reina Alvarez"/>
    <s v="Plan de mejoramiento auditorias internas"/>
    <s v="PMAI-2019-090-1"/>
    <s v="No aplica"/>
    <s v="Gestión Financiera - 2019"/>
    <n v="2019"/>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No se realizo oportunamente_x000a_mediante acta, la anulacion de_x000a_los saltos en la numeracion de_x000a_las cuentas por pagar"/>
    <s v="1. Realizar seguimiento a la solicitud_x000a_de modificacion del_x000a_formato&quot;Comprobante de egreso&quot;_x000a_"/>
    <s v="No aplica"/>
    <s v="No aplica"/>
    <s v="no aplica"/>
    <s v="No aplica"/>
    <s v="No aplica"/>
    <d v="2021-09-01T00:00:00"/>
    <d v="2021-12-15T00:00:00"/>
    <s v="SI"/>
    <s v="SI"/>
    <s v="Pendiente de ajuste en la formulación, por la Subdirección Ténica Admininstrativa y Financiera, tras observaciones de la Oficina de Control Interno, remitidas el 08 de Junio de 2020. (Fecha Informe Final, 30 de Abril de 2020, Primera y más reciente formulación 28 de Mayo de 2020)"/>
    <m/>
    <s v="NO"/>
    <m/>
    <n v="0"/>
    <s v="SIN AVANCE"/>
    <n v="94"/>
    <s v="CON TIEMPO"/>
    <s v="ABIERTO"/>
    <s v="Pendiente formulacion de actividades"/>
    <d v="2021-07-09T00:00:00"/>
    <s v="SI"/>
    <s v="Formular Plan de Mejoramiento"/>
    <n v="0"/>
    <s v="SIN AVANCE"/>
    <n v="94"/>
    <x v="2"/>
    <d v="2021-11-02T00:00:00"/>
    <s v="El plan de mejoramiento fue aprobado con Radicado 2021IE5622 del 22/10/2021."/>
    <s v="Carlos Andrés Guerra Jiménez"/>
    <n v="0"/>
    <n v="0"/>
    <x v="3"/>
    <s v="NO APLICA"/>
    <x v="4"/>
  </r>
  <r>
    <m/>
    <s v="Contabilidad"/>
    <x v="11"/>
    <x v="2"/>
    <s v="Autorregulación"/>
    <s v="Aplicación y actualización de procedimientos y formatos"/>
    <s v="Stefanny Reina Alvarez"/>
    <s v="Plan de mejoramiento auditorias internas"/>
    <s v="PMAI-2019-090-2"/>
    <s v="No aplica"/>
    <s v="Gestión Financiera - 2019"/>
    <n v="2019"/>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No se realizo oportunamente_x000a_mediante acta, la anulacion de_x000a_los saltos en la numeracion de_x000a_las cuentas por pagar"/>
    <s v="2. Realizar de forma inmediata el acta_x000a_en los casos en que se presente saltos_x000a_en la numeracion"/>
    <s v="No aplica"/>
    <s v="No aplica"/>
    <s v="no aplica"/>
    <s v="No aplica"/>
    <s v="No aplica"/>
    <d v="2021-09-01T00:00:00"/>
    <d v="2021-12-15T00:00:00"/>
    <s v="SI"/>
    <s v="SI"/>
    <s v="27-12-2021: Se ingresa accion al tablero de control"/>
    <m/>
    <m/>
    <m/>
    <m/>
    <s v="SIN AVANCE"/>
    <n v="94"/>
    <s v="CON TIEMPO"/>
    <s v="ABIERTO"/>
    <m/>
    <m/>
    <m/>
    <m/>
    <m/>
    <s v="SIN AVANCE"/>
    <n v="94"/>
    <x v="2"/>
    <s v="SIN DILIGENCIAR"/>
    <s v="SIN DILIGENCIAR"/>
    <s v="SIN DILIGENCIAR"/>
    <n v="0"/>
    <n v="0"/>
    <x v="3"/>
    <s v="NO APLICA"/>
    <x v="4"/>
  </r>
  <r>
    <n v="302"/>
    <s v="Subdirección técnica administrativa y financiera"/>
    <x v="20"/>
    <x v="2"/>
    <s v="Autorregulación"/>
    <s v="Aplicación y actualización de procedimientos y formatos"/>
    <s v="Carolina Ardila"/>
    <s v="Plan de mejoramiento auditorias internas"/>
    <s v="PMAI-2019-091"/>
    <s v="No aplica"/>
    <s v="Gestión Logística - 2019"/>
    <n v="2019"/>
    <s v="11.1 Registros desactualizados: Se evidencia falta de actualización en los comprobantes de egreso, observándose demoras entre el documento de entrega Formato A-GLO-FT-005 y Comprobante de egreso del Sistema SICAPITAL, con una demora promedio, en la muestra seleccionada, de 25 días, en contradicción con el procedimiento que establece la generación de ambos documentos en un mismo momento"/>
    <s v="La mencionada desactualización a que hace referencia (muestra seleccionada) es la que se presenta en las sub-bodegas del área de almacén,  por la misma dinámica de aprovisionamiento y distribución que tienen los alimentos y otros insumos; lo anterior por los tiempos cortos con los que se deben radicar las cuentas en Contabilidad (fecha promedio de recibo de cuentas para pago entre el 10 y 15 de cada mes). Teniendo en cuenta que, esta situación limita los saldos disponibles en el inventario para su respectivo descargue en el aplicativo, con una diferencia, en algunos casos, entre la salida y el egreso de 25 días aproximadamente para cada uno de los proyectos._x000a_En cuanto a las demás sub-bodegas, el software no permite descargar algunos elementos."/>
    <s v="Actualizar procedimiento el procedimiento de egreso, en cuanto a actividades tiempos,  conforme con las modificaciones y requerimientos en el tratamiento de la información del nuevo software. _x000a__x000a_Incorporar las acciones pertinentes en el procedimiento de ingreso con el fin de dar claridad a los usuarios para el ingreso de bienes y/o elementos recibidos en sitio, actividad coordinada con recursos._x000a__x000a_Solicitar a la STAF, acompañamiento durante las etapas de adquisición, desarrollo y puesta en marcha de herramienta tecnológica que se acople a los requerimientos del área de almacén. _x000a__x000a_Solicitar al Área de Sistemas la migración total de información del aplicativo SI_CAPITAL al nuevo aplicativo que adquiera IDIPRON."/>
    <s v="No aplica"/>
    <s v="No aplica"/>
    <s v="no aplica"/>
    <s v="No aplica"/>
    <s v="No aplica"/>
    <d v="2020-05-01T00:00:00"/>
    <d v="2020-12-31T00:00:00"/>
    <s v="SI"/>
    <s v="SI"/>
    <s v="Se ha realizado primer seguimiento al plan de mejoramiento"/>
    <m/>
    <s v="NO"/>
    <m/>
    <n v="0"/>
    <s v="SIN AVANCE"/>
    <n v="-255"/>
    <s v="VENCIDO"/>
    <s v="ABIERTO"/>
    <s v="Se Evidencia que la actividad se encuentra vencida._x000a__x000a_Al revisar soportes se evidencia:_x000a__x000a_Caso Aranda No. 927, adjuntan el soporte de que el mismo se encuentra en revisión por arte de la OAP, sin embargo a la fecha el caso fue devuelto por parte del lider sigid al proceso para ajuste._x000a__x000a_Se evidencia actualizacion del formato A-GLO-FT-004 el 3 de mayo de 2021._x000a__x000a_Se evidencia actas de Reunion de acompañamiento del procesos  en la adquisición, implementación, socialización y necesidades del programa, en las fechas 25 de septiembre de 2020, 28 de septiembre de 2020 y  8 de octubre de 2020._x000a__x000a_Se evidencia que en el acta del 13 de octubre de 2020, la solicitud de la migración del sistema SICAPITAL al nuevo programa Sysma."/>
    <d v="2021-08-10T00:00:00"/>
    <s v="SI"/>
    <s v="Realizar los ajustes solicitados por la OAP para poder surtir la oficialización y socialización del procedimiento"/>
    <n v="0.75"/>
    <s v="AVANCE SIGNIFICATIVO"/>
    <n v="-255"/>
    <x v="1"/>
    <d v="2021-11-02T00:00:00"/>
    <s v="Acciones complidas al 100%"/>
    <s v="Carlos Andrés Guerra Jiménez"/>
    <n v="1"/>
    <n v="1"/>
    <x v="0"/>
    <s v="NO APLICA"/>
    <x v="0"/>
  </r>
  <r>
    <n v="303"/>
    <s v="Subdirección técnica administrativa y financiera"/>
    <x v="20"/>
    <x v="2"/>
    <s v="Inventarios"/>
    <s v="Bienes sin legalizar"/>
    <s v="Carolina Ardila"/>
    <s v="Plan de mejoramiento auditorias internas"/>
    <s v="PMAI-2019-092"/>
    <s v="No aplica"/>
    <s v="Gestión Logística - 2019"/>
    <n v="2019"/>
    <s v="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
    <s v="1- Teniendo en cuenta que existe un proceso judicial, la Oficina Asesora Jurídica no ha comunicado de manera oficial el fallo definitivo en el Marco del Convenio 022 entre el IDU - IDIPRON definitivo._x000a_Se desconoce los términos de conciliación._x000a__x000a_2-   Los  vehículos  tipo ambulancia no pertenecen al inventario del IDIPRON ni en condición de comodato ni otro tipo de vinculación con la entidad. No se poseen documentos que legalicen la titularidad de estos. "/>
    <s v="Remitir memorando a la Oficina Asesora Jurídica para que informe si se puede llegar o no a la legalización de los bienes que reposan en custodia en la sub _bodega La Favorita dentro del marco del proceso judicial Convenio 022 IDU - IDIPRON _x000a__x000a_Mediante memorando de la STAF,  solicitar concepto para la legalización o devolución de los bienes que se encuentran en custodia dentro del marco del convenio 022 de 2009._x000a__x000a_El Área de Transportes realizará los trámites necesario ante las entidades correspondientes para el retiro de vehículos que se encuentran en las instalaciones de la UPI La Florida."/>
    <s v="No aplica"/>
    <s v="No aplica"/>
    <s v="no aplica"/>
    <s v="No aplica"/>
    <s v="No aplica"/>
    <d v="2020-05-01T00:00:00"/>
    <d v="2020-12-31T00:00:00"/>
    <s v="SI"/>
    <s v="SI"/>
    <s v="Se ha realizado primer seguimiento al plan de mejoramiento"/>
    <m/>
    <s v="NO"/>
    <m/>
    <n v="0"/>
    <s v="SIN AVANCE"/>
    <n v="-255"/>
    <s v="VENCIDO"/>
    <s v="ABIERTO"/>
    <s v="Se Evidencia que la actividad se encuentra vencida._x000a__x000a_Al revisar los soportes de la actividad se evidencia lo siguiente:_x000a__x000a_Memorando  del 5 de Junio del 2020, solicitud de concepto de a la Oficina Asesora Juridica por elementos que reposan en el almacen segun convenio 022 IDU-IDIPRON_x000a_Memorando Respuesta por parte de la Oficina Asesora Juridica el 19 de Agosto de 2020, evidenciando repuesta oficial por parte del IDU en donde manifiesta que es responsabilidad del IDIPRON el tratmiento de los equipos ._x000a__x000a_Comprobante de ingreso de elementos al inventario del IDIPRON_x000a__x000a_Se evidencia Memorando del 21 de febrero de 2021 dirigido al area de Transportes - Mantenimiento de Bienes y servicios - solicitud de esclarecimiento de titularidad de ambulancias, asi mismo se adjunta derechos de petición diriguidos a las entidades responsables de los vehiculos por parte del area de tranporte el 01 de octubre de 2020._x000a__x000a_No se evidencia soporte de retiro de las ambulancias del almacen o legalización de las misma."/>
    <d v="2021-08-10T00:00:00"/>
    <s v="SI"/>
    <s v="Evidencia de Retiro de ambulancia de las instalaciónes del IDIPRON"/>
    <n v="0.9"/>
    <s v="AVANCE SIGNIFICATIVO"/>
    <n v="-255"/>
    <x v="1"/>
    <d v="2021-11-02T00:00:00"/>
    <s v="Se da por completada la acción de los elementos del convenio - IDU, se recomienda con urgencia trámite para identificar solución a las ambulancias"/>
    <s v="Carlos Andrés Guerra Jiménez"/>
    <n v="0.9"/>
    <n v="0.9"/>
    <x v="3"/>
    <s v="NO APLICA"/>
    <x v="4"/>
  </r>
  <r>
    <n v="304"/>
    <s v="Subdirección técnica administrativa y financiera"/>
    <x v="20"/>
    <x v="2"/>
    <s v="Infraestructura"/>
    <s v="Mantenimiento de sedes y UPIS"/>
    <s v="Carolina Ardila"/>
    <s v="Plan de mejoramiento auditorias internas"/>
    <s v="PMAI-2019-093"/>
    <s v="No aplica"/>
    <s v="Gestión Logística - 2019"/>
    <n v="2019"/>
    <s v="11.3 Condiciones de Bodegas: Las condiciones físicas y de seguridad de la Sub-bodega de la Avenida 68 con Calle 13, donde se depositan los bienes Inservibles, desacatan lo indicado en el Instructivo de “ALMACENAMIENTO Y DISPOSICIÓN DE BIENES EN BODEGA” – código: A-GLO-IN-003.Los bienes lmacenados en esta sub-bodega están en riesgo de un mayor y progresivo deterioro Las condiciones de esta sub-bodega no garantiza, ni propende por la preservación de los bienes, mientras se encuentran bajo el dominio y custodia del Instituto como recurso público, quedando expuestos a sanciones por detrimento en los mismos.. De igual manera, en menor grado, se encontraron falencias en cuanto a humedad, techos con láminas rotas, daño de luminarias entre otros, en un espacio de almacenamiento de la Bodega Carrera 32.  "/>
    <s v="Para la sub-bodega cra. 32, se presentó falta de diligencia por parte dela Área de infraestructura, ya que se enviarion los correspondientes correos con las solicitudes de mantenimiento, lo cual fue evidenciado por la oficina de Control Interno._x000a__x000a_Por otra parte, debido a que el depósito de inservibles no es un predio de propiedad del IDIPRON no se pueden realizar acondicionamientos estructurales._x000a__x000a__x000a_ "/>
    <s v="Se realizarán los correspondientes requerimientos y el seguimiento para las acciones de mejoramiento en infraestructura, vigilancia y de Salud y Seguridad en el Trabajo, a las siguientes sub_bodegas:_x000a__x000a_Espacio de almacenamiento de inservibles Av. Cra. 68 con Cll. 13 Costado oriental._x000a_Sub_bodega Cra. 32 _x000a_Sub_bodega La Favorita_x000a_Sub_bodega San Blas_x000a_Sub_bodega La Florida_x000a__x000a_Ver anexo No. 1"/>
    <s v="No aplica"/>
    <s v="No aplica"/>
    <s v="no aplica"/>
    <s v="No aplica"/>
    <s v="No aplica"/>
    <d v="2020-03-01T00:00:00"/>
    <d v="2021-01-31T00:00:00"/>
    <s v="SI"/>
    <s v="SI"/>
    <s v="Se ha realizado primer seguimiento al plan de mejoramiento"/>
    <m/>
    <s v="NO"/>
    <m/>
    <n v="0"/>
    <s v="SIN AVANCE"/>
    <n v="-224"/>
    <s v="VENCIDO"/>
    <s v="ABIERTO"/>
    <s v="Se verifican los soportes, se evidencia memorando No. 2021lE2713, del 20 de mayo de 2021 solicitando traslado de responsabilidad del hallazgo al area de Mantenimiento de Bienes, la cual fue dirigido a la oficina de Control Interno._x000a__x000a_Se evidencia por parte de la OAP que la actividad se encuentra vencida , es urgente realizar las actividades que aseguren su cierre "/>
    <d v="2021-08-10T00:00:00"/>
    <s v="SI"/>
    <s v="Pendiente aprobación por parte de la OCI del traslado del Hallazgo al area de Mantenimientos de Bienes."/>
    <n v="0"/>
    <s v="SIN AVANCE"/>
    <n v="-224"/>
    <x v="1"/>
    <d v="2021-11-02T00:00:00"/>
    <s v="Es de recordar que el Area de Gestion Logistica fue la responsable de realizar la formulacion del plan de mejoramiento y los responsables de las mismas para los hallazgos indicados. no es responsabilidad de control interno realizar traslados de acciones. no se evidencia avance en el desarrollo de las acciones tanto por gestion logistica como por matenimiento de bienes"/>
    <s v="Carlos Andrés Guerra Jiménez"/>
    <n v="0"/>
    <n v="0"/>
    <x v="2"/>
    <s v="NO APLICA"/>
    <x v="4"/>
  </r>
  <r>
    <n v="305"/>
    <s v="Subdirección técnica administrativa y financiera"/>
    <x v="20"/>
    <x v="2"/>
    <s v="Inventarios"/>
    <s v="Baja de bienes"/>
    <s v="Carolina Ardila"/>
    <s v="Plan de mejoramiento auditorias internas"/>
    <s v="PMAI-2019-094"/>
    <s v="No aplica"/>
    <s v="Gestión Logística - 2019"/>
    <n v="2019"/>
    <s v="11.4 Baja de Bienes: Se evidencian falencias en el cumplimiento al procedimiento “BAJA DE BIENES_x000a_DEVOLUTIVOS, CONSUMO CONTROLADO O DE CONSUMO EN BODEGA”, código A-GLO-PR-001 y debilidades_x000a_en la gestión para una adecuada y ágil baja de, aproximadamente, mil seiscientos ochenta y dos (1.682) bienes pendientes de retiro, según identificación del área de Almacén, y la permanencia de dichos bienes por tiempo prolongado en sitios que no aseguran su preservación, ocasionando mayor inversión de recursos (físicos, humanos y administrativos) para la entidad, así como menores probabilidades de aprovechamiento económico de los mismos en un eventual proceso de enajenación. Esta debilidad incide en la cualidad de representación fiel de información revelada en los Estados Financieros, presentando como activos, bienes que no han tenido un real potencial de servicio para el IDIPRON durante la vigencia."/>
    <s v="No se envió el proyecto de resolución de baja para su revisión, aprobación y firma._x000a__x000a_La entidad no cuenta con contrato vigente de intermediario comercial para llevar a cabo la enajenación de bienes muebles obsoletos y/o inservibles."/>
    <s v="Ofrecer a titulo gratuito a las entidades distritales aquellos bienes muebles que fueron acopiados, en el depósito de inservibles, para llevar a cabo el procedimiento._x000a__x000a_Remitir a la Oficina Asesora Jurídica la necesidad de la contratación de intermediario comercial._x000a__x000a_Mantener el estado de organización del lote de bienes inservibles y obsoletos a dar de baja de acuerdo con la naturaleza de los bienes y los requerimientos del intermediario comercial contratado."/>
    <s v="No aplica"/>
    <s v="No aplica"/>
    <s v="no aplica"/>
    <s v="No aplica"/>
    <s v="No aplica"/>
    <d v="2020-03-01T00:00:00"/>
    <d v="2021-01-31T00:00:00"/>
    <s v="SI"/>
    <s v="SI"/>
    <s v="Se ha realizado primer seguimiento al plan de mejoramiento"/>
    <m/>
    <s v="NO"/>
    <m/>
    <n v="0"/>
    <s v="SIN AVANCE"/>
    <n v="-224"/>
    <s v="VENCIDO"/>
    <s v="ABIERTO"/>
    <s v="Se Evidencia que la actividad se encuentra vencida._x000a__x000a_Se verifica los soportes adjuntos y se evidencia borrador de oficio para ofrecimiento de elementos, asi mismo se observa envio mediante correo electronico a la Subdireccion Administrativa y Financiera._x000a__x000a_Se evidencia Acta de entrega  realizada el 17 de febrero de 2021 entre el IDIPRON y el Batallon del Ejercito Nacional Batallon de Infantes No. 21-Pantano de Vargas - Ministerio de Defensa Nacional, de bienes inservibles, transferidos bajo figura de enajenación a titulo gratuito entre entidades estatales._x000a__x000a_Se evidencia que se enajenaron los bienes, sin embargo no se adjunto resolución u oficios formales en donde se evidencia la gestón realizada antes de la entrega de los bienes inservibles al Batallon del Ejercito Nacional._x000a__x000a_Se evidencia necesidad de contratacion y anexo tecnico, faltan soporte de envio a la Oficina Aseosra Juridica dicha solicitud._x000a__x000a_Se evidencia acta de mesa de trabajo con CISA._x000a__x000a_Se revisa soportes fotograficos en donde se evidencia la organización del lote de bienes inservibles y obsoletos de acuerdo a su naturaleza_x000a_ "/>
    <d v="2021-08-10T00:00:00"/>
    <s v="SI"/>
    <s v="Adjuntar resolución u oficio formal para la enajenación de Bienes"/>
    <n v="0.9"/>
    <s v="AVANCE SIGNIFICATIVO"/>
    <n v="-224"/>
    <x v="1"/>
    <d v="2021-11-02T00:00:00"/>
    <s v="Si bien, se evidencia el acta de entrega no se observa la Resolución para la formalización de los bienes"/>
    <s v="Carlos Andrés Guerra Jiménez"/>
    <n v="0.9"/>
    <n v="0.9"/>
    <x v="3"/>
    <s v="NO APLICA"/>
    <x v="4"/>
  </r>
  <r>
    <n v="306"/>
    <s v="Subdirección técnica administrativa y financiera"/>
    <x v="20"/>
    <x v="2"/>
    <s v="Inventarios"/>
    <s v="Salidas de almacén"/>
    <s v="Carolina Ardila"/>
    <s v="Plan de mejoramiento auditorias internas"/>
    <s v="PMAI-2019-095"/>
    <s v="No aplica"/>
    <s v="Gestión Logística - 2019"/>
    <n v="2019"/>
    <s v="11.5 Informalidad e inconsistencias en solicitudes respecto a salidas: Se observa no conformidad de las prácticas en cuanto a formalidad de las solicitudes a Almacén, debido a que en algunos casos y áreas como infraestructura no se diligencia de manera previa a la entrega el formato autorizado. La no conformidad se presenta frente al Procedimiento: “Egreso De Bienes Devolutivos, Consumo Controlado o de Consumo”, código A-GLO-PR-004, el cual cita: “Se debe diligenciar el formato Solicitud de bienes de consumo o devolutivos A-GLO-FT-004 por cada sede o dependencia que lo requiera y su autorización es exclusiva de los Subdirectores(as), los(las) Gerentes de Proyectos, los (las) Jefes de Oficina, los (las) Responsable de Área y los (las) Supervisores de contratos”."/>
    <s v="Fueron entregados unos elementos de consumo, a personal del Área de Infraestructura sin el correspondiente formato de solicitud, debido a una situación de emergencia que se presento en una las UPI de IDIPRON."/>
    <s v="Socializar, divulgar y realizar talleres al personal de las sub_bodegas con relación a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_x000a__x000a_Remitir memorandos informativos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_x000a__x000a_Se realizaran mesas de trabajo con el grupo de recursos y las dependencias que solicitan elementos y bienes para reforzar el conocimiento y cumplimiento de los procedimientos antes relacionados."/>
    <s v="No aplica"/>
    <s v="No aplica"/>
    <s v="no aplica"/>
    <s v="No aplica"/>
    <s v="No aplica"/>
    <d v="2020-05-01T00:00:00"/>
    <d v="2021-03-30T00:00:00"/>
    <s v="SI"/>
    <s v="SI"/>
    <s v="Se ha realizado primer seguimiento al plan de mejoramiento"/>
    <m/>
    <s v="NO"/>
    <m/>
    <n v="0"/>
    <s v="SIN AVANCE"/>
    <n v="-166"/>
    <s v="VENCIDO"/>
    <s v="ABIERTO"/>
    <s v="Se Evidencia que la actividad se encuentra vencida._x000a__x000a_Verificado soportes adjuntos al hallazgo se evidencia que:_x000a__x000a_Acta de socialización &quot;Egreso de bienes devolutivos o bienes de consumo controlado o de consumo&quot; A-GLO-PR-004 y los formatos correspondientes como solicitud&quot; realizada el 01 de marzo del 2021. El proceso menciona que la actividad esta vencida, sin embargo solo se evidencia la socialización a los encargados de las sub bodegas de la 32, la florida, perdomo y san blas y en la actividad propuesta se menciona &quot;Socializar, divulgar y realizar talleres al personal de las sub_bodegas&quot; quedando pendiente la socializacion a las demas subbodegas del instituto_x000a__x000a_Actualizacion del formato A-GLO-FT-005._x000a__x000a_No se evidencia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_x000a__x000a_Incluyendo las consecuencias administrativas y legales a las cuales se expone el funcionario en el desacato del procedimiento. y su aplicabilidad en donde no se aceptaran excepciones._x000a__x000a_Acta de reunión verificación de procesos de recursos realizada el 29 de Diciembre de 2020, con el proceso de Submetodos"/>
    <d v="2021-08-10T00:00:00"/>
    <s v="SI"/>
    <s v="Envio de memorando informativo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
    <n v="0.85"/>
    <s v="AVANCE SIGNIFICATIVO"/>
    <n v="-166"/>
    <x v="1"/>
    <d v="2021-11-02T00:00:00"/>
    <s v="Se presenta un avance significativo de las acciones, no se puede cerrar por la falta de lo memos internos para funcionario y contratistas"/>
    <s v="Carlos Andrés Guerra Jiménez"/>
    <n v="0.9"/>
    <n v="0.9"/>
    <x v="3"/>
    <s v="NO APLICA"/>
    <x v="4"/>
  </r>
  <r>
    <n v="307"/>
    <s v="Subdirección técnica administrativa y financiera"/>
    <x v="20"/>
    <x v="2"/>
    <s v="Gestion ambiental"/>
    <s v="reciclaje y/o chatarrización"/>
    <s v="Carolina Ardila"/>
    <s v="Plan de mejoramiento auditorias internas"/>
    <s v="PMAI-2019-096"/>
    <s v="No aplica"/>
    <s v="Gestión Logística - 2019"/>
    <n v="2019"/>
    <s v="11.6 Proceso de gestión de residuos: Almacén e Inventarios viene realizando de manera ocasional un proceso entrega de materiales a una empresa de reciclaje y/o chatarrización que requiere la participación del área de Gestión Ambiental, de acuerdo con lo expresamente establecido en el Manual de Manejo y Control Administrativo de los bienes de propiedad del IDIPRON – A-GLO-MA-001 “ Por responsabilidad, los bienes de consumo que ya se encuentren en las diferentes dependencias se entienden llevados contablemente al gasto, por lo que su disposición final se re aliza con base en losrequerimientos del Plan Institucional de Gestión Ambiental (PIGA), y los documentos aprobados en el manual de procesos y procedimientos aprobados”. No se evidencia canalización a través del área de Gestión ambiental de estas entregas, realizadas por Almacén, no cuentan con un registro adecuado de evidencia ni descripción de los bienes entregados para disposición final. "/>
    <s v="No se evidencia la canalización a través del área respectiva de dichas entregas"/>
    <s v="Solicitar capacitación al Área de Gestión Ambiental para el retiro de elementos de consumo.  Inicialmente la capacitación estará dirigida a los funcionarios de las sub_bodegas y posteriormente al resto de personal de la entidad ._x000a__x000a_Se solicitará acta de entrega de la empresa de reciclaje puerta de oro, con quien se realizó la entrega de elementos de consumo en el depósito de inservibles."/>
    <s v="No aplica"/>
    <s v="No aplica"/>
    <s v="no aplica"/>
    <s v="No aplica"/>
    <s v="No aplica"/>
    <d v="2020-02-01T00:00:00"/>
    <d v="2020-12-31T00:00:00"/>
    <s v="SI"/>
    <s v="SI"/>
    <s v="Se ha realizado primer seguimiento al plan de mejoramiento"/>
    <m/>
    <s v="NO"/>
    <m/>
    <n v="0"/>
    <s v="SIN AVANCE"/>
    <n v="-255"/>
    <s v="VENCIDO"/>
    <s v="ABIERTO"/>
    <s v="Se Evidencia que la actividad se encuentra vencida._x000a__x000a_Se verifican los soportes:_x000a__x000a_Se evidencia acta de capacitación virtual realizada el 23 de Diciembre del 2021, asi mismo se evidencia invitación virtual y presentación en power Point_x000a__x000a_Se evidencia  dos certificados de entrega de elementos de consumo en el depósito de inservibles, a la empresa puerta del sol , con vigrencia 2019, sin embargo es importante que se deje evidencia del trato  de los elementos de consumo en el depósito de inservibles en el año 2020._x000a__x000a_Se  solicita a la OCI el cierre del hallazgo,  ya que con las evidencias adjuntas cumplieron con las actividades formuladas."/>
    <d v="2021-08-10T00:00:00"/>
    <s v="NO"/>
    <s v="No aplica"/>
    <n v="1"/>
    <s v="CUMPLIMIENTO TOTAL"/>
    <n v="-255"/>
    <x v="1"/>
    <d v="2021-11-02T00:00:00"/>
    <s v="Acciones complidas al 100%"/>
    <s v="Carlos Andrés Guerra Jiménez"/>
    <n v="1"/>
    <n v="1"/>
    <x v="0"/>
    <s v="NO APLICA"/>
    <x v="0"/>
  </r>
  <r>
    <n v="308"/>
    <s v="Subdirección técnica administrativa y financiera"/>
    <x v="20"/>
    <x v="2"/>
    <s v="Gestion documental"/>
    <s v="Fondo documental acumulado, inventarios documentales y transferencias"/>
    <s v="Carolina Ardila"/>
    <s v="Plan de mejoramiento auditorias internas"/>
    <s v="PMAI-2019-097"/>
    <s v="No aplica"/>
    <s v="Gestión Logística - 2019"/>
    <n v="2019"/>
    <s v="11.7 Gestión documental: Se observan falencias en gestión documental por parte del área, evidenciándose treinta (30) cajas de archivo documental, almacenadas en la Sub-bodega de La Favorita, de años anteriores al 2017, con documentación incluso de 2007."/>
    <s v="La documentación que se encuentra en la sub_bodega La favorita no tiene transferencia documental de acuerdo con la Tabla de Retención Documental vigente."/>
    <s v="Realizar la depuración del archivo de gestión con base en las instrucciones impartidas por el área de Administración documental._x000a__x000a_Solicitar al Área Administración de Gestión Documental, la realización de Comité de Archivo, con el fin de presentar la propuesta de depuración del archivo de gestión ubicado en la Sub_bodega La Favorita."/>
    <s v="No aplica"/>
    <s v="No aplica"/>
    <s v="no aplica"/>
    <s v="No aplica"/>
    <s v="No aplica"/>
    <d v="2020-05-01T00:00:00"/>
    <d v="2020-12-31T00:00:00"/>
    <s v="SI"/>
    <s v="SI"/>
    <s v="Se ha realizado primer seguimiento al plan de mejoramiento"/>
    <m/>
    <s v="NO"/>
    <m/>
    <n v="0"/>
    <s v="SIN AVANCE"/>
    <n v="-255"/>
    <s v="VENCIDO"/>
    <s v="ABIERTO"/>
    <s v="Se Evidencia que la actividad se encuentra vencida._x000a__x000a_Se evidencia acta de reunion  y lista de asistencia realizada el 01 de octubre de 2020, en donde se trata e tema de manejo de documentos que reposa en la bodega favorita_x000a__x000a_Se evidencia correo publicación FUID, en donde se informa a la ciudadania de la eliminación de los documentos, con el fin de verificar si se tiene alguna objeción de dicha eliminación._x000a__x000a_Se solicia a la OCI el cierre preliminar del Hallazgo, ya que se evidencia que cumple con la actividad propuesta."/>
    <d v="2021-08-10T00:00:00"/>
    <s v="NO"/>
    <s v="No aplica"/>
    <n v="1"/>
    <s v="CUMPLIMIENTO TOTAL"/>
    <n v="-255"/>
    <x v="1"/>
    <d v="2021-11-02T00:00:00"/>
    <s v="Acciones complidas al 100%"/>
    <s v="Carlos Andrés Guerra Jiménez"/>
    <n v="1"/>
    <n v="1"/>
    <x v="0"/>
    <s v="NO APLICA"/>
    <x v="0"/>
  </r>
  <r>
    <n v="309"/>
    <s v="Subdirección técnica administrativa y financiera"/>
    <x v="20"/>
    <x v="2"/>
    <s v="Inventarios"/>
    <s v="SICAPITAL"/>
    <s v="Carolina Ardila"/>
    <s v="Plan de mejoramiento auditorias internas"/>
    <s v="PMAI-2019-098"/>
    <s v="No aplica"/>
    <s v="Gestión Logística - 2019"/>
    <n v="2019"/>
    <s v="11.8 Debilidades en software: Se observan debilidades del sistema de información utilizada en Almacén e Inventarios para la administración de los bienes. El sistema SICAPITAL no provee la confiabilidad y agilidad requeridas por el proceso para una oportuna y adecuada toma de decisiones. Se reportan constantemente errores del sistema como tomar doble vez una devolución, demoras en consultas de base de datos para generar egresos, así como debilidades en cuanto a reportes requeridos en formato Excel que no genera directamente el sistema. Adicionalmente, se observa que el sistema no permite generar un reporte de las existencias de bienes en bodega, discriminando su ubicación por Sub-bodega. "/>
    <s v="Desde el inicio de la implementación no se han realizado actualizaciones a las VERSIONES INICIALES de la herramienta de Aplicaciones Oracle Application Server (que ya no cuenta con soporte por parte del fabricante) y que podría en gran medida mejorar la operación de los aplicativos SICAPITAL utilizados en la entidad en cuanto a rendimiento. Adicionalmente, por contar con estas licencias antiguas, no ha sido posible actualizar la versión del sistema Operativo del Servidor. "/>
    <s v="Se reportará al Área de sistemas las novedades presentadas con el aplicativo SI_CAPITAL y se realizará el seguimiento respectivo._x000a__x000a_Se realizarán mesas de trabajo, donde se asumirán compromisos específicos desde el área de sistemas y se harán los seguimientos necesarios que evidencien la corrección de los hallazgos presentados._x000a__x000a_Solicitar al Área de sistemas la actualización del aplicativo en cuanto al tema de &quot;Devoluciones&quot; ._x000a__x000a_Solicitar al Área de Sistemas la actualización de reportes que son requeridos por las diferentes dependencias del Instituto y/o entes externos. "/>
    <s v="No aplica"/>
    <s v="No aplica"/>
    <s v="no aplica"/>
    <s v="No aplica"/>
    <s v="No aplica"/>
    <d v="2020-03-01T00:00:00"/>
    <d v="2021-03-30T00:00:00"/>
    <s v="SI"/>
    <s v="SI"/>
    <s v="Se ha realizado primer seguimiento al plan de mejoramiento"/>
    <m/>
    <s v="NO"/>
    <m/>
    <n v="0"/>
    <s v="SIN AVANCE"/>
    <n v="-166"/>
    <s v="VENCIDO"/>
    <s v="ABIERTO"/>
    <s v="Se Evidencia que la actividad se encuentra vencida._x000a__x000a_Al revisar los soportes adjuntos, se evidencia:_x000a_Se evidencia Acta de reunión realizada por Gestión logistica y Sistemas, el dia 31 de Diciembre de 2020, la cual manifiestan las novedades, actualización de reportes y de devoluciones en e aplicativo SICAPITAL._x000a__x000a_Se evidencia acta de reunión del 13 de Noviembre de 2020,  se evidencia compromisos y actualización de reportes._x000a__x000a_Se solicia a la OCI el cierre preliminar del Hallazgo, ya que se evidencia que cumple con la actividad propuesta."/>
    <d v="2021-08-10T00:00:00"/>
    <s v="NO"/>
    <s v="No aplica"/>
    <n v="1"/>
    <s v="CUMPLIMIENTO TOTAL"/>
    <n v="-166"/>
    <x v="1"/>
    <d v="2021-11-02T00:00:00"/>
    <s v="Acciones complidas al 100%"/>
    <s v="Carlos Andrés Guerra Jiménez"/>
    <n v="1"/>
    <n v="1"/>
    <x v="0"/>
    <s v="NO APLICA"/>
    <x v="0"/>
  </r>
  <r>
    <n v="310"/>
    <s v="Subdirección técnica administrativa y financiera"/>
    <x v="20"/>
    <x v="2"/>
    <s v="Inventarios"/>
    <s v="Comité de inventarios"/>
    <s v="Carolina Ardila"/>
    <s v="Plan de mejoramiento auditorias internas"/>
    <s v="PMAI-2019-099"/>
    <s v="No aplica"/>
    <s v="Gestión Logística - 2019"/>
    <n v="2019"/>
    <s v="11.9 Toma Física: Se evidencia incumplimiento al procedimiento administrativo, ítem 1, de la Resolución 001 de 2001, ítem 4.10.1.2. Toma Física, que enuncia que, para el levantamiento de la información de los bienes en servicio, se diseñará una plantilla de recolección de información, la que contendrá por lo menos los siguientes campos: Fecha de elaboración del inventario, funcionario responsable de los elementos, área o ubicación, descripción del bien, número de placa o código, marca, serie, estado, nombre y firma de quien recoge la información y nombre y firma del funcionario que la suministra. Al momento de verificar los formatos se constató falta de firmas del Responsable de Almacén. De igual manera, se verificó que los resultados de la toma Física del año 2018 no fueron dados a conocer ante Comité de Inventarios y no se evidencia toma de decisiones con base en los mismos. "/>
    <s v="La información reportada en la toma física no cumple con todos los requisitos._x000a__x000a_Falta de actualización del procedimiento."/>
    <s v="Programar, citar y realizar el comité pertinente para aprobación de informe de toma física vigencia 2018. _x000a__x000a_Creación de instructivo relacionado con las actividades de toma física._x000a__x000a_Socializar instructivo de toma física._x000a_"/>
    <s v="No aplica"/>
    <s v="No aplica"/>
    <s v="no aplica"/>
    <s v="No aplica"/>
    <s v="No aplica"/>
    <d v="2020-05-01T00:00:00"/>
    <d v="2020-12-31T00:00:00"/>
    <s v="SI"/>
    <s v="SI"/>
    <s v="Observacionesa la última Formulación, allegada el 16 de Julio de 2020, pendientes por remitir por parte de la OCI. (Fecha Informe final: 10 de marzo de 2020; Fecha primera formulación: 27 de abril; segunda formulación: 12 de Junio; tercera y más reciente formulación: 16 de Julio)"/>
    <m/>
    <m/>
    <m/>
    <n v="0"/>
    <s v="SIN AVANCE"/>
    <n v="-255"/>
    <s v="VENCIDO"/>
    <s v="ABIERTO"/>
    <s v="Se Evidencia que la actividad se encuentra vencida._x000a__x000a_Al revisar los soportes adjuntos, se evidencia:_x000a_Acta Comité Institucional realizada el 24 de Diciembre de 2020 y pantallazo de votación al cual se da la aprobación de la toma fisica de vigencia 2018._x000a__x000a_Se evidencia Caso 926 de Aranda, la cual se evidencia instructivo.a la fecha de realizar el seguimiento se evidencia que el documento se encuentra aprobado por la OAP"/>
    <d v="2021-08-10T00:00:00"/>
    <s v="SI"/>
    <s v="Oficialización y socialización del Instructivo"/>
    <n v="1"/>
    <s v="CUMPLIMIENTO TOTAL"/>
    <n v="-255"/>
    <x v="1"/>
    <d v="2021-11-02T00:00:00"/>
    <s v="Acciones complidas al 100%"/>
    <s v="Carlos Andrés Guerra Jiménez"/>
    <n v="1"/>
    <n v="1"/>
    <x v="0"/>
    <s v="NO APLICA"/>
    <x v="0"/>
  </r>
  <r>
    <n v="311"/>
    <s v="Subdirección técnica administrativa y financiera"/>
    <x v="20"/>
    <x v="2"/>
    <s v="Inventarios"/>
    <s v="Avalúo técnico"/>
    <s v="Carolina Ardila"/>
    <s v="Plan de mejoramiento auditorias internas"/>
    <s v="PMAI-2019-100"/>
    <s v="No aplica"/>
    <s v="Gestión Logística - 2019"/>
    <n v="2019"/>
    <s v="11.10 Inconsistencia en valores y vida útil de Avalúo técnico, respecto a valores y Vida útil adoptada durante 2019: En la auditoría realizada se encontraron siete (7) elementos con un valor adoptado a 01/01/2019, diferente al determinado en el avalúo técnico de BDO Avalúos SA.S. . Adicionalmente, se hallaron elementos que, de conformidad con la vida útil determinada en el avaluó solicitado por parte del instituto, no presentan coincidencia con la vida útil tomada como base para calcular y registrar la depreciación durante 2019. Tras revisión del área auditada, ésta expresa que se identificaron mil doscientos ochenta elementos con esta inconsistencia respecto a su vida útil. "/>
    <s v="Al realizar el recalculo de la depreciación tras el proceso de avalúo, se utilizó la vida útil de la agrupación y no la entregada en dicho proceso."/>
    <s v="Se programará reunión del comité pertinente para tratar como único punto &quot;Vida útil y depreciación de bienes avaluados vigencia 2019&quot;_x000a__x000a_El Área de Almacén e Inventarios procederá a realizar los ajustes a que haya lugar con relación a vida útil registrada vigencia 2019 de acuerdo con los conceptos emitidos por la CGN y la SHD, con el aval del Área de Contabilidad y asesor financiero de la STAF._x000a__x000a_El Área de Contabilidad modificará la política contable, así como el tratamiento contable y la infamación a revelar acerca de los cambios en las estimaciones contables y de la corrección de errores. _x000a__x000a_Se revisará la base de datos de bienes devolutivos y se ajustará la depreciación con base en las instrucciones que imparta el área de contabilidad del Instituto."/>
    <s v="No aplica"/>
    <s v="No aplica"/>
    <s v="no aplica"/>
    <s v="No aplica"/>
    <s v="No aplica"/>
    <d v="2020-03-09T00:00:00"/>
    <d v="2020-12-31T00:00:00"/>
    <s v="SI"/>
    <s v="SI"/>
    <s v="Observacionesa la última Formulación, allegada el 16 de Julio de 2020, pendientes por remitir por parte de la OCI. (Fecha Informe final: 10 de marzo de 2020; Fecha primera formulación: 27 de abril; segunda formulación: 12 de Junio; tercera y más reciente formulación: 16 de Julio)"/>
    <m/>
    <s v="SI"/>
    <m/>
    <n v="0"/>
    <s v="SIN AVANCE"/>
    <n v="-255"/>
    <s v="VENCIDO"/>
    <s v="ABIERTO"/>
    <s v="Se Evidencia que la actividad se encuentra vencida._x000a__x000a_Al revisar los soportes adjuntos, se evidencia:_x000a__x000a_Se evidencia acta 001 del 16 de marzo de 2020, la cual  se reporta la depreciacón al area contabilidadde la vigencia 2019, dejando compromisos_x000a__x000a_Se evidencia excel de cuadros de depreciación, asi como respuesta memorando 2020IE3514 del 15 de mayo de 2020, se evidencia anexo depreciación vigencia 2019_x000a__x000a_Se evidencia dos mesas de trabajo realizadas en el mes de marzo y mayo del 2021, segun correos adjuntos, aun no se evidencia modificación de la politica contable, tratamiento contable, por lo cual la actividad aun se evidencia que se encuentra en ejecución."/>
    <d v="2021-08-10T00:00:00"/>
    <s v="SI"/>
    <s v="Actualización de Politicas Contables "/>
    <n v="0.75"/>
    <s v="AVANCE SIGNIFICATIVO"/>
    <n v="-255"/>
    <x v="1"/>
    <d v="2021-11-02T00:00:00"/>
    <s v="Si bien ya de aprobó la actualización de las políticas contables el 22/10/2021, aun no estas oficializadas y publicadas en la página del instituto. "/>
    <s v="Carlos Andrés Guerra Jiménez"/>
    <n v="0.9"/>
    <n v="0.9"/>
    <x v="3"/>
    <s v="NO APLICA"/>
    <x v="4"/>
  </r>
  <r>
    <n v="312"/>
    <s v="Subdirección técnica administrativa y financiera"/>
    <x v="20"/>
    <x v="2"/>
    <s v="Inventarios"/>
    <s v="Baja rotación de elementos"/>
    <s v="Carolina Ardila"/>
    <s v="Plan de mejoramiento auditorias internas"/>
    <s v="PMAI-2019-101"/>
    <s v="No aplica"/>
    <s v="Gestión Logística - 2019"/>
    <n v="2019"/>
    <s v="Elementos con baja rotación: Pese a que se muestra un avance significativo en cuanto a la reducción de saldos de la retoma, realizada en el año 2016, no se evidencia toma de decisión respecto a elementos con baja rotación, almacenados en la Bodega La Favorita, correspondientes a elementos de tubería galvanizada, de PVC, entre otros; en la Bodega Carrera 32: anillos de plástico (para anillar papelería). La no identificación y/o gestión respecto a la baja rotación de algunos elementos, conducen a espacios de almacenamiento desaprovechados y, en los casos en que resulten ser bienes no útiles para la entidad, su reconocimiento y almacenamiento por varias vigencias, puede constituirse en sobreestimación de los activos de la Entidad."/>
    <s v="La falta de gestión de gerentes y administradores de proyectos / funcionamiento así como los supervisores de los contratos sobre la distribución de dichos elementos."/>
    <s v="Remitir periódicamente desde el correo institucional del Área de Almacén e Inventarios los saldos en bodega de naturaleza devolutivos, consumo por proyecto y cantidades a los gerentes y administradores de proyectos así como los supervisores de contratos._x000a__x000a_Realizar reuniones por medio de herramientas virtuales y/o mesas de trabajo para socializar a las diferentes áreas y administradores de proyectos los saldos de bienes y/o elementos que se encuentran en stock en las diferentes sub_bodegas del Instituto._x000a__x000a_Solicitar a las Áreas de Infraestructura y Sistemas la revisión de cada uno de los elementos  que no han tenido rotación y que de acuerdo a la normatividad vigente nos indiquen su disposición final."/>
    <s v="No aplica"/>
    <s v="No aplica"/>
    <s v="no aplica"/>
    <s v="No aplica"/>
    <s v="No aplica"/>
    <d v="2020-05-01T00:00:00"/>
    <d v="2021-03-30T00:00:00"/>
    <s v="SI"/>
    <s v="SI"/>
    <s v="Observacionesa la última Formulación, allegada el 16 de Julio de 2020, pendientes por remitir por parte de la OCI. (Fecha Informe final: 10 de marzo de 2020; Fecha primera formulación: 27 de abril; segunda formulación: 12 de Junio; tercera y más reciente formulación: 16 de Julio)"/>
    <m/>
    <s v="SI"/>
    <m/>
    <n v="0"/>
    <s v="SIN AVANCE"/>
    <n v="-166"/>
    <s v="VENCIDO"/>
    <s v="ABIERTO"/>
    <s v="Se Evidencia que la actividad se encuentra vencida._x000a__x000a_Al revisar los soportes adjuntos, se evidencia:_x000a__x000a_Se evidencian envio de correos por parte del almacen a los administradores de proyectos y a  supervisores de contrato y excel de consumo en los meses de septiembre, noviembre y diciembre del año 2020 y enero, marzo, abril, mayo del año 2021._x000a__x000a_Se evidencia acta reunion del 11 de marzo del 2021, para tratar el tema de saldos del almacen responsabilidades bienes y cargos , la cual interviene la subdireccón administrativa (almacen) y la subdireción de metodos. No obstante en la actividad se menciona que &quot;Realizar reuniones por medio de herramientas virtuales y/o mesas de trabajo para socializar a las diferentes áreas y administradores de proyectos los saldos de bienes y/o elementos que se encuentran en stock en las diferentes sub_bodegas del Instituto&quot; como se puede observar en la actividad se habla de las diferentes areas y administradores de proyectos, sin embargo el proceso solo evidencia una mesa de trabajo con la Subdirección de Metodos._x000a__x000a_No se encuentra evidencias de solicitud a las areas de infraestructura y sistemas sobre los elementos que no han tenido rotación, el proceso informa que se encuentra en ejecucíon esta actividad."/>
    <d v="2021-08-10T00:00:00"/>
    <s v="SI"/>
    <s v="Solicitud a las areas de infraestructura y sistemas sobre los elementos que no han tenido rotación y su disposición final."/>
    <n v="0.6"/>
    <s v="AVANCE PARCIAL"/>
    <n v="-166"/>
    <x v="1"/>
    <d v="2021-11-02T00:00:00"/>
    <s v="No se evidencia  solicitud al area de infraestructura y sistemas sobre los elementos que no han tenido rotación, realizar las actividades del PM."/>
    <s v="Carlos Andrés Guerra Jiménez"/>
    <n v="0.7"/>
    <n v="0.7"/>
    <x v="2"/>
    <s v="NO APLICA"/>
    <x v="4"/>
  </r>
  <r>
    <n v="313"/>
    <s v="Subdirección técnica administrativa y financiera"/>
    <x v="20"/>
    <x v="2"/>
    <s v="Planeacion"/>
    <s v="Herramientas de gestión (riesgos, indicadores, balance social, planes y proyectos de inversión)"/>
    <s v="Carolina Ardila"/>
    <s v="Plan de mejoramiento auditorias internas"/>
    <s v="PMAI-2019-102"/>
    <s v="No aplica"/>
    <s v="Gestión Logística - 2019"/>
    <n v="2019"/>
    <s v="Indicadores de Gestión: Los Indicadores de Gestión establecidos para el proceso de Gestión Logística, son_x000a_susceptibles de ser adaptados en su formulación, ampliados y adecuados a necesidades de la Gestión del área de Almacén e Inventarios con el fin de identificar debilidades y tomar decisiones tendientes a mejorar el proceso. La falta de claridad en los indicadores o formulación ambigua de los mismos puede llevar a resultados de medición poco claros o útiles, obstaculizando la mejora continua del proceso._x000a_"/>
    <s v="El área de almacén lleva varios años sin actualizar sus indicadores"/>
    <s v="Realizar mesa de trabajo en acompañamiento de la Oficina Asesora de Planeación  para revisar los indicadores que nos permitan interpretar las fortalezas, debilidades, oportunidades y amenazas, así como establecer la frecuencia e interpretar los datos con la finalidad de mejorar el proceso y fomentar la participación en la toma de decisiones, realizando periódicamente su monitoreo."/>
    <s v="No aplica"/>
    <s v="No aplica"/>
    <s v="no aplica"/>
    <s v="No aplica"/>
    <s v="No aplica"/>
    <d v="2020-05-01T00:00:00"/>
    <d v="2021-03-30T00:00:00"/>
    <s v="SI"/>
    <s v="SI"/>
    <s v="Observacionesa la última Formulación, allegada el 16 de Julio de 2020, pendientes por remitir por parte de la OCI. (Fecha Informe final: 10 de marzo de 2020; Fecha primera formulación: 27 de abril; segunda formulación: 12 de Junio; tercera y más reciente formulación: 16 de Julio)"/>
    <m/>
    <s v="SI"/>
    <m/>
    <n v="0"/>
    <s v="SIN AVANCE"/>
    <n v="-166"/>
    <s v="VENCIDO"/>
    <s v="ABIERTO"/>
    <s v="Se Evidencia que la actividad se encuentra vencida._x000a__x000a_Al revisar los soportes adjuntos, se evidencia:_x000a__x000a_Se evidencia caracterización actualmente publicada y no el borrador de la caracterización que se encuentra en actualización_x000a_de igual forma no se evidencia verificación, revisión y monitoreo de los Indicadores del proceso, en cumplimiento de la actividad planteada, el proceso menciona que se encuentra en ejecución la actividad."/>
    <d v="2021-08-10T00:00:00"/>
    <s v="SI"/>
    <s v="Verificación y  Monitoreo de los Indicadores del Proceso."/>
    <n v="0"/>
    <s v="SIN AVANCE"/>
    <n v="-166"/>
    <x v="1"/>
    <d v="2021-11-02T00:00:00"/>
    <s v="No evidencia de la mesa de trabajo con la OAP para revisar los indicadores que establezcan las fortalezas, debilidades, oportunidades y amenazas."/>
    <s v="Carlos Andrés Guerra Jiménez"/>
    <n v="0"/>
    <n v="0"/>
    <x v="2"/>
    <s v="NO APLICA"/>
    <x v="4"/>
  </r>
  <r>
    <n v="314"/>
    <s v="Subdirección técnica administrativa y financiera"/>
    <x v="10"/>
    <x v="2"/>
    <s v="Gestion financiera"/>
    <s v="Cajas menores"/>
    <s v="Stefanny Reina Alvarez"/>
    <s v="Plan de mejoramiento auditorias internas"/>
    <s v="PMAI-2019-104"/>
    <s v="No aplica"/>
    <s v="Primer Seguimiento Vigencia 2019 a Caja Menor No 1"/>
    <n v="2019"/>
    <s v="Evaluar el cumplimiento de los lineamientos establecidos en la Resolución DDC- 000001 del 12 de mayo del 2009, por la cual se adopta el Manual para el Manejo y Control de Cajas Menores expedida por el Contador General de Bogotá, D.C. y las resoluciones internas aplicables al año 2019."/>
    <s v="Sin informacion"/>
    <s v="Realizar revisió y modificación del procedimiento &quot;PROGRAMACIÓN, APERTURA Y LEGALIZACIÓN DE CAJAS MENORES&quot;"/>
    <s v="No aplica"/>
    <s v="No aplica"/>
    <s v="no aplica"/>
    <s v="No aplica"/>
    <s v="No aplica"/>
    <s v="Sin informacion"/>
    <s v="Sin informacion"/>
    <s v="SI"/>
    <s v="NO"/>
    <s v="Realizar revisió y modificación del procedimiento &quot;PROGRAMACIÓN, APERTURA Y LEGALIZACIÓN DE CAJAS MENORES&quot;"/>
    <m/>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16"/>
    <s v="Subdirección técnica administrativa y financiera"/>
    <x v="16"/>
    <x v="2"/>
    <s v="Gestion documental"/>
    <s v="CORDIS"/>
    <s v="Angel Martínez"/>
    <s v="Plan de mejoramiento auditorias internas"/>
    <s v="PMAI-2019-106"/>
    <s v="No aplica"/>
    <s v="Auditoría Regular Proceso Gestión Documental - 2018"/>
    <n v="2019"/>
    <s v="9.1 No se cuenta con el consecutivo digital del Sistema CORDIS por un virus reciente que afecto los archivos de los años 2011 a 2018 de comunicaciones oficiales. Esta situación pone en evidencia debilidades en los controles adoptados por la entidad frente a los riesgos informáticos de la misma y falta de acciones de contingencia frente a riesgos materializados como pérdida de información. Cabe mencionar que la documentación física y la digitalizada representan el patrimonio documental de la entidad, por tanto su custodia es garantía de la preservación de la memoria institucional. "/>
    <s v="_x000a_Virus informático que afecta sustancialmente los archivos en su contenido, la cual se encontraba realizando el Área diariamente"/>
    <s v="*Solicitud  al Área de Sistemas trimestralmente la realización  y certificación del  Backup de la información que permita el resguardo de lo que  digitaliza diariamente en el Área_x000a__x000a_*Elaborar Diagnóstico de Preservación Digital a largo plazo_x000a__x000a_*Elaborar Plan de Preservación Digital a largo Plazo_x000a__x000a_* Realizar procedimiento de reconstrucción de expedientes"/>
    <s v="No aplica"/>
    <s v="No aplica"/>
    <s v="no aplica"/>
    <s v="No aplica"/>
    <s v="No aplica"/>
    <d v="2019-06-01T00:00:00"/>
    <d v="2020-05-30T00:00:00"/>
    <s v="SI"/>
    <s v="SI"/>
    <s v="* Se aporta evidencia de correo electrónico remitido por el Área de Sistemas confirmando la realización de &quot;Backup en forma incremental y full a la carpeta compartida: Administración documental&quot; realizado durante el primer semestre de 2020, con el fin de resguardar la información que se digitaliza desde el Área, de acuerdo a lo solicitado por el Área de Administración Documental.   _x000a_Se recomienda mantener control periódico de la realización del backup de la información digitalizada y propia del Área . _x000a__x000a_* Se observa la elaboración y publicación del documento Diagnóstico Integral de Archivo, en el que se incluye preservación electrónica y digital a largo plazo. El documento se encuentra disponible en el Link de Transparencia http://www.idipron.gov.co/sites/default/files/docs/transparencia/gestiondocumental/diagnostico-integral-de-archivos-ajustes-2019.docx. _x000a_La elaboración del documento Diagnóstico Integral de Archivo, se ajusta a la estructura señalada en el formato del mismo nombre con código A-GDO-FT-008, publicado en el Manual de procesos y procedimientos. _x000a__x000a_* En cuanto al Plan de Preservación Digital a Largo Plazo, se observa su inclusión en el documento Sistema Integrado de Conservación, Cód. A-GDO-DI-007,  adoptado mediante Resolución interna 930 de 2019. El documento se encuentra publicado en el Link de Transparencia de la Entidad http://www.idipron.gov.co/sistema-integrado-conservacion, numeral 10.11.2_x000a__x000a_* Se evidencia la elaboración del procedimiento Reconstrucción de Expedientes, Cód. A-GDO-PR-003 y su publicación en el Manual de Procesos y Procedimientos de la Entidad."/>
    <m/>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17"/>
    <s v="Subdirección técnica administrativa y financiera"/>
    <x v="16"/>
    <x v="2"/>
    <s v="Gestion documental"/>
    <s v="CORDIS"/>
    <s v="Angel Martínez"/>
    <s v="Plan de mejoramiento auditorias internas"/>
    <s v="PMAI-2019-107"/>
    <s v="No aplica"/>
    <s v="Auditoría Regular Proceso Gestión Documental - 2018"/>
    <n v="2019"/>
    <s v="10.1 Se evidencia una falla en el Sistema CORDIS tras la repetición en los números de radicado y la ausencia de los mismos, lo que genera que el control y seguimiento de la documentación para futuras consultas no sea un único registro o que no quede registro del radicado. Lo anterior en incumplimiento con el acuerdo 060 de 2001, “Por el cual se establecen pautas para la administración de las comunicaciones oficiales en las entidades públicas y las privadas que cumplen funciones públicas), en su artículo quinto “Procedimientos para la radicación de comunicaciones oficiales: Los procedimientos para la radicación de comunicaciones oficiales, velarán por la transparencia de la actuación administrativa, razón por la cual, no se podrán reservar números de radicación, ni habrá números repetidos, enmendados, corregidos o tachados, la numeración será asignada en estricto orden de recepción de los documentos…”"/>
    <s v="Fallas en  aplicativo de Gestión y  Tramite  CORDIS ._x000a__x000a_El aplicativo CORDIS se encuentra obsoleto de acuerdo con los requerimientos técnicos y funcionales de la entidad._x000a__x000a_"/>
    <s v="Realizar una (1) Mesa de Trabajo para manifestar el estado del aplicativo CORDIS _x000a__x000a_Elaborar Informe de Actividades realizadas frente al  análisis y mejoras en al Aplicativo CORDIS desde el Área de Sistemas."/>
    <s v="No aplica"/>
    <s v="No aplica"/>
    <s v="no aplica"/>
    <s v="No aplica"/>
    <s v="No aplica"/>
    <d v="2019-06-01T00:00:00"/>
    <d v="2020-05-30T00:00:00"/>
    <s v="SI"/>
    <s v="SI"/>
    <s v="Se aportan evidencias de las convocatorias a mesas de trabajo mediante correos electrónicos en diferentes fechas durante el segundo semestre de 2020 para el desarrollo del aplicativo, sin embargo, no se aportan las actas y contenidos desarrollados en las mesas de trabajo que permitan realizar un análisis frente al estado y avance de las acciones de mejora del aplicativo en relación a la administración de las comunicaciones oficiales, por tal motivo se mantiene abierto el hallazgo.     _x000a_ "/>
    <m/>
    <s v="NO"/>
    <m/>
    <n v="0"/>
    <s v="SIN AVANCE"/>
    <n v="-470"/>
    <s v="VENCIDO"/>
    <s v="ABIERTO"/>
    <s v="Se evidencia con el acta de reunión del 8 de febrero de 2021 adjunta, que Adminstración Documental, que reviso las fallas de la herramienta CORDIS y establecieron comopromisos para mitigar la ocurrencia de estas fallas, también en el informe de actividades adjunto se generaron  tres solicitudes  por email al área de sistemas para notificarlos sobre las fallas, esto concuerda con las actividades propuestas al 100%."/>
    <d v="2021-07-08T00:00:00"/>
    <s v="NO"/>
    <s v="No aplica"/>
    <n v="1"/>
    <s v="CUMPLIMIENTO TOTAL"/>
    <n v="-470"/>
    <x v="1"/>
    <s v="16/11/2021_x000a_"/>
    <s v="Se evidencia acta de mesa de trabajo 08/02/2021 sobre las fallas del CORDIS. El informe de actividades no es preciso en las mejoras del aplicativo"/>
    <s v="Zuly Marcela Rojas Tolosa"/>
    <n v="1"/>
    <n v="0.7"/>
    <x v="1"/>
    <s v="NO APLICA"/>
    <x v="5"/>
  </r>
  <r>
    <n v="318"/>
    <s v="Subdirección técnica administrativa y financiera"/>
    <x v="16"/>
    <x v="2"/>
    <s v="Gestion documental"/>
    <s v="Fondo documental acumulado, inventarios documentales y transferencias"/>
    <s v="Angel Martínez"/>
    <s v="Plan de mejoramiento auditorias internas"/>
    <s v="PMAI-2019-108"/>
    <s v="No aplica"/>
    <s v="Auditoría Regular Proceso Gestión Documental - 2018"/>
    <n v="2019"/>
    <s v="10.2 De las 5 unidades, áreas y/o dependencias visitadas, 4 no cumplen con las transferencias documentales  de acuerdo al lineamiento de la Tabla de Retención Documental, lo que significa un desacato a la Ley General de Archivos “Ley 594 de 2000” la cual establece en el parágrafo del Artículo 47 que “Los documentos de archivo de conservación permanente podrán ser copiados en nuevos soportes. En tal caso, deberá preverse un programa de transferencia de información para garantizar la preservación y conservación de la misma”."/>
    <s v="Inasistencia a las  capacitaciones de inducción y reinducción por parte de los servidores públicos para manejo adecuado de los archivos._x000a__x000a_El deposito no cuenta  condiciones mínimas locativas y vetustez en la edificación en el Archivo Central de la Florida para la recepción adecuada de la información._x000a__x000a_la entidad no cuenta con programación de transferencias documentales hasta no contar con archivos con el proceso técnico de organización."/>
    <s v="Realizar Asistencias Técnicas Documentales que permitan el alistamiento de los Archivos de gestión para realizar transferencias primarias en las UPI o áreas administrativas"/>
    <s v="No aplica"/>
    <s v="No aplica"/>
    <s v="no aplica"/>
    <s v="No aplica"/>
    <s v="No aplica"/>
    <d v="2019-06-01T00:00:00"/>
    <d v="2020-05-30T00:00:00"/>
    <s v="SI"/>
    <s v="SI"/>
    <s v="Se identificó a través de actas, la asistencia técnica brindada por el Área de Administración Documental a diferentes UPI´s para el alistamiento de los archivos de gestión y la solicitud de inventarios documentales a diferentes dependencias para verificación y gestión de transferencias. Es de anotar que estas asistencias técnicas se vienen adelantando desde vigencias anteriores conforme se ha registrado en  las verificaciones de seguimientos anteriores y a pesar de esto no se ha concretado a la fecha ninguna transferencia. Se mantiene abierto el hallazgo, pues con las acciones adelantadas no se ha logrado subsanar la situación encontrada. _x000a_Se recomienda revisar la efectividad de las acciones y gestiones adelantadas hasta el momento para identificar si se hace necesario la reformulación de la acción en aras de poder avanzar en la concreción de las transferencias documentales.  _x000a_"/>
    <m/>
    <s v="NO"/>
    <m/>
    <n v="0"/>
    <s v="SIN AVANCE"/>
    <n v="-470"/>
    <s v="VENCIDO"/>
    <s v="ABIERTO"/>
    <s v="Se evidencia con las 16 actas visitas adjuntas un avance en la actividad del 26%  frente a las 60 visitas programadas, en este sentido este hallazgo continua abierto. Es imperativo  que el proceso realice las visitas faltantes a la mayor brevedad toda vez que la actividad lleva mas de un año vencido, lo cual puede desembocar en sanciones para la entidad."/>
    <d v="2021-07-08T00:00:00"/>
    <s v="SI"/>
    <s v="Realizar las 44 visitas programadas en las actividades a la mayor brevedad ya que se vencio el plazo programado."/>
    <n v="0.26"/>
    <s v="AVANCE MINIMO"/>
    <n v="-470"/>
    <x v="1"/>
    <d v="2021-11-16T00:00:00"/>
    <s v="Acción vencida. Avance mínimo de la acción sólo con 16 visitas de asistencia técnica de 60 programadas. No se han realizado transferencias primarias."/>
    <s v="Zuly Marcela Rojas Tolosa"/>
    <n v="0"/>
    <n v="0.26"/>
    <x v="2"/>
    <s v="NO APLICA"/>
    <x v="4"/>
  </r>
  <r>
    <n v="319"/>
    <s v="Subdirección técnica administrativa y financiera"/>
    <x v="16"/>
    <x v="2"/>
    <s v="Infraestructura"/>
    <s v="Aspectos estructurales de los archivos para la custodia y conservación"/>
    <s v="Angel Martínez"/>
    <s v="Plan de mejoramiento auditorias internas"/>
    <s v="PMAI-2019-109"/>
    <s v="No aplica"/>
    <s v="Auditoría Regular Proceso Gestión Documental - 2018"/>
    <n v="2019"/>
    <s v="10.3 El instituto presenta retrasos en la adecuación de espacios para la custodia y conservación de los documentos de archivo, por tanto no cuenta con la capacidad de almacenamiento ni con las condiciones apropiadas en cumplimiento al acuerdo 049 de 2000 “Por el cual se desarrolla el artículo del Capítulo 7 “Conservación de Documentos” del Reglamento General de Archivos sobre “condiciones de edificios y locales destinados a archivos”. "/>
    <s v="El espacio donde se custodia el acervo documental Archivo central y Fondo Documental Acumulado no cuenta con las especificaciones Técnicas para el almacenamiento según el acuerdo 049 de 2000."/>
    <s v="Informe de Adecuación Archivo Central que contemple todos los requerimiento técnicos para el almacenamiento del Acervo documental._x000a__x000a_Pte Acción Área de Infraestructura "/>
    <s v="No aplica"/>
    <s v="No aplica"/>
    <s v="no aplica"/>
    <s v="No aplica"/>
    <s v="No aplica"/>
    <d v="2019-06-01T00:00:00"/>
    <d v="2020-05-30T00:00:00"/>
    <s v="SI"/>
    <s v="SI"/>
    <s v=" _x000a_* No se observan evidencias de la adecuación de la bodega La Preflorida por parte del Área de Infraestructura,  que permitan corroborar la realización de las obras. _x000a_* Adquisición de estantería industrial, se soporta informe de seguimiento a la ejecución del contrato para la adquisición de estantería  e informe del proveedor, de los cuales se entiende que no se ha instalado la estantería y que se requiere prórroga para poder dar cumplimiento._x000a_* Adquisición de un sistema de monitoreo por parte del Área de Administración Documental, no se aportan evidencias de esta acción. _x000a_Por la falta de soportes no es posible determinar el cumplimiento o estado de avance en la  adecuación de los espacios destinados para la custodia y conservación de archivo, además los informes aportados dan cuenta que no se ha hecho la instalación del mobiliario requerido. "/>
    <m/>
    <s v="NO"/>
    <m/>
    <n v="0"/>
    <s v="SIN AVANCE"/>
    <n v="-470"/>
    <s v="VENCIDO"/>
    <s v="ABIERTO"/>
    <s v="Se evidencia con el inform adjuntoy el acta de entrega de la infraestructura del 31 de mayo de 2021, que se realizaron las adecuaciones para almacenamiento de la documentación del archivo central, dando un cumplimineto del 100% a la actividad propuesta."/>
    <d v="2021-07-08T00:00:00"/>
    <s v="NO"/>
    <s v="No aplica"/>
    <n v="1"/>
    <s v="CUMPLIMIENTO TOTAL"/>
    <n v="-470"/>
    <x v="1"/>
    <d v="2021-11-16T00:00:00"/>
    <s v="Se realizan adecuaciones en archivo central para la conservación documental, soportado en informe y acta de entrega de Infraestructura 31/05/2021."/>
    <s v="Zuly Marcela Rojas Tolosa"/>
    <n v="1"/>
    <n v="1"/>
    <x v="0"/>
    <s v="NO APLICA"/>
    <x v="0"/>
  </r>
  <r>
    <n v="320"/>
    <s v="Subdirección técnica administrativa y financiera"/>
    <x v="16"/>
    <x v="2"/>
    <s v="Gestion documental"/>
    <s v="Tablas de retención documental, tablas de control de acceso, banco terminológico de tipos, series y subseries documentales"/>
    <s v="Angel Martínez"/>
    <s v="Plan de mejoramiento auditorias internas"/>
    <s v="PMAI-2019-110"/>
    <s v="No aplica"/>
    <s v="Auditoría Regular Proceso Gestión Documental - 2018"/>
    <n v="2019"/>
    <s v="10.5 Si bien se ha avanzado en la actualización de las Tablas de Retención Documental, el instituto presenta un retraso de las mismas en dos cambios estructurales de la entidad, lo cual limita la clasificación adecuada de los documentos en todas las fases del ciclo vital de documento.  Lo anterior, en incumplimiento del Acuerdo 004 de 2013, Articulo 6, Parágrafo b en que se  reglamenta en análisis contextual como el proceso de evaluación de documentos en el que se debe considerar las normas legales que le aplican a los documentos en cada sector (contexto legal) y el contexto institucional e histórico, que permita establecer su relevancia para la sociedad, tanto en el momento actual como en el futuro."/>
    <s v="Las Tablas de Retención Documental no se encuentran actualizadas en relación con la Estructura Orgánica de la Entidad._x000a__x000a_Se presento para convalidación la Tabla de Retención Documental  de la vigencia 2014 a 2016 ante el Consejo Distrital de Archivos."/>
    <s v="*Actualización de las TRD estructura orgánica 2016-2019."/>
    <s v="No aplica"/>
    <s v="No aplica"/>
    <s v="no aplica"/>
    <s v="No aplica"/>
    <s v="No aplica"/>
    <d v="2019-06-01T00:00:00"/>
    <d v="2020-05-30T00:00:00"/>
    <s v="SI"/>
    <s v="SI"/>
    <s v="De acuerdo con las evidencias soportadas y la información publicada en el link de transparencia del Instituto numeral 10.6 Tablas de Retención Documental, se corrobora la actualización y adopción de las Tablas de Retención Documental a vigencia 2019, así como la inscripción en el Registro Único de Series Documentales -RUDS- "/>
    <m/>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21"/>
    <s v="Subdirección técnica administrativa y financiera"/>
    <x v="16"/>
    <x v="2"/>
    <s v="Seguridad y salud en el trabajo"/>
    <s v="Extintores, Botiquines"/>
    <s v="Angel Martínez"/>
    <s v="Plan de mejoramiento auditorias internas"/>
    <s v="PMAI-2019-111"/>
    <s v="No aplica"/>
    <s v="Auditoría Regular Proceso Gestión Documental - 2018"/>
    <n v="2019"/>
    <s v="10.6 Tal como se evidencia en el registro fotográfico, existe una debilidad en las condiciones técnicas y ambientales de los depósitos de la UPI La Florida asociadas a la falta de extintores, al mantenimiento de las cajas de luz y a las condiciones de ventilación para la preservación de la documentación, lo que representa un incumplimiento del acuerdo 049 de 2000 en su artículo 5°. En cuanto a la ventilación se especifica “disponer de equipos para atención de desastres como extintores de CO2, Solfaclan o Multipropósito y extractores de agua de acuerdo con el material a conservar. Evitar el empleo de polvo químico y de agua. - Las condiciones técnicas de los extintores y el número de unidades deberá estar acorde con las dimensiones del depósito y la capacidad de almacenamiento”. Por otra parte, frente al mantenimiento se especifica “garantizar la limpieza de instalaciones y estantería con un producto que no incremente la humedad ambiental. - Las unidades de conservación requieren de un programa de limpieza en seco y para el efecto se deben emplear aspiradoras”."/>
    <s v="La entidad carece de un Plan de Conservación Documental y Plan de Preservación digital que conforma  el Sistema Integrado de Conservación  en cumplimiento (Acuerdo 006 de 2014 y Acuerdo 050 de 2000 AGN)"/>
    <s v="*Contratación de profesional idóneo_x000a_*Elaborar Diagnóstico de Conservación Documental_x000a_*Elaborar Plan de Conservación Documental_x000a_*Elaborar Diagnóstico Electrónico de Archivo_x000a_* Elaborar Plan de Preservación Digital a largo Plazo"/>
    <s v="No aplica"/>
    <s v="No aplica"/>
    <s v="no aplica"/>
    <s v="No aplica"/>
    <s v="No aplica"/>
    <d v="2019-06-01T00:00:00"/>
    <d v="2020-05-30T00:00:00"/>
    <s v="SI"/>
    <s v="SI"/>
    <s v="Se cumple con las actividades propuestas como acción correctiva, en cuanto a la elaboración de documentos tecnicos que incluyen los lineamientos para la conservación y preservación de la información física y digital (Plan de Conservación Documental y Plan de preservación digital a largo plazo, incorporados en el documento Sistema Integrado de Conservación -SIC- A-GDO-DI-007), los cuales incluyen cronogramas de actividades para su implementación y que de acuerdo a las evidencias soportadas, se vienen ejecutando en su  mayoría según los plazos de cumplimiento establecidos en los mismos, por lo tanto se da cierre a la No conformidad. _x000a__x000a_Es de anotar la importancia de mantener un seguimiento a la ejecución de los cronogramas de acuerdo a lo programado y contar con la participación activa de las demás áreas o dependencias diferentes a Administración Documental que son necesarias para el desarrollo de las actividades según su competencia, pues de lo contrario se tendría el riesgo de continuar incumpliendo los criterios normativos asociados a la conservación y preservación documental, así como de los lineamientos técnicos internos creados para su manejo._x000a_"/>
    <m/>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22"/>
    <s v="Subdirección técnica administrativa y financiera"/>
    <x v="29"/>
    <x v="2"/>
    <s v="Gestion ambiental"/>
    <s v="práctica de separación por parte de los funcionarios, contratista y usuarios"/>
    <s v="Stefanny Reina Alvarez"/>
    <s v="Plan de mejoramiento auditorias internas"/>
    <s v="PMAI-2019-112"/>
    <s v="No aplica"/>
    <s v="Visita Unidad Administrativa Especial  de Servicios Públicos (UAESP) vigencia 2019"/>
    <n v="2019"/>
    <s v="Incumplimiento de la práctica de separación por parte de los funcionarios, contratista y usuarios._x000a__x000a_"/>
    <s v="Sin informacion"/>
    <s v="Realizar visitas técnicas en las sede y Unidades de Protección Integral (UPI's) para; establecer oportunidades de mejora y realizar seguimientos periódicos, incluyendo los referentes ambientales"/>
    <s v="No aplica"/>
    <s v="No aplica"/>
    <s v="no aplica"/>
    <s v="No aplica"/>
    <s v="No aplica"/>
    <s v="Sin informacion"/>
    <s v="Sin informacion"/>
    <s v="SI"/>
    <s v="NO"/>
    <s v="Las acciones se formularon en el mes de marzo de 2020, pendiente por reportar seguimiento. "/>
    <m/>
    <s v="SI"/>
    <m/>
    <n v="0"/>
    <s v="SIN AVANCE"/>
    <e v="#VALUE!"/>
    <e v="#VALUE!"/>
    <s v="ABIERTO"/>
    <s v="De acuerdo con lo reportado por el proceso se evidencian las visitas a 20 de las UPIS. Sin embargo, como el proceso mismo lo expresa, faltan 3 UPIS por visitar, y por tal motivo el % de cumplimiento queda en 87%._x000a_Se sugiere que el proceso de acuerdo con con las actividades establecidas, pueda presentar las evidencias de los seguimientos posteriores."/>
    <d v="2021-06-25T00:00:00"/>
    <s v="SI"/>
    <s v="Visitar las UPIS faltantes._x000a__x000a_Establecer fechas de inicio y fin de las actividades"/>
    <n v="0.87"/>
    <s v="AVANCE SIGNIFICATIVO"/>
    <e v="#VALUE!"/>
    <x v="3"/>
    <d v="2021-11-14T00:00:00"/>
    <s v="Se evidencia el cumplimiento de las visitas técnicas en las unidades. Está pendiente reportar el seguimiento"/>
    <s v="Verónica Muñoz"/>
    <n v="0.87"/>
    <n v="0.87"/>
    <x v="4"/>
    <s v="NO APLICA"/>
    <x v="4"/>
  </r>
  <r>
    <n v="323"/>
    <s v="Subdirección técnica administrativa y financiera"/>
    <x v="29"/>
    <x v="2"/>
    <s v="Capacitaciones"/>
    <s v="manejo de residuos"/>
    <s v="Stefanny Reina Alvarez"/>
    <s v="Plan de mejoramiento auditorias internas"/>
    <s v="PMAI-2019-113"/>
    <s v="No aplica"/>
    <s v="Visita Unidad Administrativa Especial  de Servicios Públicos (UAESP) vigencia 2020"/>
    <n v="2019"/>
    <s v="No se refleja registros de capacitación especializada al personal de servicios generales encargados de realizar actividades operativas de manejo de residuos"/>
    <s v="Sin informacion"/>
    <s v="(1) Hacer un cronograma de capacitaciones de cuidado ambiental y aprovechamiento_x000a__x000a_(2) Realizar piezas publicitarias de circulación interna de reciclaje y aprovechamiento de residuos."/>
    <s v="No aplica"/>
    <s v="No aplica"/>
    <s v="no aplica"/>
    <s v="No aplica"/>
    <s v="No aplica"/>
    <s v="Sin informacion"/>
    <s v="Sin informacion"/>
    <s v="SI"/>
    <s v="NO"/>
    <s v="Las acciones se formularon en el mes de marzo de 2020, pendiente por reportar seguimiento. "/>
    <m/>
    <s v="SI"/>
    <m/>
    <n v="0"/>
    <s v="SIN AVANCE"/>
    <e v="#VALUE!"/>
    <e v="#VALUE!"/>
    <s v="ABIERTO"/>
    <s v="De acuerdo con lo reportado por el proceso, se evidencia las invitaciones a las capacitaciones sobre manejo de residuos para todo el personal vinculado al Instituto. Sumado a esto, se evidencias piezas comunicativas que aportan al proceso de separación de residuos. _x000a_Para próximas oportunidades, se sugiere dejar como evidencias las listas de asistencia de las capacitaciones y actas o presentación con el contenido. "/>
    <d v="2021-06-25T00:00:00"/>
    <s v="NO"/>
    <s v="No aplica"/>
    <n v="1"/>
    <s v="CUMPLIMIENTO TOTAL"/>
    <e v="#VALUE!"/>
    <x v="3"/>
    <d v="2021-11-14T00:00:00"/>
    <s v="Se evidencia el cronograma de capacitaciones y piezas publicitarias.   Se sugiere aportar la evidencia de la realización de las capacitaciones"/>
    <s v="Verónica Muñoz"/>
    <n v="1"/>
    <n v="1"/>
    <x v="0"/>
    <s v="NO APLICA"/>
    <x v="0"/>
  </r>
  <r>
    <n v="324"/>
    <s v="Subdirección técnica administrativa y financiera"/>
    <x v="29"/>
    <x v="2"/>
    <s v="Gestion ambiental"/>
    <s v="reciclaje y/o chatarrización"/>
    <s v="Stefanny Reina Alvarez"/>
    <s v="Plan de mejoramiento auditorias internas"/>
    <s v="PMAI-2019-114"/>
    <s v="No aplica"/>
    <s v="Visita Unidad Administrativa Especial  de Servicios Públicos (UAESP) vigencia 2021"/>
    <n v="2019"/>
    <s v="La Entidad no tiene un procedimiento específico para la gestión de aprovechamiento de materiales potencialmente reciclables "/>
    <s v="Sin informacion"/>
    <s v="(1) Realizar la revisión del Instructivo  A-GAM-IN-001 &quot;Manejo de Residuos&quot; y verificar el campo de residuos aprovechables de forma específica, consolidada y técnicamente consistente los distintos componentes y actividades que comprende el programa y procesos de aprovechamiento"/>
    <s v="No aplica"/>
    <s v="No aplica"/>
    <s v="no aplica"/>
    <s v="No aplica"/>
    <s v="No aplica"/>
    <s v="Sin informacion"/>
    <s v="Sin informacion"/>
    <s v="SI"/>
    <s v="NO"/>
    <s v="Las acciones se formularon en el mes de marzo de 2020, pendiente por reportar seguimiento. "/>
    <m/>
    <s v="SI"/>
    <m/>
    <n v="0"/>
    <s v="SIN AVANCE"/>
    <e v="#VALUE!"/>
    <e v="#VALUE!"/>
    <s v="ABIERTO"/>
    <s v="Se evidencia que el documento fue creado y radicado en la plataforma Aranda, y a la fecha se encuentra en la última fase de revisión por parte de la OAP. "/>
    <d v="2021-06-25T00:00:00"/>
    <s v="SI"/>
    <s v="Oficializar y socializar el documento"/>
    <n v="0.9"/>
    <s v="AVANCE SIGNIFICATIVO"/>
    <e v="#VALUE!"/>
    <x v="3"/>
    <d v="2021-11-14T00:00:00"/>
    <s v="Se evidencia el instructivo sobre el manejo de residuos, el cual se encuentra publicado en la pagina web de la entidad desde el 12 de julio de 2021 "/>
    <s v="Verónica Muñoz"/>
    <n v="1"/>
    <n v="1"/>
    <x v="0"/>
    <s v="NO APLICA"/>
    <x v="0"/>
  </r>
  <r>
    <n v="325"/>
    <s v="Subdirección técnica administrativa y financiera"/>
    <x v="29"/>
    <x v="2"/>
    <s v="Gestion ambiental"/>
    <s v="PIGA"/>
    <s v="Stefanny Reina Alvarez"/>
    <s v="Plan de mejoramiento auditorias internas"/>
    <s v="PMAI-2019-115"/>
    <s v="No aplica"/>
    <s v="Visita Unidad Administrativa Especial  de Servicios Públicos (UAESP) vigencia 2022"/>
    <n v="2019"/>
    <s v="Se reconoce igualmente que lo concerniente el Plan de Acción Interno, definido por el Decreto 400 de 2004, no se adelanta en cuanto tal, sino que sus componente y aspectos se dan contenidos dentro del PIGA, según el programa concerniente a la gestión de residuos."/>
    <s v="Sin informacion"/>
    <s v="(1) Formular el plan de gestión de residuos aprovechables institucional."/>
    <s v="No aplica"/>
    <s v="No aplica"/>
    <s v="no aplica"/>
    <s v="No aplica"/>
    <s v="No aplica"/>
    <s v="Sin informacion"/>
    <s v="Sin informacion"/>
    <s v="SI"/>
    <s v="NO"/>
    <s v="Las acciones se formularon en el mes de marzo de 2020, pendiente por reportar seguimiento. "/>
    <m/>
    <s v="SI"/>
    <m/>
    <n v="0"/>
    <s v="SIN AVANCE"/>
    <e v="#VALUE!"/>
    <e v="#VALUE!"/>
    <s v="ABIERTO"/>
    <s v="Se evidencia que el documento fue creado y radicado en la plataforma Aranda, y a la fecha se encuentra en la última fase de revisión por parte de la OAP. "/>
    <d v="2021-06-25T00:00:00"/>
    <s v="SI"/>
    <s v="Oficializar y socializar el documento"/>
    <n v="0.9"/>
    <s v="AVANCE SIGNIFICATIVO"/>
    <e v="#VALUE!"/>
    <x v="3"/>
    <d v="2021-11-14T00:00:00"/>
    <s v="Se formula el plan de gestión residuos aprovechables y se publica en la pagina web el 12 de julio de 2021"/>
    <s v="Verónica Muñoz"/>
    <n v="1"/>
    <n v="1"/>
    <x v="0"/>
    <s v="NO APLICA"/>
    <x v="0"/>
  </r>
  <r>
    <n v="326"/>
    <s v="Subdirección técnica administrativa y financiera"/>
    <x v="29"/>
    <x v="2"/>
    <s v="Gestion ambiental"/>
    <s v="PIGA"/>
    <s v="Stefanny Reina Alvarez"/>
    <s v="Plan de mejoramiento auditorias internas"/>
    <s v="PMAI-2019-116"/>
    <s v="No aplica"/>
    <s v="Visita Unidad Administrativa Especial  de Servicios Públicos (UAESP) vigencia 2023"/>
    <n v="2019"/>
    <s v="Para la gestión de aprovechamiento, al igual que con la gestión ambiental (PIGA) en general, no se defina únicamente en tanto como un plan de acción de actividades son que coherente se traduzca en un programa estructurado, el cual disponga de un plan de acción sistemático y sustentado a la vez en un presupuesto apropiado para su cumplimiento."/>
    <s v="Sin informacion"/>
    <s v="Elevar consulta a la Autoridad competente (Secretaría Distrital de Ambiente) para validar los lineamientos frente a la suscripción de un programa estructurado de aprovechamiento de residuos"/>
    <s v="No aplica"/>
    <s v="No aplica"/>
    <s v="no aplica"/>
    <s v="No aplica"/>
    <s v="No aplica"/>
    <s v="Sin informacion"/>
    <s v="Sin informacion"/>
    <s v="SI"/>
    <s v="NO"/>
    <s v="Las acciones se formularon en el mes de marzo de 2020, pendiente por reportar seguimiento. "/>
    <m/>
    <s v="SI"/>
    <m/>
    <n v="0"/>
    <s v="SIN AVANCE"/>
    <e v="#VALUE!"/>
    <e v="#VALUE!"/>
    <s v="ABIERTO"/>
    <s v="Se evidencia que el documento fue creado y radicado en la plataforma Aranda, y a la fecha se encuentra en la última fase de revisión por parte de la OAP. "/>
    <d v="2021-06-25T00:00:00"/>
    <s v="SI"/>
    <s v="Oficializar y socializar el documento"/>
    <n v="0.9"/>
    <s v="AVANCE SIGNIFICATIVO"/>
    <e v="#VALUE!"/>
    <x v="3"/>
    <d v="2021-11-14T00:00:00"/>
    <s v="Se observan los lineamientos para eaboración del plan de residuos peligrosos y la publicación del  plan integral de residuos"/>
    <s v="Verónica Muñoz"/>
    <n v="1"/>
    <n v="1"/>
    <x v="0"/>
    <s v="NO APLICA"/>
    <x v="0"/>
  </r>
  <r>
    <n v="327"/>
    <s v="Subdirección técnica administrativa y financiera"/>
    <x v="29"/>
    <x v="2"/>
    <s v="Planeacion"/>
    <s v="Herramientas de gestión (riesgos, indicadores, balance social, planes y proyectos de inversión)"/>
    <s v="Stefanny Reina Alvarez"/>
    <s v="Plan de mejoramiento auditorias internas"/>
    <s v="PMAI-2019-117"/>
    <s v="No aplica"/>
    <s v="Visita Unidad Administrativa Especial  de Servicios Públicos (UAESP) vigencia 2024"/>
    <n v="2019"/>
    <s v="La Entidad no tiene instrumento, ni informes que evalúen de forma sistemática y analítica el alcance y resultado de las actividades de aprovechamiento, elementos que se debieron evidenciar en la ejecución del Plan de Acción Institucional PAI "/>
    <s v="Sin informacion"/>
    <s v="* Continuar con la realización de los informes de acuerdo a su periodicidad y remitirlos a la UAESP"/>
    <s v="No aplica"/>
    <s v="No aplica"/>
    <s v="no aplica"/>
    <s v="No aplica"/>
    <s v="No aplica"/>
    <s v="Sin informacion"/>
    <s v="Sin informacion"/>
    <s v="SI"/>
    <s v="NO"/>
    <s v="Las acciones se formularon en el mes de marzo de 2020, pendiente por reportar seguimiento. "/>
    <m/>
    <s v="SI"/>
    <m/>
    <n v="0"/>
    <s v="SIN AVANCE"/>
    <e v="#VALUE!"/>
    <e v="#VALUE!"/>
    <s v="ABIERTO"/>
    <s v="De acuerdo con lo reportado por el proceso, se evidencia el informe de gestión de residuos aprobechables, en el cual se presentan las los resultados de las actividades producto del aprovechamiento._x000a__x000a_La actividad se califica con 100% en su cumplimiento sin embargo, es necesario que el proceso siga realizando los informes en las fechas establecidas para que no se vuelva a presentar el hallazgo"/>
    <d v="2021-06-25T00:00:00"/>
    <s v="NO"/>
    <s v="No aplica"/>
    <n v="1"/>
    <s v="CUMPLIMIENTO TOTAL"/>
    <e v="#VALUE!"/>
    <x v="3"/>
    <d v="2021-11-14T00:00:00"/>
    <s v="Se presenta el informe de gestión residuos del primer trimestre y el correo con el reporte. Esta pendiente el informe del segundo trimestre"/>
    <s v="Verónica Muñoz"/>
    <n v="0.5"/>
    <n v="0.5"/>
    <x v="4"/>
    <s v="NO APLICA"/>
    <x v="6"/>
  </r>
  <r>
    <n v="328"/>
    <s v="Subdirección técnica administrativa y financiera"/>
    <x v="30"/>
    <x v="2"/>
    <s v="Autorregulación"/>
    <s v="Aplicación y actualización de procedimientos y formatos"/>
    <s v="Stefanny Reina Alvarez"/>
    <s v="Plan de mejoramiento auditorias internas"/>
    <s v="PMAI-2019-118"/>
    <s v="No aplica"/>
    <s v="Auditoría interna de seguimiento al proceso atención al ciudadano vigencia 1 de julio 2018 al 30 de junio de 2019"/>
    <n v="2019"/>
    <s v="OBSERVACIÓN_x000a_* No se evidencia la aplicación del procedimiento Buzón de Quejas Reclamos y Sugerencias A-ACI-PR-002 en todas las Unidades. Para ello se debe continuar con la capacitación para reforzar el procedimiento y asegurar su total implementación, dado que este es un mecanismo importante de Participación y retroalimentación de nuestros usuarios"/>
    <s v="Baja motivación y renuencia por parte de los ciudadanos de realizar el diligenciamiento de la encuesta a pesar de que el formato Oficio A-GDO-FT-013 contempla un mensaje alusivo para su realización"/>
    <s v="*Actualización del procedimiento de Buzón de Quejas Reclamos y Sugerencias A-ACI-PR-002, implementando punto de control. "/>
    <s v="No aplica"/>
    <s v="No aplica"/>
    <s v="no aplica"/>
    <s v="No aplica"/>
    <s v="No aplica"/>
    <d v="2020-01-20T00:00:00"/>
    <d v="2021-01-31T00:00:00"/>
    <s v="SI"/>
    <s v="SI"/>
    <s v="Se realizó II seguimiento el 17/12/2020. Luego de verificar el avance y la solicitud que realiza el proceso de ATC sobre el cierre de la observación se  manifiesta que en auditoria realizada a las UPIS y en la Auditoria de seguimiento al Proceso de ATC I sem de 2020, se evidenció que el manejo de la apertura a los buzones en las unidades no esta siguiendo de acuerdo al procedimiento vigente en el item  3.9 del &quot;Atención a requerimientos ciudadanos y denuncias por actos de corrupción a través del aplicativo Bogotá te Escucha&quot;. Por esto Continua abierta hasta que se soporte que la apertura de los buzones se esta realizando de acuerdo al procedimiento vigente."/>
    <m/>
    <s v="NO"/>
    <m/>
    <n v="0"/>
    <s v="SIN AVANCE"/>
    <n v="-224"/>
    <s v="VENCIDO"/>
    <s v="ABIERTO"/>
    <s v="De acuerdo con lo establecido por el proceso, se evidencia que el procedimiento fue actualizado con especial énfasis en el seguimiento que se debe realizar para su correcta implementación. Se cumple en un 100% la actividad, sin embargo, se sugiere realizar capacitaciones en las UPIS, con el fin de reforzar su socialización e implementación. "/>
    <d v="2021-06-25T00:00:00"/>
    <s v="NO"/>
    <s v="No aplica"/>
    <n v="1"/>
    <s v="CUMPLIMIENTO TOTAL"/>
    <n v="-224"/>
    <x v="1"/>
    <d v="2011-11-12T00:00:00"/>
    <s v="Se realizó la actualización del procedimiento, se recomienda validar si una llamada mensual a la unidad para saber si hay pqrs es efectivo."/>
    <s v="Sulma Esperanza Avendaño M."/>
    <n v="1"/>
    <n v="0.5"/>
    <x v="1"/>
    <s v="NO APLICA"/>
    <x v="5"/>
  </r>
  <r>
    <n v="329"/>
    <s v="Subdirección técnica administrativa y financiera"/>
    <x v="30"/>
    <x v="2"/>
    <s v="Atención al ciudadano"/>
    <s v="Encuesta de Percepción"/>
    <s v="Stefanny Reina Alvarez"/>
    <s v="Plan de mejoramiento auditorias internas"/>
    <s v="PMAI-2019-119"/>
    <s v="No aplica"/>
    <s v="Auditoría interna de seguimiento al proceso atención al ciudadano vigencia 1 de julio 2018 al 30 de junio de 2019"/>
    <n v="2019"/>
    <s v="OBSERVACIÓN_x000a_* Se evidencia el poco uso de la Encuesta de Percepción Cód. A-ACI-FT-005 lo que limita la efectividad de esta herramienta para el mejoramiento de procesos del Instituto y por ende la Participación de la Ciudadanía"/>
    <s v="Baja motivación y renuencia por parte de los ciudadanos de realizar el diligenciamiento de la encuesta a pesar de que el formato Oficio A-GDO-FT-013 contempla un mensaje alusivo para su realización"/>
    <s v="Generar estrategias para promover entre los solicitantes el diligenciamiento de la Encuesta de Percepción"/>
    <s v="No aplica"/>
    <s v="No aplica"/>
    <s v="no aplica"/>
    <s v="No aplica"/>
    <s v="No aplica"/>
    <d v="2020-01-20T00:00:00"/>
    <d v="2021-01-31T00:00:00"/>
    <s v="SI"/>
    <s v="SI"/>
    <s v="Se solicita el cierre de la  observación ya que teniendo en cuenta la estrategia utilizada desde el área  se observa  un aumento en  el diligenciamiento de las encuestas de satisfacción en el segundo semestre del año del 78%.de la siguiente manera: _x000a_* En el tercer trimestre, se diligenciaron 181 ecuestas de satisfacción y en el mes de octubre 103 como se evidencia en los informes (tercer trimestre y mes de octubre)  _x000a_Se realizó II seguimiento el 17/12/2020. Se realizó la validación de los soportes evidenciándose que se ha incrementado el diligenciamiento de la encuesta durante el segundo semestre del 2020.Por esta razón se da cierre a la observación."/>
    <m/>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30"/>
    <s v="Subdirección técnica administrativa y financiera"/>
    <x v="30"/>
    <x v="2"/>
    <s v="Atención al ciudadano"/>
    <s v="Formalización del grupo dentro del organigrama"/>
    <s v="Stefanny Reina Alvarez"/>
    <s v="Plan de mejoramiento auditorias internas"/>
    <s v="PMAI-2019-120"/>
    <s v="No aplica"/>
    <s v="Auditoría interna de seguimiento al proceso atención al ciudadano vigencia 1 de julio 2018 al 30 de junio de 2019"/>
    <n v="2019"/>
    <s v="OBSERVACIÓN_x000a_* Se observó que Atención a la Ciudadanía no se encuentra dentro del organigrama del Instituto y no se pudo evidencia en las resoluciones que aparecen en la página web que pueda sustentar su creación, para garantizar el Decreto 197 de 2014; por el cual se adopta la Política Distrital de Servicios a la Ciudadanía contemplando las cuatro líneas estratégicas de acuerdo con el artículo 8."/>
    <s v="La Entidad depende de una restructuración para ordenar cuyo documento se consolida en la Resolución Interna IDIPRON No. 001 de 2001 en el Art. 10 en el cual se asigna las funciones a la Subdirección Administrativa y Financiera"/>
    <s v="* Adelantar los trámites pertinentes ante las instancias internas de la Entidad para validar la creación del área."/>
    <s v="No aplica"/>
    <s v="No aplica"/>
    <s v="no aplica"/>
    <s v="No aplica"/>
    <s v="No aplica"/>
    <d v="2020-01-20T00:00:00"/>
    <d v="2021-01-31T00:00:00"/>
    <s v="SI"/>
    <s v="SI"/>
    <s v="Se realizó II seguimiento el 17/12/2020. El proceso de ATC trabajó en el DOFA del área como soporte para que se realice el estudio de cambiar o trasladar el proceso de Atención al ciudadano en un proceso estrátegico la Oficina de control interno sugiere seguir trabajando para que este traslado o cambio se realice por esta razón continua abierta esta observación."/>
    <m/>
    <s v="NO"/>
    <m/>
    <n v="0"/>
    <s v="SIN AVANCE"/>
    <n v="-224"/>
    <s v="VENCIDO"/>
    <s v="ABIERTO"/>
    <s v="De acuerdo con lo soportes que adjunta el proceso, se evidencia que han realizado algunas actividades en pro de la creación del área , sin embargo, no se evidencia una solicitud formal de creación ni seguimiento por parte del área que impacte directamente al hallazgo. Por lo anterior, se considera que el cumplimiento se encuentra en un 50%."/>
    <d v="2021-06-25T00:00:00"/>
    <s v="NO"/>
    <s v="Se sugiere realizar una solicitud formal a las áreas involucradas o responsables de la inclusion del proceso al organigrama."/>
    <n v="0.5"/>
    <s v="AVANCE PARCIAL"/>
    <n v="-224"/>
    <x v="1"/>
    <d v="2021-11-12T00:00:00"/>
    <s v="Al verificar los soportes se evidencia que el proceso ha trabajado en la acción, pero no se evidencia una solicitud formal para la creación del área."/>
    <s v="Sulma Esperanza Avendaño M."/>
    <n v="0.5"/>
    <n v="0.5"/>
    <x v="2"/>
    <s v="NO APLICA"/>
    <x v="4"/>
  </r>
  <r>
    <n v="331"/>
    <s v="Subdirección técnica administrativa y financiera"/>
    <x v="30"/>
    <x v="2"/>
    <s v="Atención al ciudadano"/>
    <s v="Quejas, reclamos, sugerencias y solicitudes "/>
    <s v="Stefanny Reina Alvarez"/>
    <s v="Plan de mejoramiento auditorias internas"/>
    <s v="PMAI-2019-121"/>
    <s v="No aplica"/>
    <s v="Auditoría interna de seguimiento al proceso atención al ciudadano vigencia 1 de julio 2018 al 30 de junio de 2019"/>
    <n v="2019"/>
    <s v="NO CONFORMIDAD_x000a_* Se evidenció que no se está teniendo un control adecuado frente al registro de todas las quejas, reclamos, sugerencias y solicitudes que llegan al Instituto,_x000a_ _x000a_* Incumplimiento lo establecido en el Decreto 371 de 2010, en el ítem 3 el cual debe garantizar “El registro de las quejas, reclamos, sugerencias, solicitudes de información que reciba la Entidad, por los diferentes canales, en el Sistema Distrital de Quejas y Soluciones”. (Página 8)"/>
    <s v="*  Algunos de los requerimientos no son radicados en la ventanilla Única dispuesta por el IDIPRON_x000a__x000a_*El sistema de control de correspondencia no permite la asignación y enlace con el Sistema SDQS, lo cual ha sido difícil controlar el constante monitoreo de los requerimientos que ingresan."/>
    <s v="*Actualización del procedimiento de Requerimientos ciudadanos del proceso, implementando punto de control. _x000a__x000a_* Socialización al interior de la entidad sobre el trato de los requerimientos ciudadanos, especialmente con el personal en ventanilla de radicación._x000a__x000a_*Realizar  seguimiento a las PQRDS, en el formato A-ACI-FT-003 allegadas por canales propios como las generadas por el aplicativo “Bogotá Te Escucha” Sistema Distrital de Quejas y Soluciones."/>
    <s v="No aplica"/>
    <s v="No aplica"/>
    <s v="no aplica"/>
    <s v="No aplica"/>
    <s v="No aplica"/>
    <d v="2020-01-20T00:00:00"/>
    <d v="2021-01-31T00:00:00"/>
    <s v="SI"/>
    <s v="SI"/>
    <s v="Actualización del procedimiento de Requerimientos ciudadanos del proceso, implementando punto de control. _x000a__x000a_* Socialización al interior de la entidad sobre el trato de los requerimientos ciudadanos, especialmente con el personal en ventanilla de radicación._x000a__x000a_*Realizar  seguimiento a las PQRDS, en el formato A-ACI-FT-003 allegadas por canales propios como las generadas por el aplicativo “Bogotá Te Escucha” Sistema Distrital de Quejas y Soluciones."/>
    <m/>
    <s v="NO"/>
    <m/>
    <n v="0"/>
    <s v="SIN AVANCE"/>
    <n v="-224"/>
    <s v="VENCIDO"/>
    <s v="ABIERTO"/>
    <s v="De acuerdo con los soportes que adjunta el proceso, se evidencia el 100% de cumplimiento de las actividades propuestas. "/>
    <d v="2021-06-25T00:00:00"/>
    <s v="NO"/>
    <s v="No aplica"/>
    <n v="1"/>
    <s v="CUMPLIMIENTO TOTAL"/>
    <n v="-224"/>
    <x v="1"/>
    <d v="2021-11-12T00:00:00"/>
    <s v="Se evidencia cumplimiento de la acción de acuerdo a los soportes suministrados. Acción vencida."/>
    <s v="Sulma Esperanza Avendaño M."/>
    <n v="1"/>
    <n v="1"/>
    <x v="0"/>
    <s v="NO APLICA"/>
    <x v="0"/>
  </r>
  <r>
    <n v="332"/>
    <s v="Subdirección técnica administrativa y financiera"/>
    <x v="30"/>
    <x v="2"/>
    <s v="Atención al ciudadano"/>
    <s v="Quejas, reclamos, sugerencias y solicitudes "/>
    <s v="Stefanny Reina Alvarez"/>
    <s v="Plan de mejoramiento auditorias internas"/>
    <s v="PMAI-2019-122"/>
    <s v="No aplica"/>
    <s v="Auditoría interna de seguimiento al proceso atención al ciudadano vigencia 1 de julio 2018 al 30 de junio de 2019"/>
    <n v="2019"/>
    <s v="NO CONFORMIDAD_x000a_• Se constató incumplimiento a la Ley 1755 de 2015, en su Artículo 21 -funcionario sin competencia, que establece que “Si la autoridad a quien se dirige la petición no es la competente, se informará de inmediato al interesado si este actúa verbalmente, o dentro de los cinco (5) días siguientes al de la recepción, si obró por escrito. Dentro del término señalado remitirá la petición al competente y enviará copia del oficio remisorio al peticionario o en caso de no existir funcionario competente así se lo comunicará”."/>
    <s v="* Se dejaba la anotación de la remisión por competencia tanto en el sistema Distrital de Quejas y soluciones Bogotá Te Escucha y la base de requerimientos A-ACI-FT-003 &quot;Control de Requerimientos Ciudadanos&quot; y no enviar los respectivos documentos de conformidad con el Articulo 21 de la Ley 1755 de 2015."/>
    <s v="* Elaboración de los documentos  que informan al competente de las gestiones  realizadas por la Entidad, frente a la determinación del  traslado por no competencia, para el seguimiento de esta en caso de que la Entidad no dé respuesta al usuario."/>
    <s v="No aplica"/>
    <s v="No aplica"/>
    <s v="no aplica"/>
    <s v="No aplica"/>
    <s v="No aplica"/>
    <d v="2020-01-20T00:00:00"/>
    <d v="2021-01-31T00:00:00"/>
    <s v="SI"/>
    <s v="SI"/>
    <s v="Elaboración de los documentos  que informan al competente de las gestiones  realizadas por la Entidad, frente a la determinación del  traslado por no competencia, para el seguimiento de esta en caso de que la Entidad no dé respuesta al usuario._x000a__x000a_Se realizó II seguimiento el 17/12/2020. El proceso no ha presentado el seguimiento ante la Oficina de Control Interno del Plan de mejoramiento aprobado el 16 de Marzo de 2020."/>
    <m/>
    <s v="NO"/>
    <m/>
    <n v="0"/>
    <s v="SIN AVANCE"/>
    <n v="-224"/>
    <s v="VENCIDO"/>
    <s v="ABIERTO"/>
    <s v="De acuerdo con los soportes que adjunta el proceso, se evidencia que a als 3 peticiones que no eran competencia de la entidad, se les realizó el respectivo traslado, informando al peticionario, con la respectiva justificación. Por lo anterior, se establece un cumplimiento del 100%._x000a_Se sugiere al proceso siempre especificar en la descripcion de su avance, el nº de peticiones a las cuales se les realizó traslado vs cuántas no eran competencia de la entidad."/>
    <d v="2021-06-25T00:00:00"/>
    <s v="NO"/>
    <s v="No aplica"/>
    <n v="1"/>
    <s v="CUMPLIMIENTO TOTAL"/>
    <n v="-224"/>
    <x v="1"/>
    <d v="2021-11-12T00:00:00"/>
    <s v="Se evidencia cumplimiento de la acción de acuerdo a los soportes suministrados. Acción vencida."/>
    <s v="Sulma Esperanza Avendaño M."/>
    <n v="1"/>
    <n v="0.75"/>
    <x v="0"/>
    <s v="NO APLICA"/>
    <x v="0"/>
  </r>
  <r>
    <n v="333"/>
    <s v="Subdirección técnica administrativa y financiera"/>
    <x v="30"/>
    <x v="2"/>
    <s v="Atención al ciudadano"/>
    <s v="Política de servicio al ciudadano"/>
    <s v="Stefanny Reina Alvarez"/>
    <s v="Plan de mejoramiento auditorias internas"/>
    <s v="PMAI-2019-123"/>
    <s v="No aplica"/>
    <s v="Auditoría interna de seguimiento al proceso atención al ciudadano vigencia 1 de julio 2018 al 30 de junio de 2019"/>
    <n v="2019"/>
    <s v="NO CONFORMIDAD_x000a_• Se evidenció incumplimiento al Decreto 197 de 2014, por el cual se adopta la Política Distrital de Servicio a la Ciudadanía en su Artículo 8, que da las líneas estratégicas en el ítem 2 sobre Infraestructura, igualmente a la Norma Técnica Colombiana NTC 6047 que establece los criterios y los requisitos generales de accesibilidad y señalización al medio físico requerido en los espacios físicos de acceso al ciudadano."/>
    <s v="_x000a_* La sede Administrativa Calle 63 se determinó como el punto de atención a la ciudadanía dispuesta para la atención de los usuarios que se acercan a la entidad,  se han realizó las diferentes actuaciones para el bienestar de los servidores que laboran en la Entidad._x000a__x000a_* Se ha realizado los diferentes ajustes en las Sedes del forma gradual, en las Sedes Administrativas que evidencian que un fortalecimiento de la Infraestructura y/o mejoras con el fin de garantizar la accesibilidad a los ciudadanos"/>
    <s v="* Identificar los espacios con accesibilidad limitada e intervenirlos realizando ajustes razonables que permitan la accesibilidad a personas en condición de discapacidad._x000a__x000a_* Realizar la compra e instalación de señalética en  Braille, Lengua de Señas Colombiana LSC, macrotextos e iconos y señalización con apoyos gráficos,  en la Sede Calle 63, la cual se determino como punto de atención ciudadana, priorizadas de acuerdo a lo dispuesto en la NTC 6047 de 2013. _x000a__x000a_* Instalación de horarios de atención en las entradas de los puntos de atención de la Sede Administrativa. "/>
    <s v="No aplica"/>
    <s v="No aplica"/>
    <s v="no aplica"/>
    <s v="No aplica"/>
    <s v="No aplica"/>
    <d v="2020-01-20T00:00:00"/>
    <d v="2021-01-31T00:00:00"/>
    <s v="SI"/>
    <s v="SI"/>
    <s v="Identificar los espacios con accesibilidad limitada e intervenirlos realizando ajustes razonables que permitan la accesibilidad a personas en condición de discapacidad._x000a__x000a_* Realizar la compra e instalación de señalética en  Braille, Lengua de Señas Colombiana LSC, macro textos e iconos y señalización con apoyos gráficos,  en la Sede Calle 63, la cual se determinó como punto de atención ciudadana, priorizadas de acuerdo a lo dispuesto en la NTC 6047 de 2013. _x000a__x000a_* Instalación de horarios de atención en las entradas de los puntos de atención de la Sede Administrativa_x000a__x000a_Como evidencias el proceso de ATC entregó las adecuaciones realizadas  a la sede Calle 63, observadose que al parecer no se está teniendo en cuenta Norma Técnica Colombiana NTC 6047  para las adecuaciones que se están realizando esto porque se creó una oficina para la Atención al ciudadano pero se eliminó la sala de espera siendo esta fundamental para el ciudadano que llega a la sede a esperar ser atendido por las áreas que se encuentran alli incluido Atención al ciudadano. La Oficina de Control interno sugiere continuar con las adecuaciones atendiendo las recomendaciones realizadas por la Veeduria Distrital en  su informe realizado en el año 2019, por esta razón la No conformidad continua abierta."/>
    <m/>
    <s v="NO"/>
    <m/>
    <n v="0"/>
    <s v="SIN AVANCE"/>
    <n v="-224"/>
    <s v="VENCIDO"/>
    <s v="ABIERTO"/>
    <s v="De acuerdo con la información suministrada por el proceso, se encuentra un cumplimiento parcial de las actividades propuestas. El cumplimiento se deja en 70%, ya que no se presenta una solicitud formal por parte del proceso a las áreas encargadas, para la implementación de la señalización incluyente en los puntos de atención. "/>
    <d v="2021-06-25T00:00:00"/>
    <s v="NO"/>
    <s v="Realizar la compra e instalación de señalética en  Braille, Lengua de Señas Colombiana LSC, macrotextos e iconos y señalización con apoyos gráficos,  en la Sede Calle 63, la cual se determino como punto de atención ciudadana, priorizadas de acuerdo a lo dispuesto en la NTC 6047 de 2013. "/>
    <n v="0.7"/>
    <s v="AVANCE SIGNIFICATIVO"/>
    <n v="-224"/>
    <x v="1"/>
    <d v="2021-11-12T00:00:00"/>
    <s v="Se evidencia avance de la acción de acuerdo a los soportes suministrados. Acción vencida."/>
    <s v="Sulma Esperanza Avendaño M."/>
    <n v="0.7"/>
    <n v="0.5"/>
    <x v="2"/>
    <s v="NO APLICA"/>
    <x v="4"/>
  </r>
  <r>
    <n v="334"/>
    <s v="Subdirección técnica administrativa y financiera"/>
    <x v="30"/>
    <x v="2"/>
    <s v="Infraestructura"/>
    <s v="Acondicionamiento   espacios físicos de acceso al ciudadano"/>
    <s v="Stefanny Reina Alvarez"/>
    <s v="Plan de mejoramiento auditorias internas"/>
    <s v="PMAI-2019-124"/>
    <s v="No aplica"/>
    <s v="&quot;Atención a la ciudadania Auditoria interna _x000a_Primer Semestre 2018_x000a_&quot;"/>
    <n v="2019"/>
    <s v="Durante el proceso de la auditoria se observó que la Oficina de Atención a la Ciudadanía de la sede de la Calle 63 no cuenta con las condiciones adecuadas para la atención al usuario siendo esta la oficina principal, lo que impide prestar un servicio adecuado, de calidad y pertinente a los ciudadanos. No conformidad 1.                "/>
    <s v="Sin informacion"/>
    <s v="Formular estrategias y/o acciones interdisciplinarias, como la requisición a los procesos competentes con el objetivo de implementar acciones tendientes a mejorar y fortalecer la infraestructura para la adecuada prestación del servicio por parte del Proceso de Atención al Ciudadano."/>
    <s v="No aplica"/>
    <s v="No aplica"/>
    <s v="no aplica"/>
    <s v="No aplica"/>
    <s v="No aplica"/>
    <s v="Sin informacion"/>
    <s v="Sin informacion"/>
    <s v="SI"/>
    <s v="NO"/>
    <s v="Se deja abierta porque a pesar que se ha venido realizando mejoras frente a la Infraestructura de las sedes, aún se está incumpliendo la  Política Publica Distrital de Servicio a la Ciudadanía Decreto 197 de 2014, la Ley 1421 de 1993, el Acuerdo 24"/>
    <m/>
    <s v="NO"/>
    <m/>
    <n v="0"/>
    <s v="SIN AVANCE"/>
    <e v="#VALUE!"/>
    <e v="#VALUE!"/>
    <s v="ABIERTO"/>
    <s v="De acuerdo con los soportes suministrados por el proceso, se evidencia un cumplimiento del 100%, en las actividades propuestas. "/>
    <d v="2021-06-25T00:00:00"/>
    <s v="NO"/>
    <s v="No aplica"/>
    <n v="1"/>
    <s v="CUMPLIMIENTO TOTAL"/>
    <e v="#VALUE!"/>
    <x v="3"/>
    <d v="2021-11-12T00:00:00"/>
    <s v="Se evidencia avances pero faltan adecuaciones a los baños y la señalización por lo anterior se da un cumplimiento al 70%."/>
    <s v="Sulma Esperanza Avendaño M."/>
    <n v="0.7"/>
    <n v="0.5"/>
    <x v="4"/>
    <s v="NO APLICA"/>
    <x v="6"/>
  </r>
  <r>
    <n v="335"/>
    <s v="Subdirección técnica administrativa y financiera"/>
    <x v="30"/>
    <x v="2"/>
    <s v="Atención al ciudadano"/>
    <s v="Quejas, reclamos, sugerencias y solicitudes "/>
    <s v="Stefanny Reina Alvarez"/>
    <s v="Plan de mejoramiento auditorias internas"/>
    <s v="PMAI-2019-125"/>
    <s v="No aplica"/>
    <s v="Atención a la ciudadania Auditoria interna II semestre 2019."/>
    <n v="2019"/>
    <s v="OBSERVACIÓN_x000a_A pesar del trabajo realizado por el proceso de Atención al Ciudadano se evidencia que el procedimiento Buzón de Quejas, Reclamos y Sugerencias A-ACI-PR-02 no se encuentra estandarizado en todas las unidades por ello algunas unidades no están cumpliendo con la apertura del mismo en los tiempos estipulados, esto puede llevar a un riesgo de no contar con la participación de todos los NNAJ,  para mitigar esto se debe continuar con la capacitación para reforzar el procedimiento y asegurar su total implementación, dado que este es un mecanismo importante de Participación y retroalimentación de nuestros usuarios. "/>
    <s v="Falta de conocimiento del procedimiento para la atención de peticiones ciudadanas "/>
    <s v="Capacitaciones en la Unidades de Protección, del nuevo procedimiento para la atención de peticiones ciudadanas, dando a conocer que los únicos autorizados en la apertura del buzón de sugerencia es el área de atencion a la ciudadanía, garantizando la escucha de sus requerimientos y la transparencia. "/>
    <s v="No aplica"/>
    <s v="No aplica"/>
    <s v="no aplica"/>
    <s v="No aplica"/>
    <s v="No aplica"/>
    <s v="18/08/2020_x000a_"/>
    <d v="2020-12-30T00:00:00"/>
    <s v="SI"/>
    <s v="SI"/>
    <s v="No se ha presentado plan de mejoramiento."/>
    <m/>
    <s v="SI"/>
    <m/>
    <m/>
    <s v="SIN AVANCE"/>
    <n v="-256"/>
    <s v="VENCIDO"/>
    <s v="ABIERTO"/>
    <s v="De acuerdo con los soportes suministrados por el proceso, se evidencia un cumplimiento del 100%, en las actividades propuestas. _x000a_Para futuros envios, por favor evitar cargar archivos.zip, ya que dificulta la revisión. "/>
    <d v="2021-06-25T00:00:00"/>
    <s v="NO"/>
    <s v="No aplica"/>
    <n v="1"/>
    <s v="CUMPLIMIENTO TOTAL"/>
    <n v="-256"/>
    <x v="1"/>
    <d v="2021-11-12T00:00:00"/>
    <s v="Se evidencia cumplimiento de la acción de acuerdo a los soportes suministrados. Acción vencida."/>
    <s v="Sulma Esperanza Avendaño M."/>
    <n v="1"/>
    <n v="1"/>
    <x v="0"/>
    <s v="NO APLICA"/>
    <x v="0"/>
  </r>
  <r>
    <n v="336"/>
    <s v="Subdirección técnica administrativa y financiera"/>
    <x v="30"/>
    <x v="2"/>
    <s v="Autorregulación"/>
    <s v="Aplicación y actualización de procedimientos y formatos"/>
    <s v="Stefanny Reina Alvarez"/>
    <s v="Plan de mejoramiento auditorias internas"/>
    <s v="PMAI-2019-126"/>
    <s v="No aplica"/>
    <s v="Atención a la ciudadania Auditoria interna II semestre 2019."/>
    <n v="2019"/>
    <s v="OBSERVACIÓN_x000a_Se evidenció en el formato 003 CONTROL DE REQUERIMIENTOS CIUDADANOS A-ACI-FT-003 que su diligenciamiento no se está realizando de manera completa esto es un riesgo ya que dificulta la trazabilidad de los requerimientos, se debe establecer en las observaciones cuando este es trasladado por no competencia a que entidad se traslada la petición, para facilitar el seguimiento en caso de que la Entidad no de respuesta al usuario y él requiera alguna información al respecto"/>
    <s v="_x000a__x000a_No registro de la información que se encuentra en el aplicativo Bogotá te Escucha"/>
    <s v="Actualizar el formato 003 CONTROL DE REQUERIMIENTOS CIUDADANOS A-ACI-FT-003, incorporando dos columnas en donde se pueda registrar si la petición es trasladada o no y a cual entidad se realiza el traslado."/>
    <s v="No aplica"/>
    <s v="No aplica"/>
    <s v="no aplica"/>
    <s v="No aplica"/>
    <s v="No aplica"/>
    <s v="Sin informacion"/>
    <d v="2020-12-30T00:00:00"/>
    <s v="SI"/>
    <s v="SI"/>
    <s v="No se ha presentado plan de mejoramiento."/>
    <m/>
    <s v="SI"/>
    <m/>
    <m/>
    <s v="SIN AVANCE"/>
    <n v="-256"/>
    <s v="VENCIDO"/>
    <s v="ABIERTO"/>
    <s v="De acuerdo con los soportes suministrados por el proceso, se evidencia un cumplimiento del 100%, en la actividade propuestas. "/>
    <d v="2021-06-25T00:00:00"/>
    <s v="NO"/>
    <s v="No aplica"/>
    <n v="1"/>
    <s v="CUMPLIMIENTO TOTAL"/>
    <n v="-256"/>
    <x v="1"/>
    <d v="2021-11-12T00:00:00"/>
    <s v="De acuerdo con la acción establecida se observa cumplimiento al 100% de la misma con la actualización del formato."/>
    <s v="Sulma Esperanza Avendaño M."/>
    <n v="1"/>
    <n v="1"/>
    <x v="0"/>
    <s v="NO APLICA"/>
    <x v="0"/>
  </r>
  <r>
    <n v="337"/>
    <s v="Subdirección técnica administrativa y financiera"/>
    <x v="30"/>
    <x v="2"/>
    <s v="Atención al ciudadano"/>
    <s v="Informes"/>
    <s v="Stefanny Reina Alvarez"/>
    <s v="Plan de mejoramiento auditorias internas"/>
    <s v="PMAI-2019-127"/>
    <s v="No aplica"/>
    <s v="Atención a la ciudadania Auditoria interna II semestre 2019."/>
    <n v="2019"/>
    <s v="OBSERVACIÓN_x000a_Se evidenció inconsistencia en la información registrada con los informes trimestrales que se remiten a la Secretaria General y a la Veeduría Distrital versus el formato 003 CONTROL DE REQUERIMIENTOS CIUDADANOS A-ACI-FT-003 referente a las solicitudes que se les realizó Traslado y Cierre por no competencia, ya que el número de registros no coincide; esto puede representar un riesgo a la Entidad de emitir información errada del número de requerimientos trasladados "/>
    <s v="No registro de la información que se encuentra en el aplicativo Bogotá te Escucha "/>
    <s v="*Actualizar el formato 003 CONTROL DE REQUERIMIENTOS CIUDADANOS A-ACI-FT-003, incorporando dos columnas en donde se pueda registrar si la petición es trasladada o no y a cual entidad se realiza el traslado._x000a_*Se realizará seguimiento semanal de los requerimientos ciudadanos actualizando la base de datos. "/>
    <s v="No aplica"/>
    <s v="No aplica"/>
    <s v="no aplica"/>
    <s v="No aplica"/>
    <s v="No aplica"/>
    <s v="18/08/2020_x000a_"/>
    <d v="2020-12-30T00:00:00"/>
    <s v="SI"/>
    <s v="SI"/>
    <s v="No se ha presentado plan de mejoramiento."/>
    <m/>
    <s v="SI"/>
    <m/>
    <m/>
    <s v="SIN AVANCE"/>
    <n v="-256"/>
    <s v="VENCIDO"/>
    <s v="ABIERTO"/>
    <s v="De acuerdo con los soportes suministrados por el proceso, se evidencia un cumplimiento del 100%, en las actividades propuestas. "/>
    <d v="2021-06-25T00:00:00"/>
    <s v="NO"/>
    <s v="No aplica"/>
    <n v="1"/>
    <s v="CUMPLIMIENTO TOTAL"/>
    <n v="-256"/>
    <x v="1"/>
    <d v="2021-11-12T00:00:00"/>
    <s v="Se evidencia cumplimiento de la acción de acuerdo a los soportes suministrados. Acción vencida."/>
    <s v="Sulma Esperanza Avendaño M."/>
    <n v="1"/>
    <n v="1"/>
    <x v="0"/>
    <s v="NO APLICA"/>
    <x v="0"/>
  </r>
  <r>
    <n v="338"/>
    <s v="Subdirección técnica administrativa y financiera"/>
    <x v="30"/>
    <x v="2"/>
    <s v="Atención al ciudadano"/>
    <s v="Quejas, reclamos, sugerencias y solicitudes "/>
    <s v="Stefanny Reina Alvarez"/>
    <s v="Plan de mejoramiento auditorias internas"/>
    <s v="PMAI-2019-128"/>
    <s v="No aplica"/>
    <s v="Atención a la ciudadania Auditoria interna II semestre 2019."/>
    <n v="2019"/>
    <s v="NO CONFORMIDAD_x000a_Revisada  la base de Control de Requerimientos Ciudadanos en lo correspondiente al II Semestre de 2019, se evidenciaron dos (2) solicitudes o peticiones asignadas a la Subdirección de Desarrollo Humano y Subdirección de Métodos, con respuestas fuera de términos; los requerimientos fueron el  No 1723362019 y el No 2148002019,  de igual manera se evidenció la petición No. 2842592019  donde se observó que se encontraba en trámite al momento de realizarse la verificación de la base de Control de Requerimientos Ciudadanos en lo correspondiente al II Semestre de 2019, esta solicitud ingresó el (27/11/2019) por lo tanto también se encontraría fuera de términos. Lo anterior incumple lo establecido en el Art. 14 de la Ley 1755 de 2015 la cual indica que “En Términos para resolver las distintas modalidades de peticiones, toda petición deberá resolverse dentro de los quince (15) días siguientes a su recepción"/>
    <s v="No se cuenta con la infraestructura adecuada para la atencion a la ciudadanía a través del canal presencial "/>
    <s v="*Actualizar el formato 003 CONTROL DE REQUERIMIENTOS CIUDADANOS A-ACI-FT-003, incorporando dos columnas en donde se pueda registrar si la petición es trasladada o no y a cual entidad se realiza el traslado._x000a_*Se realiza seguimiento semanal de los requerimientos ciudadanos actualizando la base de datos. "/>
    <s v="No aplica"/>
    <s v="No aplica"/>
    <s v="no aplica"/>
    <s v="No aplica"/>
    <s v="No aplica"/>
    <d v="2020-08-18T00:00:00"/>
    <d v="2020-12-30T00:00:00"/>
    <s v="SI"/>
    <s v="SI"/>
    <s v="No se ha presentado plan de mejoramiento."/>
    <m/>
    <s v="SI"/>
    <m/>
    <m/>
    <s v="SIN AVANCE"/>
    <n v="-256"/>
    <s v="VENCIDO"/>
    <s v="ABIERTO"/>
    <s v="De acuerdo con los soportes suministrados por el proceso, se evidencia un cumplimiento del 100%, en las actividades propuestas. "/>
    <d v="2021-06-25T00:00:00"/>
    <s v="NO"/>
    <s v="No aplica"/>
    <n v="1"/>
    <s v="CUMPLIMIENTO TOTAL"/>
    <n v="-256"/>
    <x v="1"/>
    <d v="2021-11-12T00:00:00"/>
    <s v="Se evidencia cumplimiento de la acción de acuerdo a los soportes suministrados. Acción vencida."/>
    <s v="Sulma Esperanza Avendaño M."/>
    <n v="1"/>
    <n v="1"/>
    <x v="0"/>
    <s v="NO APLICA"/>
    <x v="0"/>
  </r>
  <r>
    <n v="339"/>
    <s v="Subdirección técnica administrativa y financiera"/>
    <x v="30"/>
    <x v="2"/>
    <s v="Infraestructura"/>
    <s v="Acondicionamiento   espacios físicos de acceso al ciudadano"/>
    <s v="Stefanny Reina Alvarez"/>
    <s v="Plan de mejoramiento auditorias internas"/>
    <s v="PMAI-2019-129"/>
    <s v="No aplica"/>
    <s v="Atención a la ciudadania Auditoria interna II semestre 2019."/>
    <n v="2019"/>
    <s v="NO CONFORMIDAD_x000a_La inspección y evaluación al punto de atención al ciudadano, evidenció entre otras situaciones, que continúa sin ninguna señalización que lo identifique, no se cuenta con un sistema de bucle magnético para el uso por personas con discapacidad auditiva, la sala de espera continúa sin cumplir con las especificaciones técnicas (ver más detalles en la página 28 y siguientes). Lo anterior constituye incumplimiento al Decreto 197 de 2014, por el cual se adopta la Política Distrital de Servicio a la Ciudadanía en su Art 8, que da las líneas estratégicas en el ítem 2 sobre Infraestructura, igualmente a la Norma Técnica Colombiana NTC 6047 que establece los criterios y los requisitos generales de accesibilidad y señalización al medio físico requerido en los espacios físicos de acceso al ciudadano"/>
    <s v="_x000a__x000a_No se cuenta con la infraestructura adecuada para la atención a la ciudadanía a través del canal presencial "/>
    <s v="Con el fin de brindar acceso a la ciudadanía en condiciones de discapacidad se realizarán ajustes razonables en los puntos de atención de la entidad. Esto teniendo en cuenta las necesidades de la población objetivo a atender. "/>
    <s v="No aplica"/>
    <s v="No aplica"/>
    <s v="no aplica"/>
    <s v="No aplica"/>
    <s v="No aplica"/>
    <s v="Sin informacion"/>
    <d v="2020-12-31T00:00:00"/>
    <s v="SI"/>
    <s v="SI"/>
    <s v="No se ha presentado plan de mejoramiento."/>
    <m/>
    <s v="SI"/>
    <m/>
    <m/>
    <s v="SIN AVANCE"/>
    <n v="-255"/>
    <s v="VENCIDO"/>
    <s v="ABIERTO"/>
    <s v="De acuerdo con la información suministrada por el proceso, se evidencias actividades en pro de la implementación de los ajustes razonables, sin embargo, no se encuentran soportes que evidencien la señalización implementada para personas con discapacidad auditiva o visual. Por lo anterior, el cumplimiento queda en 50%."/>
    <d v="2021-06-25T00:00:00"/>
    <s v="NO"/>
    <s v="implementar los ajustes razonables para personas con discapacidad, en los puntos de atención. "/>
    <n v="0.5"/>
    <s v="AVANCE PARCIAL"/>
    <n v="-255"/>
    <x v="1"/>
    <d v="2021-11-12T00:00:00"/>
    <s v="Se evidencian avances pero aún falta remodelaciones o ajustes para personas con discapacidad. acción vencida."/>
    <s v="Sulma Esperanza Avendaño M."/>
    <n v="0.5"/>
    <n v="0.5"/>
    <x v="2"/>
    <s v="NO APLICA"/>
    <x v="4"/>
  </r>
  <r>
    <n v="340"/>
    <s v="Subdirección técnica administrativa y financiera"/>
    <x v="30"/>
    <x v="2"/>
    <s v="Autorregulación"/>
    <s v="Aplicación y actualización de procedimientos y formatos"/>
    <s v="Stefanny Reina Alvarez"/>
    <s v="Plan de mejoramiento auditorias internas"/>
    <s v="PMAI-2019-130"/>
    <s v="No aplica"/>
    <s v="Atención a la ciudadania Auditoria interna II semestre 2019."/>
    <n v="2019"/>
    <s v="NO CONFORMIDAD_x000a_Revisados los procedimientos Atención a requerimientos ciudadanos A-ACI-PR-001, Buzón de quejas, reclamos, y sugerencias A-ACI-PR-002,  Quejas contra funcionarios y/o contratistas A-ACI-PR-003, e instructivo   Protocolos de Atención con enfoque preferencial y diferencial A-ACI-IN-001 del proceso de Atención al Ciudadano, se constató que el instructivo presenta debilidad en la identificación de los puntos de control y los mecanismos para su verificación por cuanto no se pudo evidenciar la lupa para la facilitar la identificación de estos. El no contar con puntos de control adecuados y efectivos compromete al proceso a riesgos en su operatividad. Con lo anterior se incumple lo establecido en los lineamientos del “Manual de Elaboración y Control de Documentos - E-MEJ-MA002”, numeral 5.10, que refiere la importancia de la materialización de los controles en los procedimientos"/>
    <s v="_x000a__x000a_Desactualización de los documentos del proceso "/>
    <s v="*Revisión y actualización de los documentos del proceso del área. "/>
    <s v="No aplica"/>
    <s v="No aplica"/>
    <s v="no aplica"/>
    <s v="No aplica"/>
    <s v="No aplica"/>
    <s v="Sin informacion"/>
    <d v="2020-12-31T00:00:00"/>
    <s v="SI"/>
    <s v="SI"/>
    <s v="No se ha presentado plan de mejoramiento."/>
    <m/>
    <s v="SI"/>
    <m/>
    <m/>
    <s v="SIN AVANCE"/>
    <n v="-255"/>
    <s v="VENCIDO"/>
    <s v="ABIERTO"/>
    <s v="De acuerdo con los soportes suministrados por el proceso, se evidencia un cumplimiento del 100%, en las actividades propuestas. "/>
    <d v="2021-06-25T00:00:00"/>
    <s v="NO"/>
    <s v="No aplica"/>
    <n v="1"/>
    <s v="CUMPLIMIENTO TOTAL"/>
    <n v="-255"/>
    <x v="1"/>
    <d v="2021-11-12T00:00:00"/>
    <s v="Se evidencia cumplimiento de la acción de acuerdo a los soportes suministrados. Acción vencida"/>
    <s v="Sulma Esperanza Avendaño M."/>
    <n v="1"/>
    <n v="1"/>
    <x v="0"/>
    <s v="NO APLICA"/>
    <x v="0"/>
  </r>
  <r>
    <n v="341"/>
    <s v="Subdirección técnica administrativa y financiera"/>
    <x v="31"/>
    <x v="2"/>
    <s v="Autorregulación"/>
    <s v="Documentación de procedimientos y formatos"/>
    <s v="Stefanny Reina Alvarez"/>
    <s v="Plan de mejoramiento auditorias internas"/>
    <s v="PMAI-2019-131"/>
    <s v="No aplica"/>
    <s v="Servicios administrativos – transportes y servicios públicos"/>
    <n v="2019"/>
    <s v="Se observa que Servicios Administrativos no cuenta con un formato de entrega de vehículo al responsable de área donde se encuentra el vehículo asignado, donde establezcan deberes para el buen cuidado y servicio del vehículo, como utilizar el automóvil única y exclusivamente en las labores y actividades oficiales requeridas e inherentes para las cuales fue asignado, al funcionario le está prohibido emitir órdenes o autorizaciones al conductor para que realice diligencias personales con el vehículo para sí o para el funcionario a quien se le asigne el servicio; transporte personas no relacionadas con el servicio oficial o realizar trayectos que no cumplan con estrictas necesidades del servicio, permitir el transporte de personas en estado de alicoramiento o bajo la influencia de sustancias psicoactivas, aun cuando se trate del  funcionario a quien se le asigne el vehículo, entre otras actuaciones que riñen con la conducta transparente y austera en la utilización de los bienes destinados al uso oficial."/>
    <s v="La supervisión no realiza actualización permanente de los documentos que conforman el SIG en el Proceso de Servicios Administrativos"/>
    <s v="Crear el procedimiento &quot;asignación de vehículos&quot; y el formato de &quot;asignación vehícular&quot;"/>
    <s v="No aplica"/>
    <s v="No aplica"/>
    <s v="no aplica"/>
    <s v="No aplica"/>
    <s v="No aplica"/>
    <d v="2020-10-01T00:00:00"/>
    <d v="2020-12-31T00:00:00"/>
    <s v="SI"/>
    <s v="SI"/>
    <m/>
    <m/>
    <s v="SI"/>
    <m/>
    <m/>
    <s v="SIN AVANCE"/>
    <n v="-255"/>
    <s v="VENCIDO"/>
    <s v="ABIERTO"/>
    <s v="De acuerdo con los soportes establecidos por el proceso, se evidencia que se ejcutaron las actividades planeadas. "/>
    <d v="2021-06-09T00:00:00"/>
    <s v="NO"/>
    <s v="No aplica"/>
    <n v="1"/>
    <s v="CUMPLIMIENTO TOTAL"/>
    <n v="-255"/>
    <x v="1"/>
    <d v="2021-10-01T00:00:00"/>
    <s v="Conforme al informe final de la vigencia 2021, de la auditoria de seguimiento a servicios administrativos y transportes este hallazgo fue cerrado."/>
    <s v="Carlos Andrés Guerra Jiménez"/>
    <n v="1"/>
    <n v="1"/>
    <x v="0"/>
    <s v="NO APLICA"/>
    <x v="0"/>
  </r>
  <r>
    <n v="342"/>
    <s v="Subdirección técnica administrativa y financiera"/>
    <x v="31"/>
    <x v="2"/>
    <s v="Autorregulación"/>
    <s v="Aplicación y actualización de procedimientos y formatos"/>
    <s v="Stefanny Reina Alvarez"/>
    <s v="Plan de mejoramiento auditorias internas"/>
    <s v="PMAI-2019-132"/>
    <s v="No aplica"/>
    <s v="Servicios administrativos – transportes y servicios públicos"/>
    <n v="2019"/>
    <s v="• Se observa fotocopia de servicios públicos de las unidades rurales, las cuales tienen la responsabilidad de enviar el origina, el procedimiento dispone en su numeral 3.2 “La entrega de las facturas de servicios públicos, privados e impuestos es responsabilidad de los responsables de UPI o quien haga sus veces. Dicha entrega debe hacerse de manera inmediata a su recepción en la ventanilla de Gestión Documental. Para las UPIS fuera del perímetro urbano, o situaciones de fuerza mayor, se les permitirá realizar el envío de las facturas al correo electrónico serviciospublicos@idipron.gov.co con el fin de agilizar el proceso; sin embargo, la entrega de las facturas originales deberá hacerse dentro de los 2 días siguientes a su recepción.” Es importante que el original de las facturas repose junto a los formatos de trazabilidad, comprobante de cuenta por pagar y comprobante de egreso."/>
    <s v="No se identifican puntos de control que garanticen la presentación a tiempo y adecuada de las facturas correspondientes a los servicios públicos prestados en el IDIPRON"/>
    <s v="Revisar el perocedimiento &quot;GESTIÓN, CONTROL Y PAGO DE SERVICIOS PÚBLICOS, PRIVADOS E IMPUESTOS A-SAD-PR-004&quot; y verificar que la aplicación de los puntos de control sea adecuada para dar cumplimiento a la presentación y pago de facturas de servicios públicos."/>
    <s v="No aplica"/>
    <s v="No aplica"/>
    <s v="no aplica"/>
    <s v="No aplica"/>
    <s v="No aplica"/>
    <d v="2020-10-01T00:00:00"/>
    <d v="2020-12-31T00:00:00"/>
    <s v="SI"/>
    <s v="SI"/>
    <m/>
    <m/>
    <s v="SI"/>
    <m/>
    <m/>
    <s v="SIN AVANCE"/>
    <n v="-255"/>
    <s v="VENCIDO"/>
    <s v="ABIERTO"/>
    <s v="De acuerdo con los soportes aportados por el proceso, se evidencia que se realizó la modificación del procedimiento, sin embargo, el proceso no ha realizado los ajustes establecidos por al OAP, para poder proceder a su oficialización. Es necesario que el proceso termine la actividad teniendo en cuenta que la acción se encuentra vencido"/>
    <d v="2021-06-09T00:00:00"/>
    <s v="SI"/>
    <s v="Ajustes y oficialización del procedimeinto"/>
    <n v="0.7"/>
    <s v="AVANCE SIGNIFICATIVO"/>
    <n v="-255"/>
    <x v="1"/>
    <d v="2021-10-01T00:00:00"/>
    <s v="Si bien, observa un avance; se recomienda de manera urgente dar oficialización al nuevo procedimiento y a la reformulación de las acciones. "/>
    <s v="Carlos Andrés Guerra Jiménez"/>
    <n v="0.6"/>
    <n v="0.6"/>
    <x v="2"/>
    <s v="NO APLICA"/>
    <x v="4"/>
  </r>
  <r>
    <n v="343"/>
    <s v="Subdirección técnica administrativa y financiera"/>
    <x v="31"/>
    <x v="2"/>
    <s v="Autorregulación"/>
    <s v="Aplicación de normatividad"/>
    <s v="Stefanny Reina Alvarez"/>
    <s v="Plan de mejoramiento auditorias internas"/>
    <s v="PMAI-2019-133"/>
    <s v="No aplica"/>
    <s v="Servicios administrativos – transportes y servicios públicos"/>
    <n v="2019"/>
    <s v="• Se evidencia diferencia en el kilometraje reportado por el Sistema de Posicionamiento Satelital (GPS) frente a los kilómetros recorridos consignados en las planillas físicas, lo que indica que no hay ningún control y monitoreo por el área de Transportes para los recorridos reportado por el GPS, estando en contra vía al Capítulo IV, Articulo 16, Parágrafo 4 del Decreto 492 del  2019, que establece, “Las entidades y organismos procurarán adoptar sistemas de monitoreo satelital tipo GPS en los vehículos oficiales, con el fin de establecer mecanismos de control de ubicación, kilómetros recorridos y perímetros geográficos establecidos.”, es importante efectuar una adecuada conciliación entre las planillas físicas y GPS, con el fin de controlar los recorridos realizados por los vehículos del instituto y así mismo vigilar el consumo de combustible."/>
    <s v="Falta de puntos de control para la verificación en los informes de recorridos (GPS) VS Km reportados por los conductores (planillas fisicas)"/>
    <s v="Realizar revisión a los documentos que componen el SIG del área de Servicios Administrativos y verificar los puntos de control necesarios para contrarrestar la incongruencia de los kilometrajes reportados (GPS) VS KM reportados por los conductores (planillas fisicas)"/>
    <s v="No aplica"/>
    <s v="No aplica"/>
    <s v="no aplica"/>
    <s v="No aplica"/>
    <s v="No aplica"/>
    <d v="2020-10-01T00:00:00"/>
    <d v="2020-12-31T00:00:00"/>
    <s v="SI"/>
    <s v="SI"/>
    <m/>
    <m/>
    <s v="SI"/>
    <m/>
    <m/>
    <s v="SIN AVANCE"/>
    <n v="-255"/>
    <s v="VENCIDO"/>
    <s v="ABIERTO"/>
    <s v="De acuerdo con la información reportada por el proceso, se evidencia un avance en la verificación, sin embargo, no se evidencia la revisión de la docuemntación sigid con los puntos de control"/>
    <d v="2021-06-09T00:00:00"/>
    <s v="SI"/>
    <s v="Actualizar la documentación con los puntos de control"/>
    <n v="0.4"/>
    <s v="AVANCE PARCIAL"/>
    <n v="-255"/>
    <x v="1"/>
    <d v="2021-10-01T00:00:00"/>
    <s v="Si bien, el área de Transportes tiene diferentes controles se determina que la acción no ha sido efectiva"/>
    <s v="Carlos Andrés Guerra Jiménez"/>
    <n v="0.4"/>
    <n v="0.4"/>
    <x v="2"/>
    <s v="NO APLICA"/>
    <x v="4"/>
  </r>
  <r>
    <n v="344"/>
    <s v="Subdirección técnica administrativa y financiera"/>
    <x v="31"/>
    <x v="2"/>
    <s v="Autorregulación"/>
    <s v="Aplicación y actualización de procedimientos y formatos"/>
    <s v="Stefanny Reina Alvarez"/>
    <s v="Plan de mejoramiento auditorias internas"/>
    <s v="PMAI-2019-134"/>
    <s v="No aplica"/>
    <s v="Servicios administrativos – transportes y servicios públicos"/>
    <n v="2019"/>
    <s v="• Se presenta debilidad en el control y seguimiento a las planillas de recorridos de los conductores, como se evidenció en esta auditoría donde se observó saltos de kilometraje recorridos, sin encontrar explicación u observaciones descritas por el conductor, personal que utilizó el vehículo o responsable de la supervisión, haciendo ineficaz esta herramienta de control, por lo cual es importante tomar acciones y correcciones oportunas y así dar conformidad al procedimiento control de consumo de combustible que establece “Cada mes se evaluarán dichos consumos con el fin de realizar los ajustes necesarios que impliquen ahorros de este suministro”"/>
    <s v="Ausencia de aplicabilidad de los puntos de control por parte de la supervisión frente a las planillas de recorridos VS  Consumo de combustible."/>
    <s v="Realizar la revisión al procedimiento &quot;CONTROL DE CONSUMO DE COMBUSTIBLE A-SAD-PR-001&quot; y a partir de lo encontrado, ejecutar  los ajustes o acciones pertinentes con el fin de garantizar su efectivdad."/>
    <s v="No aplica"/>
    <s v="No aplica"/>
    <s v="no aplica"/>
    <s v="No aplica"/>
    <s v="No aplica"/>
    <d v="2020-10-01T00:00:00"/>
    <d v="2020-12-31T00:00:00"/>
    <s v="SI"/>
    <s v="SI"/>
    <m/>
    <m/>
    <s v="SI"/>
    <m/>
    <m/>
    <s v="SIN AVANCE"/>
    <n v="-255"/>
    <s v="VENCIDO"/>
    <s v="ABIERTO"/>
    <s v="De acuerdo con los soportes aportados por el proceso, se evidencia que se realizó la modificación del procedimiento, sin embargo, el proceso no ha realizado los ajustes establecidos por al OAP, para poder proceder a su oficialización._x000a__x000a_Es necesario que el proceso termine la actividad teniendo en cuenta que la acción se encuentra vencido"/>
    <d v="2021-06-09T00:00:00"/>
    <s v="SI"/>
    <s v="Ajustes y oficialización del procedimeinto"/>
    <n v="0.7"/>
    <s v="AVANCE SIGNIFICATIVO"/>
    <n v="-255"/>
    <x v="1"/>
    <d v="2021-10-01T00:00:00"/>
    <s v="Si bien, observa un avance; se recomienda de manera urgente dar oficialización al nuevo procedimiento y a la reformulación de las acciones. "/>
    <s v="Carlos Andrés Guerra Jiménez"/>
    <n v="0.6"/>
    <n v="0.6"/>
    <x v="2"/>
    <s v="NO APLICA"/>
    <x v="4"/>
  </r>
  <r>
    <n v="345"/>
    <s v="Subdirección técnica administrativa y financiera"/>
    <x v="31"/>
    <x v="2"/>
    <s v="Autorregulación"/>
    <s v="Aplicación y actualización de procedimientos y formatos"/>
    <s v="Stefanny Reina Alvarez"/>
    <s v="Plan de mejoramiento auditorias internas"/>
    <s v="PMAI-2019-135"/>
    <s v="No aplica"/>
    <s v="Servicios administrativos – transportes y servicios públicos"/>
    <n v="2019"/>
    <s v="• El procedimiento para pagos de servicios públicos establece en los en su numeral 3.7 “El área de Tesorería debe enviar el soporte de pago tan pronto se realice al correo electrónico serviciospublicos@idipron.gov.co, con el fin de evitar suspensiones en la prestación del servicio.” y numeral 3.8 “El área de Tesorería debe enviar mediante memorando la relación de los formatos “Conglomerado y trazabilidad de Servicios públicos A-SAD-FT-014” que se tramitaron en el mes con sus respectivos soportes adjuntos a la trazabilidad.” Obligaciones que no se están cumpliendo y están generando reproceso en la conciliación de pagos con las empresas prestadoras de servicios."/>
    <s v="Falta de conocimiento y aplicación de las ciondiciones generales del procedimiento por parte del área de Tesoreria."/>
    <s v="Revisar el procedimiento &quot;GESTIÓN, CONTROL Y PAGO DE SERVICIOS PÚBLICOS, PRIVADOS E IMPUESTOS A-SAD-PR-004&quot; junto al área de Tesorería y determinar mediante acta de reunion, las acciones necesarias para dar cumplimiento estricto al procedimiento para pago de servicios públicos. "/>
    <s v="No aplica"/>
    <s v="No aplica"/>
    <s v="no aplica"/>
    <s v="No aplica"/>
    <s v="No aplica"/>
    <d v="2020-10-01T00:00:00"/>
    <d v="2020-12-31T00:00:00"/>
    <s v="SI"/>
    <s v="SI"/>
    <m/>
    <m/>
    <s v="SI"/>
    <m/>
    <m/>
    <s v="SIN AVANCE"/>
    <n v="-255"/>
    <s v="VENCIDO"/>
    <s v="ABIERTO"/>
    <s v="De acuerdo con los soportes aportados por el proceso, se evidencia que se realizó la modificación del procedimiento, sin embargo, el proceso no ha realizado los ajustes establecidos por al OAP, para poder proceder a su oficialización._x000a__x000a_Es necesario que el proceso termine la actividad teniendo en cuenta que la acción se encuentra vencido"/>
    <d v="2021-06-09T00:00:00"/>
    <s v="SI"/>
    <s v="Ajustes y oficialización del procedimeinto"/>
    <n v="0.7"/>
    <s v="AVANCE SIGNIFICATIVO"/>
    <n v="-255"/>
    <x v="1"/>
    <d v="2021-10-01T00:00:00"/>
    <s v="Si bien, observa un avance; se recomienda de manera urgente dar oficialización al nuevo procedimiento y a la reformulación de las acciones. "/>
    <s v="Carlos Andrés Guerra Jiménez"/>
    <n v="0.6"/>
    <n v="0.6"/>
    <x v="2"/>
    <s v="NO APLICA"/>
    <x v="4"/>
  </r>
  <r>
    <n v="346"/>
    <s v="Subdirección técnica administrativa y financiera"/>
    <x v="16"/>
    <x v="2"/>
    <s v="Gestion documental"/>
    <s v="Política archivística"/>
    <s v="Angel Martínez"/>
    <s v="Plan de mejoramiento archivistico"/>
    <s v="PMA-2019-001"/>
    <s v="No aplica"/>
    <s v="Dirección Distrital de Archivo de Bogotá - Visita de seguimiento al cumplimiento de la normatividad archivística  - 2019"/>
    <n v="2019"/>
    <s v="¿La entidad tiene  política de gestión documental de acuerdo con lo establecido en el Artículo 6 de Decreto 2609 de 2012, compilado en el Articulo. 2.8.5.5.6 del Decreto 1050 de 2015?_x000a__x000a_En la revisión del documento en mención, se observo que, adolece de mención de la integración del Decreto 5961 de 2019 &quot;adopta el MIIPG&quot;. particularmente en la Dimensión 5a Dimensión y numerales subsecuentes. razón por la cual este documento. deberá ser revisado y armonizado con lo establecido en el decreto em mención."/>
    <s v="&quot;_x000a_Falta recursos humanos para realizar evaluación, análisis y actualización Política de Gestión Documental que se tiene en el Instituto,  en cumplimiento (Artículo 6 de Decreto 2609 de 2012, compilado en el Articulo. 2.8.5.5.6 del Decreto 1050 de 2015).&quot;"/>
    <s v="_x000a_*Actualizar  la Política de Gestión Documental de acuerdo a la normatividad vigente"/>
    <s v="No aplica"/>
    <s v="No aplica"/>
    <s v="no aplica"/>
    <s v="No aplica"/>
    <s v="No aplica"/>
    <d v="2018-05-04T00:00:00"/>
    <d v="2019-05-04T00:00:00"/>
    <s v="SI"/>
    <s v="SI"/>
    <s v="Se verifica la publicación en el  Manual de Procesos y Procedimientos la actualización a la Política Gestión Documental A-GDO-DI-004, http://intranet.idipron.gov.co/index.php?option=com_dropfiles&amp;task=frontfile.download&amp;&amp;id=2276&amp;catid=134. _x000a_En el documento se incorporan elementos en alineación al Modelo Integrado de Planeación y Gestión.    _x000a__x000a_Nota: En la situación encontrada y las causas se hace mención del Decreto 5961 de 2019, pero el que corresponde es el Decreto 591 de 2018 &quot;MIPG&quot;, señalado en el informe de la visita del Archivo de Bogotá._x000a_"/>
    <m/>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47"/>
    <s v="Subdirección técnica administrativa y financiera"/>
    <x v="16"/>
    <x v="2"/>
    <s v="Gestion documental"/>
    <s v="Tablas de retención documental, tablas de control de acceso, banco terminológico de tipos, series y subseries documentales"/>
    <s v="Angel Martínez"/>
    <s v="Plan de mejoramiento archivistico"/>
    <s v="PMA-2019-002"/>
    <s v="No aplica"/>
    <s v="Dirección Distrital de Archivo de Bogotá - Visita de seguimiento al cumplimiento de la normatividad archivística  - 2019"/>
    <n v="2019"/>
    <s v="¿Cuenta con Tablas de Control de Acceso para el establecimiento de categorías adecuadas de derechos y restricciones de acceso y seguridad aplicables a los documentos?_x000a__x000a_Teniendo en cuenta que están ajustando actualización de TRD, este instrumento aún no esta creado. La líder del Área de gestión documental mencionado que este documento esta contemplado para la actual vigencia."/>
    <s v="No hay Tablas de Retención Documental actualizadas, lo que representa un prerequisito para la formulación de las Tablas de Control de Acceso"/>
    <s v="* Actualizar las Tablas de Retención Documental _x000a_*Elaborar Tablas de Control de Acceso para el establecimiento de categorías adecuadas de derechos y restricciones de acceso y seguridad aplicables a los documentos"/>
    <s v="No aplica"/>
    <s v="No aplica"/>
    <s v="no aplica"/>
    <s v="No aplica"/>
    <s v="No aplica"/>
    <d v="2018-05-04T00:00:00"/>
    <d v="2019-05-04T00:00:00"/>
    <s v="SI"/>
    <s v="SI"/>
    <s v="Se evidencia la creación del documento interno Tablas de Control de Acceso A-GDO-DI-005, publicado en el Manual de Procesos y Procedimientos, http://intranet.idipron.gov.co/index.php?option=com_dropfiles&amp;task=frontfile.download&amp;&amp;id=2278&amp;catid=134._x000a_  _x000a_Cabe anotar que la elaboración del documento en mención se hizo con base en las Tablas de Retención Documental (TRD) 2014-2016 que se encuentran adoptadas por la Entidad; las TRD actualizadas a 2019 se encuentran en proceso de convalidación  por el Consejo Distrital de Archivos para su aprobación y posterior adopción por parte del Instituto, por lo que una vez adoptadas la nuevas TRD, se recomienda actualizar también el documento interno Tablas de Control de Acceso -A-GDO-DI-005"/>
    <m/>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48"/>
    <s v="Subdirección técnica administrativa y financiera"/>
    <x v="16"/>
    <x v="2"/>
    <s v="Gestion documental"/>
    <s v="Fondo documental acumulado, inventarios documentales y transferencias"/>
    <s v="Angel Martínez"/>
    <s v="Plan de mejoramiento archivistico"/>
    <s v="PMA-2019-003"/>
    <s v="No aplica"/>
    <s v="Dirección Distrital de Archivo de Bogotá - Visita de seguimiento al cumplimiento de la normatividad archivística  - 2019"/>
    <n v="2019"/>
    <s v="¿Cuenta con inventarios documentales en el Formato Único de Inventario FUID para todas las fases de archivo cumpliendo con lo establecido con el Artículo 26 de la Ley 594 de 20, Decreto 2578 de 2012, Artículo 8, compilados el  Artículos 2.8.2.2.4 y su Parágrafo 1°, Articulo 2.8.2.5.8 y Articulo 2.8.7.2.8 Parágrafo 1° y 2° del Decreto 1080 de 2015?_x000a__x000a_La entidad no tiene implementado FUID en las diferentes fases del ciclo vital del documento sin embargo se actualizó el formato y se armonizó."/>
    <s v="*Existen debilidades en la cultura archivistica y en el manejo adecuado de los procesos archivísticos al interior del instituto"/>
    <s v="*Actualizar FUID Archivo Misional y ajustar FUID en Archivo Central y realizar revisión FUID  Archivos de Gestión para consolidación "/>
    <s v="No aplica"/>
    <s v="No aplica"/>
    <s v="no aplica"/>
    <s v="No aplica"/>
    <s v="No aplica"/>
    <d v="2018-05-04T00:00:00"/>
    <d v="2019-05-04T00:00:00"/>
    <s v="SI"/>
    <s v="SI"/>
    <s v="Se evidencian avances en la construcción y consolidación de inventarios documentales, sin  embargo aún se encuentran pendientes por culminar inventarios del archivo de gestión del algunas áreas y unidades._x000a__x000a_"/>
    <m/>
    <s v="SI"/>
    <m/>
    <n v="0"/>
    <s v="SIN AVANCE"/>
    <n v="-862"/>
    <s v="VENCIDO"/>
    <s v="ABIERTO"/>
    <s v="Se evidencia mediante los archivos FUID de archivo central y archivo misional fue revisado y actualizado, dando un cumplimiento a la actividad propuestas del 100%"/>
    <d v="2021-07-08T00:00:00"/>
    <s v="NO"/>
    <s v="No aplica"/>
    <n v="1"/>
    <s v="CUMPLIMIENTO TOTAL"/>
    <n v="-862"/>
    <x v="1"/>
    <d v="2021-11-20T00:00:00"/>
    <s v="Se aportan FUID archivo misional y central actualizados. El FUID archivos de gestión está en revisión mediante visitas a UPIS y sedes._x000a_Acción vencida"/>
    <s v="Zuly Marcela Rojas Tolosa"/>
    <n v="0.7"/>
    <n v="0.7"/>
    <x v="2"/>
    <s v="NO APLICA"/>
    <x v="5"/>
  </r>
  <r>
    <n v="349"/>
    <s v="Subdirección técnica administrativa y financiera"/>
    <x v="16"/>
    <x v="2"/>
    <s v="Gestion documental"/>
    <s v="Documentos electrónicos, sistema integrado de conservación, plan de conservación documental, plan de preservación digital a largo plazo"/>
    <s v="Angel Martínez"/>
    <s v="Plan de mejoramiento archivistico"/>
    <s v="PMA-2019-004"/>
    <s v="No aplica"/>
    <s v="Dirección Distrital de Archivo de Bogotá - Visita de seguimiento al cumplimiento de la normatividad archivística  - 2019"/>
    <n v="2019"/>
    <s v="¿Cuenta con Modelo de requisitos para la Gestión de Documentos electrónicos? NO"/>
    <s v="El Achivo de Bogotá no ha emitido el lineamineto frente al modelo de requisitos para gestión de documentos para las Entidades Distritales en cumplimiento al (Decreto 103 de 2015, compilados en el Decreto 1080 de 2015 Art. 2.8.5.13)"/>
    <s v="*Adoptar con oportunidad el  Modelo de Requisitos de Documentos electrónicos de acuerdo a la matriz que enviará el archivo de Bogotá."/>
    <s v="No aplica"/>
    <s v="No aplica"/>
    <s v="no aplica"/>
    <s v="No aplica"/>
    <s v="No aplica"/>
    <d v="2018-05-04T00:00:00"/>
    <d v="2019-05-04T00:00:00"/>
    <s v="SI"/>
    <s v="SI"/>
    <s v="Se evidencia la creación del documento interno Modelo de Requisitos para la Gestión de Documentos Electrónicos - MOREQ - A-GDO-DI-006, publicado en el Manual de Procesos y Procedimientos, http://intranet.idipron.gov.co/index.php?option=com_dropfiles&amp;task=frontfile.download&amp;&amp;id=2279&amp;catid=134"/>
    <m/>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50"/>
    <s v="Subdirección técnica administrativa y financiera"/>
    <x v="16"/>
    <x v="2"/>
    <s v="Gestion documental"/>
    <s v="Tablas de retención documental, tablas de control de acceso, banco terminológico de tipos, series y subseries documentales"/>
    <s v="Angel Martínez"/>
    <s v="Plan de mejoramiento archivistico"/>
    <s v="PMA-2019-005"/>
    <s v="No aplica"/>
    <s v="Dirección Distrital de Archivo de Bogotá - Visita de seguimiento al cumplimiento de la normatividad archivística  - 2019"/>
    <n v="2019"/>
    <s v="La entidad no ¿Cuenta con Banco Terminológico de Tipos, series y subseries documentales?"/>
    <s v="No hay Tablas de Retención Documental actualizadas, lo que representa un prerequisito para la elaboración del  Banco Terminológico de Tipos, series y subseries documentales."/>
    <s v="* Actualizar las Tablas de Retención Documental _x000a_*Elaboración del Banco Terminológico de Tipos, series y subseries documentales"/>
    <s v="No aplica"/>
    <s v="No aplica"/>
    <s v="no aplica"/>
    <s v="No aplica"/>
    <s v="No aplica"/>
    <d v="2018-05-04T00:00:00"/>
    <d v="2019-05-04T00:00:00"/>
    <s v="SI"/>
    <s v="SI"/>
    <s v="Se evidencia la creación del documento interno Banco Terminológico de Series y Subseries Documentales - IDIPRON - A-GDO-DI-003, publicado en el Manual de Procesos y Procedimientos, http://intranet.idipron.gov.co/index.php?option=com_dropfiles&amp;task=frontfile.download&amp;&amp;id=2277&amp;catid=134_x000a__x000a_Cabe anotar que la elaboración del documento en mención se hizo con base en las Tablas de Retención Documental (TRD) 2014-2016 que se encuentran adoptadas por la Entidad; las TRD actualizadas a 2019 se encuentran en proceso de convalidación  por el Consejo Distrital de Archivos para su aprobación y posterior adopción por parte del Instituto, por lo que una vez adoptadas la nuevas TRD, se recomienda actualizar también el documento interno  Banco Terminológico de Series y Subseries Documentales - IDIPRON - A-GDO-DI-003."/>
    <m/>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51"/>
    <s v="Subdirección técnica administrativa y financiera"/>
    <x v="16"/>
    <x v="2"/>
    <s v="Gestion documental"/>
    <s v="Tablas de retención documental, tablas de control de acceso, banco terminológico de tipos, series y subseries documentales"/>
    <s v="Angel Martínez"/>
    <s v="Plan de mejoramiento archivistico"/>
    <s v="PMA-2019-006"/>
    <s v="No aplica"/>
    <s v="Dirección Distrital de Archivo de Bogotá - Visita de seguimiento al cumplimiento de la normatividad archivística  - 2019"/>
    <n v="2019"/>
    <s v="¿La entidad ha adoptado e implementado la Tabla de Retención Documental TRD convalidada por el C.D.A. en concordancia con el Artículo 13 del Acuerdo 004 de 2013 y la Guía para la implementación de TRD para las entidades Distritales de la Secretaria General de la Alcaldía Mayor de Bogotá?_x000a__x000a_No se han implementado toda vez que ésta no se ajustó a la realidad. En la revisión un documento elaborado por un servidor de la SSDA como resultado de una visita en el 2018 relacionada con la verificación de implementación de TRD observaron que: &quot; es necesario realizar la actualización del instrumento pues algunas tipologías no se encuentran documentos cuya inclusión no es clara en la TRD&quot;. Lo anterior evidenciado en la &gt;Subdirección Técnica de Métodos Educativos y Operativa, relacionado con la Historias Sociales, es así que la entidad optó por realizar ajustes a la TRD y presentarlas ante el Consejo Distrital de Archivos, para así surtir  el proceso  nuevamente de revisión, evaluación y posible convalidación."/>
    <s v="Los procedimientos y documentos internos del  Instituto no se encuentran actualizados, lo que representa un limitante el la actualización de la Tabla de Retención Documental "/>
    <s v="*Actualización de las TRD_x000a_*Implementación y aplicación de las TRD a los procesos  de la entidad "/>
    <s v="No aplica"/>
    <s v="No aplica"/>
    <s v="no aplica"/>
    <s v="No aplica"/>
    <s v="No aplica"/>
    <d v="2018-05-04T00:00:00"/>
    <d v="2019-05-04T00:00:00"/>
    <s v="SI"/>
    <s v="SI"/>
    <s v="Se evidencia la actualización de las Tablas de Retención Documental a vigencia 2019, se encuentran en proceso de convalidación por el Consejo Distrital de Archivos para su aprobación y posterior adopción mediante acto administrativo por parte del Instituto para su implementación."/>
    <m/>
    <s v="SI"/>
    <m/>
    <n v="0"/>
    <s v="SIN AVANCE"/>
    <n v="-862"/>
    <s v="VENCIDO"/>
    <s v="ABIERTO"/>
    <s v="Se con los soportes adjuntos que, con la resolución 422 de 2020 se adoptan las TRD en el IDIPRON, adicionalmnete se adjuntan 16 actas de visitas para revisión de TRD. Esto nos da un resultado del 100% con base en las actividades propuestas."/>
    <d v="2021-07-08T00:00:00"/>
    <s v="NO"/>
    <s v="No aplica"/>
    <n v="1"/>
    <s v="CUMPLIMIENTO TOTAL"/>
    <n v="-862"/>
    <x v="1"/>
    <d v="2021-11-20T00:00:00"/>
    <s v="Se evidencia actualización y adopción de la TRD 2016-2020 (Resolución 422/2020) y visitas de verificación de aplicación TRD a algunas UPIS Y Sedes"/>
    <s v="Zuly Marcela Rojas Tolosa"/>
    <n v="1"/>
    <n v="0.8"/>
    <x v="0"/>
    <s v="NO APLICA"/>
    <x v="0"/>
  </r>
  <r>
    <n v="352"/>
    <s v="Subdirección técnica administrativa y financiera"/>
    <x v="16"/>
    <x v="2"/>
    <s v="Gestion documental"/>
    <s v="Tablas de retención documental, tablas de control de acceso, banco terminológico de tipos, series y subseries documentales"/>
    <s v="Angel Martínez"/>
    <s v="Plan de mejoramiento archivistico"/>
    <s v="PMA-2019-007"/>
    <s v="No aplica"/>
    <s v="Dirección Distrital de Archivo de Bogotá - Visita de seguimiento al cumplimiento de la normatividad archivística  - 2019"/>
    <n v="2019"/>
    <s v="¿ La entidad ya realizó el registro de Tablas de Retención documental en el Registro Único de Series Documentales del Archivo General de la Nación, en cumplimiento con el Artículo 2.8.2.1.16 del Decreto 1080 de 2015?_x000a__x000a_Teniendo en cuenta que la TRD convalidada no es aplicable a la realidad de la entidad consideraron no remitir al AGN."/>
    <s v="Las Tablas de Retención Documental no se encuentran actualizadas en relación con la Estructura Orgánica de la Entidad"/>
    <s v="*Actualización de las TRD_x000a_*Una vez actualizadas las TRD, realizar gestiones para el Registro de series documentales en el RUSD del AGN"/>
    <s v="No aplica"/>
    <s v="No aplica"/>
    <s v="no aplica"/>
    <s v="No aplica"/>
    <s v="No aplica"/>
    <d v="2018-05-04T00:00:00"/>
    <d v="2019-05-04T00:00:00"/>
    <s v="SI"/>
    <s v="SI"/>
    <s v="Se realizo registro Registro Único de Series Documentales del Archivo General de la Nación,_x000a_en cumplimiento con el Artículo 2.8.2.1.16 del Decreto 1080 de 2015 de la TRD 2014-2016_x000a_como se soporta en la certificación del AGN, en cuanto a la TRD 2016-2019 se realizo tramite_x000a_y registro ante el AGN y de igual forma se adgjunta certificado_x000a_De acuerdo con las evidencias soportadas y la información publicada en el link_x000a_de transparencia del Instituto numeral 10.6 Tablas de Retención Documental,_x000a_se corrobora la actualización y adopción de las Tablas de Retención_x000a_Documental a vigencia 2019, así como la inscripción en el Registro Único de_x000a_Series Documentales -RUDS- . Con lo anterior se da cumplimiento a la_x000a_acción correctiva formulada para subsanar el hallazgo._x000a_ "/>
    <s v="1/27/2021"/>
    <s v="SI"/>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53"/>
    <s v="Subdirección técnica administrativa y financiera"/>
    <x v="16"/>
    <x v="2"/>
    <s v="Gestion documental"/>
    <s v="Fondo documental acumulado, inventarios documentales y transferencias"/>
    <s v="Angel Martínez"/>
    <s v="Plan de mejoramiento archivistico"/>
    <s v="PMA-2019-008"/>
    <s v="No aplica"/>
    <s v="Dirección Distrital de Archivo de Bogotá - Visita de seguimiento al cumplimiento de la normatividad archivística  - 2019"/>
    <n v="2019"/>
    <s v="¿La Entidad ha intervenido el Fondo Documental Acumulado,  de acuerdo a las Tablas de Valoración Documental convalidadas por el Consejo Distrital de Archivos?_x000a__x000a_Están en proceso de ajustes de los inventarios"/>
    <s v="&quot;*No existe un inventario documental consolidado que cumpla con los lineamientos del marco normativo _x000a_&quot;"/>
    <s v="Del Fondo Documental Acumulado se debe hacer:_x000a__x000a_* Ajuste del inventario documental de los documentos producidos por la entidad._x000a_* Ajuste de Fichas de Valoración Documental _x000a_* Ajuste Tablas de Valoración Documental "/>
    <s v="No aplica"/>
    <s v="No aplica"/>
    <s v="no aplica"/>
    <s v="No aplica"/>
    <s v="No aplica"/>
    <d v="2018-05-04T00:00:00"/>
    <d v="2019-05-04T00:00:00"/>
    <s v="SI"/>
    <s v="SI"/>
    <s v="Se evidencian avances en el ajuste y consolidación de los inventarios documentales del FDA, en alineación con los criterios normativos, pero aún no se han culminado. En ese sentido, también se evidencian avances en ajustes a fichas de valoración documental y tablas de valoración documental, sin embargo al corte de seguimiento no se da cumplimiento en su totalidad. _x000a__x000a_"/>
    <m/>
    <s v="SI"/>
    <m/>
    <n v="0"/>
    <s v="SIN AVANCE"/>
    <n v="-862"/>
    <s v="VENCIDO"/>
    <s v="ABIERTO"/>
    <s v="Se evidencia en archivo adjunto la resolución 421 de 2020 donde el IDIPRON adopta e implemta las TVD y se adjunta el FUID de archivo central ajustado segun se coloco en las actividades, dando cumplimineto a la misma."/>
    <d v="2021-07-08T00:00:00"/>
    <s v="NO"/>
    <s v="No aplica"/>
    <n v="1"/>
    <s v="CUMPLIMIENTO TOTAL"/>
    <n v="-862"/>
    <x v="1"/>
    <d v="2021-11-20T00:00:00"/>
    <s v="Se evidencia FUID archivo central y Resolución 421/2020 mediante la que se adoptan e implementan  las TVD del Instituto."/>
    <s v="Zuly Marcela Rojas Tolosa"/>
    <n v="1"/>
    <n v="0.9"/>
    <x v="0"/>
    <s v="NO APLICA"/>
    <x v="0"/>
  </r>
  <r>
    <n v="354"/>
    <s v="Subdirección técnica administrativa y financiera"/>
    <x v="16"/>
    <x v="2"/>
    <s v="Gestion documental"/>
    <s v="Fondo documental acumulado, inventarios documentales y transferencias"/>
    <s v="Angel Martínez"/>
    <s v="Plan de mejoramiento archivistico"/>
    <s v="PMA-2019-009"/>
    <s v="No aplica"/>
    <s v="Dirección Distrital de Archivo de Bogotá - Visita de seguimiento al cumplimiento de la normatividad archivística  - 2019"/>
    <n v="2019"/>
    <s v="¿A partir de los instrumentos archivísticos convalidados por el CDA, la entidad ha realizado transferencias Secundarias a la Dirección Distrital de Archivo de Bogotá en cumplimiento con el Decreto 1515 Articulo 16, compilado en el Decreto 1080 de 2015 Articulo 2.8.10.14?._x000a__x000a_Teniendo en cuenta que la entidad se encuentra en proceso de ajustes el inventario documental, aun no han aplicado la TVD y por lo tanto no han efectuado transferencias."/>
    <s v="La entidad no cumple con los requisitos del marco normativo archivistico para realizar las transferencias secundarias a la Dirección Distrital de Archivo de Bogotá"/>
    <s v="Del Fondo Documental Acumulado se debe hacer:_x000a__x000a_* Ajuste del inventario documental de los documentos producidos por la entidad._x000a_* Ajuste de Fichas de Valoración Documental _x000a_* Ajuste Tablas de Valoración Documental "/>
    <s v="No aplica"/>
    <s v="No aplica"/>
    <s v="no aplica"/>
    <s v="No aplica"/>
    <s v="No aplica"/>
    <d v="2018-05-04T00:00:00"/>
    <d v="2019-05-04T00:00:00"/>
    <s v="SI"/>
    <s v="SI"/>
    <s v="_x000a_No se han realizado todos los ajustes necesarios en relación al Fondo Documental Acumulado para que se hagan posibles las transfarencias Secundarias a la Dirección Distrital de Archivo de Bogotá._x000a__x000a__x000a_"/>
    <m/>
    <s v="SI"/>
    <m/>
    <n v="0"/>
    <s v="SIN AVANCE"/>
    <n v="-862"/>
    <s v="VENCIDO"/>
    <s v="ABIERTO"/>
    <s v="Se evidencia en archivo adjunto la resolución 421 de 2020 donde el IDIPRON adopta e implementa las TVD y se adjunta el FUID de archivo central ajustando el inventario segun se coloco en la actividad, Segun el avance de cumplimiento las actividades continuan por tal motivo se da un porcentanje del 90%, en relación a la fecha final propuesta que ya vencio."/>
    <d v="2021-07-08T00:00:00"/>
    <s v="NO"/>
    <s v="Terminar las actividades de TRV_x000a_"/>
    <n v="0.9"/>
    <s v="AVANCE SIGNIFICATIVO"/>
    <n v="-862"/>
    <x v="1"/>
    <d v="2021-11-20T00:00:00"/>
    <s v="Se observan instrumentos archivísticos aprobados y adoptados mediante resoluciones internas, pero no se evidencian las transferencias secundarias._x000a_"/>
    <s v="Zuly Marcela Rojas Tolosa"/>
    <n v="0.3"/>
    <n v="0.3"/>
    <x v="2"/>
    <s v="NO APLICA"/>
    <x v="4"/>
  </r>
  <r>
    <n v="355"/>
    <s v="Subdirección técnica administrativa y financiera"/>
    <x v="16"/>
    <x v="2"/>
    <s v="Gestion documental"/>
    <s v="Fondo documental acumulado, inventarios documentales y transferencias"/>
    <s v="Angel Martínez"/>
    <s v="Plan de mejoramiento archivistico"/>
    <s v="PMA-2019-010"/>
    <s v="No aplica"/>
    <s v="Dirección Distrital de Archivo de Bogotá - Visita de seguimiento al cumplimiento de la normatividad archivística  - 2019"/>
    <n v="2019"/>
    <s v="¿ La entidad  no ha publicado en la página web la información de las transferencias secundarias realizadas a la Dirección Distrital de Archivo e Bogotá, en cumplimiento con el Decreto 1515 de 2013 Articulo 16, compilado en el Decreto 1080 de 2017 Artículo 28.10.14?"/>
    <s v="Sin informacion"/>
    <s v="*Ajuste del inventario documental de los documentos producidos por la entidad._x000a_* Ajuste de Fichas de Valoración Documental _x000a_* Ajuste Tablas de Valoración Documental "/>
    <s v="No aplica"/>
    <s v="No aplica"/>
    <s v="no aplica"/>
    <s v="No aplica"/>
    <s v="No aplica"/>
    <d v="2018-05-04T00:00:00"/>
    <d v="2019-05-04T00:00:00"/>
    <s v="SI"/>
    <s v="NO"/>
    <s v="No se han realizado todos los ajustes necesarios en relación al Fondo Documental Acumulado para que se hagan posibles las transfarencias Secundarias a la Dirección Distrital de Archivo de Bogotá, por lo tanto no se cuenta con información publicada en la página web de la Entidad en relación a dichas transfarencias."/>
    <m/>
    <s v="SI"/>
    <m/>
    <n v="0"/>
    <s v="SIN AVANCE"/>
    <n v="-862"/>
    <s v="VENCIDO"/>
    <s v="ABIERTO"/>
    <s v="Se evidencia en archivo adjunto la resolución 421 de 2020 donde el IDIPRON adopta las TVD y adjuntan el FUID de archivo central, segun el resultado de avance esta actividad continua en ejecución, se evidencia que el hallazgo no tine en el presente formato las causas del mismo. Estas actividades estan con la fecha final vencida."/>
    <d v="2021-07-08T00:00:00"/>
    <s v="SI"/>
    <s v="Se sugiere identificar las causas del hallazgo para mitigar la probabilidad de ocurrencia, tambien se sugiere seguir documentando el avance de las actividad que esta en ejecución._x000a__x000a_En este caso que la actividad corresponde al 2019, ya no tiene sentido entrar a revisar las causas, sugiero que mas bien se  hable con el proceso y se establezca que acciones estan faltando para terminar la actividad y si se han adelantado o se tiene pensado adelantar acciones referentes a la publicación en la página web la información de las transferencias secundarias realizadas a la Dirección Distrital de Archivo de Bogotá, ya que ese es el hallazgo."/>
    <n v="0.8"/>
    <s v="AVANCE SIGNIFICATIVO"/>
    <n v="-862"/>
    <x v="1"/>
    <d v="2021-11-20T00:00:00"/>
    <s v="No se evidencian transferencias secundarias y por ende la publicación de información al respecto en la página web del Instituto._x000a_Acción vencida"/>
    <s v="Zuly Marcela Rojas Tolosa"/>
    <n v="0"/>
    <n v="0"/>
    <x v="2"/>
    <s v="NO APLICA"/>
    <x v="4"/>
  </r>
  <r>
    <n v="356"/>
    <s v="Subdirección técnica administrativa y financiera"/>
    <x v="16"/>
    <x v="2"/>
    <s v="Gestion documental"/>
    <s v="Documentos electrónicos, sistema integrado de conservación, plan de conservación documental, plan de preservación digital a largo plazo"/>
    <s v="Angel Martínez"/>
    <s v="Plan de mejoramiento archivistico"/>
    <s v="PMA-2019-011"/>
    <s v="No aplica"/>
    <s v="Dirección Distrital de Archivo de Bogotá - Visita de seguimiento al cumplimiento de la normatividad archivística  - 2019"/>
    <n v="2019"/>
    <s v="¿La entidad cuenta con un Sistema Integrado de Conservación en cumplimiento con el Acuerdo 006 de 2014?. _x000a__x000a_La entidad ha contratado los servicios de un equipo de profesionales (restauradora e ingeniero de sistemas) quienes están dando apoyo en la elaboración del SIC _x000a__x000a_Es preciso resaltar que la entidad cuenta con un Manual SIC, el cual esta en revisión por planeación por efectos del formato. _x000a__x000a_Tendrán una mesa de trabajo con el quipo de trabajo SIC de la SSDA para acompañamiento en relación con las actividades propias de lSIC._x000a__x000a_No obstante, en mesa de trabajo desarrollada el pasado 2 de mayo con el equipo de trabajo del SIC de la SSDA, acordaron que &quot;se remitiría el documento con los lineamientos por parte del Equipo de trabajo del Archivo&quot;."/>
    <s v="Falta  recursos humanos para elaborar el Plan de Conservación Documental y Plan de Preservación digital que conforma  el Sistema Integrado de Conservación  en cumplimiento (Acuerdo 006 de 2014 y Acuerdo 050 de 2000 AGN)_x000a__x000a__x000a_"/>
    <s v="*Gestionar la contratación de profesional idóneo_x000a_*Elaborar Diagnóstico de Conservación Documental_x000a_*Elaborar Plan de Conservación Documental_x000a_*Elaborar Diagnóstico Electrónico de Archivo_x000a_* Elaborar Plan de Preservación Digital a largo Plazo"/>
    <s v="No aplica"/>
    <s v="No aplica"/>
    <s v="no aplica"/>
    <s v="No aplica"/>
    <s v="No aplica"/>
    <d v="2018-05-04T00:00:00"/>
    <d v="2019-05-04T00:00:00"/>
    <s v="SI"/>
    <s v="SI"/>
    <s v="En cumplimiento del marco normativo se elabora el documento interno Sistema Integrado de Conservación -SIC - A-GDO-DI-007, adoptado mediante Resolución Interna 930 de 2019; se encuentra publicado en el Manual de Procesos y Procedimientos, además se ubica en el  Link de Transparencia de la página web de la Entidad http://www.idipron.gov.co/sistema-integrado-conservacion, numeral 10.11.2_x000a__x000a_"/>
    <m/>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57"/>
    <s v="Subdirección técnica administrativa y financiera"/>
    <x v="16"/>
    <x v="2"/>
    <s v="Gestion documental"/>
    <s v="Documentos electrónicos, sistema integrado de conservación, plan de conservación documental, plan de preservación digital a largo plazo"/>
    <s v="Angel Martínez"/>
    <s v="Plan de mejoramiento archivistico"/>
    <s v="PMA-2019-012"/>
    <s v="No aplica"/>
    <s v="Dirección Distrital de Archivo de Bogotá - Visita de seguimiento al cumplimiento de la normatividad archivística  - 2019"/>
    <n v="2019"/>
    <s v=" La entidad no cuenta con ¿ El Plan de Conservación Documental cumple con  la estructura establecida en el Acuerdo 006 de 2014 Articulo 5?"/>
    <s v="Falta  recursos humanos para elaborar el Plan de Conservación Documental y Plan de Preservación digital que conforma  el Sistema Integrado de Conservación  en cumplimiento (Acuerdo 006 de 2014 y Acuerdo 050 de 2000 AGN)_x000a__x000a__x000a_"/>
    <s v="N/A"/>
    <s v="No aplica"/>
    <s v="No aplica"/>
    <s v="no aplica"/>
    <s v="No aplica"/>
    <s v="No aplica"/>
    <d v="2018-05-04T00:00:00"/>
    <d v="2019-05-04T00:00:00"/>
    <s v="SI"/>
    <s v="SI"/>
    <s v="El documento  interno Sistema Integrado de Conservación SIC - A-GDO-DI-007, incluye los componentes Plan de Conservación Documental y Plan de Preservación Digital a Largo Plazo. "/>
    <m/>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58"/>
    <s v="Subdirección técnica administrativa y financiera"/>
    <x v="16"/>
    <x v="2"/>
    <s v="Gestion documental"/>
    <s v="Documentos electrónicos, sistema integrado de conservación, plan de conservación documental, plan de preservación digital a largo plazo"/>
    <s v="Angel Martínez"/>
    <s v="Plan de mejoramiento archivistico"/>
    <s v="PMA-2019-013"/>
    <s v="No aplica"/>
    <s v="Dirección Distrital de Archivo de Bogotá - Visita de seguimiento al cumplimiento de la normatividad archivística  - 2019"/>
    <n v="2019"/>
    <s v="La entidad No cuenta con  ¿El Plan  de preservación Digital a Largo Plazo cumple con la estructura establecida en el Acuerdo 006 de 2014 Art. 5?"/>
    <s v="Falta  recursos humanos para elaborar el Plan de Conservación Documental y Plan de Preservación digital que conforma  el Sistema Integrado de Conservación  en cumplimiento (Acuerdo 006 de 2014 y Acuerdo 050 de 2000 AGN)_x000a__x000a__x000a_"/>
    <s v="N/A"/>
    <s v="No aplica"/>
    <s v="No aplica"/>
    <s v="no aplica"/>
    <s v="No aplica"/>
    <s v="No aplica"/>
    <d v="2018-05-04T00:00:00"/>
    <d v="2019-05-04T00:00:00"/>
    <s v="SI"/>
    <s v="SI"/>
    <s v="El documento  interno Sistema Integrado de Conservación SIC - A-GDO-DI-007, incluye los componentes Plan de Conservación Documental y Plan de Preservación Digital a Largo Plazo. "/>
    <m/>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59"/>
    <s v="Subdirección técnica administrativa y financiera"/>
    <x v="16"/>
    <x v="2"/>
    <s v="Gestion documental"/>
    <s v="Planes de emergencia o atención de desastres"/>
    <s v="Angel Martínez"/>
    <s v="Plan de mejoramiento archivistico"/>
    <s v="PMA-2019-014"/>
    <s v="No aplica"/>
    <s v="Dirección Distrital de Archivo de Bogotá - Visita de seguimiento al cumplimiento de la normatividad archivística  - 2019"/>
    <n v="2019"/>
    <s v="¿La entidad  no cuenta con planes de emergencia o atención de desastres en donde estén incluidos los archivos y áreas de almacenamiento de documentación? (Acuerdo 050 de 2000 AGN)"/>
    <s v="Falta  recursos humanos para elaborar el Plan de Conservación Documental y Plan de Preservación digital que conforma  el Sistema Integrado de Conservación  en cumplimiento (Acuerdo 006 de 2014 y Acuerdo 050 de 2000 AGN)_x000a__x000a__x000a_"/>
    <s v="N/A"/>
    <s v="No aplica"/>
    <s v="No aplica"/>
    <s v="no aplica"/>
    <s v="No aplica"/>
    <s v="No aplica"/>
    <d v="2018-05-04T00:00:00"/>
    <d v="2019-05-04T00:00:00"/>
    <s v="SI"/>
    <s v="SI"/>
    <s v="El Plan de Conservación Documental  incluído en el documento  interno Sistema Integrado de Conservación SIC - A-GDO-DI-007, desarrolla 6 estrategias, entre las cuales se encuentra la número 5 &quot; ORIENTAR ACCIONES DE PREVENCIÓN, MITIGACIÓN DE AMENAZAS Y_x000a_ATENCIÓN DE EMERGENCIAS, en cuyas actividades se contempla la articulación con el Plan de Emergencias del Área de Seguridad en el Trabajo. "/>
    <m/>
    <s v="NO"/>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60"/>
    <s v="Oficina Asesora de Planeación / Área de Contabilidad"/>
    <x v="6"/>
    <x v="0"/>
    <s v="planes de mejoramiento"/>
    <s v="Acciones inefectivas"/>
    <s v="Yuli Cristel Peña Arboleda"/>
    <s v="Plan de mejoramiento Contraloria de Bogota"/>
    <s v="PMCB-2020-001"/>
    <s v="3.1.2.1"/>
    <n v="96"/>
    <n v="2020"/>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1.1"/>
    <s v="Desarrollar  un informe de consulta del aplicativo SIMI que presente ejecución de metas consolidado y asistencias por grupo etario, sexo, UPI y contexto._x000a_"/>
    <s v="No aplica"/>
    <s v="No aplica"/>
    <s v="Informe desarrollado "/>
    <s v="No aplica"/>
    <s v="No aplica"/>
    <d v="2020-05-15T00:00:00"/>
    <d v="2020-12-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56"/>
    <s v="VENCIDO"/>
    <s v="ABIERTO"/>
    <s v="Se evidencia informe de consulta del aplicativo SIMI q por grupo etario, sexo, UPI y contexto._x000a_"/>
    <d v="2021-08-31T00:00:00"/>
    <s v="NO"/>
    <s v="No aplica"/>
    <n v="1"/>
    <s v="CUMPLIMIENTO TOTAL"/>
    <n v="-256"/>
    <x v="1"/>
    <d v="2021-11-23T00:00:00"/>
    <s v="Cerrada por la Contraloría de Bogotá"/>
    <s v="Carlos Andrés Guerra Jiménez"/>
    <n v="1"/>
    <n v="1"/>
    <x v="0"/>
    <s v="NO APLICA"/>
    <x v="0"/>
  </r>
  <r>
    <n v="361"/>
    <s v="Oficina Asesora de Planeación"/>
    <x v="6"/>
    <x v="0"/>
    <s v="planes de mejoramiento"/>
    <s v="Acciones inefectivas"/>
    <s v="Yuli Cristel Peña Arboleda"/>
    <s v="Plan de mejoramiento Contraloria de Bogota"/>
    <s v="PMCB-2020-002"/>
    <s v="3.1.2.1"/>
    <n v="96"/>
    <n v="2020"/>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2.1"/>
    <s v="Ajustar el documento de registro de información en el  SIMI, incorporando los puntos de control de la información alimentada en el sistemas"/>
    <s v="No aplica"/>
    <s v="No aplica"/>
    <s v="Documento ajustado _x000a_"/>
    <s v="No aplica"/>
    <s v="No aplica"/>
    <d v="2020-05-15T00:00:00"/>
    <d v="2020-12-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56"/>
    <s v="VENCIDO"/>
    <s v="ABIERTO"/>
    <s v="Se evidencia el ajuste al manual de administracion del SIMI con la incorporacion de puntos de control"/>
    <d v="2021-08-31T00:00:00"/>
    <s v="NO"/>
    <s v="No aplica"/>
    <n v="1"/>
    <s v="CUMPLIMIENTO TOTAL"/>
    <n v="-256"/>
    <x v="1"/>
    <d v="2021-11-23T00:00:00"/>
    <s v="Cerrada por la Contraloría de Bogotá"/>
    <s v="Carlos Andrés Guerra Jiménez"/>
    <n v="1"/>
    <n v="1"/>
    <x v="0"/>
    <s v="NO APLICA"/>
    <x v="0"/>
  </r>
  <r>
    <n v="362"/>
    <s v="Oficina Asesora de Planeación"/>
    <x v="6"/>
    <x v="0"/>
    <s v="planes de mejoramiento"/>
    <s v="Acciones inefectivas"/>
    <s v="Yuli Cristel Peña Arboleda"/>
    <s v="Plan de mejoramiento Contraloria de Bogota"/>
    <s v="PMCB-2020-003"/>
    <s v="3.1.2.1"/>
    <n v="96"/>
    <n v="2020"/>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2.1"/>
    <s v="Realizar reuniones entre un delegado de SIMI y un delegado de la Subdirección de Métodos para la verificación mensual del informe de registro de asistencias contra los soportes físicos "/>
    <s v="No aplica"/>
    <s v="No aplica"/>
    <s v="Actas de reuniones realizadas / Reuniones programadas (12)*100"/>
    <s v="No aplica"/>
    <s v="No aplica"/>
    <d v="2020-05-15T00:00:00"/>
    <d v="2021-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140"/>
    <s v="VENCIDO"/>
    <s v="ABIERTO"/>
    <s v="Se evidencian soportes de las 12 visitas realizadas"/>
    <d v="2021-08-31T00:00:00"/>
    <s v="NO"/>
    <s v="No aplica"/>
    <n v="1"/>
    <s v="CUMPLIMIENTO TOTAL"/>
    <n v="-140"/>
    <x v="1"/>
    <d v="2021-11-23T00:00:00"/>
    <s v="Cerrada por la Contraloría de Bogotá"/>
    <s v="Carlos Andrés Guerra Jiménez"/>
    <n v="1"/>
    <n v="1"/>
    <x v="0"/>
    <s v="NO APLICA"/>
    <x v="0"/>
  </r>
  <r>
    <n v="363"/>
    <s v="Oficina Asesora de Planeación"/>
    <x v="1"/>
    <x v="0"/>
    <s v="planes de mejoramiento"/>
    <s v="Acciones inefectivas"/>
    <s v="Willington Granados Herrera"/>
    <s v="Plan de mejoramiento Contraloria de Bogota"/>
    <s v="PMCB-2020-004"/>
    <s v="3.1.2.1"/>
    <n v="96"/>
    <n v="2020"/>
    <s v="Hallazgo Administrativo, por cuanto las acciones que se refieren a continuación, una vez evaluadas las evidencias de ejecucución, fueron calificadas como Cumplidas Inefectivas."/>
    <s v="La documentación sí cuenta con puntos de control, sin embargo, se evidenció que existen falencias en la identificación y mecanismos de verificación de los puntos de control 3.1.1.2"/>
    <s v="Revisar y ajustar los lineamientos para el control de la documentación asociada a los procesos del instituto, así como la definición y aplicación de los puntos de control en los documentos que forman parte del Sistema Integrado de Gestión."/>
    <s v="No aplica"/>
    <s v="No aplica"/>
    <s v="No. de documentos revisados / No. de documentos a revisar*100"/>
    <s v="No aplica"/>
    <s v="No aplica"/>
    <d v="2020-05-15T00:00:00"/>
    <d v="2020-06-30T00:00:00"/>
    <s v="SI"/>
    <s v="SI"/>
    <s v="El procedimiento fue oficializado por la entidad el 26 de junio y se encuentra en la pagina web de la entidad"/>
    <d v="2020-12-31T00:00:00"/>
    <s v="NO"/>
    <m/>
    <n v="1"/>
    <s v="CUMPLIMIENTO TOTAL"/>
    <s v="NO APLICA ACCION CERRADA"/>
    <s v="NO APLICA ACCION CERRADA"/>
    <s v="CERRADO"/>
    <s v="Accion cerrada  en seguimiento anterior"/>
    <d v="2021-05-21T00:00:00"/>
    <s v="NO"/>
    <s v="No aplica"/>
    <n v="1"/>
    <s v="CUMPLIMIENTO TOTAL"/>
    <s v="NO APLICA ACCION CERRADA"/>
    <x v="0"/>
    <d v="2021-11-23T00:00:00"/>
    <s v="Cerrada por la Contraloría de Bogotá"/>
    <s v="Carlos Andrés Guerra Jiménez"/>
    <n v="1"/>
    <n v="1"/>
    <x v="0"/>
    <s v="NO APLICA"/>
    <x v="0"/>
  </r>
  <r>
    <n v="364"/>
    <s v="Oficina Asesora de Planeación"/>
    <x v="1"/>
    <x v="0"/>
    <s v="planes de mejoramiento"/>
    <s v="Acciones inefectivas"/>
    <s v="Willington Granados Herrera"/>
    <s v="Plan de mejoramiento Contraloria de Bogota"/>
    <s v="PMCB-2020-005"/>
    <s v="3.1.2.1"/>
    <n v="96"/>
    <n v="2020"/>
    <s v="Hallazgo Administrativo, por cuanto las acciones que se refieren a continuación, una vez evaluadas las evidencias de ejecucución, fueron calificadas como Cumplidas Inefectivas."/>
    <s v="La documentación sí cuenta con puntos de control, sin embargo, se evidenció que existen falencias en la identificación y mecanismos de verificación de los puntos de control 3.1.1.2"/>
    <s v="Realizar la revisión y ajuste de la documentación fortaleciendo la identificación y verificación de los puntos de control"/>
    <s v="No aplica"/>
    <s v="No aplica"/>
    <s v="No. de documentos actualizados con puntos de control identificados y establecidos / No. de documentos que requieren la actualización"/>
    <s v="No aplica"/>
    <s v="No aplica"/>
    <d v="2020-05-15T00:00:00"/>
    <d v="2021-03-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166"/>
    <s v="VENCIDO"/>
    <s v="ABIERTO"/>
    <s v="Se evidenció la actualización de los documentos mencionados y a traves del Listado Maestro de Documentos se evidenció la actualización de los documentos"/>
    <d v="2021-08-13T00:00:00"/>
    <s v="SI"/>
    <s v="Culminar la actualización de los documentos y sus puntos de control"/>
    <n v="0.5"/>
    <s v="AVANCE PARCIAL"/>
    <n v="-166"/>
    <x v="1"/>
    <d v="2021-11-23T00:00:00"/>
    <s v="ESTADO &quot;INCUMPLIDA&quot; POR LA CB, Se reportó cumplimiento del 100 % en el seguimiento del 22/11/2021 formato F402M de la Contraloría de Bogotá."/>
    <s v="Carlos Andrés Guerra Jiménez"/>
    <n v="0"/>
    <n v="0"/>
    <x v="2"/>
    <s v="INCUMPLIDA"/>
    <x v="4"/>
  </r>
  <r>
    <n v="365"/>
    <s v="Oficina de control interno / Dirección General/ OAJ/ Subdirecciones Técnicas/OAP"/>
    <x v="32"/>
    <x v="9"/>
    <s v="planes de mejoramiento"/>
    <s v="Acciones inefectivas"/>
    <s v="Yuli Cristel Peña Arboleda"/>
    <s v="Plan de mejoramiento Contraloria de Bogota"/>
    <s v="PMCB-2020-006"/>
    <s v="3.1.2.1"/>
    <n v="96"/>
    <n v="2020"/>
    <s v="Hallazgo Administrativo, por cuanto las acciones que se refieren a continuación, una vez evaluadas las evidencias de ejecucución, fueron calificadas como Cumplidas Inefectivas."/>
    <s v="Algunas de las acciones correctivas analizadas por el equipo auditor no fueron efectivas, razón por la que dejan en firme los hallazgos correspondientes 3.1.1.3 "/>
    <s v="Realizar el seguimiento al plan de mejoramiento presentando un informe semestral al Comité Institucional Coordinación de Control Interno  con el objetivo de analizar la eficacia y efectividad de las acciones formuladas "/>
    <s v="No aplica"/>
    <s v="No aplica"/>
    <s v="Número de informes con revisión del Plan de Mejoramiento / Número de informes Programados(2)*100"/>
    <s v="No aplica"/>
    <s v="No aplica"/>
    <d v="2020-05-15T00:00:00"/>
    <d v="2021-04-25T00:00:00"/>
    <s v="SI"/>
    <s v="SI"/>
    <s v="Se viene realizando seguimientos a los planes de mejoramiento y se presentan al Comité Institucional Coordinación de Control Interno  con su avance y alertas de vencimiento"/>
    <d v="2020-12-31T00:00:00"/>
    <s v="NO"/>
    <m/>
    <n v="0.7"/>
    <s v="AVANCE SIGNIFICATIVO"/>
    <n v="-140"/>
    <s v="VENCIDO"/>
    <s v="ABIERTO"/>
    <s v="No presento seguimiento"/>
    <d v="2021-05-29T00:00:00"/>
    <s v="SI"/>
    <s v="Presentar seguimiento del Plan de mejoramiento"/>
    <n v="0"/>
    <s v="SIN AVANCE"/>
    <n v="-140"/>
    <x v="1"/>
    <d v="2021-11-02T00:00:00"/>
    <s v="Cerrada por la Contraloría de Bogotá"/>
    <s v="Carlos Andrés Guerra Jiménez"/>
    <n v="1"/>
    <n v="1"/>
    <x v="0"/>
    <s v="NO APLICA"/>
    <x v="0"/>
  </r>
  <r>
    <n v="366"/>
    <s v="Subdirección Administrava y Financiera /Oficina Asesora Jurídica "/>
    <x v="19"/>
    <x v="2"/>
    <s v="planes de mejoramiento"/>
    <s v="Acciones inefectivas"/>
    <s v="Stefanny Reina Alvarez"/>
    <s v="Plan de mejoramiento Contraloria de Bogota"/>
    <s v="PMCB-2020-007"/>
    <s v="3.1.2.1"/>
    <n v="96"/>
    <n v="2020"/>
    <s v="Hallazgo Administrativo, por cuanto las acciones que se refieren a continuación, una vez evaluadas las evidencias de ejecucución, fueron calificadas como Cumplidas Inefectivas."/>
    <s v="Hallazgo administrativo por cuanto la acción fue calificada como cumplida infectiva"/>
    <s v="A través del Comité de Gestión y Desempeño se convocará de manera trimestral con el fin de realizar  seguimiento a la ejecución presupuestal de los de diferentes proyectos de inversión confrontado con la ejecución del PAA"/>
    <s v="No aplica"/>
    <s v="No aplica"/>
    <s v="Número de seguimientos de ejecucion presupuestal y PAA presentados/No. De Seguimientos programados (3)* 100"/>
    <s v="No aplica"/>
    <s v="No aplica"/>
    <d v="2020-05-15T00:00:00"/>
    <d v="2021-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140"/>
    <s v="VENCIDO"/>
    <s v="ABIERTO"/>
    <s v="De acuerdo con la información reportada por el proceso, se evidencian 2 de los 3 seguimientos propuestos. "/>
    <d v="2021-07-09T00:00:00"/>
    <s v="SI"/>
    <s v="Realizar el último seguimiento"/>
    <n v="0.67"/>
    <s v="AVANCE SIGNIFICATIVO"/>
    <n v="-140"/>
    <x v="1"/>
    <d v="2021-11-23T00:00:00"/>
    <s v="Cerrada por la Contraloría de Bogotá"/>
    <s v="Carlos Andrés Guerra Jiménez"/>
    <n v="1"/>
    <n v="1"/>
    <x v="0"/>
    <s v="NO APLICA"/>
    <x v="0"/>
  </r>
  <r>
    <n v="367"/>
    <s v="Subdirección de Métodos_x000a_Áreas Modelo Pedagógico (SE)3   "/>
    <x v="2"/>
    <x v="1"/>
    <s v="planes de mejoramiento"/>
    <s v="Acciones inefectivas"/>
    <s v="Yury  Orjuela Florez"/>
    <s v="Plan de mejoramiento Contraloria de Bogota"/>
    <s v="PMCB-2020-008"/>
    <s v="3.1.2.1"/>
    <n v="96"/>
    <n v="2020"/>
    <s v="Hallazgo Administrativo, por cuanto las acciones que se refieren a continuación, una vez evaluadas las evidencias de ejecucución, fueron calificadas como Cumplidas Inefectivas."/>
    <s v="En desarrollo de la auditoría  la acción fue inefectiva toda vez que persiste debilidades en la información, la cuales fueron reflejadas al encontrar inconsistencias en el Balance Social. "/>
    <s v="Requerir a las Áreas de  derecho de manera semestral  la presentación del informe de Gestión, a fin de establecer controles en su presentación y consolidación de las cifras, toda vez que estos informes alimentan el Balance social de la Entidad     "/>
    <s v="No aplica"/>
    <s v="No aplica"/>
    <s v="Informes de Gestión semestrales presentados/Informes de Gestión semestrales a presentar  (2)*100"/>
    <s v="No aplica"/>
    <s v="No aplica"/>
    <d v="2020-05-15T00:00:00"/>
    <d v="2021-04-25T00:00:00"/>
    <s v="SI"/>
    <s v="SI"/>
    <s v="Las acciones establecidas se encuentran en proceso de ejecución"/>
    <d v="2020-12-31T00:00:00"/>
    <s v="NO"/>
    <m/>
    <n v="0.2"/>
    <s v="AVANCE MINIMO"/>
    <n v="-140"/>
    <s v="VENCIDO"/>
    <s v="ABIERTO"/>
    <s v="Se evidencia el reporte de las áreas de manera semestral las cifras en el informe de gestión (Emorender, Educación, Sicosocial, sociolegal) faltantes por un informe, teniendo en cuenta qu eosn semestrales (salud y espiritualidad)"/>
    <d v="2021-07-07T00:00:00"/>
    <s v="SI"/>
    <s v="Faltantes informes de gestión 1 de Espiritualidad y 1 de Salud"/>
    <n v="0.83"/>
    <s v="AVANCE SIGNIFICATIVO"/>
    <n v="-140"/>
    <x v="1"/>
    <d v="2021-11-23T00:00:00"/>
    <s v="Cerrada por la Contraloría de Bogotá"/>
    <s v="Carlos Andrés Guerra Jiménez"/>
    <n v="1"/>
    <n v="1"/>
    <x v="0"/>
    <s v="NO APLICA"/>
    <x v="0"/>
  </r>
  <r>
    <n v="370"/>
    <s v="Oficina Asesora Jurídica "/>
    <x v="4"/>
    <x v="3"/>
    <s v="Contratacion"/>
    <s v="Estudios previos, pliegos de condiciones y fichas técnicas"/>
    <s v="Catalina Cardenas Martinez"/>
    <s v="Plan de mejoramiento Contraloria de Bogota"/>
    <s v="PMCB-2020-011"/>
    <s v="3.1.3.2"/>
    <n v="96"/>
    <n v="2020"/>
    <s v="Hallazgo Administrativo por la ausencia de los requisitos para la ejecución del contrato descritos en los estudios previos y en el mismo contrato 1790 de 2019."/>
    <s v="La carpeta del contrato no cuenta con la póliza de responsabilidad civil, como está registrado en los estudios previos de la etapa precontractual, ni en el contrato 1790 de 2019"/>
    <s v="Realizar capacitaciones sobre garantias a los miembros de la Oficina Asesora Jurídica.  "/>
    <s v="No aplica"/>
    <s v="No aplica"/>
    <s v="Capacitciones realizadas/ Capacitaciones programadas (2)*100"/>
    <s v="No aplica"/>
    <s v="No aplica"/>
    <d v="2020-05-15T00:00:00"/>
    <d v="2020-12-30T00:00:00"/>
    <s v="SI"/>
    <s v="SI"/>
    <s v="Se adelantaron las 2 capacitaciones previstas frente a pólizas"/>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71"/>
    <s v="Oficina Asesora Jurídica "/>
    <x v="4"/>
    <x v="3"/>
    <s v="Contratacion"/>
    <s v="Estudios previos, pliegos de condiciones y fichas técnicas"/>
    <s v="Catalina Cardenas Martinez"/>
    <s v="Plan de mejoramiento Contraloria de Bogota"/>
    <s v="PMCB-2020-012"/>
    <s v="3.1.3.2"/>
    <n v="96"/>
    <n v="2020"/>
    <s v="Hallazgo Administrativo por la ausencia de los requisitos para la ejecución del contrato descritos en los estudios previos y en el mismo contrato 1790 de 2019."/>
    <s v="La carpeta del contrato no cuenta con la póliza de responsabilidad civil, como está registrado en los estudios previos de la etapa precontractual, ni en el contrato 1790 de 2019"/>
    <s v="Envío de medios visuales (TIPS) recordando a los profesionales de la OAJ las polizas exigibles según los contrato y la modalidad de los mismos."/>
    <s v="No aplica"/>
    <s v="No aplica"/>
    <s v="Tips enviados/cuatro (4) tips programados *100"/>
    <s v="No aplica"/>
    <s v="No aplica"/>
    <d v="2020-05-15T00:00:00"/>
    <d v="2020-12-30T00:00:00"/>
    <s v="SI"/>
    <s v="SI"/>
    <s v="Se han enviado 4 medios visuales recordando el tema de las garantias contractuales"/>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72"/>
    <s v="Área de sistemas / Oficna Asesora de Planeación "/>
    <x v="23"/>
    <x v="2"/>
    <s v="Inventarios"/>
    <s v="Diferencias en los elementos adquiridos vs los entregados/instalados"/>
    <s v="Angel Martínez"/>
    <s v="Plan de mejoramiento Contraloria de Bogota"/>
    <s v="PMCB-2020-013"/>
    <s v="3.1.3.3"/>
    <n v="96"/>
    <n v="2020"/>
    <s v="Hallazgo administrativo con presunta incidencia disciplinaria, por diferencias encontradas entre la cantidad de elementos adquiridos que egresaron del almacén y la cantidad de elementos instalados según evidencias aportadas por la entidad. Contrato 1675 de 2019. "/>
    <s v="Faltan las evidencias de  instalación de Transceptores, que según documentación aportada por la entidad egresaron de la bodega, sin que se haya evidenciado su instalación"/>
    <s v="Actualizar el procedimiento de asignación e instalación de software y hardware adquiridos, donde se incluya un cronograma de instalación de los elementos una vez hayan sido entregados por almacén, contemplando actividades de contingencia a eventos no planeados."/>
    <s v="No aplica"/>
    <s v="No aplica"/>
    <s v="Número de Procedimientos actualizados / Número de procedimientos que requieren actualización *100"/>
    <s v="No aplica"/>
    <s v="No aplica"/>
    <d v="2020-05-15T00:00:00"/>
    <d v="2020-10-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17"/>
    <s v="VENCIDO"/>
    <s v="ABIERTO"/>
    <s v="Se evidencia en archivo adjunto, procedimiento de instalación de software y hardware, en la actividad 9 del mismo la realización del cronograma de instalación, el procedimiento tiene fecha de aprobación del 02-07-2020 y firmado por Hugo Alberto Carrillo Gómez, Subdirector Administrativos del IDIPRON, dando asi cumplimiento a la actividad formulada en este hallazgo."/>
    <d v="2021-07-06T00:00:00"/>
    <s v="NO"/>
    <s v="No aplica"/>
    <n v="1"/>
    <s v="CUMPLIMIENTO TOTAL"/>
    <n v="-317"/>
    <x v="1"/>
    <d v="2021-11-23T00:00:00"/>
    <s v="Cerrada por la Contraloría de Bogotá"/>
    <s v="Carlos Andrés Guerra Jiménez"/>
    <n v="1"/>
    <n v="1"/>
    <x v="0"/>
    <s v="NO APLICA"/>
    <x v="0"/>
  </r>
  <r>
    <n v="373"/>
    <s v="Área de sistemas / Área de infraestructura"/>
    <x v="23"/>
    <x v="2"/>
    <s v="Inventarios"/>
    <s v="Diferencias en los elementos adquiridos vs los entregados/instalados"/>
    <s v="Angel Martínez"/>
    <s v="Plan de mejoramiento Contraloria de Bogota"/>
    <s v="PMCB-2020-014"/>
    <s v="3.1.3.3"/>
    <n v="96"/>
    <n v="2020"/>
    <s v="Hallazgo administrativo con presunta incidencia disciplinaria, por diferencias encontradas entre la cantidad de elementos adquiridos que egresaron del almacén y la cantidad de elementos instalados según evidencias aportadas por la entidad. Contrato 1675 de 2019. "/>
    <s v="Faltan las evidencias de  instalación de Transceptores, que según documentación aportada por la entidad egresaron de la bodega, sin que se haya evidenciado su instalación"/>
    <s v="Realizar la instalación de los switches en coordinación con el área de infraestructura de acuerdo a las actividades de adecuación de las sedes"/>
    <s v="No aplica"/>
    <s v="No aplica"/>
    <s v="Número de switches instalados / Total de switches a instalar  *100"/>
    <s v="No aplica"/>
    <s v="No aplica"/>
    <d v="2020-05-15T00:00:00"/>
    <d v="2020-09-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47"/>
    <s v="VENCIDO"/>
    <s v="ABIERTO"/>
    <s v="Se evidencian 22 actas de untrega de SISTETRONICS bajo contrato 1675-2019, seevidencia 23 registros de soporte técnico de hardware y software por equipo del 1 de julio de 2020 al 28 de septiembre de 2020. Cumpliendo asi con la actividad propuesta para este hallazgo de &quot;Realizar la instalación de los switches&quot;"/>
    <d v="2021-07-06T00:00:00"/>
    <s v="NO"/>
    <s v="No aplica"/>
    <n v="1"/>
    <s v="CUMPLIMIENTO TOTAL"/>
    <n v="-347"/>
    <x v="1"/>
    <d v="2021-11-23T00:00:00"/>
    <s v="Cerrada por la Contraloría de Bogotá"/>
    <s v="Carlos Andrés Guerra Jiménez"/>
    <n v="1"/>
    <n v="1"/>
    <x v="0"/>
    <s v="NO APLICA"/>
    <x v="0"/>
  </r>
  <r>
    <n v="374"/>
    <s v="Área de sistemas / Oficna Asesora de Planeación "/>
    <x v="23"/>
    <x v="2"/>
    <s v="Inventarios"/>
    <s v="Diferencias en los elementos adquiridos vs los entregados/instalados"/>
    <s v="Angel Martínez"/>
    <s v="Plan de mejoramiento Contraloria de Bogota"/>
    <s v="PMCB-2020-015"/>
    <s v="3.1.3.4"/>
    <n v="96"/>
    <n v="2020"/>
    <s v="Hallazgo Administrativo por inconsistencias en los registros o documentos que evidencian los egresos de los elementos del almacén respecto de las constancias de instalación realizadas, según información aportada por la entidad. Contrato 1675 de 2019."/>
    <s v="No contrar con procedimiento y controles claros para la instalación de bienes o elementos adquiridos por parte de los proyectos de inversión"/>
    <s v="Actualizar el procedimiento de asignación e instalación de software y hardware adquiridos, donde se incluya un cronograma de instalación de los elementos una vez hayan sido entregados por almacén, contemplando actividades de contingencia a eventos no planeados"/>
    <s v="No aplica"/>
    <s v="No aplica"/>
    <s v="Número de Procedimientos actualizados / Total de procedimientos que requieren actualización*100"/>
    <s v="No aplica"/>
    <s v="No aplica"/>
    <d v="2020-05-15T00:00:00"/>
    <d v="2020-10-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17"/>
    <s v="VENCIDO"/>
    <s v="ABIERTO"/>
    <s v="Se evidencia en archivo adjunto, procedimiento de instalación de software y hardware, en la actividad 9 del mismo la realización del cronograma de instalación, el procedimiento tiene fecha de aprobación del 02-07-2020 y firmado por Hugo Alberto Carrillo Gómez, Subdirector Administrativos del IDIPRON, dando asi cumplimiento a la actividad formulada en este hallazgo."/>
    <d v="2021-07-06T00:00:00"/>
    <s v="NO"/>
    <s v="No aplica"/>
    <n v="1"/>
    <s v="CUMPLIMIENTO TOTAL"/>
    <n v="-317"/>
    <x v="1"/>
    <d v="2021-11-23T00:00:00"/>
    <s v="Cerrada por la Contraloría de Bogotá"/>
    <s v="Carlos Andrés Guerra Jiménez"/>
    <n v="1"/>
    <n v="1"/>
    <x v="0"/>
    <s v="NO APLICA"/>
    <x v="0"/>
  </r>
  <r>
    <n v="375"/>
    <s v="Área de sistemas / Área de almacén e inventarios"/>
    <x v="20"/>
    <x v="2"/>
    <s v="Inventarios"/>
    <s v="Diferencias en los elementos adquiridos vs los entregados/instalados"/>
    <s v="Carolina Ardila"/>
    <s v="Plan de mejoramiento Contraloria de Bogota"/>
    <s v="PMCB-2020-016"/>
    <s v="3.1.3.4"/>
    <n v="96"/>
    <n v="2020"/>
    <s v="Hallazgo Administrativo por inconsistencias en los registros o documentos que evidencian los egresos de los elementos del almacén respecto de las constancias de instalación realizadas, según información aportada por la entidad. Contrato 1675 de 2019."/>
    <s v="No contrar con procedimiento y controles claros para la instalación de bienes o elementos adquiridos por parte de los proyectos de inversión"/>
    <s v="Realizar mesa de trabajo con almacén para verificar los bienes  adquiridos y los soportes documentales de acuerdo al Contrato 1675 de 2019 "/>
    <s v="No aplica"/>
    <s v="No aplica"/>
    <s v="Número de elementos instalados / Número total de elementos adquiridos y registrado en almacen*100"/>
    <s v="No aplica"/>
    <s v="No aplica"/>
    <d v="2020-05-15T00:00:00"/>
    <d v="2020-09-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47"/>
    <s v="VENCIDO"/>
    <s v="ABIERTO"/>
    <s v="Se evidencia que en el ultimo seguimiento realizado por la Oficina de Control Interno, indica que la información no fue enviada en lo parametros establecidos por la Contraloria, Se Evidencia que la actividad se encuentra vencida._x000a__x000a_Al revisar los soportes adjuntos, se evidencia:_x000a_Las instalaciones de 54 dispositivos en diferentes unidades, asi mismo se evidencia actas de reunion,  de entrega de información por parte del Proceso de Almacen y Sistemas._x000a__x000a_Se solicia a la OCI el cierre preliminar del Hallazgo, ya que se evidencia que cumple con la actividad propuesta."/>
    <d v="2021-08-10T00:00:00"/>
    <s v="NO"/>
    <s v="No aplica"/>
    <n v="1"/>
    <s v="CUMPLIMIENTO TOTAL"/>
    <n v="-347"/>
    <x v="1"/>
    <d v="2021-11-23T00:00:00"/>
    <s v="Cerrada por la Contraloría de Bogotá"/>
    <s v="Carlos Andrés Guerra Jiménez"/>
    <n v="1"/>
    <n v="1"/>
    <x v="0"/>
    <s v="NO APLICA"/>
    <x v="0"/>
  </r>
  <r>
    <n v="376"/>
    <s v="Subdirección financiera / Área de Infraestructura / Supervisor y/o Apoyo de Contrato"/>
    <x v="14"/>
    <x v="2"/>
    <s v="Contratacion"/>
    <s v="Pagos"/>
    <s v="Catalina Cardenas Martinez"/>
    <s v="Plan de mejoramiento Contraloria de Bogota"/>
    <s v="PMCB-2020-017"/>
    <s v="3.1.3.5"/>
    <n v="96"/>
    <n v="2020"/>
    <s v="Hallazgo Administrativo con presunta incidencia fiscal y disciplinaria por la realización del pago de facturas omitiendo los preceptos establecidos en la minuta contractual (periodo de pago certificado por el supervisor, soportes de autorización y Cláusula Sexta: Forma de pago), por valor de $5.675.778. Contrato 1672/2019 "/>
    <s v="Porque Aunque se encontró la autorización del supervisor, no se tiene comprobante de suministro y se facturó, realizando el respectivo pago._x000a_"/>
    <s v="Realizar el ajuste al instructivo M-MBI-IN-001, en el cual se incluya un formato para seguimiento de suministro de gas propano GLP, para todas las unidades exceptuando aquellas que prestan el servicio 24/7  de las demás unidades"/>
    <s v="No aplica"/>
    <s v="No aplica"/>
    <s v="Documento ajustado"/>
    <s v="No aplica"/>
    <s v="No aplica"/>
    <d v="2020-05-15T00:00:00"/>
    <d v="2020-12-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56"/>
    <s v="VENCIDO"/>
    <s v="ABIERTO"/>
    <s v="_x000a_Se adjunta el borrador del formato para Seguimiento de suministro de gas propano GLP, y del seguimiento realizado desde la plataforma de Aranda._x000a__x000a_Se evidencia que el estado del formato esta por revisión de a OAP desde el 9 de junio del 2021._x000a__x000a_Se evidencia por parte de la OAP que la actividad se encuentra vencida, es importante realizar las actividades que aseguren su cierre o solicitar una ampliacion de la fecha de la actividad"/>
    <d v="2021-06-28T00:00:00"/>
    <s v="SI"/>
    <s v="Revisión y visto bueno por parte de la OAP y aprobación por el área de Mantenimiento de bienes, para su respectiva socialización"/>
    <n v="0.5"/>
    <s v="AVANCE PARCIAL"/>
    <n v="-256"/>
    <x v="1"/>
    <d v="2021-11-23T00:00:00"/>
    <s v="Cerrada por la Contraloría de Bogotá"/>
    <s v="Carlos Andrés Guerra Jiménez"/>
    <n v="1"/>
    <n v="1"/>
    <x v="0"/>
    <s v="NO APLICA"/>
    <x v="0"/>
  </r>
  <r>
    <n v="377"/>
    <s v="Subdirección financiera / Área de Infraestructura / Supervisor y/o Apoyo de Contrato / Oficina Asesora de Planeación"/>
    <x v="14"/>
    <x v="2"/>
    <s v="Contratacion"/>
    <s v="Inadecuado manejo de expedientes e inconsistencia de la información"/>
    <s v="Catalina Cardenas Martinez"/>
    <s v="Plan de mejoramiento Contraloria de Bogota"/>
    <s v="PMCB-2020-018"/>
    <s v="3.1.3.6"/>
    <n v="96"/>
    <n v="2020"/>
    <s v="Hallazgo Administrativo por incumplimiento de las obligaciones específicas del contratista numerales 1 y 2, originando inconsistencias entre los suministros vs las autorizaciones e incurriendo en la vulneración del procedimiento establecido por la entidad para el control de suministros de combustible. Contrato 1672/2019."/>
    <s v="Inobservancia al cumplimiento efectivo de obligaciones establecidas en la minuta del contrato, generando inconsistencias en los registros que soportan la debida ejecución del mismo."/>
    <s v="Establecer un formato de control para la  solicitud de suministro de gas a las diferentes dependencias, indicando porcentaje de gas con el que cuenta el tanque de estacionamiento para determinar la cantidad máxima a suminstrar "/>
    <s v="No aplica"/>
    <s v="No aplica"/>
    <s v="Elaboración de formato de control "/>
    <s v="No aplica"/>
    <s v="No aplica"/>
    <d v="2020-05-15T00:00:00"/>
    <d v="2020-12-30T00:00:00"/>
    <s v="SI"/>
    <s v="SI"/>
    <s v="El formato de control de consumo de gas propano se encuentra ya subido en aranda para revisión de la OAP con el numero de caso 961"/>
    <d v="2020-12-31T00:00:00"/>
    <s v="NO"/>
    <m/>
    <n v="0.5"/>
    <s v="AVANCE PARCIAL"/>
    <n v="-256"/>
    <s v="VENCIDO"/>
    <s v="ABIERTO"/>
    <s v="_x000a_Se adjunta el borrador del formato para Seguimiento de suministro de gas propano GLP, y del seguimiento realizado desde la plataforma de Aranda._x000a__x000a_Se evidencia que el estado del formato esta por revisión de a OAP desde el 9 de junio del 2021._x000a__x000a_Se evidencia por parte de la OAP que la actividad se encuentra vencida, es importante realizar las actividades que saseguren su cierre o solicitar una ampliacion de la fecha de la actividad"/>
    <d v="2021-06-28T00:00:00"/>
    <s v="SI"/>
    <s v="Revisión y visto bueno por parte de la OAP y aprobación por el área de Mantenimiento de bienes, para su respectiva socialización"/>
    <n v="0.5"/>
    <s v="AVANCE PARCIAL"/>
    <n v="-256"/>
    <x v="1"/>
    <d v="2021-11-23T00:00:00"/>
    <s v="Cerrada por la Contraloría de Bogotá"/>
    <s v="Carlos Andrés Guerra Jiménez"/>
    <n v="1"/>
    <n v="1"/>
    <x v="0"/>
    <s v="NO APLICA"/>
    <x v="0"/>
  </r>
  <r>
    <n v="378"/>
    <s v="_x000a_Supervisor del contrato / Apoyo a la supervisión  _x000a_Gerente Proyecto 1104"/>
    <x v="8"/>
    <x v="7"/>
    <s v="Contratacion"/>
    <s v="Órdenes de compra"/>
    <s v="Yury  Orjuela Florez"/>
    <s v="Plan de mejoramiento Contraloria de Bogota"/>
    <s v="PMCB-2020-019"/>
    <s v="3.1.3.7"/>
    <n v="96"/>
    <n v="2020"/>
    <s v="Hallazgo Administrativo por cuanto los reportes de suministro aportados por el proveedor TERPEL como soporte de facturación y respectivo pago, refieren la compra de combustible para vehículos, situación que controvierte con el objeto de la Orden de Compra. Orden de Compra 35452/2019."/>
    <s v="Falencias en la base de datos del proveedor, quien emitió un reporte para la orden de compra que involucró el ITEM vehículo, lo cual conllevó a interpretaciones que lesionan la descripción real de los suministros"/>
    <s v="Realizar  mensualmente la verificación  por parte del apoyo a la supervisión, de la base de datos generada por el proveedor de combustible,  emitiendo las respectivas observaciones cuando aplique y anexando estos soportes al certificado de  supervisión e interventoría para el pago. "/>
    <s v="No aplica"/>
    <s v="No aplica"/>
    <s v="Número de verificaciones realizadas a la base de datos  generadas  por el proveedor/Número total de reportes generados por el proveedor de combustible *100"/>
    <s v="No aplica"/>
    <s v="No aplica"/>
    <d v="2020-05-15T00:00:00"/>
    <d v="2021-04-25T00:00:00"/>
    <s v="SI"/>
    <s v="SI"/>
    <s v="Se viene realizando mensualmente la verificación por parte del apoyo a la supervisión, de la base de datos generada por el proveedor de combustible"/>
    <d v="2020-12-31T00:00:00"/>
    <s v="NO"/>
    <m/>
    <n v="0.5"/>
    <s v="AVANCE PARCIAL"/>
    <n v="-140"/>
    <s v="VENCIDO"/>
    <s v="ABIERTO"/>
    <s v="De acuerdo con el avance presentado por el proceso en la presente vigencia no se ha contratado el suministro de combustible, "/>
    <d v="2021-07-08T00:00:00"/>
    <s v="SI"/>
    <s v="Realizar mensualmente la verificación a partir de la contratación"/>
    <n v="0.5"/>
    <s v="AVANCE PARCIAL"/>
    <n v="-140"/>
    <x v="1"/>
    <d v="2021-11-23T00:00:00"/>
    <s v="Cerrada por la Contraloría de Bogotá"/>
    <s v="Carlos Andrés Guerra Jiménez"/>
    <n v="1"/>
    <n v="1"/>
    <x v="0"/>
    <s v="NO APLICA"/>
    <x v="0"/>
  </r>
  <r>
    <n v="379"/>
    <s v="Gerente Proyecto 1104 /_x000a_Coordinador de convenios /Oficina Asesora de Planeación."/>
    <x v="8"/>
    <x v="4"/>
    <s v="Contratacion"/>
    <s v="Órdenes de compra"/>
    <s v="Yury  Orjuela Florez"/>
    <s v="Plan de mejoramiento Contraloria de Bogota"/>
    <s v="PMCB-2020-020"/>
    <s v="3.1.3.8"/>
    <n v="96"/>
    <n v="2020"/>
    <s v="Hallazgo Administrativo por deficiencia de controles para la adecuada ejecución de la Orden de Compra 35452/2019."/>
    <s v="Fragilidad de los controles  sobre el combustible adquirido  para las actividades de convenios y el uso final. "/>
    <s v="Definir un documento para  realizar el control al combustible adquirido mediante chip maestro y que es usado en convenios, el cual debe contener  los puntos de control que permitan realizar la trazabilidad al uso del combustible.  "/>
    <s v="No aplica"/>
    <s v="No aplica"/>
    <s v="Un (1) Documento creado e implementado "/>
    <s v="No aplica"/>
    <s v="No aplica"/>
    <d v="2020-05-15T00:00:00"/>
    <d v="2021-04-25T00:00:00"/>
    <s v="SI"/>
    <s v="SI"/>
    <s v="El documento se encuentra en revisión por parte del proceso para  realizar el control al combustible adquirido mediante chip maestro"/>
    <d v="2020-12-31T00:00:00"/>
    <s v="NO"/>
    <m/>
    <n v="0.5"/>
    <s v="AVANCE PARCIAL"/>
    <n v="-140"/>
    <s v="VENCIDO"/>
    <s v="ABIERTO"/>
    <s v="Si bien en el avance reportado por el proceso eb la actual vigencia no se ha realizado la contratación de suministro de combustible, sin embargo la Oficina Asesora de Planeación considera que para cumplir con esta actividad no se necesita que se inicie el contrato de combustibles, de  hecho deberia generarse antes de que salga el contrato como herramienta de control_x000a_Se deja como porcentaje de cumplimiento  el seguimiento aportado por la OCI"/>
    <d v="2021-07-08T00:00:00"/>
    <s v="SI"/>
    <s v="Un (1) Documento creado e implementado "/>
    <n v="0.5"/>
    <s v="AVANCE PARCIAL"/>
    <n v="-140"/>
    <x v="1"/>
    <d v="2021-11-23T00:00:00"/>
    <s v="Cerrada por la Contraloría de Bogotá"/>
    <s v="Carlos Andrés Guerra Jiménez"/>
    <n v="1"/>
    <n v="1"/>
    <x v="0"/>
    <s v="NO APLICA"/>
    <x v="0"/>
  </r>
  <r>
    <n v="380"/>
    <s v="Gerente Proyecto 1104 /_x000a_Coordinador de convenios / Oficina Asesora de Planeación."/>
    <x v="8"/>
    <x v="4"/>
    <s v="Contratacion"/>
    <s v="Órdenes de compra"/>
    <s v="Yury  Orjuela Florez"/>
    <s v="Plan de mejoramiento Contraloria de Bogota"/>
    <s v="PMCB-2020-021"/>
    <s v="3.1.3.8"/>
    <n v="96"/>
    <n v="2020"/>
    <s v="Hallazgo Administrativo por deficiencia de controles para la adecuada ejecución de la Orden de Compra 35452/2019."/>
    <s v="Fragilidad de los controles  sobre el combustible adquirido  para las actividades de convenios y el uso final. "/>
    <s v="Aplicar el formato  AGLOFT-010, entrega de  Elementos  de consumo a servidores, para la administración y control  del combustible utilizado en las actividades de   convenios."/>
    <s v="No aplica"/>
    <s v="No aplica"/>
    <s v="Un (1) Formato implementado "/>
    <s v="No aplica"/>
    <s v="No aplica"/>
    <d v="2020-05-15T00:00:00"/>
    <d v="2021-04-25T00:00:00"/>
    <s v="SI"/>
    <s v="SI"/>
    <s v="El documento se encuentra en revisión por parte del proceso para  realizar el control al combustible adquirido mediante chip maestro"/>
    <d v="2020-12-31T00:00:00"/>
    <s v="NO"/>
    <m/>
    <n v="0.5"/>
    <s v="AVANCE PARCIAL"/>
    <n v="-140"/>
    <s v="VENCIDO"/>
    <s v="ABIERTO"/>
    <s v="Si bien en el avance reportado por el proceso eb la actual vigencia no se ha realizado la contratación de suministro de combustible, sin embargo la Oficina Asesora de Planeación considera que para cumplir con esta actividad no se necesita que se inicie el contrato de combustibles, de  hecho deberia generarse antes de que salga el contrato como herramienta de control_x000a_Se deja como porcentaje de cumplimiento  el seguimiento aportado por la OCI"/>
    <d v="2021-07-08T00:00:00"/>
    <s v="SI"/>
    <s v="Implementación del formato (es necesario verificar el código del formato establecido en la acción)"/>
    <n v="0.5"/>
    <s v="AVANCE PARCIAL"/>
    <n v="-140"/>
    <x v="1"/>
    <d v="2021-11-23T00:00:00"/>
    <s v="Cerrada por la Contraloría de Bogotá"/>
    <s v="Carlos Andrés Guerra Jiménez"/>
    <n v="1"/>
    <n v="1"/>
    <x v="0"/>
    <s v="NO APLICA"/>
    <x v="0"/>
  </r>
  <r>
    <n v="381"/>
    <s v="Área de almacén e inventarios /_x000a_Supervisor del contrato"/>
    <x v="20"/>
    <x v="2"/>
    <s v="Contratacion"/>
    <s v="Inadecuado manejo de expedientes e inconsistencia de la información"/>
    <s v="Carolina Ardila"/>
    <s v="Plan de mejoramiento Contraloria de Bogota"/>
    <s v="PMCB-2020-022"/>
    <s v="3.1.3.11"/>
    <n v="96"/>
    <n v="2020"/>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la conciliación de los Item Pollo (pechuga, pierna, pernil muslo) y el Item Pescado (Bagre en Rodaja y Mojarra) del CTO 1272/19 mes a mes en las cantidades registradas en el aplicativo SI_CAPITAL  Vs. la plantilla  Consolidado de remisiones de Entrega de Proveedores por mes&quot;, remitido mesualmente desde la Supervisión del contrato"/>
    <s v="No aplica"/>
    <s v="No aplica"/>
    <s v="Conciliación realizada"/>
    <s v="No aplica"/>
    <s v="No aplica"/>
    <d v="2020-05-15T00:00:00"/>
    <d v="2020-12-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56"/>
    <s v="VENCIDO"/>
    <s v="ABIERTO"/>
    <s v="Se evidencia que en el ultimo seguimiento realizado por la Oficina de Control Interno, indica que la información no fue enviada bajo los parámetros de avance dado por la contraloría, no se evidenció cuadro de análisis de cada una de las acciones donde se determina el porcentaje de avance para cada uno de los hallazgos._x000a__x000a_Verificando los soportes  se evidencia que:_x000a_adjuntas soporte de excel correspondiente a base de datos, no se evidencia acta de reunión quedando pendiente por adjuntar._x000a__x000a_Se evidencia por parte de la OAP que la actividad se encuentra vencida , es urgente realizar las actividades y adjuntar los soportes para asegurar su cierre ."/>
    <d v="2021-08-10T00:00:00"/>
    <s v="SI"/>
    <s v="_x000a_Acta de reunión de conciliación firmada"/>
    <n v="0.6"/>
    <s v="AVANCE PARCIAL"/>
    <n v="-256"/>
    <x v="1"/>
    <d v="2021-11-23T00:00:00"/>
    <s v="Cerrada por la Contraloría de Bogotá"/>
    <s v="Carlos Andrés Guerra Jiménez"/>
    <n v="1"/>
    <n v="1"/>
    <x v="0"/>
    <s v="NO APLICA"/>
    <x v="0"/>
  </r>
  <r>
    <n v="382"/>
    <s v="Área de almacén e inventarios /_x000a_Supervisor del contrato / Economato"/>
    <x v="20"/>
    <x v="2"/>
    <s v="Contratacion"/>
    <s v="Inadecuado manejo de expedientes e inconsistencia de la información"/>
    <s v="Carolina Ardila"/>
    <s v="Plan de mejoramiento Contraloria de Bogota"/>
    <s v="PMCB-2020-023"/>
    <s v="3.1.3.11"/>
    <n v="96"/>
    <n v="2020"/>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conciliación mensual de productos perecederos entregados en sitio  a través  de la remisión de los comprobantes de egreso. La supervisión realizará el cruce (Ingresos, egresos) y remitira dentro de los 3 primeros dias del mes siguiente el resultado al Área de Almacén e Inventarios."/>
    <s v="No aplica"/>
    <s v="No aplica"/>
    <s v="No. De conciliaciones realizadas / No. Total de conciliaciones programadas *100 "/>
    <s v="No aplica"/>
    <s v="No aplica"/>
    <d v="2020-05-15T00:00:00"/>
    <d v="2020-12-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56"/>
    <s v="VENCIDO"/>
    <s v="ABIERTO"/>
    <s v="Se evidencia que en el ultimo seguimiento realizado por la Oficina de Control Interno, indica que la información no fue enviada bajo los parámetros de avance dado por la contraloría, no se evidenció cuadro de análisis de cada una de las acciones donde se determina el porcentaje de avance para cada uno de los hallazgos._x000a__x000a_Verificando los soportes  se evidencia que:_x000a_adjuntas soporte de excel correspondiente a base de datos, se solicita adjuntar documento formal como (acta de reunión) en donde se evidencia la realización de conciliaciones mencionadas _x000a__x000a_Se Evidencia que la actividad se encuentra vencida."/>
    <d v="2021-08-10T00:00:00"/>
    <s v="SI"/>
    <s v="Acta de reunión de conciliación firmada"/>
    <n v="0.6"/>
    <s v="AVANCE PARCIAL"/>
    <n v="-256"/>
    <x v="1"/>
    <d v="2021-11-23T00:00:00"/>
    <s v="Cerrada por la Contraloría de Bogotá"/>
    <s v="Carlos Andrés Guerra Jiménez"/>
    <n v="1"/>
    <n v="1"/>
    <x v="0"/>
    <s v="NO APLICA"/>
    <x v="0"/>
  </r>
  <r>
    <n v="383"/>
    <s v="Área de almacén e inventarios /_x000a_Supervisor del contrato / Economato / Oficina Asesora de Planeación"/>
    <x v="20"/>
    <x v="2"/>
    <s v="Contratacion"/>
    <s v="Inadecuado manejo de expedientes e inconsistencia de la información"/>
    <s v="Carolina Ardila"/>
    <s v="Plan de mejoramiento Contraloria de Bogota"/>
    <s v="PMCB-2020-024"/>
    <s v="3.1.3.11"/>
    <n v="96"/>
    <n v="2020"/>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la revisón y ajustes a la documetación del Economato y del Area de Almacén a fin  de estableceran puntos de control"/>
    <s v="No aplica"/>
    <s v="No aplica"/>
    <s v="Procedimientos e instructivos ajustados / Procedimientos e instructivo  identificados a ajustar  * 100"/>
    <s v="No aplica"/>
    <s v="No aplica"/>
    <d v="2020-05-15T00:00:00"/>
    <d v="2020-12-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56"/>
    <s v="VENCIDO"/>
    <s v="ABIERTO"/>
    <s v="Se evidencia que en el ultimo seguimiento realizado por la Oficina de Control Interno, indica que la información no fue enviada bajo los parámetros de avance dado por la contraloría, no se evidenció cuadro de análisis de cada una de las acciones donde se determina el porcentaje de avance para cada uno de los hallazgos._x000a__x000a_Se verifica soportes, la cual se evidencia caso en Aranda No. 926 , la cual ya se encuentra con el Visto bueno por parte del Lider Sigid, actividad en ejecución_x000a__x000a_Se Evidencia que la actividad se encuentra vencida."/>
    <d v="2021-08-10T00:00:00"/>
    <s v="NO"/>
    <s v="Pendiente adjuntar documento oficializado en la plataforma documental."/>
    <n v="0.6"/>
    <s v="AVANCE PARCIAL"/>
    <n v="-256"/>
    <x v="1"/>
    <d v="2021-11-23T00:00:00"/>
    <s v="Cerrada por la Contraloría de Bogotá"/>
    <s v="Carlos Andrés Guerra Jiménez"/>
    <n v="1"/>
    <n v="1"/>
    <x v="0"/>
    <s v="NO APLICA"/>
    <x v="0"/>
  </r>
  <r>
    <n v="384"/>
    <s v="Oficina Asesora Jurídica "/>
    <x v="13"/>
    <x v="3"/>
    <s v="Contratacion"/>
    <s v="Estudio de mercado "/>
    <s v="Catalina Cardenas Martinez"/>
    <s v="Plan de mejoramiento Contraloria de Bogota"/>
    <s v="PMCB-2020-025"/>
    <s v="3.1.3.12"/>
    <n v="96"/>
    <n v="2020"/>
    <s v="Hallazgo Administrativo por la incertidumbre presentada por las dos cotizaciones presentadas por el proponente que difieren en el valor presentado en los estudios de mercado y el valor finalmente contratado dentro del Contrato No. 002 de 2019"/>
    <s v="Falta de coherencia entre el valor presentado en los estudios de mercado y valor finalmente contratado. "/>
    <s v="Realizar capacitaciones sobre estudios del mercado y analisis del sector a los encaragados de la estructuración de los diferentes procesos de contratación.  "/>
    <s v="No aplica"/>
    <s v="No aplica"/>
    <s v="Capacitciones realizadas/ Capacitaciones programadas (3) *100"/>
    <s v="No aplica"/>
    <s v="No aplica"/>
    <d v="2020-05-15T00:00:00"/>
    <d v="2021-04-25T00:00:00"/>
    <s v="SI"/>
    <s v="SI"/>
    <s v="Se ha adelantado una capacitación en Estudios de mercado y análisis del sector"/>
    <d v="2020-12-31T00:00:00"/>
    <s v="NO"/>
    <m/>
    <n v="0.5"/>
    <s v="AVANCE PARCIAL"/>
    <n v="-140"/>
    <s v="VENCIDO"/>
    <s v="ABIERTO"/>
    <s v="Se adjuntan actas de reunión _x000a_- Capacitación Comités estructuradores y estudios previos con fecha 26 de abril del 2021_x000a_- Capacitación estructuración de un proceso de contratación, los estudios previos con fecha 10 de junio del 2020_x000a_-  Capacitación estructuración y publicación de socialización de información a proveedores a través de la plataforma SECOP II de Colombia compra eficiente, con fecha del 1 de febrero del 2021_x000a_- Capacitación buenas practicas en contratación con fecha del 18 de septiembre del 2020_x000a__x000a_De acuerdo a lo anterior se le solicita a la OCI el cierre preliminar de la acción"/>
    <d v="2021-06-21T00:00:00"/>
    <s v="NO"/>
    <s v="No aplica"/>
    <n v="1"/>
    <s v="CUMPLIMIENTO TOTAL"/>
    <n v="-140"/>
    <x v="1"/>
    <d v="2021-11-23T00:00:00"/>
    <s v="Cerrada por la Contraloría de Bogotá"/>
    <s v="Carlos Andrés Guerra Jiménez"/>
    <n v="1"/>
    <n v="1"/>
    <x v="0"/>
    <s v="NO APLICA"/>
    <x v="0"/>
  </r>
  <r>
    <n v="385"/>
    <s v="Oficina Asesora Jurídica "/>
    <x v="13"/>
    <x v="3"/>
    <s v="Contratacion"/>
    <s v="Estudio de mercado "/>
    <s v="Catalina Cardenas Martinez"/>
    <s v="Plan de mejoramiento Contraloria de Bogota"/>
    <s v="PMCB-2020-026"/>
    <s v="3.1.3.12"/>
    <n v="96"/>
    <n v="2020"/>
    <s v="Hallazgo Administrativo por la incertidumbre presentada por las dos cotizaciones presentadas por el proponente que difieren en el valor presentado en los estudios de mercado y el valor finalmente contratado dentro del Contrato No. 002 de 2020"/>
    <s v="Falta de coherencia entre el valor presentado en los estudios de mercado y valor finalmente contratado. "/>
    <s v="Realizar alerta temprana mediante correo electronico al Gerente del proyecto del vencimiento de contrato de la sede Molinos en Octubre y Diciembre"/>
    <s v="No aplica"/>
    <s v="No aplica"/>
    <s v="Envio de alertas al Gerente de proyecto 971/dos(2) alertas proyectadas*100"/>
    <s v="No aplica"/>
    <s v="No aplica"/>
    <d v="2020-05-15T00:00:00"/>
    <d v="2021-01-30T00:00:00"/>
    <s v="SI"/>
    <s v="SI"/>
    <s v="Se hizo el envio de las dos alertas en el mes de octubre y diciembre respectivamente"/>
    <d v="2020-12-31T00:00:00"/>
    <s v="NO"/>
    <m/>
    <n v="0.7"/>
    <s v="AVANCE SIGNIFICATIVO"/>
    <n v="-225"/>
    <s v="VENCIDO"/>
    <s v="ABIERTO"/>
    <s v="Se adjuntan los correos electronicos enviado por la OAJ al gerente del proyecto con las alertas en los meses de Octubre y Diciembre._x000a__x000a_De acuerdo a lo anterior se le solicita a la OCI el cierre preliminar de la acción"/>
    <d v="2021-06-21T00:00:00"/>
    <s v="NO"/>
    <s v="No aplica"/>
    <n v="1"/>
    <s v="CUMPLIMIENTO TOTAL"/>
    <n v="-225"/>
    <x v="1"/>
    <d v="2021-11-23T00:00:00"/>
    <s v="Cerrada por la Contraloría de Bogotá"/>
    <s v="Carlos Andrés Guerra Jiménez"/>
    <n v="1"/>
    <n v="1"/>
    <x v="0"/>
    <s v="NO APLICA"/>
    <x v="0"/>
  </r>
  <r>
    <n v="386"/>
    <s v="Subdirección Administrativa y Financiera"/>
    <x v="19"/>
    <x v="2"/>
    <s v="Gestion financiera"/>
    <s v="Deducciones y/o retenciones"/>
    <s v="Stefanny Reina Alvarez"/>
    <s v="Plan de mejoramiento Contraloria de Bogota"/>
    <s v="PMCB-2020-027"/>
    <s v="3.3.2.1"/>
    <n v="96"/>
    <n v="2020"/>
    <s v="Hallazgo Administrativo por manejo inadecuado de los recursos retenidos por concepto deducciones y/o retenciones"/>
    <s v="Falta de seguimiento y control a los procedimientos establecidos para el manejo de cajas menores"/>
    <s v="Solicitar mesa de trabajo con Secretaría Distrital de Hacienda con el fin de identificar el área responsable de realizar las retenciones originadas de los gastos  de la caja menor"/>
    <s v="No aplica"/>
    <s v="No aplica"/>
    <s v="Número de mesas de trabajo realizadas / Número de mesas de trabajo solicitadas *100"/>
    <s v="No aplica"/>
    <s v="No aplica"/>
    <d v="2020-05-15T00:00:00"/>
    <d v="2020-08-30T00:00:00"/>
    <s v="SI"/>
    <s v="SI"/>
    <s v="se realizo la modificacion al SIMI para generar los reportes por proyectos"/>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387"/>
    <s v="Subdirección Administrativa y Financiera"/>
    <x v="19"/>
    <x v="2"/>
    <s v="Gestion financiera"/>
    <s v="Deducciones y/o retenciones"/>
    <s v="Stefanny Reina Alvarez"/>
    <s v="Plan de mejoramiento Contraloria de Bogota"/>
    <s v="PMCB-2020-028"/>
    <s v="3.3.2.1"/>
    <n v="96"/>
    <n v="2020"/>
    <s v="Hallazgo Administrativo por manejo inadecuado de los recursos retenidos por concepto deducciones y/o retenciones"/>
    <s v="Falta de seguimiento y control a los procedimientos establecidos para el manejo de cajas menores"/>
    <s v="Revisión y ajuste del procedimiento &quot;Programación, Apertura y Legalización de Cajas Menores&quot; de acuerdo con los lineamientos establecidos por la Secretaría de Hacienda._x000a_"/>
    <s v="No aplica"/>
    <s v="No aplica"/>
    <s v="Número de procedimientos revisados y ajustados / Número de procedimientos para revisar y ajustar * 100"/>
    <s v="No aplica"/>
    <s v="No aplica"/>
    <d v="2020-05-15T00:00:00"/>
    <d v="2021-03-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166"/>
    <s v="VENCIDO"/>
    <s v="ABIERTO"/>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x v="1"/>
    <d v="2021-11-22T00:00:00"/>
    <s v="ESTADO &quot;INCUMPLIDA&quot; POR LA CB, Se reportó cumplimiento del 100 % en el seguimiento del 22/11/2021 formato F402M de la Contraloría de Bogotá."/>
    <s v="Carlos Andrés Guerra Jiménez"/>
    <n v="0"/>
    <n v="0"/>
    <x v="2"/>
    <s v="INCUMPLIDA"/>
    <x v="4"/>
  </r>
  <r>
    <n v="388"/>
    <s v="Subdirección Administrativa y Financiera / Area de Tesorería"/>
    <x v="5"/>
    <x v="2"/>
    <s v="Gestion financiera"/>
    <s v="Cajas menores"/>
    <s v="Stefanny Reina Alvarez"/>
    <s v="Plan de mejoramiento Contraloria de Bogota"/>
    <s v="PMCB-2020-029"/>
    <s v="3.3.2.2"/>
    <n v="96"/>
    <n v="2020"/>
    <s v="Hallazgo Administrativo por giro equivocado realizado desde el área de Tesorería a la cuenta de Caja Menor No. 1 "/>
    <s v="Falta de seguimiento y control a la normatividad establecidos para el manejo de cajas menores"/>
    <s v="Revisar y verificar en las planillas de OPGET, el endoso y número de cuenta bancaria de cada una de las cajas menores contra la cuenta registrada en Sysman"/>
    <s v="No aplica"/>
    <s v="No aplica"/>
    <s v="Número de seguimientos realizados / Número de reembolsos solicitados por el responsables de la caja menor 1 * 100"/>
    <s v="No aplica"/>
    <s v="No aplica"/>
    <d v="2020-05-15T00:00:00"/>
    <d v="2020-12-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56"/>
    <s v="VENCIDO"/>
    <s v="ABIERTO"/>
    <s v="De acuerdo con los soportes suministrados por el proceso, se evidencia el cumplimiento de las actividades propuestas en un 100%. "/>
    <d v="2021-07-09T00:00:00"/>
    <s v="NO"/>
    <s v="No aplica"/>
    <n v="1"/>
    <s v="CUMPLIMIENTO TOTAL"/>
    <n v="-256"/>
    <x v="1"/>
    <d v="2021-11-23T00:00:00"/>
    <s v="Cerrada por la Contraloría de Bogotá"/>
    <s v="Carlos Andrés Guerra Jiménez"/>
    <n v="1"/>
    <n v="1"/>
    <x v="0"/>
    <s v="NO APLICA"/>
    <x v="0"/>
  </r>
  <r>
    <n v="389"/>
    <s v="Subdirección Administrativa y Financiera"/>
    <x v="19"/>
    <x v="2"/>
    <s v="Gestion financiera"/>
    <s v="Cajas menores"/>
    <s v="Stefanny Reina Alvarez"/>
    <s v="Plan de mejoramiento Contraloria de Bogota"/>
    <s v="PMCB-2020-030"/>
    <s v="3.3.2.3"/>
    <n v="96"/>
    <n v="2020"/>
    <s v="Hallazgo Administrativo por inoportunidad en la solicitud de reintegros para la Caja Menor No. 1"/>
    <s v="Falta de seguimiento y control a la normatividad establecidos para el manejo de cajas menores"/>
    <s v="Solicitar mesa de trabajo con Secretaría Distrital de Hacienda con el fin de identificar las fechas para la realización de los reintegros "/>
    <s v="No aplica"/>
    <s v="No aplica"/>
    <s v="Número de mesas de trabajo realizadas / Número de mesas de trabajo programadas * 100"/>
    <s v="No aplica"/>
    <s v="No aplica"/>
    <d v="2020-05-15T00:00:00"/>
    <d v="2020-08-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78"/>
    <s v="VENCIDO"/>
    <s v="ABIERTO"/>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378"/>
    <x v="1"/>
    <d v="2021-11-23T00:00:00"/>
    <s v="Cerrada por la Contraloría de Bogotá"/>
    <s v="Carlos Andrés Guerra Jiménez"/>
    <n v="1"/>
    <n v="1"/>
    <x v="0"/>
    <s v="NO APLICA"/>
    <x v="0"/>
  </r>
  <r>
    <n v="390"/>
    <s v="Subdirección Administrativa y Financiera"/>
    <x v="19"/>
    <x v="2"/>
    <s v="Gestion financiera"/>
    <s v="Cajas menores"/>
    <s v="Stefanny Reina Alvarez"/>
    <s v="Plan de mejoramiento Contraloria de Bogota"/>
    <s v="PMCB-2020-031"/>
    <s v="3.3.2.3"/>
    <n v="96"/>
    <n v="2020"/>
    <s v="Hallazgo Administrativo por inoportunidad en la solicitud de reintegros para la Caja Menor No. 2"/>
    <s v="Falta de seguimiento y control a la normatividad establecidos para el manejo de cajas menores"/>
    <s v="Revisión y ajuste del procedimiento &quot;Programación, Apertura y Legalización de Cajas Menores&quot; de acuerdo con los lineamientos establecidos por la Secretaría de Hacienda._x000a_"/>
    <s v="No aplica"/>
    <s v="No aplica"/>
    <s v="Número de procedimientos revisados y ajustados / Número de procedimientos para revisar y ajustar * 100"/>
    <s v="No aplica"/>
    <s v="No aplica"/>
    <d v="2020-05-15T00:00:00"/>
    <d v="2021-03-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166"/>
    <s v="VENCIDO"/>
    <s v="ABIERTO"/>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x v="1"/>
    <d v="2021-11-23T00:00:00"/>
    <s v="ESTADO &quot;INCUMPLIDA&quot; POR LA CB, Se reportó cumplimiento del 100 % en el seguimiento del 22/11/2021 formato F402M de la Contraloría de Bogotá."/>
    <s v="Carlos Andrés Guerra Jiménez"/>
    <n v="0"/>
    <n v="0"/>
    <x v="2"/>
    <s v="INCUMPLIDA"/>
    <x v="4"/>
  </r>
  <r>
    <n v="391"/>
    <s v="Subdirección Administrativa y Financiera"/>
    <x v="19"/>
    <x v="2"/>
    <s v="Gestion financiera"/>
    <s v="Cajas menores"/>
    <s v="Stefanny Reina Alvarez"/>
    <s v="Plan de mejoramiento Contraloria de Bogota"/>
    <s v="PMCB-2020-032"/>
    <s v="3.3.2.4"/>
    <n v="96"/>
    <n v="2020"/>
    <s v="Hallazgo Administrativo por utilizar formatos desactualizados para el registro de información contable de la Caja Menor No. 1"/>
    <s v="Falta de seguimiento y control a la normatividad establecidos para el manejo de cajas menores"/>
    <s v="Revisión  del procedimiento &quot;Programación, Apertura y Legalización de Cajas Menores&quot; para incluir puntos de control que garanticen el uso de las versiones actualizadas de los formatos establecidos_x000a_"/>
    <s v="No aplica"/>
    <s v="No aplica"/>
    <s v="Número de procedimientos revisados y ajustados / Número de procedimientos para revisar y ajustar*100"/>
    <s v="No aplica"/>
    <s v="No aplica"/>
    <d v="2020-05-15T00:00:00"/>
    <d v="2021-03-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166"/>
    <s v="VENCIDO"/>
    <s v="ABIERTO"/>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x v="1"/>
    <d v="2021-11-23T00:00:00"/>
    <s v="ESTADO &quot;INCUMPLIDA&quot; POR LA CB, Se reportó cumplimiento del 100 % en el seguimiento del 22/11/2021 formato F402M de la Contraloría de Bogotá."/>
    <s v="Carlos Andrés Guerra Jiménez"/>
    <n v="0"/>
    <n v="0"/>
    <x v="2"/>
    <s v="INCUMPLIDA"/>
    <x v="4"/>
  </r>
  <r>
    <n v="392"/>
    <s v="Subdirección Administrativa y Financiera"/>
    <x v="19"/>
    <x v="2"/>
    <s v="Gestion financiera"/>
    <s v="Cajas menores"/>
    <s v="Stefanny Reina Alvarez"/>
    <s v="Plan de mejoramiento Contraloria de Bogota"/>
    <s v="PMCB-2020-033"/>
    <s v="3.3.2.5"/>
    <n v="96"/>
    <n v="2020"/>
    <s v="Hallazgo Administrativo por omisión de información en los formatos utilizados en Caja Menor No. 1 y establecidos por la entidad, de conformidad con la normatividad vigente"/>
    <s v="Falta de seguimiento y control a la normatividad establecidos para el manejo de cajas menores"/>
    <s v="Revisión  del procedimiento &quot;Programación, Apertura y Legalización de Cajas Menores&quot; para incluir puntos de control que garanticen el completo y correcto diligenciamiento de los formatos establecidos_x000a_"/>
    <s v="No aplica"/>
    <s v="No aplica"/>
    <s v="Número de procedimientos revisados y ajustados / Número de procedimientos para revisar y ajustar*100"/>
    <s v="No aplica"/>
    <s v="No aplica"/>
    <d v="2020-05-15T00:00:00"/>
    <d v="2021-03-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166"/>
    <s v="VENCIDO"/>
    <s v="ABIERTO"/>
    <s v="Es importante que el proceso priorice y efectúe la actividad planeada lo antes prosible, dado que la fecha final para su ejecución ya se encuentra vencida; o de lo contrario, se sugiere solicitar ampliación del plazo."/>
    <d v="2021-07-09T00:00:00"/>
    <s v="SI"/>
    <s v="Repotar seguimiento y soporte de la actividad"/>
    <n v="0"/>
    <s v="SIN AVANCE"/>
    <n v="-166"/>
    <x v="1"/>
    <d v="2021-11-23T00:00:00"/>
    <s v="ESTADO &quot;INCUMPLIDA&quot; POR LA CB, Se reportó cumplimiento del 100 % en el seguimiento del 22/11/2021 formato F402M de la Contraloría de Bogotá."/>
    <s v="Carlos Andrés Guerra Jiménez"/>
    <n v="0"/>
    <n v="0"/>
    <x v="2"/>
    <s v="INCUMPLIDA"/>
    <x v="4"/>
  </r>
  <r>
    <n v="393"/>
    <s v="Subdirección Administrativa y financiera / Área de Tesorería / Área de Nómina / Servicios Administrativos / Oficina Asesora de Planeación"/>
    <x v="5"/>
    <x v="2"/>
    <s v="Gestion financiera"/>
    <s v="Conciliación y depuración de saldos"/>
    <s v="Stefanny Reina Alvarez"/>
    <s v="Plan de mejoramiento Contraloria de Bogota"/>
    <s v="PMCB-2020-034"/>
    <s v="3.3.2.6"/>
    <n v="96"/>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Actualizar los procedimientos de las Áreas de Tesorería, Nómina y Servicios Administrativos (Servicios Públicos), con el fin de incluir actividades relacionadas al reporte de los pagos realizados a otras entidades públicas, con ocasión de los pagos de la nómina"/>
    <s v="No aplica"/>
    <s v="No aplica"/>
    <s v="Número de procedimientos actualizados / Número de procedimientos que requieren de actualización (2) * 100"/>
    <s v="No aplica"/>
    <s v="No aplica"/>
    <d v="2020-05-15T00:00:00"/>
    <d v="2020-11-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86"/>
    <s v="VENCIDO"/>
    <s v="ABIERTO"/>
    <s v="De acuerdo con lo reportado por el proceso se evidencia un importante avance en el cumplimiento de las actividades establecidas, sin embargo, aún hace falta oficializar el procedimiento relacionado con los servicios públicos, y no hay soporte de que se encuentre en revisión por al OAP. "/>
    <d v="2021-07-09T00:00:00"/>
    <s v="SI"/>
    <s v="oficializar el procedimiento de &quot;gestión, control y pago de servicios públicos&quot;"/>
    <n v="0.7"/>
    <s v="AVANCE SIGNIFICATIVO"/>
    <n v="-286"/>
    <x v="1"/>
    <d v="2021-11-23T00:00:00"/>
    <s v="Cerrada por la Contraloría de Bogotá"/>
    <s v="Carlos Andrés Guerra Jiménez"/>
    <n v="1"/>
    <n v="1"/>
    <x v="0"/>
    <s v="NO APLICA"/>
    <x v="0"/>
  </r>
  <r>
    <n v="394"/>
    <s v="Área de Contabilidad / Subdirección Técnica Administrativa y Financiera"/>
    <x v="11"/>
    <x v="2"/>
    <s v="Gestion financiera"/>
    <s v="Conciliación y depuración de saldos"/>
    <s v="Stefanny Reina Alvarez"/>
    <s v="Plan de mejoramiento Contraloria de Bogota"/>
    <s v="PMCB-2020-035"/>
    <s v="3.3.2.6"/>
    <n v="96"/>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Establecer lineamientos para el reporte de las operaciones recíprocas del IDIPRON, a través de una circular interna"/>
    <s v="No aplica"/>
    <s v="No aplica"/>
    <s v="Circular interna"/>
    <s v="No aplica"/>
    <s v="No aplica"/>
    <d v="2020-05-15T00:00:00"/>
    <d v="2020-09-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47"/>
    <s v="VENCIDO"/>
    <s v="ABIERTO"/>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347"/>
    <x v="1"/>
    <d v="2021-11-23T00:00:00"/>
    <s v="Cerrada por la Contraloría de Bogotá"/>
    <s v="Carlos Andrés Guerra Jiménez"/>
    <n v="1"/>
    <n v="1"/>
    <x v="0"/>
    <s v="NO APLICA"/>
    <x v="0"/>
  </r>
  <r>
    <n v="395"/>
    <s v="Gerente Proyecto de inversiòn 1104/ Oficina Asesora Jurídica"/>
    <x v="8"/>
    <x v="4"/>
    <s v="Gestion financiera"/>
    <s v="Conciliación y depuración de saldos"/>
    <s v="Yury  Orjuela Florez"/>
    <s v="Plan de mejoramiento Contraloria de Bogota"/>
    <s v="PMCB-2020-036"/>
    <s v="3.3.2.6"/>
    <n v="96"/>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Incluir dentro de los nuevos convenios suscritos por el IDIPRON, una obligación por parte de la otra entidad pública, acerca de los tiempos para la revisión de las cuentas de cobro presentadas por el Instituto y los informes de ejecuciòn"/>
    <s v="No aplica"/>
    <s v="No aplica"/>
    <s v="Número de convenios suscritos con la obligación específica / Número de convenios suscritos por el IDIPRON * 100"/>
    <s v="No aplica"/>
    <s v="No aplica"/>
    <d v="2020-05-15T00:00:00"/>
    <d v="2020-12-30T00:00:00"/>
    <s v="SI"/>
    <s v="SI"/>
    <s v="Se incluyó una obligación por parte de la otra entidad pública, acerca de los tiempos para la revisión de las cuentas de cobro presentadas por el Instituto y los informes de ejecuciòn"/>
    <d v="2020-12-31T00:00:00"/>
    <s v="NO"/>
    <m/>
    <n v="0.8"/>
    <s v="AVANCE SIGNIFICATIVO"/>
    <n v="-256"/>
    <s v="VENCIDO"/>
    <s v="ABIERTO"/>
    <s v="Se realiza verifiación de los resultados, cumpliendo con la acción de mejora."/>
    <d v="2021-07-08T00:00:00"/>
    <s v="NO"/>
    <s v="No aplica"/>
    <n v="1"/>
    <s v="CUMPLIMIENTO TOTAL"/>
    <n v="-256"/>
    <x v="1"/>
    <d v="2021-11-23T00:00:00"/>
    <s v="Cerrada por la Contraloría de Bogotá"/>
    <s v="Carlos Andrés Guerra Jiménez"/>
    <n v="1"/>
    <n v="1"/>
    <x v="0"/>
    <s v="NO APLICA"/>
    <x v="0"/>
  </r>
  <r>
    <n v="396"/>
    <s v="Subdirección Técnica de Métodos Educativos y Operativos / Subdirección Administrativa y financiera / Área de Contabilidad"/>
    <x v="2"/>
    <x v="1"/>
    <s v="Gestion financiera"/>
    <s v="Conciliación y depuración de saldos"/>
    <s v="Yury  Orjuela Florez"/>
    <s v="Plan de mejoramiento Contraloria de Bogota"/>
    <s v="PMCB-2020-037"/>
    <s v="3.3.2.6"/>
    <n v="96"/>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REALIZAR MESAS DE TRABAJO TRIMESTRALES ENTRE LAS ÁREAS INVOLUCRADAS EN LAS OPERACIONES RECÍPROCAS, CON EL FIN DE HACER SEGUIMIENTO E IDENTIFICAR NUEVAS DIFERENCIAS O INCONVENIENTES EN ELLAS"/>
    <s v="No aplica"/>
    <s v="No aplica"/>
    <s v="Número de mesas de trabajo realizadas / Número de mesas de trabajo programadas (4) *100"/>
    <s v="No aplica"/>
    <s v="No aplica"/>
    <d v="2020-05-15T00:00:00"/>
    <d v="2021-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140"/>
    <s v="VENCIDO"/>
    <s v="ABIERTO"/>
    <s v="No se cuenta con seguimiento reportado por parte de Métodos."/>
    <d v="2021-07-07T00:00:00"/>
    <s v="SI"/>
    <s v="Presentar seguimiento al plan de mejoramiento"/>
    <n v="0"/>
    <s v="SIN AVANCE"/>
    <n v="-140"/>
    <x v="1"/>
    <s v="23/11/20211"/>
    <s v="Cerrada por la Contraloría de Bogotá"/>
    <s v="Carlos Andrés Guerra Jiménez"/>
    <n v="1"/>
    <n v="1"/>
    <x v="0"/>
    <s v="NO APLICA"/>
    <x v="0"/>
  </r>
  <r>
    <n v="397"/>
    <s v="Área de Nómina y Liquidaciones - Subdirección Técnica de Desarrollo Humano"/>
    <x v="33"/>
    <x v="5"/>
    <s v="Gestion financiera"/>
    <s v="Conciliación y depuración de saldos"/>
    <s v="Carolina Ardila"/>
    <s v="Plan de mejoramiento Contraloria de Bogota"/>
    <s v="PMCB-2020-038"/>
    <s v="3.3.2.6"/>
    <n v="96"/>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Informar mediante correo electrónico a FONCEP una vez causada la nómina, el valor de los aportes y la comisión que se le van a cancelar en el mes."/>
    <s v="No aplica"/>
    <s v="No aplica"/>
    <s v="Número de correos electrónicos enviados a FONCEP confirmando el valor por pagar en el mes/Número de correos electrónicos a enviar a FONCEP de acuerdo a los aportes del mes*100"/>
    <s v="No aplica"/>
    <s v="No aplica"/>
    <d v="2020-05-15T00:00:00"/>
    <d v="2021-04-25T00:00:00"/>
    <s v="SI"/>
    <s v="SI"/>
    <s v="Se viene informando mediante correo electrónico a FONCEP, el valor de los aportes y la comisión que se le van a cancelar en el mes."/>
    <d v="2020-12-31T00:00:00"/>
    <s v="NO"/>
    <m/>
    <n v="0.4"/>
    <s v="AVANCE PARCIAL"/>
    <n v="-140"/>
    <s v="VENCIDO"/>
    <s v="ABIERTO"/>
    <s v="Se evidencia que en el ultimo seguimiento realizado por la Oficina de Control Interno, se indica un avance de cumplimiento del 40%._x000a__x000a_Al revisar los soportes, se evidencia que se ha venido realizando el envio del correo del pago relacionados acontinuacion:_x000a_Pago Realizados Mayo 2020_x000a_Pago Realizados Junio 2020 y prima semestral_x000a_Pago Realizados Retroactivo 9 de Junio 2020_x000a_Pago Realizados Julio 2020_x000a_Pago Realizados Agosto 2020_x000a_Pago Realizados Septiembre 2020_x000a_Pago Extraordinario Realizados Septiembre 21 de septiembre de 2020  _x000a_Pago Realizados Octubre 2020_x000a_Pago Realizados Noviembre 2020_x000a_Pago Realizados Diciembre 2020_x000a_Pago Realizados Enero 2021_x000a_Pago Realizados Febrero 2021_x000a_Pago Realizados Marzo 2021_x000a_Pago Realizados Abril 2021_x000a_Pago Realizados Mayo 2021_x000a__x000a_Conforme a lo anterior se le solicita a la OCI el cierre preliminar de la acción"/>
    <d v="2021-06-25T00:00:00"/>
    <s v="NO"/>
    <s v="No aplica"/>
    <n v="1"/>
    <s v="CUMPLIMIENTO TOTAL"/>
    <n v="-140"/>
    <x v="1"/>
    <d v="2021-11-23T00:00:00"/>
    <s v="Cerrada por la Contraloría de Bogotá"/>
    <s v="Carlos Andrés Guerra Jiménez"/>
    <n v="1"/>
    <n v="1"/>
    <x v="0"/>
    <s v="NO APLICA"/>
    <x v="0"/>
  </r>
  <r>
    <n v="398"/>
    <s v="Área de Nómina y Liquidaciones - Subdirección Técnica de Desarrollo Humano"/>
    <x v="33"/>
    <x v="5"/>
    <s v="Gestion financiera"/>
    <s v="Conciliación y depuración de saldos"/>
    <s v="Carolina Ardila"/>
    <s v="Plan de mejoramiento Contraloria de Bogota"/>
    <s v="PMCB-2020-039"/>
    <s v="3.3.2.6"/>
    <n v="96"/>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Previa confirmación del pago realizado por el Área de Tesorería, enviar comprobante de pago mediante correo electrónico a FONCEP."/>
    <s v="No aplica"/>
    <s v="No aplica"/>
    <s v="Número de correos electrónicos enviados a FONCEP confirmando el valor girado en el mes/Número de giros realizados a FONCEP en el mes*100"/>
    <s v="No aplica"/>
    <s v="No aplica"/>
    <d v="2020-05-15T00:00:00"/>
    <d v="2021-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140"/>
    <s v="VENCIDO"/>
    <s v="ABIERTO"/>
    <s v="Se evidencia que en el ultimo seguimiento realizado por la Oficina de Control Interno, se indica  se indica que la información no fue enviada en lo parametros establecidos por la Contraloria, al revisar los soportes se evidencia que se adjunto la documentación del cumplimiento de la actividad,_x000a__x000a_Al revisar los soportes, se evidencia que se ha venido realizando el envio del correo del pago relacionados acontinuacion:_x000a_Pago de aporte y comisión Mayo 2020_x000a_Pago de aporte y comisión Junio 2020_x000a_Pago de aporte y comisións Julio 2020_x000a_Pago de aporte y comisión Agosto 2020_x000a_Pago de aporte y comisión Septiembre 2020_x000a_Pago de aporte y comisión Realizados Septiembre 21 de septiembre de 2020  _x000a_Pago de aporte y comisión Octubre 2020_x000a_Pago de aporte y comisión Noviembre 2020_x000a_Pago de aporte y comisión Diciembre 2020_x000a_Pago de aporte y comisión Enero 2021_x000a_Pago de aporte y comisión Febrero 2021_x000a_Pago de aporte y comisión Marzo 2021_x000a_Pago de aporte y comisión Abril 2021_x000a_Pago de aporte y comisión Mayo 2021_x000a__x000a_Conforme a lo anterior se le solicita a la OCI el cierre preliminar de la acción"/>
    <d v="2021-06-25T00:00:00"/>
    <s v="NO"/>
    <s v="No aplica"/>
    <n v="1"/>
    <s v="CUMPLIMIENTO TOTAL"/>
    <n v="-140"/>
    <x v="1"/>
    <d v="2021-11-23T00:00:00"/>
    <s v="Cerrada por la Contraloría de Bogotá"/>
    <s v="Carlos Andrés Guerra Jiménez"/>
    <n v="1"/>
    <n v="1"/>
    <x v="0"/>
    <s v="NO APLICA"/>
    <x v="0"/>
  </r>
  <r>
    <n v="399"/>
    <s v="Gerente Proyecto 1104 /_x000a_Subdirección Administrativa y Financiera /Oficina Asesora de Planeación."/>
    <x v="8"/>
    <x v="4"/>
    <s v="Gestion financiera"/>
    <s v="Conciliación y depuración de saldos"/>
    <s v="Yury  Orjuela Florez"/>
    <s v="Plan de mejoramiento Contraloria de Bogota"/>
    <s v="PMCB-2020-040"/>
    <s v="3.3.2.6"/>
    <n v="96"/>
    <n v="2020"/>
    <s v="Hallazgo Administrativo por diferencias presentadas en las operaciones recíprocas por falta de conciliación y depuración de saldos, generando incertidumbre por valor de -3.129.707.169,00"/>
    <s v="Fragilidad  en los  mecanismos de control, verificación  y  validación de la información que se genera en los recursos administrados , que permitan la realización de  conciliaciones en forma oportuna. "/>
    <s v="Crear e implementar un documento para  establecer mecanismos de control y seguimiento a la ejecución de  los recursos administrados, que permitan realizar la validación de la información  que se genera de forma oportuna.  "/>
    <s v="No aplica"/>
    <s v="No aplica"/>
    <s v="Un (1) Documento creado e implementado "/>
    <s v="No aplica"/>
    <s v="No aplica"/>
    <d v="2020-05-15T00:00:00"/>
    <d v="2021-04-25T00:00:00"/>
    <s v="SI"/>
    <s v="SI"/>
    <s v="Se está implementando un mecanismos de control y seguimiento a la ejecución de  los recursos administrados, permitiendo realizar la validación de la información  que se genera de forma oportuna"/>
    <d v="2020-12-31T00:00:00"/>
    <s v="NO"/>
    <m/>
    <n v="0.4"/>
    <s v="AVANCE PARCIAL"/>
    <n v="-140"/>
    <s v="VENCIDO"/>
    <s v="ABIERTO"/>
    <s v="Se cuenta con un documento creado e implemetnado que da muestra del control y seguimiento a la ejecución de recursos."/>
    <d v="2021-07-08T00:00:00"/>
    <s v="NO"/>
    <s v="No aplica"/>
    <n v="1"/>
    <s v="CUMPLIMIENTO TOTAL"/>
    <n v="-140"/>
    <x v="1"/>
    <d v="2021-11-23T00:00:00"/>
    <s v="Cerrada por la Contraloría de Bogotá"/>
    <s v="Carlos Andrés Guerra Jiménez"/>
    <n v="1"/>
    <n v="1"/>
    <x v="0"/>
    <s v="NO APLICA"/>
    <x v="0"/>
  </r>
  <r>
    <n v="400"/>
    <s v="Área de Tesorería / Subdirección Administrativa y Financiera / Oficina Asesora de Planeación"/>
    <x v="5"/>
    <x v="2"/>
    <s v="SIVICOF"/>
    <s v="Inconsistencias en la información"/>
    <s v="Stefanny Reina Alvarez"/>
    <s v="Plan de mejoramiento Contraloria de Bogota"/>
    <s v="PMCB-2020-041"/>
    <s v="3.3.2.7"/>
    <n v="96"/>
    <n v="2020"/>
    <s v="Hallazgo Administrativo por inconsistencia en la información presentada a través del Sistema de Vigilancia y Control Fiscal – SIVICOF vigencia 2019"/>
    <s v="Falta de controles efectivos para la verificación, consistencia y confiabilidad de la información reportada a la Contraloría de Bogotá, en la cuenta de vigencia 2019 a través del Sistema de Vigilancia y Control Fiscal SIVICOF"/>
    <s v="Elaborar un instructivo referente al reporte de los recursos de la Tesorería en el Sistema de Vigilancia y Control Fiscal - SIVICOF, FORMATO CB - 0115"/>
    <s v="No aplica"/>
    <s v="No aplica"/>
    <s v="Instructivo emitido"/>
    <s v="No aplica"/>
    <s v="No aplica"/>
    <d v="2020-05-15T00:00:00"/>
    <d v="2020-06-30T00:00:00"/>
    <s v="SI"/>
    <s v="SI"/>
    <s v="Se creó el instructivo llamado &quot;ELABORACIÓN FORMATO CB-0115 INFORME SOBRE RECURSOS DE TESORERÍA&quot; "/>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401"/>
    <s v="Área de Tesorería /Subdirección  Administrativa y Financiera"/>
    <x v="5"/>
    <x v="2"/>
    <s v="SIVICOF"/>
    <s v="Inconsistencias en la información"/>
    <s v="Stefanny Reina Alvarez"/>
    <s v="Plan de mejoramiento Contraloria de Bogota"/>
    <s v="PMCB-2020-042"/>
    <s v="3.3.2.7"/>
    <n v="96"/>
    <n v="2020"/>
    <s v="Hallazgo Administrativo por inconsistencia en la información presentada a través del Sistema de Vigilancia y Control Fiscal – SIVICOF vigencia 2020"/>
    <s v="Falta de controles efectivos para la verificación, consistencia y confiabilidad de la información reportada a la Contraloría de Bogotá, en la cuenta de vigencia 2019 a través del Sistema de Vigilancia y Control Fiscal SIVICOF"/>
    <s v="Emitir lineamientos acerca de la entrega de información de consignaciones realizadas por concepto de Baños Públicos"/>
    <s v="No aplica"/>
    <s v="No aplica"/>
    <s v="Documento con lineamientos emitido"/>
    <s v="No aplica"/>
    <s v="No aplica"/>
    <d v="2020-05-15T00:00:00"/>
    <d v="2020-09-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47"/>
    <s v="VENCIDO"/>
    <s v="ABIERTO"/>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347"/>
    <x v="1"/>
    <d v="2021-11-23T00:00:00"/>
    <s v="Cerrada por la Contraloría de Bogotá"/>
    <s v="Carlos Andrés Guerra Jiménez"/>
    <n v="1"/>
    <n v="1"/>
    <x v="0"/>
    <s v="NO APLICA"/>
    <x v="0"/>
  </r>
  <r>
    <n v="402"/>
    <s v="Subdirección  Administrativa y Financiera / Área de contabilidad /_x000a_OAJ/ Presupuesto / Área de sistemas / Oficina Asesora de Planeación "/>
    <x v="11"/>
    <x v="2"/>
    <s v="Gestion financiera"/>
    <s v="Cuentas por cobrar"/>
    <s v="Stefanny Reina Alvarez"/>
    <s v="Plan de mejoramiento Contraloria de Bogota"/>
    <s v="PMCB-2020-043"/>
    <s v="3.3.2.8"/>
    <n v="96"/>
    <n v="2020"/>
    <s v="Hallazgo Administrativo por falta de criterios definidos para la clasificación de cuentas por cobrar de dudoso o difícil cobro y procedimiento que contemple todas las cuentas por cobrar"/>
    <s v="Incertidumbre en las actividades y responsabilidades generadas a partir de la existencia de una cuenta por cobrar de dudoso o difícil cobro"/>
    <s v="Realizar mesa de trabajo entre las áreas involucradas en lo que respecta a las cuentas por cobrar de dudoso o difícil cobro, con el fin de determinar los ajustes a realizar al procedimiento A-GFI-PR-019 y a los documentos a que haya lugar"/>
    <s v="No aplica"/>
    <s v="No aplica"/>
    <s v="Número de mesas de trabajo realizadas / Número de mesas de trabajo programadas*100"/>
    <s v="No aplica"/>
    <s v="No aplica"/>
    <d v="2020-05-15T00:00:00"/>
    <d v="2020-09-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47"/>
    <s v="VENCIDO"/>
    <s v="ABIERTO"/>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347"/>
    <x v="1"/>
    <d v="2021-11-23T00:00:00"/>
    <s v="Cerrada por la Contraloría de Bogotá"/>
    <s v="Carlos Andrés Guerra Jiménez"/>
    <n v="1"/>
    <n v="1"/>
    <x v="0"/>
    <s v="NO APLICA"/>
    <x v="0"/>
  </r>
  <r>
    <n v="403"/>
    <s v="Subdirección  Administrativa y Financiera / Área de contabilidad /_x000a_OAJ/ Presupuesto / Área de sistemas / Oficina Asesora de Planeación "/>
    <x v="11"/>
    <x v="2"/>
    <s v="Gestion financiera"/>
    <s v="Cuentas por cobrar"/>
    <s v="Stefanny Reina Alvarez"/>
    <s v="Plan de mejoramiento Contraloria de Bogota"/>
    <s v="PMCB-2020-044"/>
    <s v="3.3.2.8"/>
    <n v="96"/>
    <n v="2020"/>
    <s v="Hallazgo Administrativo por falta de criterios definidos para la clasificación de cuentas por cobrar de dudoso o difícil cobro y procedimiento que contemple todas las cuentas por cobrar"/>
    <s v="Falta de inclusión o actualización de procedimientos que indiquen una metodología específica para la debida clasificación de cartera e inclusión de todas las cuentas por cobrar diferentes a Convenios"/>
    <s v="Realizar la actualización de los procedimientos de cobro de cartera A-GFI-PR-019 y documentos a que haya lugar, en conjunto con las áreas involucradas de acuerdo a las politicas contables y normatividad vigente."/>
    <s v="No aplica"/>
    <s v="No aplica"/>
    <s v="Número de Procedimientos y documentos actualizados / Total de procedimientos y documentos que requieren actualización *100"/>
    <s v="No aplica"/>
    <s v="No aplica"/>
    <d v="2020-05-15T00:00:00"/>
    <d v="2020-10-30T00:00:00"/>
    <s v="SI"/>
    <s v="SI"/>
    <s v="Se actualiza el procedimiento &quot;COBRO DE CARTERA&quot; con código A-GFI-PR-019"/>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404"/>
    <s v="Subdirección  Administrativa y Financiera / Área de Contabilidad / Área de Infraestructura"/>
    <x v="11"/>
    <x v="2"/>
    <s v="Gestion financiera"/>
    <s v="entrega inoportuna o no entrega de información de las diferentes dependencias que reportan al área contable"/>
    <s v="Stefanny Reina Alvarez"/>
    <s v="Plan de mejoramiento Contraloria de Bogota"/>
    <s v="PMCB-2020-045"/>
    <s v="3.3.2.9"/>
    <n v="96"/>
    <n v="2020"/>
    <s v="Hallazgo Administrativo por entrega inoportuna o no entrega de información de las diferentes dependencias que reportan al área contable para el registro de sus operaciones "/>
    <s v="Falta de suministro en la entrega de información del área de Infraestructura al área de contabilidad, lo cual puede ocasionar incumplimiento de la normativa vigente"/>
    <s v="Activar en la cuenta de Edificaciones, el valor de la construcción del Conservatorio de Música &quot;Javier de Nicoló&quot;"/>
    <s v="No aplica"/>
    <s v="No aplica"/>
    <s v="Inclusión del valor de construcción en los estados financieros"/>
    <s v="No aplica"/>
    <s v="No aplica"/>
    <d v="2020-05-15T00:00:00"/>
    <d v="2021-04-25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140"/>
    <s v="VENCIDO"/>
    <s v="ABIERTO"/>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140"/>
    <x v="1"/>
    <s v="23/11/20211"/>
    <s v="Cerrada por la Contraloría de Bogotá"/>
    <s v="Carlos Andrés Guerra Jiménez"/>
    <n v="1"/>
    <n v="1"/>
    <x v="0"/>
    <s v="NO APLICA"/>
    <x v="0"/>
  </r>
  <r>
    <n v="405"/>
    <s v="Oficina Asesora Jurídica/ Area de contabilidad"/>
    <x v="4"/>
    <x v="3"/>
    <s v="Gestion financiera"/>
    <s v="entrega inoportuna o no entrega de información de las diferentes dependencias que reportan al área contable"/>
    <s v="Catalina Cardenas Martinez"/>
    <s v="Plan de mejoramiento Contraloria de Bogota"/>
    <s v="PMCB-2020-046"/>
    <s v="3.3.2.9"/>
    <n v="96"/>
    <n v="2020"/>
    <s v="Hallazgo Administrativo por entrega inoportuna o no entrega de información de las diferentes dependencias que reportan al área contable para el registro de sus operaciones "/>
    <s v="Falta de suministro en la entrega de información del área de Infraestructura al área de contabilidad, lo cual puede ocasionar incumplimiento de la normativa vigente"/>
    <s v="Emitir y socializar documento referente a las obligaciones de los supervisores de contratos, dentro de las que se encuentra el oportuno reporte de los hechos económicos al Área de Contabilidad en el marco de la ejecución de los contratos"/>
    <s v="No aplica"/>
    <s v="No aplica"/>
    <s v="Documento emitido y socializado"/>
    <s v="No aplica"/>
    <s v="No aplica"/>
    <d v="2020-05-15T00:00:00"/>
    <d v="2020-11-30T00:00:00"/>
    <s v="SI"/>
    <s v="SI"/>
    <s v="Se emitió memorando interno para el reporte de los hechos economicos, referente a las obligaciones de los supervisores de contratos"/>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406"/>
    <s v="Subdirección  Administrativa y Financiera  / Área de Contabilidad"/>
    <x v="11"/>
    <x v="2"/>
    <s v="Autorregulación"/>
    <s v="Aplicación y actualización de procedimientos y formatos"/>
    <s v="Stefanny Reina Alvarez"/>
    <s v="Plan de mejoramiento Contraloria de Bogota"/>
    <s v="PMCB-2020-047"/>
    <s v="3.3.2.10"/>
    <n v="96"/>
    <n v="2020"/>
    <s v="Hallazgo Administrativo por no cumplir a cabalidad los procedimientos establecidos por la entidad."/>
    <s v="Los comprobantes de Cuentas por Pagar y Comprobantes de Contabilidad no cumplen con el lleno de los requisitos que exigen los procedimientos "/>
    <s v="Realizar mesa de trabajo con el equipo de trabajo del Área de Contabilidad, con el fin de identificar los formatos y procedimientos a actualizar"/>
    <s v="No aplica"/>
    <s v="No aplica"/>
    <s v="Mesa de trabajo realizada"/>
    <s v="No aplica"/>
    <s v="No aplica"/>
    <d v="2020-05-15T00:00:00"/>
    <d v="2020-08-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78"/>
    <s v="VENCIDO"/>
    <s v="ABIERTO"/>
    <s v="De acuerdo con los soportes aportados por el proceso se evidencia que se realizó la actividad propuesta por el proceso"/>
    <d v="2021-07-09T00:00:00"/>
    <s v="NO"/>
    <s v="No aplica"/>
    <n v="1"/>
    <s v="CUMPLIMIENTO TOTAL"/>
    <n v="-378"/>
    <x v="1"/>
    <d v="2021-11-23T00:00:00"/>
    <s v="Cerrada por la Contraloría de Bogotá"/>
    <s v="Carlos Andrés Guerra Jiménez"/>
    <n v="1"/>
    <n v="1"/>
    <x v="0"/>
    <s v="NO APLICA"/>
    <x v="0"/>
  </r>
  <r>
    <n v="407"/>
    <s v="Subdirección  Administrativa y Financiera  / Área de Contabilidad / Oficina Asesora de Planeación"/>
    <x v="11"/>
    <x v="2"/>
    <s v="Autorregulación"/>
    <s v="Aplicación y actualización de procedimientos y formatos"/>
    <s v="Stefanny Reina Alvarez"/>
    <s v="Plan de mejoramiento Contraloria de Bogota"/>
    <s v="PMCB-2020-048"/>
    <s v="3.3.2.10"/>
    <n v="96"/>
    <n v="2020"/>
    <s v="Hallazgo Administrativo por no cumplir a cabalidad los procedimientos establecidos por la entidad."/>
    <s v="Los comprobantes de Cuentas por Pagar y Comprobantes de Contabilidad no cumplen con el lleno de los requisitos que exigen los procedimientos "/>
    <s v="Realizar y formalizar las modificaciones identificadas a los formatos y/o procedimientos del área contable"/>
    <s v="No aplica"/>
    <s v="No aplica"/>
    <s v="Número de documentos actualizados / Número de documentos identificados para actualizar *100"/>
    <s v="No aplica"/>
    <s v="No aplica"/>
    <d v="2020-05-15T00:00:00"/>
    <d v="2020-11-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86"/>
    <s v="VENCIDO"/>
    <s v="ABIERTO"/>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286"/>
    <x v="1"/>
    <d v="2021-11-23T00:00:00"/>
    <s v="Cerrada por la Contraloría de Bogotá"/>
    <s v="Carlos Andrés Guerra Jiménez"/>
    <n v="1"/>
    <n v="1"/>
    <x v="0"/>
    <s v="NO APLICA"/>
    <x v="0"/>
  </r>
  <r>
    <n v="408"/>
    <s v="Subdirección  Administrativa y Financiera  / Área de Contabilidad / Área de sistemas"/>
    <x v="11"/>
    <x v="2"/>
    <s v="Autorregulación"/>
    <s v="Aplicación y actualización de procedimientos y formatos"/>
    <s v="Stefanny Reina Alvarez"/>
    <s v="Plan de mejoramiento Contraloria de Bogota"/>
    <s v="PMCB-2020-049"/>
    <s v="3.3.2.10"/>
    <n v="96"/>
    <n v="2020"/>
    <s v="Hallazgo Administrativo por no cumplir a cabalidad los procedimientos establecidos por la entidad."/>
    <s v="Los comprobantes de Cuentas por Pagar y Comprobantes de Contabilidad no cumplen con el lleno de los requisitos que exigen los procedimientos "/>
    <s v="Requerir al Área de Sistemas, los ajustes a los formatos que se utilizan en el aplicativo SYSMAN, con el fin de eliminar campos innecesarios y/o incluir campos necesarios"/>
    <s v="No aplica"/>
    <s v="No aplica"/>
    <s v="Requerimiento realizado"/>
    <s v="No aplica"/>
    <s v="No aplica"/>
    <d v="2020-05-15T00:00:00"/>
    <d v="2020-11-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86"/>
    <s v="VENCIDO"/>
    <s v="ABIERTO"/>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286"/>
    <x v="1"/>
    <d v="2021-11-23T00:00:00"/>
    <s v="Cerrada por la Contraloría de Bogotá"/>
    <s v="Carlos Andrés Guerra Jiménez"/>
    <n v="1"/>
    <n v="1"/>
    <x v="0"/>
    <s v="NO APLICA"/>
    <x v="0"/>
  </r>
  <r>
    <n v="410"/>
    <s v="Oficina Asesora Jurídica / Área de Presupuesto"/>
    <x v="13"/>
    <x v="3"/>
    <s v="Presupuesto"/>
    <s v="Reservas"/>
    <s v="Catalina Cardenas Martinez"/>
    <s v="Plan de mejoramiento Contraloria de Bogota"/>
    <s v="PMCB-2020-051"/>
    <s v="3.3.3.1"/>
    <n v="96"/>
    <n v="2020"/>
    <s v="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
    <s v="Con respecto al año 2018, las reservas presupuestales aumentaron, hecho que permite evidenciar un retroceso en la gestión del pago de los compromisos adquiridos en la vigencia 2019."/>
    <s v="Realizar seguimiento al plan anual de adquisiones y a la ejecución presupuestal, en el Comité de Gestión y Desempeño del Instituto, informando de las alertas a que haya lugar"/>
    <s v="No aplica"/>
    <s v="No aplica"/>
    <s v="Número de seguimientos al PAA y a la Ejecución Presupuestal presentados al Comité / Número de Comités de Gestión y Desempeño programados (3) * 100"/>
    <s v="No aplica"/>
    <s v="No aplica"/>
    <d v="2020-05-15T00:00:00"/>
    <d v="2021-04-25T00:00:00"/>
    <s v="SI"/>
    <s v="SI"/>
    <s v="Se han adelantado seguimientos al PAA  de manera periodica junto con los proyectos de inversión del Instituto, buscando su efectivo cumplimiento"/>
    <d v="2020-12-31T00:00:00"/>
    <s v="NO"/>
    <m/>
    <n v="0.6"/>
    <s v="AVANCE PARCIAL"/>
    <n v="-140"/>
    <s v="VENCIDO"/>
    <s v="ABIERTO"/>
    <s v="Se evidencia por parte de la OAP que la actividad se encuentra vencida._x000a__x000a_Se adjunta los memorandos con los seguimientos al PAA de los meses de agosto a diciembre del 2020 y de febreo a mayo del 2021"/>
    <d v="2021-06-21T00:00:00"/>
    <s v="SI"/>
    <s v="De acuerdo a la actividad de esta acción dice se solicita realizar el seguimiento desde el Comité de Gestión y Desempeño , se solicita que se presente las actas de reunión del Comité de Desempeño en caso de haber presentado alertas de acuerdo a los seguimientos al PAA y a la ejecución presupuestal, para asi poder cerrar la acción"/>
    <n v="0.85"/>
    <s v="AVANCE SIGNIFICATIVO"/>
    <n v="-140"/>
    <x v="1"/>
    <d v="2021-11-23T00:00:00"/>
    <s v="Cerrada por la Contraloría de Bogotá"/>
    <s v="Carlos Andrés Guerra Jiménez"/>
    <n v="1"/>
    <n v="1"/>
    <x v="0"/>
    <s v="NO APLICA"/>
    <x v="0"/>
  </r>
  <r>
    <n v="411"/>
    <s v="Oficina Asesora de Planeación / Área de Presupuesto"/>
    <x v="18"/>
    <x v="0"/>
    <s v="Presupuesto"/>
    <s v="Reservas"/>
    <s v="Yuli Cristel Peña Arboleda"/>
    <s v="Plan de mejoramiento Contraloria de Bogota"/>
    <s v="PMCB-2020-052"/>
    <s v="3.3.3.1"/>
    <n v="96"/>
    <n v="2020"/>
    <s v="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
    <s v="Con respecto al año 2018, las reservas presupuestales aumentaron, hecho que permite evidenciar un retroceso en la gestión del pago de los compromisos adquiridos en la vigencia 2019."/>
    <s v="Emitir un lineamiento a través de Circular Interna y socializarlos, sobre el trámite de vigencias futuras para contratos que son indispensables para la continuidad en la prestación de los servicios del IDIPRON"/>
    <s v="No aplica"/>
    <s v="No aplica"/>
    <s v="Lineamiento Trámite de Vigencias Futuras"/>
    <s v="No aplica"/>
    <s v="No aplica"/>
    <d v="2020-05-15T00:00:00"/>
    <d v="2020-09-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47"/>
    <s v="VENCIDO"/>
    <s v="ABIERTO"/>
    <s v="Se evidencia borrador de la circular"/>
    <d v="2021-08-31T00:00:00"/>
    <s v="SI"/>
    <s v="Circular oficializada"/>
    <n v="0.5"/>
    <s v="AVANCE PARCIAL"/>
    <n v="-347"/>
    <x v="1"/>
    <d v="2021-11-23T00:00:00"/>
    <s v="ESTADO &quot;INCUMPLIDA&quot; POR LA CB, Se reportó cumplimiento del 100 % en el seguimiento del 22/11/2021 formato F402M de la Contraloría de Bogotá."/>
    <s v="Carlos Andrés Guerra Jiménez"/>
    <n v="0"/>
    <n v="0"/>
    <x v="2"/>
    <s v="INCUMPLIDA"/>
    <x v="4"/>
  </r>
  <r>
    <n v="414"/>
    <s v="Subdirección Administrativa y Financiera, Area de Transporte, OCID, OAJ"/>
    <x v="12"/>
    <x v="2"/>
    <s v="Vehiculos"/>
    <s v="mayor valor pagado en las tarifas del servicio de transporte "/>
    <s v="Catalina Cardenas Martinez"/>
    <s v="Plan de mejoramiento Contraloria de Bogota"/>
    <s v="PMCB-2020-055"/>
    <s v="3.2.3"/>
    <n v="98"/>
    <n v="2020"/>
    <s v="Hallazgo administrativo con presunta incidencia fiscal y disciplinaria, por mayor valor pagado en las tarifas del servicio de transporte establecidas en el Contrato de Prestación de Servicios 0573 de 2018 en cuantía de $ 7.493.262."/>
    <s v="No se aplicaron las tarifas establecidas en la oferta presentada por el proponente seleccionado para el pago de los recorridos realizados fuera del perímetro urbano de Bogotá"/>
    <s v="Realizar mesa de trabajo con la Oficina Asesora Jurídica y solicitar la asesoria de la Oficina de Control Interno Disciplinario para definir, si es el caso, las acciones juridicas o disciplinarias a que halla lugar."/>
    <s v="No aplica"/>
    <s v="No aplica"/>
    <s v="No. de Mesas de trabajo realizadas/ No. de mesas de trabajo programadas"/>
    <s v="No aplica"/>
    <s v="No aplica"/>
    <d v="2020-07-15T00:00:00"/>
    <d v="2020-12-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56"/>
    <s v="VENCIDO"/>
    <s v="ABIERTO"/>
    <s v="De acuerdo con los soportes establecidos por el proceso, se evidencia que se ejcutaron las actividades planeadas. _x000a__x000a_"/>
    <d v="2021-06-09T00:00:00"/>
    <s v="NO"/>
    <s v="No aplica"/>
    <n v="1"/>
    <s v="CUMPLIMIENTO TOTAL"/>
    <n v="-256"/>
    <x v="1"/>
    <d v="2021-11-15T00:00:00"/>
    <s v="Cerrada por la Contraloría de Bogotá"/>
    <s v="Carlos Andrés Guerra Jiménez"/>
    <n v="1"/>
    <n v="1"/>
    <x v="0"/>
    <s v="NO APLICA"/>
    <x v="0"/>
  </r>
  <r>
    <n v="415"/>
    <s v="Subdirección Administrativa y Financiera, Area de Transporte, OAP"/>
    <x v="12"/>
    <x v="2"/>
    <s v="Vehiculos"/>
    <s v="mayor valor pagado en las tarifas del servicio de transporte "/>
    <s v="Catalina Cardenas Martinez"/>
    <s v="Plan de mejoramiento Contraloria de Bogota"/>
    <s v="PMCB-2020-056"/>
    <s v="3.2.3"/>
    <n v="98"/>
    <n v="2020"/>
    <s v="Hallazgo administrativo con presunta incidencia fiscal y disciplinaria, por mayor valor pagado en las tarifas del servicio de transporte establecidas en el Contrato de Prestación de Servicios 0573 de 2018 en cuantía de $ 7.493.262."/>
    <s v="No se aplicaron las tarifas establecidas en la oferta presentada por el proponente seleccionado para el pago de los recorridos realizados fuera del perímetro urbano de Bogotá"/>
    <s v="Elaborar un documento guía que establezca las  politicas de operación  y buenas prácticas que se deben tener en cuenta en la gestíon de transportes"/>
    <s v="No aplica"/>
    <s v="No aplica"/>
    <s v="Documento guia políticas de operación"/>
    <s v="No aplica"/>
    <s v="No aplica"/>
    <d v="2020-07-15T00:00:00"/>
    <d v="2021-06-2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84"/>
    <s v="VENCIDO"/>
    <s v="ABIERTO"/>
    <s v="Pendiente formulacion de actividades"/>
    <d v="2021-06-09T00:00:00"/>
    <s v="SI"/>
    <s v="Formular Plan de Mejoramiento"/>
    <n v="0"/>
    <s v="SIN AVANCE"/>
    <n v="-84"/>
    <x v="1"/>
    <d v="2021-11-15T00:00:00"/>
    <s v="Cerrada por la Contraloría de Bogotá"/>
    <s v="Carlos Andrés Guerra Jiménez"/>
    <n v="1"/>
    <n v="1"/>
    <x v="0"/>
    <s v="NO APLICA"/>
    <x v="0"/>
  </r>
  <r>
    <n v="416"/>
    <s v="Gerente Proyecto 7726_x000a_Coordinador de Convenios/ _x000a_Oficina Asesora de Planeación  "/>
    <x v="8"/>
    <x v="10"/>
    <s v="Contratacion"/>
    <s v="Pagos"/>
    <s v="Yury  Orjuela Florez"/>
    <s v="Plan de mejoramiento Contraloria de Bogota"/>
    <s v="PMCB-2020-057"/>
    <s v="3.2.4"/>
    <n v="98"/>
    <n v="2020"/>
    <s v="Hallazgo administrativo con presunta incidencia fiscal y disciplinaria por el pago de servicios sin el cumplimiento de las condiciones establecidas en el Contrato de Prestación de Servicios 1727 de 2019 en cuantía de $ 370.000"/>
    <s v="No existe un punto de control que le indique al supervisor del contrato que debe realizar la verificación de los modelos de las vehículos que prestaron el servicio"/>
    <s v="Ajustar el Instructivo   PRESTACIÓN SERVICIO_x000a_TRANSPORTE EN CONVENIOS-A-SAD-IN-002, para incluir dos puntos  de control  los numerales 3.2,3.4 y 3.5, para establecer que el proveedor allegue  con los formatos de control de recorridos, las TP de los vehículos, las cuales serán verificadas por el supervisor del contrato   y que informe 8 horas antes de la prestación del servicio las placas del vehículo.  "/>
    <s v="No aplica"/>
    <s v="No aplica"/>
    <s v="Un Instructivo Ajustado "/>
    <s v="No aplica"/>
    <s v="No aplica"/>
    <d v="2020-07-15T00:00:00"/>
    <d v="2020-10-31T00:00:00"/>
    <s v="SI"/>
    <s v="SI"/>
    <s v="Se ajustó el Instructivo PRESTACIÓN SERVICIO_x000a_TRANSPORTE EN CONVENIOS-A-SAD-IN-002, para incluir dos puntos  de control  los numerales 3.2,3.4 y 3.5"/>
    <d v="2020-12-31T00:00:00"/>
    <s v="NO"/>
    <m/>
    <n v="0"/>
    <s v="SIN AVANCE"/>
    <n v="-316"/>
    <s v="VENCIDO"/>
    <s v="ABIERTO"/>
    <s v="Se ajustó el Instructivo PRESTACIÓN SERVICIO_x000a_TRANSPORTE EN CONVENIOS-A-SAD-IN-002, para incluir dos puntos  de control  los numerales 3.2,3.4 y 3.5"/>
    <d v="2021-07-08T00:00:00"/>
    <s v="NO"/>
    <s v="No aplica"/>
    <n v="1"/>
    <s v="CUMPLIMIENTO TOTAL"/>
    <n v="-316"/>
    <x v="1"/>
    <d v="2021-11-15T00:00:00"/>
    <s v="Cerrada por la Contraloría de Bogotá"/>
    <s v="Carlos Andrés Guerra Jiménez"/>
    <n v="1"/>
    <n v="1"/>
    <x v="0"/>
    <s v="NO APLICA"/>
    <x v="0"/>
  </r>
  <r>
    <n v="417"/>
    <s v="Gerente Proyecto 7726_x000a_Coordinador de Convenios/ _x000a_Oficina Asesora Juridica "/>
    <x v="34"/>
    <x v="10"/>
    <s v="Contratacion"/>
    <s v="Pagos"/>
    <m/>
    <s v="Plan de mejoramiento Contraloria de Bogota"/>
    <s v="PMCB-2020-058"/>
    <s v="3.2.4"/>
    <n v="98"/>
    <n v="2020"/>
    <s v="Hallazgo administrativo con presunta incidencia fiscal y disciplinaria por el pago de servicios sin el cumplimiento de las condiciones establecidas en el Contrato de Prestación de Servicios 1727 de 2019 en cuantía de $ 370.000"/>
    <s v="Debilidad en las condiciones técnicas establecidas en los documentos del contrato que permitan realizar  penalidades al contratista por incumplimientos parciales en la prestación del servicio."/>
    <s v="Establecer en los  estudios previos, pliegos de condiciones y minutas que se generen en la vigencia un acuerdo de servicios, que conduzcan a una penalidad económica en caso de presentarse incumplimientos en las especificaciones técnicas o prestación del servicio."/>
    <s v="No aplica"/>
    <s v="No aplica"/>
    <s v="Número de estudios previos en los que establece un  acuerdo de servicios / Número total de estudios previos formulados para contratar servicios de transporte generados en la vigencia * (100)"/>
    <s v="No aplica"/>
    <s v="No aplica"/>
    <d v="2020-07-15T00:00:00"/>
    <d v="2020-12-30T00:00:00"/>
    <s v="SI"/>
    <s v="SI"/>
    <s v="Se estableció en los  estudios previos, pliegos de condiciones, para penalidad económica en caso de presentarse incumplimientos"/>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418"/>
    <s v="Gerente Proyecto 7726_x000a_Coordinador de Convenios/ _x000a_Oficina Asesora de Planeación  "/>
    <x v="8"/>
    <x v="10"/>
    <s v="Contratacion"/>
    <s v="Pagos"/>
    <s v="Yury  Orjuela Florez"/>
    <s v="Plan de mejoramiento Contraloria de Bogota"/>
    <s v="PMCB-2020-059"/>
    <s v="3.2.4"/>
    <n v="98"/>
    <n v="2020"/>
    <s v="Hallazgo administrativo con presunta incidencia fiscal y disciplinaria por el pago de servicios sin el cumplimiento de las condiciones establecidas en el Contrato de Prestación de Servicios 1727 de 2019 en cuantía de $ 370.000"/>
    <s v="En el formato A-SAD-FT-008 – SOLICITUD DE SERVICIO DE TRANSPORTE,  no existe un espacio para realizar la verificación del modelo de los vehículos.    "/>
    <s v="Crear e implementar un formato para soportar la prestación del servicio de transporte en Convenio,  para incluir las especificaciones técnicas de los vehículos, de tal manera que se pueda  realizar el registro y verificación  del modelo del vehículo. "/>
    <s v="No aplica"/>
    <s v="No aplica"/>
    <s v="Un Formato creado e implementado "/>
    <s v="No aplica"/>
    <s v="No aplica"/>
    <d v="2020-07-15T00:00:00"/>
    <d v="2020-10-31T00:00:00"/>
    <s v="SI"/>
    <s v="SI"/>
    <s v="Se implementó un formato para soportar la prestación del servicio de transporte en Convenio,  para incluir las especificaciones técnicas de los vehículos"/>
    <d v="2020-12-31T00:00:00"/>
    <s v="NO"/>
    <m/>
    <n v="0.9"/>
    <s v="AVANCE SIGNIFICATIVO"/>
    <n v="-316"/>
    <s v="VENCIDO"/>
    <s v="ABIERTO"/>
    <s v="Se implementó un formato para soportar la prestación del servicio de transporte en Convenio,  para incluir las especificaciones técnicas de los vehículos"/>
    <d v="2021-07-08T00:00:00"/>
    <s v="NO"/>
    <s v="No aplica"/>
    <n v="1"/>
    <s v="CUMPLIMIENTO TOTAL"/>
    <n v="-316"/>
    <x v="1"/>
    <d v="2021-11-15T00:00:00"/>
    <s v="Cerrada por la Contraloría de Bogotá"/>
    <s v="Carlos Andrés Guerra Jiménez"/>
    <n v="1"/>
    <n v="1"/>
    <x v="0"/>
    <s v="NO APLICA"/>
    <x v="0"/>
  </r>
  <r>
    <n v="419"/>
    <s v="Gerente Proyecto 7726_x000a_Coordinador de Convenios/ _x000a_Supervisor de los contratos  "/>
    <x v="34"/>
    <x v="10"/>
    <s v="Contratacion"/>
    <s v="Pagos"/>
    <m/>
    <s v="Plan de mejoramiento Contraloria de Bogota"/>
    <s v="PMCB-2020-060"/>
    <s v="3.2.4"/>
    <n v="98"/>
    <n v="2020"/>
    <s v="Hallazgo administrativo con presunta incidencia fiscal y disciplinaria por el pago de servicios sin el cumplimiento de las condiciones establecidas en el Contrato de Prestación de Servicios 1727 de 2019 en cuantía de $ 370.000"/>
    <s v="Debilidad en el seguimiento de los controles implementados  en la ejecución de los contratos "/>
    <s v="Realizar una revisión aleatoria del 20% de  los informes de supervisión de la ejecución de los contratos de transporte que reposan en los expedientes contractuales y en el SECOP II, que se evidencie a través de acta por parte del profesional que designe el gerente del proyecto. _x000a_"/>
    <s v="No aplica"/>
    <s v="No aplica"/>
    <s v="Número de Revisiones aleatorias a los informes de supervisión  /Número de informes de supervisión generados en la ejecución (20%) * (100)"/>
    <s v="No aplica"/>
    <s v="No aplica"/>
    <d v="2020-07-15T00:00:00"/>
    <d v="2020-12-30T00:00:00"/>
    <s v="SI"/>
    <s v="SI"/>
    <s v="Se realiza una revisión aleatoria del 20% de  los informes de supervisión de la ejecución de los contratos de transporte que reposan en los expedientes contractuales y en el SECOP II"/>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420"/>
    <s v="Oficina Asesora Juridica_x000a_"/>
    <x v="4"/>
    <x v="3"/>
    <s v="Contratacion"/>
    <s v="Pagos"/>
    <s v="Catalina Cardenas Martinez"/>
    <s v="Plan de mejoramiento Contraloria de Bogota"/>
    <s v="PMCB-2020-061"/>
    <s v="3.2.4"/>
    <n v="98"/>
    <n v="2020"/>
    <s v="Hallazgo administrativo con presunta incidencia fiscal y disciplinaria por el pago de servicios sin el cumplimiento de las condiciones establecidas en el Contrato de Prestación de Servicios 1727 de 2019 en cuantía de $ 370.000"/>
    <s v="Debilidad en el seguimiento de los controles implementados  en la ejecución de los contratos "/>
    <s v="Definir los lineamientos e implementar un formato para realizar la elaboración y presentación de los informes de  supervisión de conformidad con lo establecido en el Manual de Supervisión e Interventoría de la Entidad.  "/>
    <s v="No aplica"/>
    <s v="No aplica"/>
    <s v="Un lineamiento definido  e implementado para la elaboración y presentación de los informes de supervisión. "/>
    <s v="No aplica"/>
    <s v="No aplica"/>
    <d v="2020-07-15T00:00:00"/>
    <d v="2020-12-30T00:00:00"/>
    <s v="SI"/>
    <s v="SI"/>
    <s v="Se implementó un formato para realizar la elaboración y presentación de los informes de  supervisión de conformidad con lo establecido en el Manual de Supervisión e Interventoría de la Entidad. "/>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421"/>
    <s v="Gerente Proyecto 7726_x000a_Coordinador de Convenios/_x000a_Oficina Asesora de Planeación  "/>
    <x v="8"/>
    <x v="10"/>
    <s v="Contratacion"/>
    <s v="Inadecuado manejo de expedientes e inconsistencia de la información"/>
    <s v="Yury  Orjuela Florez"/>
    <s v="Plan de mejoramiento Contraloria de Bogota"/>
    <s v="PMCB-2020-062"/>
    <s v="3.2.5"/>
    <n v="98"/>
    <n v="2020"/>
    <s v="Hallazgo administrativo, por inconsistencias en la información de los registros de control a la prestación del servicio que soportan la certificación del supervisor. Contrato 1109 de 2019"/>
    <s v="Fragilidad en los controles que IDIPRON ha diseñado para garantizar que los pagos que realiza, se soporten en registros de manera confiable "/>
    <s v="Ajustar el  formato A-SAD-FT-010 – CONSOLIDADO DE PRESTACIÓN DE SERVICIOS DE TRANSPORTE  - CONVENIOS - para incluir una columna que permita dejar la trazabilidad del servicio  como requisito par tramitar el pago."/>
    <s v="No aplica"/>
    <s v="No aplica"/>
    <s v=" Un Formato  Ajustado "/>
    <s v="No aplica"/>
    <s v="No aplica"/>
    <d v="2020-07-15T00:00:00"/>
    <d v="2020-10-31T00:00:00"/>
    <s v="SI"/>
    <s v="SI"/>
    <s v="Se ajustó el  formato A-SAD-FT-010 – CONSOLIDADO DE PRESTACIÓN DE SERVICIOS DE TRANSPORTE  - CONVENIOS"/>
    <d v="2020-12-31T00:00:00"/>
    <s v="NO"/>
    <m/>
    <n v="0.9"/>
    <s v="AVANCE SIGNIFICATIVO"/>
    <n v="-316"/>
    <s v="VENCIDO"/>
    <s v="ABIERTO"/>
    <s v="Se ajustó el  formato A-SAD-FT-010 – CONSOLIDADO DE PRESTACIÓN DE SERVICIOS DE TRANSPORTE  - CONVENIOS"/>
    <d v="2021-07-08T00:00:00"/>
    <s v="NO"/>
    <s v="No aplica"/>
    <n v="1"/>
    <s v="CUMPLIMIENTO TOTAL"/>
    <n v="-316"/>
    <x v="1"/>
    <d v="2021-11-15T00:00:00"/>
    <s v="Cerrada por la Contraloría de Bogotá"/>
    <s v="Carlos Andrés Guerra Jiménez"/>
    <n v="1"/>
    <n v="1"/>
    <x v="0"/>
    <s v="NO APLICA"/>
    <x v="0"/>
  </r>
  <r>
    <n v="422"/>
    <s v="Gerente Proyecto 7726_x000a_Coordinador de Convenios _x000a_Oficina Asesora Juridica "/>
    <x v="34"/>
    <x v="10"/>
    <s v="Contratacion"/>
    <s v="Pagos"/>
    <m/>
    <s v="Plan de mejoramiento Contraloria de Bogota"/>
    <s v="PMCB-2020-063"/>
    <s v="3.2.6"/>
    <n v="98"/>
    <n v="2020"/>
    <s v="Hallazgo administrativo, con presunta incidencia fiscal y disciplinaria por la cancelación de servicios de fechas que no fueron incluidas dentro de la certificación del contratista, la cual se constituye en la factura del servicio prestado. Por valor de DOS MILLONES CIENTO NOVENTA Y TRES MIL PESOS ($2.193.000). Contrato 1009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o aplica"/>
    <s v="Número Anexos  y minutas de contratos de transporte en los que se definen los soportes de pago / Número total de contratos de transporte generados en la vigencia *100"/>
    <s v="No aplica"/>
    <s v="No aplica"/>
    <d v="2020-07-15T00:00:00"/>
    <d v="2020-12-30T00:00:00"/>
    <s v="SI"/>
    <s v="SI"/>
    <s v="Se estableció en los  Anexos  Técnicos de los contratos la necesidad de remitir por parte del contratista soportes que deben acompañar la factura para dar tramite a los pagos "/>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423"/>
    <s v="Gerente Proyecto 7726_x000a_Coordinador de Convenios _x000a_Oficina Asesora Juridica "/>
    <x v="34"/>
    <x v="10"/>
    <s v="Contratacion"/>
    <s v="Inadecuado manejo de expedientes e inconsistencia de la información"/>
    <m/>
    <s v="Plan de mejoramiento Contraloria de Bogota"/>
    <s v="PMCB-2020-064"/>
    <s v="3.2.7"/>
    <n v="98"/>
    <n v="2020"/>
    <s v="Hallazgo administrativo, por inconsistencias en la información de los registros de control a la prestación del servicio que soportan la certificación del supervisor. Contrato 1718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o aplica"/>
    <s v="Número Anexos  y minutas de contratos de transporte en los que se definen los soportes de pago / Número total de contratos de transporte generados en la vigencia *100"/>
    <s v="No aplica"/>
    <s v="No aplica"/>
    <d v="2020-07-15T00:00:00"/>
    <d v="2020-12-30T00:00:00"/>
    <s v="SI"/>
    <s v="SI"/>
    <s v="Se estableció en los  Anexos  Técnicos de los contratos la necesidad de remitir por parte del contratista soportes que deben acompañar la factura para dar tramite a los pagos "/>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424"/>
    <s v="Gerente Proyecto 7726_x000a_Coordinador de Convenios _x000a_Oficina Asesora Juridica "/>
    <x v="34"/>
    <x v="10"/>
    <s v="Contratacion"/>
    <s v="Pagos"/>
    <m/>
    <s v="Plan de mejoramiento Contraloria de Bogota"/>
    <s v="PMCB-2020-065"/>
    <s v="3.2.8"/>
    <n v="98"/>
    <n v="2020"/>
    <s v="Hallazgo administrativo con presunta incidencia fiscal y disciplinaria por cancelación de servicios de fechas que no cuentan con el control de recorridos, siendo este un requisito primario para la cancelación del servicio. Por valor de UN MILLON OCHOCIENTOS CINCO MIL QUINIENTOS SETENTA Y UN PESOS ($1.805.571). Contrato 1718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o aplica"/>
    <s v="Número Anexos  y minutas de contratos de transporte en los que se definen los soportes de pago/ Número total de contratos de transporte suscritos *100"/>
    <s v="No aplica"/>
    <s v="No aplica"/>
    <d v="2020-07-15T00:00:00"/>
    <d v="2020-12-30T00:00:00"/>
    <s v="SI"/>
    <s v="SI"/>
    <s v="Se estableció en los  Anexos  Técnicos de los contratos la necesidad de remitir por parte del contratista soportes que deben acompañar la factura para dar tramite a los pagos "/>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425"/>
    <s v="Gerente Proyecto 7726_x000a_Coordinador de Convenios _x000a_Supervisor de los contratos  "/>
    <x v="8"/>
    <x v="10"/>
    <s v="Contratacion"/>
    <s v="Pagos"/>
    <s v="Yury  Orjuela Florez"/>
    <s v="Plan de mejoramiento Contraloria de Bogota"/>
    <s v="PMCB-2020-066"/>
    <s v="3.2.8"/>
    <n v="98"/>
    <n v="2020"/>
    <s v="Hallazgo administrativo con presunta incidencia fiscal y disciplinaria por cancelación de servicios de fechas que no cuentan con el control de recorridos, siendo este un requisito primario para la cancelación del servicio. Por valor de UN MILLON OCHOCIENTOS CINCO MIL QUINIENTOS SETENTA Y UN PESOS ($1.805.571). Contrato 1718 de 2019"/>
    <s v="Debilidad en el seguimiento de los controles implementados  en la ejecución de los contratos "/>
    <s v="Realizar seguimientos periódicos a través de un cuadro de control  a la correcta ejecución de   los contratos  derivados de los convenios que se suscriban en el marco del proyecto de inversión 7726 de conformidad con lo establecido al Manual de Supervisión de Interventoría de la entidad. "/>
    <s v="No aplica"/>
    <s v="No aplica"/>
    <s v="Número de seguimientos realizados a la ejecución de los contratos/ Número total de contratos de transporte suscritos * (100)"/>
    <s v="No aplica"/>
    <s v="No aplica"/>
    <d v="2020-07-15T00:00:00"/>
    <d v="2021-06-20T00:00:00"/>
    <s v="SI"/>
    <s v="SI"/>
    <s v="Se realizan seguimientos periódicos a través de un cuadro de control  a la correcta ejecución de   los contratos  derivados de los convenios que se suscriban en el marco del proyecto de inversión 7726"/>
    <d v="2020-12-31T00:00:00"/>
    <s v="NO"/>
    <m/>
    <n v="0.4"/>
    <s v="AVANCE PARCIAL"/>
    <n v="-84"/>
    <s v="VENCIDO"/>
    <s v="ABIERTO"/>
    <s v="Se realizan seguimientos periódicos a través de un cuadro de control  a la correcta ejecución de   los contratos  derivados de los convenios que se suscriban en el marco del proyecto de inversión 7726"/>
    <d v="2021-07-08T00:00:00"/>
    <s v="SI"/>
    <s v="La fecha de finalización es para junio del 2021, por atnto y al ser el seguimiento ocn corte a mayo, se deja en un 80%."/>
    <n v="0.8"/>
    <s v="AVANCE SIGNIFICATIVO"/>
    <n v="-84"/>
    <x v="1"/>
    <d v="2021-11-15T00:00:00"/>
    <s v="Cerrada por la Contraloría de Bogotá"/>
    <s v="Carlos Andrés Guerra Jiménez"/>
    <n v="1"/>
    <n v="1"/>
    <x v="0"/>
    <s v="NO APLICA"/>
    <x v="0"/>
  </r>
  <r>
    <n v="426"/>
    <s v="Subdirección Técnica Administrativa y Financiera   "/>
    <x v="19"/>
    <x v="2"/>
    <s v="Contratacion"/>
    <s v="Pagos"/>
    <s v="Stefanny Reina Alvarez"/>
    <s v="Plan de mejoramiento Contraloria de Bogota"/>
    <s v="PMCB-2020-067"/>
    <s v="3.2.9"/>
    <n v="98"/>
    <n v="2020"/>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mitir una circular en la que se establezcan los requisitos para la facturación  de los servicios de transporte, en la que se indique que los mismos deben ser  cuantificados y valorados conforme a lo establecido en la oferta económica."/>
    <s v="No aplica"/>
    <s v="No aplica"/>
    <s v="Una circular emitida "/>
    <s v="No aplica"/>
    <s v="No aplica"/>
    <d v="2020-07-15T00:00:00"/>
    <d v="2020-10-31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16"/>
    <s v="VENCIDO"/>
    <s v="ABIERTO"/>
    <s v="De acuerdo con lo reportado por el proceso se evidencia la circular en borrador, sin embargo, no se ha dado su emisión "/>
    <d v="2021-07-09T00:00:00"/>
    <s v="SI"/>
    <s v="Emitir la circular "/>
    <n v="0.5"/>
    <s v="AVANCE PARCIAL"/>
    <n v="-316"/>
    <x v="1"/>
    <d v="2021-11-15T00:00:00"/>
    <s v="ESTADO &quot;INCUMPLIDA&quot; POR LA CB, Se reportó cumplimiento del 100 % en el seguimiento del 22/11/2021 formato F402M de la Contraloría de Bogotá."/>
    <s v="Carlos Andrés Guerra Jiménez"/>
    <n v="0"/>
    <n v="0"/>
    <x v="2"/>
    <s v="INCUMPLIDA"/>
    <x v="4"/>
  </r>
  <r>
    <n v="427"/>
    <s v="Gerente Proyecto 7726_x000a_Coordinador de Convenios _x000a_Oficina Asesora Juridica "/>
    <x v="8"/>
    <x v="10"/>
    <s v="Contratacion"/>
    <s v="Pagos"/>
    <s v="Yury  Orjuela Florez"/>
    <s v="Plan de mejoramiento Contraloria de Bogota"/>
    <s v="PMCB-2020-068"/>
    <s v="3.2.9"/>
    <n v="98"/>
    <n v="2020"/>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stablecer en las  minutas  de los contratos  que se generen en  durante la vigencia  para contratar el servicio de  transporte derivado de la suscripción de los convenios, la obligación de discriminar en las facturas los servicios prestados conforme a los precios adjudicados de la oferta económica. "/>
    <s v="No aplica"/>
    <s v="No aplica"/>
    <s v="Número de contratos de transporte en los que se establece obligación / Número total de contratos de transporte generados en la vigencia *100"/>
    <s v="No aplica"/>
    <s v="No aplica"/>
    <d v="2020-07-15T00:00:00"/>
    <d v="2020-12-30T00:00:00"/>
    <s v="SI"/>
    <s v="SI"/>
    <s v="Se estableció en las minutas  de los contratos de servicio de  transporte, la obligación de discriminar en las facturas los servicios prestados"/>
    <d v="2020-12-31T00:00:00"/>
    <s v="NO"/>
    <m/>
    <n v="0.9"/>
    <s v="AVANCE SIGNIFICATIVO"/>
    <n v="-256"/>
    <s v="VENCIDO"/>
    <s v="ABIERTO"/>
    <s v="Se estableció en las minutas  de los contratos de servicio de  transporte, la obligación de discriminar en las facturas los servicios prestados"/>
    <d v="2021-07-08T00:00:00"/>
    <s v="NO"/>
    <s v="No aplica"/>
    <n v="1"/>
    <s v="CUMPLIMIENTO TOTAL"/>
    <n v="-256"/>
    <x v="1"/>
    <d v="2021-11-15T00:00:00"/>
    <s v="ESTADO &quot;INCUMPLIDA&quot; POR LA CB, Se reportó cumplimiento del 100 % en el seguimiento del 22/11/2021 formato F402M de la Contraloría de Bogotá."/>
    <s v="Carlos Andrés Guerra Jiménez"/>
    <n v="0"/>
    <n v="0"/>
    <x v="2"/>
    <s v="INCUMPLIDA"/>
    <x v="2"/>
  </r>
  <r>
    <n v="428"/>
    <s v="Subdirección Administrativa y Financiera, Area de Transporte, OAP"/>
    <x v="12"/>
    <x v="2"/>
    <s v="Seguridad y salud en el trabajo"/>
    <s v="Riesgos laborales "/>
    <s v="Catalina Cardenas Martinez"/>
    <s v="Plan de mejoramiento Contraloria de Bogota"/>
    <s v="PMCB-2020-069"/>
    <s v="3.2.10"/>
    <n v="98"/>
    <n v="2020"/>
    <s v="Hallazgo administrativo con presunta incidencia disciplinaria por afiliación a la Administradora de Riesgos Laborales – ARL – el mismo día de la suscripción del acta de inicio, con ocasión del Contrato de prestación de servicios No. 032 de 2019"/>
    <s v="_x000a_La inoportuna en la afiliación a la ARL de los contratistas, en relación con los contratos de prestación de servicios"/>
    <s v="Modificar el formato Control de recorridos A-SAD-FT-009  incluyendo punto de control que verifique el  cubrimiento de la ARL para los conductores"/>
    <s v="No aplica"/>
    <s v="No aplica"/>
    <s v="Formato modificado Control de recorridos A-SAD-FT-009  "/>
    <s v="No aplica"/>
    <s v="No aplica"/>
    <d v="2020-07-15T00:00:00"/>
    <d v="2020-12-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56"/>
    <s v="VENCIDO"/>
    <s v="ABIERTO"/>
    <s v="De acuerdo con los soportes establecidos por el proceso, se evidencia que se ejcutaron las actividades planeadas. "/>
    <d v="2021-06-09T00:00:00"/>
    <s v="NO"/>
    <s v="No aplica"/>
    <n v="1"/>
    <s v="CUMPLIMIENTO TOTAL"/>
    <n v="-256"/>
    <x v="1"/>
    <d v="2021-11-15T00:00:00"/>
    <s v="Cerrada por la Contraloría de Bogotá"/>
    <s v="Carlos Andrés Guerra Jiménez"/>
    <n v="1"/>
    <n v="1"/>
    <x v="0"/>
    <s v="NO APLICA"/>
    <x v="0"/>
  </r>
  <r>
    <n v="429"/>
    <s v="Gerente Proyecto 7726_x000a_Coordinador de Convenios _x000a_Supervisor de los contratos  "/>
    <x v="8"/>
    <x v="10"/>
    <s v="Contratacion"/>
    <s v="Supervisión e interventoría"/>
    <s v="Yury  Orjuela Florez"/>
    <s v="Plan de mejoramiento Contraloria de Bogota"/>
    <s v="PMCB-2020-070"/>
    <s v="3.2.11"/>
    <n v="98"/>
    <n v="2020"/>
    <s v="Hallazgo administrativo por falta de coherencia en el Informe del supervisor del contrato y la respuesta remitida por el sujeto de control a la solicitud de información con ocasión del Contrato de prestación de servicios No. 1477 de 2018"/>
    <s v="Errores involuntarios de digitación en las comunicaciones expedidas por el supervisor del contrato. "/>
    <s v="Realizar una  revisión  por parte de apoyo jurídico de la gerencia del Proyecto 7726, de la documentación que se remite al expediente contractual previa radicación, que se genere en la vigencia"/>
    <s v="No aplica"/>
    <s v="No aplica"/>
    <s v="Número de documentos revisados por el Apoyo jurídico de  convenios/ Número de documentos generados pro el supervisor del contrato*100"/>
    <s v="No aplica"/>
    <s v="No aplica"/>
    <d v="2020-07-15T00:00:00"/>
    <d v="2020-12-30T00:00:00"/>
    <s v="SI"/>
    <s v="SI"/>
    <s v="Se realizó una revisión  por parte de apoyo jurídico de la gerencia del Proyecto 7726, a la documentación que se remite al expediente contractual previa radicación, que se genere en la vigencia"/>
    <d v="2020-12-31T00:00:00"/>
    <s v="NO"/>
    <m/>
    <n v="0.9"/>
    <s v="AVANCE SIGNIFICATIVO"/>
    <n v="-256"/>
    <s v="VENCIDO"/>
    <s v="ABIERTO"/>
    <s v="Se realizó una revisión  por parte de apoyo jurídico de la gerencia del Proyecto 7726, a la documentación que se remite al expediente contractual previa radicación, que se genere en la vigencia"/>
    <d v="2021-07-08T00:00:00"/>
    <s v="NO"/>
    <s v="No aplica"/>
    <n v="1"/>
    <s v="CUMPLIMIENTO TOTAL"/>
    <n v="-256"/>
    <x v="1"/>
    <d v="2021-11-15T00:00:00"/>
    <s v="Cerrada por la Contraloría de Bogotá"/>
    <s v="Carlos Andrés Guerra Jiménez"/>
    <n v="1"/>
    <n v="1"/>
    <x v="0"/>
    <s v="NO APLICA"/>
    <x v="0"/>
  </r>
  <r>
    <n v="430"/>
    <s v="Gerente Proyecto 7726_x000a_Coordinador de Convenios _x000a_Oficina Asesora de Planeación  "/>
    <x v="8"/>
    <x v="10"/>
    <s v="Contratacion"/>
    <s v="Supervisión e interventoría"/>
    <s v="Yury  Orjuela Florez"/>
    <s v="Plan de mejoramiento Contraloria de Bogota"/>
    <s v="PMCB-2020-071"/>
    <s v="3.2.12"/>
    <n v="98"/>
    <n v="2020"/>
    <s v="Hallazgo Administrativo con presunta incidencia disciplinaria por incumplimiento en las funciones del supervisor en el contrato 001 de 2019."/>
    <s v="El formato actual no contiene las causales de invalidación tales como tachones , enmendaduras, entre otros, "/>
    <s v="Crear un formato para el control de recorrido de transporte de convenios en el que se  incluya  una observación en el que se indiquen los motivos que invalidan los formatos de conformidad con lo establecido en (Ley 962 de 2005 -Articulo 20)."/>
    <s v="No aplica"/>
    <s v="No aplica"/>
    <s v="Un Formato creado e implementado "/>
    <s v="No aplica"/>
    <s v="No aplica"/>
    <d v="2020-07-15T00:00:00"/>
    <d v="2020-10-31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16"/>
    <s v="VENCIDO"/>
    <s v="ABIERTO"/>
    <s v="Es necesario revisar el soporte subido, no coincide ni en el número del código ni en la fecha de oficialización"/>
    <d v="2021-07-08T00:00:00"/>
    <s v="SI"/>
    <s v="Presentar soportes revisados y actualizados, que correspondan a la actividad planteada"/>
    <n v="0"/>
    <s v="SIN AVANCE"/>
    <n v="-316"/>
    <x v="1"/>
    <d v="2021-11-15T00:00:00"/>
    <s v="Cerrada por la Contraloría de Bogotá"/>
    <s v="Carlos Andrés Guerra Jiménez"/>
    <n v="1"/>
    <n v="1"/>
    <x v="0"/>
    <s v="NO APLICA"/>
    <x v="0"/>
  </r>
  <r>
    <n v="431"/>
    <s v="Gerente Proyecto 7726_x000a_Coordinador de Convenios _x000a_ "/>
    <x v="8"/>
    <x v="10"/>
    <s v="Contratacion"/>
    <s v="Supervisión e interventoría"/>
    <s v="Yury  Orjuela Florez"/>
    <s v="Plan de mejoramiento Contraloria de Bogota"/>
    <s v="PMCB-2020-072"/>
    <s v="3.2.12"/>
    <n v="98"/>
    <n v="2020"/>
    <s v="Hallazgo Administrativo con presunta incidencia disciplinaria por incumplimiento en las funciones del supervisor en el contrato 001 de 2019."/>
    <s v="Fragilidad en los controles que IDIPRON ha diseñado para garantizar que los pagos que realiza, se soporten en registros de manera confiable "/>
    <s v="Emitir una directriz por parte de Gerente del Proyecto 7726, en la cuál se solicite el debido diligenciamiento, custodia y confiabilidad de la información registrada en los formatos soporte de la prestación de los servicios  de transporte.  "/>
    <s v="No aplica"/>
    <s v="No aplica"/>
    <s v="Una directriz"/>
    <s v="No aplica"/>
    <s v="No aplica"/>
    <d v="2020-07-15T00:00:00"/>
    <d v="2020-10-31T00:00:00"/>
    <s v="SI"/>
    <s v="SI"/>
    <s v="Se emitió una directriz por parte de Gerente del Proyecto 7726, en la cuál se solicitó el debido diligenciamiento, custodia y confiabilidad de los servicios  de transporte.  "/>
    <d v="2020-12-31T00:00:00"/>
    <s v="NO"/>
    <m/>
    <n v="0.8"/>
    <s v="AVANCE SIGNIFICATIVO"/>
    <n v="-316"/>
    <s v="VENCIDO"/>
    <s v="ABIERTO"/>
    <s v="Por favor verificar esta acción, en el seguimiento realizado por la OCI en diciembre del 2020, tienen un porcentaje de 80% aparece que presentaron la directriz._x000a_"/>
    <d v="2021-07-08T00:00:00"/>
    <s v="SI"/>
    <s v="Verificar las evidencias enviadas de seguimiento pasados a la OCI."/>
    <n v="0"/>
    <s v="SIN AVANCE"/>
    <n v="-316"/>
    <x v="1"/>
    <d v="2021-11-15T00:00:00"/>
    <s v="Cerrada por la Contraloría de Bogotá"/>
    <s v="Carlos Andrés Guerra Jiménez"/>
    <n v="1"/>
    <n v="1"/>
    <x v="0"/>
    <s v="NO APLICA"/>
    <x v="0"/>
  </r>
  <r>
    <n v="436"/>
    <s v="Gerente Proyecto 7726_x000a_Coordinador de Convenios _x000a_Oficina Asesora de Planeación  "/>
    <x v="8"/>
    <x v="10"/>
    <s v="Contratacion"/>
    <s v="Supervisión e interventoría"/>
    <s v="Yury  Orjuela Florez"/>
    <s v="Plan de mejoramiento Contraloria de Bogota"/>
    <s v="PMCB-2020-077"/>
    <s v="3.2.15"/>
    <n v="98"/>
    <n v="2020"/>
    <s v="Hallazgo Administrativo con presunta incidencia disciplinaria por incumplimiento en las funciones del supervisor del contrato 0982 de 2019."/>
    <s v="El formato actual no contiene las causales que invalidación tales como tachones , enmendaduras, entre otros"/>
    <s v="Crear un formato para el control de recorrido de transporte de convenios en el que se  incluya  una observación en el que se indiquen los motivos que invalidan los formatos de conformidad con lo establecido en (Ley 962 de 2005 -Articulo 20)."/>
    <s v="No aplica"/>
    <s v="No aplica"/>
    <s v="Un Formato creado e implementado "/>
    <s v="No aplica"/>
    <s v="No aplica"/>
    <d v="2020-07-15T00:00:00"/>
    <d v="2020-10-31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16"/>
    <s v="VENCIDO"/>
    <s v="ABIERTO"/>
    <s v="Si bien se evidencia la creación del formato establecido y dentro del mismo la casilla de observaciones, el usuario no tiene ninguna indicación de que aspectos deben tener en cuenta al momento de diligenciar esta casilla, por lo que se sugiere que se modifique el formato incluyendo el instructivo que les de lineamientos a las personas que usan el formato  para que se registre alli cualquier novedad que surja frente a la prestacion de los servicios"/>
    <d v="2021-07-08T00:00:00"/>
    <s v="SI"/>
    <s v="Incluir la información en el instructivos del formato"/>
    <n v="0.9"/>
    <s v="AVANCE SIGNIFICATIVO"/>
    <n v="-316"/>
    <x v="1"/>
    <d v="2021-11-15T00:00:00"/>
    <s v="Cerrada por la Contraloría de Bogotá"/>
    <s v="Carlos Andrés Guerra Jiménez"/>
    <n v="1"/>
    <n v="1"/>
    <x v="0"/>
    <s v="NO APLICA"/>
    <x v="0"/>
  </r>
  <r>
    <n v="437"/>
    <s v="Gerente Proyecto 7726_x000a_Coordinador de Convenios _x000a_ "/>
    <x v="8"/>
    <x v="10"/>
    <s v="Contratacion"/>
    <s v="Supervisión e interventoría"/>
    <s v="Yury  Orjuela Florez"/>
    <s v="Plan de mejoramiento Contraloria de Bogota"/>
    <s v="PMCB-2020-078"/>
    <s v="3.2.15"/>
    <n v="98"/>
    <n v="2020"/>
    <s v="Hallazgo Administrativo con presunta incidencia disciplinaria por incumplimiento en las funciones del supervisor del contrato 0982 de 2019."/>
    <s v="Fragilidad en los controles que IDIPRON ha diseñado para garantizar que los pagos que realiza, se soporten en registros de manera confiable "/>
    <s v="Emitir una directriz por parte de Gerente del Proyecto 7726, en la cual se solicite el debido diligenciamiento, custodia y confiabilidad de la información registrada en los formatos soporte de la prestación de los servicios  de transporte.  "/>
    <s v="No aplica"/>
    <s v="No aplica"/>
    <s v="Una directriz"/>
    <s v="No aplica"/>
    <s v="No aplica"/>
    <d v="2020-07-15T00:00:00"/>
    <d v="2020-10-31T00:00:00"/>
    <s v="SI"/>
    <s v="SI"/>
    <s v="Se emitió una directriz por parte de Gerente del Proyecto 7726, en la cuál se solicitó el debido diligenciamiento, custodia y confiabilidad de los servicios  de transporte.  "/>
    <d v="2020-12-31T00:00:00"/>
    <s v="NO"/>
    <m/>
    <n v="0.8"/>
    <s v="AVANCE SIGNIFICATIVO"/>
    <n v="-316"/>
    <s v="VENCIDO"/>
    <s v="ABIERTO"/>
    <s v="Por favor verificar esta acción, en el seguimiento realizado por la OCI en diciembre del 2020, tienen un porcentaje de 80% aparece que presentaron la directriz._x000a_"/>
    <d v="2021-07-08T00:00:00"/>
    <s v="SI"/>
    <s v="Verificar las evidencias enviadas de seguimiento pasados a la OCI."/>
    <n v="0"/>
    <s v="SIN AVANCE"/>
    <n v="-316"/>
    <x v="1"/>
    <d v="2021-11-15T00:00:00"/>
    <s v="Cerrada por la Contraloría de Bogotá"/>
    <s v="Carlos Andrés Guerra Jiménez"/>
    <n v="1"/>
    <n v="1"/>
    <x v="0"/>
    <s v="NO APLICA"/>
    <x v="0"/>
  </r>
  <r>
    <n v="438"/>
    <s v="Gerente Proyecto 7726_x000a_Coordinador de Convenios _x000a_Oficina Asesora de Planeación  "/>
    <x v="8"/>
    <x v="10"/>
    <s v="Contratacion"/>
    <s v="Supervisión e interventoría"/>
    <s v="Yury  Orjuela Florez"/>
    <s v="Plan de mejoramiento Contraloria de Bogota"/>
    <s v="PMCB-2020-079"/>
    <s v="3.2.16"/>
    <n v="98"/>
    <n v="2020"/>
    <s v="Hallazgo Administrativo con presunta incidencia disciplinaria por incumplimiento en las funciones del supervisor del contrato 1781 de 2019."/>
    <s v="El formato actual no contiene las causales que invalidación tales como tachones , enmendaduras, entre otros"/>
    <s v="Crear un formato para el control de recorrido de transporte de convenios en el que se  incluya  una observación en el que se indiquen los motivos que invalidan los formatos de conformidad con lo establecido en (Ley 962 de 2005 -Articulo 20)"/>
    <s v="No aplica"/>
    <s v="No aplica"/>
    <s v="Un Formato creado e implementado "/>
    <s v="No aplica"/>
    <s v="No aplica"/>
    <d v="2020-07-15T00:00:00"/>
    <d v="2020-10-31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316"/>
    <s v="VENCIDO"/>
    <s v="ABIERTO"/>
    <s v="Si bien se evidencia la creación del formato establecido y dentro del mismo la casilla de observaciones, el usuario no tiene ninguna indicación de que aspectos deben tener en cuenta al momento de diligenciar esta casilla, por lo que se sugiere que se modifique el formato incluyendo el instructivo que les de lineamientos a las personas que usan el formato  para que se registre alli cualquier novedad que surja frente a la prestacion de los servicios"/>
    <d v="2021-07-08T00:00:00"/>
    <s v="SI"/>
    <s v="Incluir la información en el instructivos del formato"/>
    <n v="0.9"/>
    <s v="AVANCE SIGNIFICATIVO"/>
    <n v="-316"/>
    <x v="1"/>
    <d v="2021-11-15T00:00:00"/>
    <s v="Cerrada por la Contraloría de Bogotá"/>
    <s v="Carlos Andrés Guerra Jiménez"/>
    <n v="1"/>
    <n v="1"/>
    <x v="0"/>
    <s v="NO APLICA"/>
    <x v="0"/>
  </r>
  <r>
    <n v="439"/>
    <s v="Gerente Proyecto 7726_x000a_Coordinador de Convenios "/>
    <x v="8"/>
    <x v="10"/>
    <s v="Contratacion"/>
    <s v="Supervisión e interventoría"/>
    <s v="Yury  Orjuela Florez"/>
    <s v="Plan de mejoramiento Contraloria de Bogota"/>
    <s v="PMCB-2020-080"/>
    <s v="3.2.16"/>
    <n v="98"/>
    <n v="2020"/>
    <s v="Hallazgo Administrativo con presunta incidencia disciplinaria por incumplimiento en las funciones del supervisor del contrato 1781 de 2019."/>
    <s v="Fragilidad en los controles que IDIPRON ha diseñado para garantizar que los pagos que realiza, se soporten en registros de manera confiable "/>
    <s v="Emitir una directriz por parte de Gerente del Proyecto 7726, en la cual se solicite el debido diligenciamiento, custodia y confiabilidad de la información registrada en los formatos soporte de la prestación de los servicios  de transporte.  "/>
    <s v="No aplica"/>
    <s v="No aplica"/>
    <s v="Una directriz"/>
    <s v="No aplica"/>
    <s v="No aplica"/>
    <d v="2020-07-15T00:00:00"/>
    <d v="2020-10-31T00:00:00"/>
    <s v="SI"/>
    <s v="SI"/>
    <s v="Se emitió una directriz por parte de Gerente del Proyecto 7726, en la cuál se solicitó el debido diligenciamiento, custodia y confiabilidad de los servicios  de transporte.  "/>
    <d v="2020-12-31T00:00:00"/>
    <s v="NO"/>
    <m/>
    <n v="0"/>
    <s v="SIN AVANCE"/>
    <n v="-316"/>
    <s v="VENCIDO"/>
    <s v="ABIERTO"/>
    <s v="No presento seguimiento"/>
    <d v="2021-07-08T00:00:00"/>
    <s v="SI"/>
    <s v="Presentar seguimiento al plan de mejoramiento"/>
    <n v="0"/>
    <s v="SIN AVANCE"/>
    <n v="-316"/>
    <x v="1"/>
    <d v="2021-11-15T00:00:00"/>
    <s v="Cerrada por la Contraloría de Bogotá"/>
    <s v="Carlos Andrés Guerra Jiménez"/>
    <n v="1"/>
    <n v="1"/>
    <x v="0"/>
    <s v="NO APLICA"/>
    <x v="0"/>
  </r>
  <r>
    <n v="440"/>
    <s v="Gerente Proyecto 7726_x000a_Coordinador de Convenios _x000a_Supervisor de los contratos  "/>
    <x v="8"/>
    <x v="10"/>
    <s v="Contratacion"/>
    <s v="Inadecuado manejo de expedientes e inconsistencia de la información"/>
    <s v="Yury  Orjuela Florez"/>
    <s v="Plan de mejoramiento Contraloria de Bogota"/>
    <s v="PMCB-2020-081"/>
    <s v="3.2.17"/>
    <n v="98"/>
    <n v="2020"/>
    <s v="Hallazgo administrativo por el inadecuado manejo de los documentos soporte que reposan en el expediente del Contrato de Prestación de Servicios No. 1568 de 2018. "/>
    <s v="Debilidad en el seguimiento de los controles implementados  en la ejecución de los contratos "/>
    <s v="Realizar seguimientos periódicos a través de un cuadro de control  al correcto manejo y diligenciamiento de los soportes de ejecución de  los contratos  derivados de los convenios que se suscriban en el marco del proyecto de inversión 7726 de conformidad con lo establecido en el  Manual de Supervisión de Interventoría de la entidad. "/>
    <s v="No aplica"/>
    <s v="No aplica"/>
    <s v="Número de seguimientos realizados al manejo y diligenciamiento de los soportes de ejecución de  los contratos/ Número total de contratos de transporte suscritos * (100)"/>
    <s v="No aplica"/>
    <s v="No aplica"/>
    <d v="2020-07-15T00:00:00"/>
    <d v="2020-12-30T00:00:00"/>
    <s v="SI"/>
    <s v="SI"/>
    <s v="Realiza el seguimientos periódicos al diligenciamiento de los soportes de ejecución de  los contratos  derivados de los convenios que se suscriban en el marco del proyecto de inversión 7726"/>
    <d v="2020-12-31T00:00:00"/>
    <s v="NO"/>
    <m/>
    <n v="0.9"/>
    <s v="AVANCE SIGNIFICATIVO"/>
    <n v="-256"/>
    <s v="VENCIDO"/>
    <s v="ABIERTO"/>
    <s v="Realiza el seguimientos periódicos al diligenciamiento de los soportes de ejecución de  los contratos  derivados de los convenios que se suscriban en el marco del proyecto de inversión 7726"/>
    <d v="2021-07-08T00:00:00"/>
    <s v="NO"/>
    <s v="No aplica"/>
    <n v="1"/>
    <s v="CUMPLIMIENTO TOTAL"/>
    <n v="-256"/>
    <x v="1"/>
    <d v="2021-11-15T00:00:00"/>
    <s v="Cerrada por la Contraloría de Bogotá"/>
    <s v="Carlos Andrés Guerra Jiménez"/>
    <n v="1"/>
    <n v="1"/>
    <x v="0"/>
    <s v="NO APLICA"/>
    <x v="0"/>
  </r>
  <r>
    <n v="441"/>
    <s v="Gerente Proyecto 7726_x000a_Coordinador de Convenios / OAJ"/>
    <x v="8"/>
    <x v="10"/>
    <s v="Contratacion"/>
    <s v="Inadecuado manejo de expedientes e inconsistencia de la información"/>
    <s v="Yury  Orjuela Florez"/>
    <s v="Plan de mejoramiento Contraloria de Bogota"/>
    <s v="PMCB-2020-082"/>
    <s v="3.2.17"/>
    <n v="98"/>
    <n v="2020"/>
    <s v="Hallazgo administrativo por el inadecuado manejo de los documentos soporte que reposan en el expediente del Contrato de Prestación de Servicios No. 1568 de 2018. "/>
    <s v="Debilidad en el manejo y diligenciamiento de los soportes de ejecución de los contratos "/>
    <s v="Emitir una directriz por parte de Gerente del Proyecto 7726 apoyado en los conceptos de la OAJ y administración documental , en la cual se solicite a los supervisores y apoyos a la supervisión  el debido manejo y diligenciamiento de los soportes de ejecución de  los contratos  derivados de los convenios que se suscriban en el marco del proyecto de inversión 7726 de conformidad con lo establecido en el  Manual de Supervisión de Interventoría de la entidad"/>
    <s v="No aplica"/>
    <s v="No aplica"/>
    <s v="Una directriz"/>
    <s v="No aplica"/>
    <s v="No aplica"/>
    <d v="2020-07-15T00:00:00"/>
    <d v="2020-10-31T00:00:00"/>
    <s v="SI"/>
    <s v="SI"/>
    <s v="Se emitió una directriz por parte de Gerente del Proyecto 7726 solicitando a los supervisores el debido diligenciamiento de los soportes de ejecución de  los contratos"/>
    <d v="2020-12-31T00:00:00"/>
    <s v="NO"/>
    <m/>
    <n v="0.9"/>
    <s v="AVANCE SIGNIFICATIVO"/>
    <n v="-316"/>
    <s v="VENCIDO"/>
    <s v="ABIERTO"/>
    <s v="Por favor verificar esta acción, en el seguimiento realizado por la OCI en diciembre del 2020, tienen un porcentaje de 80% aparece que presentaron la directriz._x000a_"/>
    <d v="2021-07-08T00:00:00"/>
    <s v="SI"/>
    <s v="Verificar las evidencias enviadas de seguimiento pasados a la OCI."/>
    <n v="0"/>
    <s v="SIN AVANCE"/>
    <n v="-316"/>
    <x v="1"/>
    <d v="2021-11-15T00:00:00"/>
    <s v="Cerrada por la Contraloría de Bogotá"/>
    <s v="Carlos Andrés Guerra Jiménez"/>
    <n v="1"/>
    <n v="1"/>
    <x v="0"/>
    <s v="NO APLICA"/>
    <x v="0"/>
  </r>
  <r>
    <n v="442"/>
    <s v="Subdirección Administrativa y Financiera, Area de Transporte"/>
    <x v="12"/>
    <x v="2"/>
    <s v="Contratacion"/>
    <s v="Inadecuado manejo de expedientes e inconsistencia de la información"/>
    <s v="Catalina Cardenas Martinez"/>
    <s v="Plan de mejoramiento Contraloria de Bogota"/>
    <s v="PMCB-2020-083"/>
    <s v="3.2.19"/>
    <n v="98"/>
    <n v="2020"/>
    <s v="Hallazgo administrativo por el inadecuado manejo de los documentos soporte que reposan en el expediente del Contrato de Prestación de Servicios No. 059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84"/>
    <s v="VENCIDO"/>
    <s v="ABIERTO"/>
    <s v="No se evidencias avances en la actividad programada, se recomienda al proceso llevar a cabo la actividad lo mas pronto posibler pues se encuentra vencida"/>
    <d v="2021-06-09T00:00:00"/>
    <s v="SI"/>
    <s v="Presentar seguimiento del plan de mejoramiento "/>
    <n v="0"/>
    <s v="SIN AVANCE"/>
    <n v="-84"/>
    <x v="1"/>
    <d v="2021-11-15T00:00:00"/>
    <s v="ESTADO &quot;INCUMPLIDA&quot; POR LA CB, Se reportó cumplimiento del 100 % en el seguimiento del 22/11/2021 formato F402M de la Contraloría de Bogotá."/>
    <s v="Carlos Andrés Guerra Jiménez"/>
    <n v="0"/>
    <n v="0"/>
    <x v="2"/>
    <s v="INCUMPLIDA"/>
    <x v="4"/>
  </r>
  <r>
    <n v="443"/>
    <s v="Subdirección Administrativa y Financiera, Area de Transporte"/>
    <x v="12"/>
    <x v="2"/>
    <s v="Contratacion"/>
    <s v="Inadecuado manejo de expedientes e inconsistencia de la información"/>
    <s v="Catalina Cardenas Martinez"/>
    <s v="Plan de mejoramiento Contraloria de Bogota"/>
    <s v="PMCB-2020-084"/>
    <s v="3.2.19"/>
    <n v="98"/>
    <n v="2020"/>
    <s v="Hallazgo administrativo por el inadecuado manejo de los documentos soporte que reposan en el expediente del Contrato de Prestación de Servicios No. 059 de 2019."/>
    <s v="Documentos en desorden, sin firmas y sin su correcto diligenciamiento "/>
    <s v="Revisar la carpeta objeto del hallazgo realizando las correcciones a las que haya lugar"/>
    <s v="No aplica"/>
    <s v="No aplica"/>
    <s v="Carpetas revisadas /No. de carpetas a revisar *100"/>
    <s v="No aplica"/>
    <s v="No aplica"/>
    <d v="2020-07-15T00:00:00"/>
    <d v="2020-12-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56"/>
    <s v="VENCIDO"/>
    <s v="ABIERTO"/>
    <s v="De acuerdo con los soportes establecidos por el proceso, se evidencia que se ejcutaron las actividades planeadas. "/>
    <d v="2021-06-09T00:00:00"/>
    <s v="NO"/>
    <s v="No aplica"/>
    <n v="1"/>
    <s v="CUMPLIMIENTO TOTAL"/>
    <n v="-256"/>
    <x v="1"/>
    <d v="2021-11-15T00:00:00"/>
    <s v="Cerrada por la Contraloría de Bogotá"/>
    <s v="Carlos Andrés Guerra Jiménez"/>
    <n v="1"/>
    <n v="1"/>
    <x v="0"/>
    <s v="NO APLICA"/>
    <x v="0"/>
  </r>
  <r>
    <n v="444"/>
    <s v="Subdirección Administrativa y Financiera, Area de Transporte"/>
    <x v="12"/>
    <x v="2"/>
    <s v="Contratacion"/>
    <s v="Inadecuado manejo de expedientes e inconsistencia de la información"/>
    <s v="Catalina Cardenas Martinez"/>
    <s v="Plan de mejoramiento Contraloria de Bogota"/>
    <s v="PMCB-2020-085"/>
    <s v="3.2.20"/>
    <n v="98"/>
    <n v="2020"/>
    <s v="Hallazgo administrativo por el inadecuado manejo de los documentos soporte que reposan en el expediente del Contrato de Prestación de Servicios No. 076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84"/>
    <s v="VENCIDO"/>
    <s v="ABIERTO"/>
    <s v="No se evidencias avances en la actividad programada, se recomienda al proceso llevar a cabo la actividad lo mas pronto posibler pues se encuentra vencida"/>
    <d v="2021-06-09T00:00:00"/>
    <s v="SI"/>
    <s v="Presentar seguimiento del plan de mejoramiento "/>
    <n v="0"/>
    <s v="SIN AVANCE"/>
    <n v="-84"/>
    <x v="1"/>
    <d v="2021-11-15T00:00:00"/>
    <s v="ESTADO &quot;INCUMPLIDA&quot; POR LA CB, Se reportó cumplimiento del 100 % en el seguimiento del 22/11/2021 formato F402M de la Contraloría de Bogotá."/>
    <s v="Carlos Andrés Guerra Jiménez"/>
    <n v="0"/>
    <n v="0"/>
    <x v="2"/>
    <s v="INCUMPLIDA"/>
    <x v="4"/>
  </r>
  <r>
    <n v="445"/>
    <s v="Subdirección Administrativa y Financiera, Area de Transporte"/>
    <x v="12"/>
    <x v="2"/>
    <s v="Contratacion"/>
    <s v="Inadecuado manejo de expedientes e inconsistencia de la información"/>
    <s v="Catalina Cardenas Martinez"/>
    <s v="Plan de mejoramiento Contraloria de Bogota"/>
    <s v="PMCB-2020-086"/>
    <s v="3.2.20"/>
    <n v="98"/>
    <n v="2020"/>
    <s v="Hallazgo administrativo por el inadecuado manejo de los documentos soporte que reposan en el expediente del Contrato de Prestación de Servicios No. 076 de 2019."/>
    <s v="Documentos en desorden, sin firmas y sin su correcto diligenciamiento "/>
    <s v="Revisar la carpeta objeto del hallazgo realizando las correcciones a las que haya lugar"/>
    <s v="No aplica"/>
    <s v="No aplica"/>
    <s v="Carpetas revisadas /No. de carpetas a revisar *100"/>
    <s v="No aplica"/>
    <s v="No aplica"/>
    <d v="2020-07-15T00:00:00"/>
    <d v="2020-12-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56"/>
    <s v="VENCIDO"/>
    <s v="ABIERTO"/>
    <s v="De acuerdo con los soportes establecidos por el proceso, se evidencia que se ejcutaron las actividades planeadas. "/>
    <d v="2021-06-09T00:00:00"/>
    <s v="NO"/>
    <s v="No aplica"/>
    <n v="1"/>
    <s v="CUMPLIMIENTO TOTAL"/>
    <n v="-256"/>
    <x v="1"/>
    <d v="2021-11-15T00:00:00"/>
    <s v="Cerrada por la Contraloría de Bogotá"/>
    <s v="Carlos Andrés Guerra Jiménez"/>
    <n v="1"/>
    <n v="1"/>
    <x v="0"/>
    <s v="NO APLICA"/>
    <x v="0"/>
  </r>
  <r>
    <n v="446"/>
    <s v="Subdirección Administrativa y Financiera, Area de Transporte"/>
    <x v="12"/>
    <x v="2"/>
    <s v="Contratacion"/>
    <s v="Inadecuado manejo de expedientes e inconsistencia de la información"/>
    <s v="Catalina Cardenas Martinez"/>
    <s v="Plan de mejoramiento Contraloria de Bogota"/>
    <s v="PMCB-2020-087"/>
    <s v="3.2.21"/>
    <n v="98"/>
    <n v="2020"/>
    <s v="Hallazgo administrativo por el inadecuado manejo de los documentos soporte que reposan en el expediente del Contrato de Prestación de Servicios No. 0558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84"/>
    <s v="VENCIDO"/>
    <s v="ABIERTO"/>
    <s v="No se evidencias avances en la actividad programada, se recomienda al proceso llevar a cabo la actividad lo mas pronto posibler pues se encuentra vencida"/>
    <d v="2021-06-09T00:00:00"/>
    <s v="SI"/>
    <s v="Presentar seguimiento del plan de mejoramiento "/>
    <n v="0"/>
    <s v="SIN AVANCE"/>
    <n v="-84"/>
    <x v="1"/>
    <d v="2021-11-15T00:00:00"/>
    <s v="ESTADO &quot;INCUMPLIDA&quot; POR LA CB, Se reportó cumplimiento del 100 % en el seguimiento del 22/11/2021 formato F402M de la Contraloría de Bogotá."/>
    <s v="Carlos Andrés Guerra Jiménez"/>
    <n v="0"/>
    <n v="0"/>
    <x v="2"/>
    <s v="INCUMPLIDA"/>
    <x v="4"/>
  </r>
  <r>
    <n v="447"/>
    <s v="Subdirección Administrativa y Financiera, Area de Transporte"/>
    <x v="12"/>
    <x v="2"/>
    <s v="Contratacion"/>
    <s v="Inadecuado manejo de expedientes e inconsistencia de la información"/>
    <s v="Catalina Cardenas Martinez"/>
    <s v="Plan de mejoramiento Contraloria de Bogota"/>
    <s v="PMCB-2020-088"/>
    <s v="3.2.21"/>
    <n v="98"/>
    <n v="2020"/>
    <s v="Hallazgo administrativo por el inadecuado manejo de los documentos soporte que reposan en el expediente del Contrato de Prestación de Servicios No. 0558 de 2019."/>
    <s v="Documentos en desorden, sin firmas y sin su correcto diligenciamiento "/>
    <s v="Revisar la carpeta objeto del hallazgo realizando las correcciones a las que haya lugar"/>
    <s v="No aplica"/>
    <s v="No aplica"/>
    <s v="Carpetas revisadas /No. de carpetas a revisar *100"/>
    <s v="No aplica"/>
    <s v="No aplica"/>
    <d v="2020-07-15T00:00:00"/>
    <d v="2020-12-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56"/>
    <s v="VENCIDO"/>
    <s v="ABIERTO"/>
    <s v="De acuerdo con los soportes establecidos por el proceso, se evidencia que se ejcutaron las actividades planeadas. "/>
    <d v="2021-06-09T00:00:00"/>
    <s v="NO"/>
    <s v="No aplica"/>
    <n v="1"/>
    <s v="CUMPLIMIENTO TOTAL"/>
    <n v="-256"/>
    <x v="1"/>
    <d v="2021-11-15T00:00:00"/>
    <s v="Cerrada por la Contraloría de Bogotá"/>
    <s v="Carlos Andrés Guerra Jiménez"/>
    <n v="1"/>
    <n v="1"/>
    <x v="0"/>
    <s v="NO APLICA"/>
    <x v="0"/>
  </r>
  <r>
    <n v="450"/>
    <s v="Subdirección Administrativa y Financiera, Area de Transporte, OCID, OAJ"/>
    <x v="12"/>
    <x v="2"/>
    <s v="Contratacion"/>
    <s v="mayor valor pagado"/>
    <s v="Catalina Cardenas Martinez"/>
    <s v="Plan de mejoramiento Contraloria de Bogota"/>
    <s v="PMCB-2020-091"/>
    <s v="3.2.24"/>
    <n v="98"/>
    <n v="2020"/>
    <s v="Hallazgo administrativo con presunta incidencia fiscal y disciplinaria por valor de catorce millones ochocientos setenta mil doscientos treinta y seis pesos ($14.870.236) correspondiente al mayor valor pagado por algunos conceptos en el marco de la ejecución del contrato de prestación de servicios No 1454 de 2019"/>
    <s v="Algunos servicios solicitados por la Entidad cuyo punto de partida correspondía a Unidades de Protección Integral UPI ubicadas fuera del perímetro urbano presentó diferencias en el cobro del servicio"/>
    <s v="Realizar mesa de trabajo con la Oficina Asesora Jurídica y solicitar la asesoria de la Oficina de Control Interno Disciplinario para definir, si es el caso, las acciones juridicas o disciplinarias a que halla lugar."/>
    <s v="No aplica"/>
    <s v="No aplica"/>
    <s v="No. de Mesas de trabajo realizadas/ No. de mesas de trabajo programadas*100"/>
    <s v="No aplica"/>
    <s v="No aplica"/>
    <d v="2020-07-15T00:00:00"/>
    <d v="2020-12-3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56"/>
    <s v="VENCIDO"/>
    <s v="ABIERTO"/>
    <s v="De acuerdo con los soportes establecidos por el proceso, se evidencia que se ejcutaron las actividades planeadas. _x000a__x000a__x000a_"/>
    <d v="2021-06-09T00:00:00"/>
    <s v="NO"/>
    <s v="No aplica"/>
    <n v="1"/>
    <s v="CUMPLIMIENTO TOTAL"/>
    <n v="-256"/>
    <x v="1"/>
    <d v="2021-11-15T00:00:00"/>
    <s v="Cerrada por la Contraloría de Bogotá"/>
    <s v="Carlos Andrés Guerra Jiménez"/>
    <n v="1"/>
    <n v="1"/>
    <x v="0"/>
    <s v="NO APLICA"/>
    <x v="0"/>
  </r>
  <r>
    <n v="451"/>
    <s v="Subdirección Administrativa y Financiera, Area de Transporte, OAP"/>
    <x v="12"/>
    <x v="2"/>
    <s v="Contratacion"/>
    <s v="mayor valor pagado"/>
    <s v="Catalina Cardenas Martinez"/>
    <s v="Plan de mejoramiento Contraloria de Bogota"/>
    <s v="PMCB-2020-092"/>
    <s v="3.2.24"/>
    <n v="98"/>
    <n v="2020"/>
    <s v="Hallazgo administrativo con presunta incidencia fiscal y disciplinaria por valor de catorce millones ochocientos setenta mil doscientos treinta y seis pesos ($14.870.236) correspondiente al mayor valor pagado por algunos conceptos en el marco de la ejecución del contrato de prestación de servicios No 1454 de 2020"/>
    <s v="Algunos servicios solicitados por la Entidad cuyo punto de partida correspondía a Unidades de Protección Integral UPI ubicadas fuera del perímetro urbano presentó diferencias en el cobro del servicio"/>
    <s v="Elaborar un documento guía que establezca las  politicas de operación  y buenas prácticas que se deben tener en cuenta en la gestíon de transportes"/>
    <s v="No aplica"/>
    <s v="No aplica"/>
    <s v="Documento guia políticas de operación"/>
    <s v="No aplica"/>
    <s v="No aplica"/>
    <d v="2020-07-15T00:00:00"/>
    <d v="2021-06-2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84"/>
    <s v="VENCIDO"/>
    <s v="ABIERTO"/>
    <s v="Se sugiere que el proceso priorice esta actividad, dado que la fecha final para su ejecución ya se venció."/>
    <d v="2021-06-09T00:00:00"/>
    <s v="SI"/>
    <s v="Presentar seguimiento del plan de mejoramiento "/>
    <n v="0"/>
    <s v="SIN AVANCE"/>
    <n v="-84"/>
    <x v="1"/>
    <d v="2021-11-15T00:00:00"/>
    <s v="Cerrada por la Contraloría de Bogotá"/>
    <s v="Carlos Andrés Guerra Jiménez"/>
    <n v="1"/>
    <n v="1"/>
    <x v="0"/>
    <s v="NO APLICA"/>
    <x v="0"/>
  </r>
  <r>
    <n v="452"/>
    <s v="Oficina Asesora Jurídica / Oficina Asesora de Planeaciòn"/>
    <x v="4"/>
    <x v="3"/>
    <s v="Contratacion"/>
    <s v="Incumplimiento en las fechas acordadas"/>
    <s v="Catalina Cardenas Martinez"/>
    <s v="Plan de mejoramiento Contraloria de Bogota"/>
    <s v="PMCB-2020-093"/>
    <s v="3.1.1 "/>
    <n v="99"/>
    <n v="2020"/>
    <s v="Hallazgo administrativo con presunta incidencia disciplinaria por incumplimiento en las fechas acordadas para la entrega de productos y obligaciones adquiridas en los contratos de Consultoría No.1605 de 2019 y Contrato de Interventoría No.1578 de 2019."/>
    <s v="Incumplimiento en las fechas acordadas para la entrega de productos y obligaciones adquiridas en los_x000a_contratos de Consultoría No.1605 de 2019 y Contrato de Interventoría No.1578 de 2019."/>
    <s v="Crear el procedimiento sancionatorio para el incumplimiento parcial o total de los contratos suscritos por la entidad y hacer su respectiva socialización"/>
    <s v="No aplica"/>
    <s v="No aplica"/>
    <s v="Documento Procedimiento sancionatorio"/>
    <s v="No aplica"/>
    <s v="No aplica"/>
    <d v="2020-09-10T00:00:00"/>
    <d v="2020-12-15T00:00:00"/>
    <s v="SI"/>
    <s v="SI"/>
    <s v="El procedimiento fue oficializado por la entidad el 15 de diciembre y se encuentra en la pagina web de la entidad"/>
    <d v="2020-12-31T00:00:00"/>
    <s v="NO"/>
    <m/>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453"/>
    <s v="Subfinanciera / Area de Contabilidad / Area de Tesoreria / Oficina Asesora de Planeaciòn"/>
    <x v="11"/>
    <x v="2"/>
    <s v="Contratacion"/>
    <s v="Inadecuado manejo de expedientes e inconsistencia de la información"/>
    <s v="Stefanny Reina Alvarez"/>
    <s v="Plan de mejoramiento Contraloria de Bogota"/>
    <s v="PMCB-2020-094"/>
    <s v="3.1.2"/>
    <n v="99"/>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No.  de procedimientos actualizados / No. Procedimientos para actualizar (2) *100"/>
    <s v="No aplica"/>
    <s v="No aplica"/>
    <d v="2020-09-10T00:00:00"/>
    <d v="2021-08-2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3"/>
    <s v="VENCIDO"/>
    <s v="ABIERTO"/>
    <s v="De acuerdo con los soportes aportados por el proceso, se evidencia que se ha avanzado en uno de los dos procedimientos a actualizar, sin embargo, este ya fue retroalimentado por la OAP desde el 30 de mayo. "/>
    <d v="2021-07-09T00:00:00"/>
    <s v="SI"/>
    <s v="Actualizar los 2 procedimientos establecidos como actividad de mejoramiento"/>
    <n v="0.4"/>
    <s v="AVANCE PARCIAL"/>
    <n v="-23"/>
    <x v="1"/>
    <s v="SIN DILIGENCIAR"/>
    <s v="SIN DILIGENCIAR"/>
    <s v="SIN DILIGENCIAR"/>
    <n v="0"/>
    <n v="0"/>
    <x v="2"/>
    <s v="ABIERTA"/>
    <x v="4"/>
  </r>
  <r>
    <n v="454"/>
    <s v="Mantenimiento e Infraestructura /  Oficina Asesora Juridica/ Tesorería"/>
    <x v="35"/>
    <x v="2"/>
    <s v="Contratacion"/>
    <s v="Inadecuado manejo de expedientes e inconsistencia de la información"/>
    <s v="Catalina Cardenas Martinez"/>
    <s v="Plan de mejoramiento Contraloria de Bogota"/>
    <s v="PMCB-2020-095"/>
    <s v="3.1.2"/>
    <n v="99"/>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Realizar una (1) mesa de trabajo  semestral con la participación de juridica,  tesoreria y la supervision de contratos  de mantenimiento con el fin de validar el estado de los documentos que reposan en cada expediente"/>
    <s v="No aplica"/>
    <s v="No aplica"/>
    <s v="Mesas de trabajo realizadas para revision de expedientes / Mesas de trabajo programadas para revision de expedientes (2) *100"/>
    <s v="No aplica"/>
    <s v="No aplica"/>
    <d v="2020-09-10T00:00:00"/>
    <d v="2021-08-2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3"/>
    <s v="VENCIDO"/>
    <s v="ABIERTO"/>
    <s v="Se adjunta correos electronicos &quot;Revisión expedientes contractuales&quot;, po parte del proceso de Mantenimiento de bienes_x000a__x000a_Teniendo en cuenta que la actividad se vence en el mes de agosto, es importante que las areas responsables de esta actividad, cumplan con las reuniones de revisión semestrales planteadas como acciones de mejora"/>
    <d v="2021-06-28T00:00:00"/>
    <s v="SI"/>
    <s v="Esta aun pendiente por realizar las dos mesas de trabajo para la revisión de los espdientes"/>
    <n v="0"/>
    <s v="SIN AVANCE"/>
    <n v="-23"/>
    <x v="1"/>
    <s v="SIN DILIGENCIAR"/>
    <s v="SIN DILIGENCIAR"/>
    <s v="SIN DILIGENCIAR"/>
    <n v="0"/>
    <n v="0"/>
    <x v="2"/>
    <s v="ABIERTA"/>
    <x v="4"/>
  </r>
  <r>
    <n v="455"/>
    <s v="Oficina Asesora Jurìdica/Gestiòn documental/Supervisores"/>
    <x v="13"/>
    <x v="3"/>
    <s v="Contratacion"/>
    <s v="Inadecuado manejo de expedientes e inconsistencia de la información"/>
    <s v="Catalina Cardenas Martinez"/>
    <s v="Plan de mejoramiento Contraloria de Bogota"/>
    <s v="PMCB-2020-096"/>
    <s v="3.1.2"/>
    <n v="99"/>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Adelantar 1 capacitación semestral en gestión de archivo con el equipo de archivo de la Oficina Asesora Jurídica, supervisores y apoyos a la supervisión"/>
    <s v="No aplica"/>
    <s v="No aplica"/>
    <s v="No. De capacitaciones en gestión de archivo realizadas/ No. capacitaciones en gestión de archivo programadas (2) *100"/>
    <s v="No aplica"/>
    <s v="No aplica"/>
    <d v="2020-09-10T00:00:00"/>
    <d v="2021-08-20T00:00:00"/>
    <s v="SI"/>
    <s v="SI"/>
    <s v="Se tiene programada la primera capacitación para el promer bimestre de 2021 por temas de organización del equipo de archivo"/>
    <d v="2020-12-31T00:00:00"/>
    <s v="NO"/>
    <m/>
    <n v="0.3"/>
    <s v="AVANCE MINIMO"/>
    <n v="-23"/>
    <s v="VENCIDO"/>
    <s v="ABIERTO"/>
    <s v="De acuerdo con la información reportada por el proceso que  adjunta el acta de reunión realizada con gestión documental el dia 9 de abril del 2021._x000a__x000a_De acuerdo al denominador del indicador de la acción &quot;No. capacitaciones en gestión de archivo programadas (2) *100&quot; haría falta otra capacitación para cumplir sl 100% con la a actividad"/>
    <d v="2021-06-21T00:00:00"/>
    <s v="SI"/>
    <s v="Realizar la segunda capacitación en gestión de archivo"/>
    <n v="0.5"/>
    <s v="AVANCE PARCIAL"/>
    <n v="-23"/>
    <x v="1"/>
    <s v="SIN DILIGENCIAR"/>
    <s v="SIN DILIGENCIAR"/>
    <s v="SIN DILIGENCIAR"/>
    <n v="0"/>
    <n v="0"/>
    <x v="2"/>
    <s v="ABIERTA"/>
    <x v="4"/>
  </r>
  <r>
    <n v="456"/>
    <s v="Oficina Asesora jurídica  "/>
    <x v="13"/>
    <x v="3"/>
    <s v="Contratacion"/>
    <s v="Incumplimiento de contratos"/>
    <s v="Catalina Cardenas Martinez"/>
    <s v="Plan de mejoramiento Contraloria de Bogota"/>
    <s v="PMCB-2020-097"/>
    <s v="3.1.3"/>
    <n v="99"/>
    <n v="2020"/>
    <s v="Hallazgo administrativo con presunta incidencia disciplinaria por incumplimiento en los contratos No.1680 y No.1681 de 2019 del plazo establecido, en el procedimiento A-GCO-PR-004 CONCURSO DE MERITOS ABIERTO, para la legalización del contrato."/>
    <s v="El abogado asignado del grupo de adquisiciones no cumplió con los tiempos de legalización del contrato"/>
    <s v="Realizar jornadas de socialización de procedimientos vigentes según la modalidad de contratación, a los integrantes de la OAJ."/>
    <s v="No aplica"/>
    <s v="No aplica"/>
    <s v="No.   de procedimientos de contratación socializados al equipo de la OAJ / No. de procedimientos de contratación vigentes sobre modalidad de contrataciòn * 100"/>
    <s v="No aplica"/>
    <s v="No aplica"/>
    <d v="2020-09-10T00:00:00"/>
    <d v="2021-04-20T00:00:00"/>
    <s v="SI"/>
    <s v="SI"/>
    <s v="Se socializaron los cambios en los manuales de contratación y el manual de supervisión"/>
    <d v="2020-12-31T00:00:00"/>
    <s v="NO"/>
    <m/>
    <n v="0.5"/>
    <s v="AVANCE PARCIAL"/>
    <n v="-145"/>
    <s v="VENCIDO"/>
    <s v="ABIERTO"/>
    <s v="El proceso adjunta actas de reunión de las capacitaciones sobre:_x000a_- Componente legal funciones y responsabilidades de los supervisores y apoyos a la supervisión, con fecha del 18 de marzo del 2021_x000a_- Procedimiento  incumplimientos contractuales, con fecha 6 de mayo del 2021_x000a_- Reunión equipo OAJ sobre el Plan anual de adquisicones, con fecha del 14 de diciembre de 2020._x000a_- Manual de contratación versión noviembre 2020, con fecha del 27 de enero del 2021_x000a__x000a_Anexan tambien el Manual de supervisión e interventoria A-GCO-MA-001 y el Manual de contratación A-GCO-MA-002_x000a__x000a_Por lo anterior se le solicita a la OCI el cierre preliminar de la acción, ya que cuenta con el 100% de avance de la actividad"/>
    <d v="2021-06-21T00:00:00"/>
    <s v="NO"/>
    <s v="No aplica"/>
    <n v="1"/>
    <s v="CUMPLIMIENTO TOTAL"/>
    <n v="-145"/>
    <x v="1"/>
    <d v="2021-05-21T00:00:00"/>
    <s v="Accion cerrada  en seguimiento anterior"/>
    <s v="No aplica"/>
    <n v="1"/>
    <n v="1"/>
    <x v="0"/>
    <s v="NO APLICA"/>
    <x v="0"/>
  </r>
  <r>
    <n v="457"/>
    <s v="Subdirecciòn Financiera/ Area de gestiòn ambiental"/>
    <x v="29"/>
    <x v="2"/>
    <s v="Infraestructura"/>
    <s v="Mantenimiento de sedes y UPIS"/>
    <s v="Stefanny Reina Alvarez"/>
    <s v="Plan de mejoramiento Contraloria de Bogota"/>
    <s v="PMCB-2020-098"/>
    <s v="3.2.1"/>
    <n v="99"/>
    <n v="2020"/>
    <s v="Hallazgo administrativo por falta de mantenimiento preventivo, limpieza y revisión a los pozos sépticos de la entidad "/>
    <s v="Falta de mantenimiento preventivo, limpieza y revisión periodica a los pozos sépticos de la entidad."/>
    <s v="Realizar oportunamente  el mantenimiento preventivo, limpieza y revisión a los pozos sépticos de las unidades de la  entidad"/>
    <s v="No aplica"/>
    <s v="No aplica"/>
    <s v="No. de pozos septicos con mantenimiento preventivo / No. De pozos septicos programados para mantenimiento*100"/>
    <s v="No aplica"/>
    <s v="No aplica"/>
    <d v="2020-09-10T00:00:00"/>
    <d v="2021-08-2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3"/>
    <s v="VENCIDO"/>
    <s v="ABIERTO"/>
    <s v="De acuerdo con lo reportado por el proceso se evidencia, tanto el contrato como el informe de ejecución de limpieza de los 22 pozos sépticos con los que cuenta la entidad. "/>
    <d v="2021-06-25T00:00:00"/>
    <s v="NO"/>
    <s v="No aplica"/>
    <n v="1"/>
    <s v="CUMPLIMIENTO TOTAL"/>
    <n v="-23"/>
    <x v="1"/>
    <s v="SIN DILIGENCIAR"/>
    <s v="SIN DILIGENCIAR"/>
    <s v="SIN DILIGENCIAR"/>
    <n v="0"/>
    <n v="0"/>
    <x v="2"/>
    <s v="ABIERTA"/>
    <x v="2"/>
  </r>
  <r>
    <n v="458"/>
    <s v="Subdirecciòn financiera / Área de Mantenimiento e Inf/_x000a_Subdirecciòn de metodos/ Area de salud"/>
    <x v="35"/>
    <x v="2"/>
    <s v="Modelo pedagogico"/>
    <s v="habilitación de los servicios de salud "/>
    <s v="Catalina Cardenas Martinez"/>
    <s v="Plan de mejoramiento Contraloria de Bogota"/>
    <s v="PMCB-2020-099"/>
    <s v="3.2.2"/>
    <n v="99"/>
    <n v="2020"/>
    <s v="Hallazgo administrativo por incumplimiento en la vigencia 2019 de las condiciones establecidas en la Resolución 2003 de 2014 “Por la cual se definen los procedimientos y condiciones de inscripción de los Prestadores de Servicios de  Salud y de habilitación de servicios de salud” para la habilitación de los servicios de salud que se prestan en las diferentes UPI’s de IDIPRON."/>
    <s v="No se reunieron la totalidad de requisitos y condiciones establecidas en la resolucion 2003 de 2014 para  la habilitacion de servicios de salud"/>
    <s v="Presentar a la Secretaría Distrita de Salud - SDS, el alcance y programación de las intervenciones de mejoramiento de las condiciones de infraestructura de las áreas de salud en las unidades del IDIPRON para su ejecuciòn, de conformidad con la resolución 3100 de 2019"/>
    <s v="No aplica"/>
    <s v="No aplica"/>
    <s v="Un (1) programa de intervención de mejoras a las àreas de salud de las Upis "/>
    <s v="No aplica"/>
    <s v="No aplica"/>
    <d v="2020-09-10T00:00:00"/>
    <d v="2021-08-20T00:00:00"/>
    <s v="SI"/>
    <s v="SI"/>
    <s v="La información no fue enviada bajo los parámetros de avance dado por la contraloría, no se evidenció cuadro de análisis de cada una de las acciones donde se determina el porcentaje de avance para cada uno de los hallazgos. Es de precisar que esta Oficina solicitó la información para dar cumplimiento al reporte en comento desde 04/12/2020 mediante radicado 2020IE8345. Debiendo reiterarse el 22/02/2021 tal como da cuenta la alerta preventiva elevada mediante radicado 2021IE1016."/>
    <d v="2020-12-31T00:00:00"/>
    <s v="SI"/>
    <s v="Pendiente envio de seguimiento"/>
    <n v="0"/>
    <s v="SIN AVANCE"/>
    <n v="-23"/>
    <s v="VENCIDO"/>
    <s v="ABIERTO"/>
    <s v="1. Se adjunta invitación a la reunión Habilitación de Servicios de Salud - IDIPRON con fecha del 18 de mayo del 2021 con la Secretaría de Salud._x000a__x000a_2.  Acta de reunión  de la mesa de trabajo realizada el 24 de marzo del 2021 con el área de Salud del IDIPRON, con el fin de revisar las acciones para la habilitación de servicios de salud_x000a__x000a_No obstante lo anterior y teniendo en cuenta que laa actividad busca elaborar un documento con la programación de las intervenciones se recomienda al proceso que relice las gestiones necesarias para la documentación y formulación del programa que facilite hacer seguimiento a las intervenciones realizadas"/>
    <d v="2021-06-28T00:00:00"/>
    <s v="SI"/>
    <s v="Se encuentra pendiente el programa de intervención de acuerdo a los compromisos con la secretaria de Salud."/>
    <n v="0.3"/>
    <s v="AVANCE MINIMO"/>
    <n v="-23"/>
    <x v="1"/>
    <s v="SIN DILIGENCIAR"/>
    <s v="SIN DILIGENCIAR"/>
    <s v="SIN DILIGENCIAR"/>
    <n v="0"/>
    <n v="0"/>
    <x v="2"/>
    <s v="ABIERTA"/>
    <x v="4"/>
  </r>
  <r>
    <n v="459"/>
    <s v="Área de Almacén e Inventarios / Subdirección Técnica de Métodos Educativos y Operativa"/>
    <x v="20"/>
    <x v="2"/>
    <s v="Gestion financiera"/>
    <s v="Identificación de los bienes de la cuenta contable materiales y suministros- materiales para educación "/>
    <s v="Carolina Ardila"/>
    <s v="Plan de mejoramiento Contraloria de Bogota"/>
    <s v="PMCB-2020-100"/>
    <s v="3.2.2.1.1"/>
    <n v="102"/>
    <n v="2020"/>
    <s v="Hallazgo administrativo por las deficiencias presentadas en la identificación de los bienes de la cuenta contable MATERIALES Y SUMINISTROS- MATERIALES PARA EDUCACIÓN (151415) en la UPI La Florida"/>
    <s v="No se reporta de manera oportuna al Área de Almacén e Inventario el faltante o deterioro de etiquetas por parte de los responsables de inventario de las diferentes dependencias del Instituto."/>
    <s v="Realizar talleres dirigidos a los responsables  que tienen a cargo inventario en la diferentes sedes del Instituto, con el fin de dar claridad sobre la responsabilidad y manejo de los bienes y la normatividad vigente que aplica."/>
    <s v="No aplica"/>
    <s v="No aplica"/>
    <s v="Número de Talleres realizados / Total de talleres programados (5) * 100"/>
    <s v="No aplica"/>
    <s v="No aplica"/>
    <d v="2020-11-15T00:00:00"/>
    <d v="2021-09-30T00:00:00"/>
    <s v="SI"/>
    <s v="SI"/>
    <s v="Las acciones establecidas se encuentran en proceso de ejecución"/>
    <d v="2020-12-31T00:00:00"/>
    <s v="NO"/>
    <m/>
    <n v="0"/>
    <s v="SIN AVANCE"/>
    <n v="18"/>
    <s v="CON TIEMPO"/>
    <s v="ABIERTO"/>
    <s v="Se evidencia que en el ultimo seguimiento realizado por la Oficina de Control Interno, indica que las acciones establecidas se encuentran en proceso de ejecución._x000a__x000a_Se evidencia en los soportes adjuntos acta y lista de asistencia de taller de socialización sobre aspectos relevantes del procedimietno &quot;egresos de bienes devolutivo o de bienes de consumo controlado o de consumo&quot;  desarrollado el 01 de marzo del 2021, se evidencia que la actividad aun se encuentra en ejecución._x000a__x000a_Se recomienda al proceso al momento de reportar los avances detallar las upis y sedes administrativas a las que pertenecen los responsables que han recibido los talleres  dictados por el área, toda vez que en la actividad se habla de que se dictarán talleres dirigidos a los responsables  que tienen a cargo inventario en la diferentes sedes del Instituto"/>
    <d v="2021-08-10T00:00:00"/>
    <s v="SI"/>
    <s v="Acta y lista de talleres de asistencia dirigidos a los responsables que tienen a cargo inventario."/>
    <n v="0.2"/>
    <s v="AVANCE MINIMO"/>
    <n v="18"/>
    <x v="2"/>
    <s v="SIN DILIGENCIAR"/>
    <s v="SIN DILIGENCIAR"/>
    <s v="SIN DILIGENCIAR"/>
    <n v="0"/>
    <n v="0"/>
    <x v="3"/>
    <s v="ABIERTA"/>
    <x v="4"/>
  </r>
  <r>
    <n v="460"/>
    <s v="Área de Sistemas / Subdirección Administrativa y Financiera"/>
    <x v="23"/>
    <x v="2"/>
    <s v="Gestion financiera"/>
    <s v="Identificación de los bienes de la cuenta contable materiales y suministros- materiales para educación "/>
    <s v="Angel Martínez"/>
    <s v="Plan de mejoramiento Contraloria de Bogota"/>
    <s v="PMCB-2020-101"/>
    <s v="3.2.2.1.1"/>
    <n v="102"/>
    <n v="2020"/>
    <s v="Hallazgo administrativo por las deficiencias presentadas en la identificación de los bienes de la cuenta contable MATERIALES Y SUMINISTROS- MATERIALES PARA EDUCACIÓN (151415) en la UPI La Florida"/>
    <s v="Deficiencias en el sistema utilizado para plaquetear los bienes por parte de IDIPRON"/>
    <s v="El Área de Sistemas realizará el proceso de adquisición de una impresora de  etiquetas y sus correspondientes suministros como lo son los rótulos autoadhesivos, con el fin de realizar el plaqueteo a los bienes del Instituto."/>
    <s v="No aplica"/>
    <s v="No aplica"/>
    <s v="Adquisición de impresora y suministros para plaqueteo"/>
    <s v="No aplica"/>
    <s v="No aplica"/>
    <d v="2020-11-15T00:00:00"/>
    <d v="2021-06-30T00:00:00"/>
    <s v="SI"/>
    <s v="SI"/>
    <s v="Las acciones establecidas se encuentran en proceso de ejecución"/>
    <d v="2020-12-31T00:00:00"/>
    <s v="NO"/>
    <m/>
    <n v="0"/>
    <s v="SIN AVANCE"/>
    <n v="-74"/>
    <s v="VENCIDO"/>
    <s v="ABIERTO"/>
    <s v="Se evidencia con la orden de compra número 60663 de 03-12-2020 emitida a Grupo Empresarial Crear de Colombia S.A.S, la compra de 3 impresoras de transferencia termica etiquetas por $4.025.486, segun se solicta en las actividades del presente hallazgo asi como la celebración del contrato 2529/2020 para la adquisición de suministros, dando asi cumpliminerto al 100% de la actividad propuesta."/>
    <d v="2021-07-06T00:00:00"/>
    <s v="NO"/>
    <s v="No aplica"/>
    <n v="1"/>
    <s v="CUMPLIMIENTO TOTAL"/>
    <n v="-74"/>
    <x v="1"/>
    <d v="2021-11-15T00:00:00"/>
    <s v="Cerrada por la Contraloría de Bogotá"/>
    <s v="Carlos Andrés Guerra Jiménez"/>
    <n v="1"/>
    <n v="1"/>
    <x v="0"/>
    <s v="NO APLICA"/>
    <x v="0"/>
  </r>
  <r>
    <n v="461"/>
    <s v="Área de Almacén e Inventarios / Subdirección Administrativa y Financiera"/>
    <x v="20"/>
    <x v="2"/>
    <s v="Inventarios"/>
    <s v="Baja de bienes"/>
    <s v="Carolina Ardila"/>
    <s v="Plan de mejoramiento Contraloria de Bogota"/>
    <s v="PMCB-2020-102"/>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la organización y clasificación de los bienes inservibles, obsoletos, ubicados en el depósito de inservibles (calle 13 Av. 68)  para su fácil identificación"/>
    <s v="No aplica"/>
    <s v="No aplica"/>
    <s v="Número de elementos organizados y clasificación / Total de bienes inservibles u obsoletos acopiados en  el deposito de inservibles * 100_x000a__x000a_"/>
    <s v="No aplica"/>
    <s v="No aplica"/>
    <d v="2020-11-15T00:00:00"/>
    <d v="2021-09-30T00:00:00"/>
    <s v="SI"/>
    <s v="SI"/>
    <s v="Las acciones establecidas se encuentran en proceso de ejecución"/>
    <d v="2020-12-31T00:00:00"/>
    <s v="NO"/>
    <m/>
    <n v="0"/>
    <s v="SIN AVANCE"/>
    <n v="18"/>
    <s v="CON TIEMPO"/>
    <s v="ABIERTO"/>
    <s v="Se evidencia que en el ultimo seguimiento realizado por la Oficina de Control Interno, indica que las acciones establecidas se encuentran en proceso de ejecución._x000a__x000a_Al verifcar los soportes de evidencia resgistro fotografico de la clasificación y organización de los bienes inservibles, acta de entrega a batallon del ejercicto No. 21 debidamente organizado y clasificado._x000a__x000a_se evidencia que la actividad ya se encuetra finalizada se solicita el cierre preliminar por parte de la OCI del hallazgo en mención"/>
    <d v="2021-08-10T00:00:00"/>
    <s v="NO"/>
    <s v="No aplica"/>
    <n v="1"/>
    <s v="CUMPLIMIENTO TOTAL"/>
    <n v="18"/>
    <x v="2"/>
    <s v="SIN DILIGENCIAR"/>
    <s v="SIN DILIGENCIAR"/>
    <s v="SIN DILIGENCIAR"/>
    <n v="0"/>
    <n v="0"/>
    <x v="3"/>
    <s v="ABIERTA"/>
    <x v="2"/>
  </r>
  <r>
    <n v="462"/>
    <s v="Área de Almacén e Inventarios / Oficina Asesora de Planeación"/>
    <x v="20"/>
    <x v="2"/>
    <s v="Inventarios"/>
    <s v="Baja de bienes"/>
    <s v="Carolina Ardila"/>
    <s v="Plan de mejoramiento Contraloria de Bogota"/>
    <s v="PMCB-2020-103"/>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o aplica"/>
    <s v="Número de documentos  actualizados / Número de documentos programados a actualizar (2) * 100"/>
    <s v="No aplica"/>
    <s v="No aplica"/>
    <d v="2020-11-15T00:00:00"/>
    <d v="2021-09-30T00:00:00"/>
    <s v="SI"/>
    <s v="SI"/>
    <s v="Las acciones establecidas se encuentran en proceso de ejecución"/>
    <d v="2020-12-31T00:00:00"/>
    <s v="NO"/>
    <m/>
    <n v="0"/>
    <s v="SIN AVANCE"/>
    <n v="18"/>
    <s v="CON TIEMPO"/>
    <s v="ABIERTO"/>
    <s v="Se evidencia que en el ultimo seguimiento realizado por la Oficina de Control Interno, indica que las acciones establecidas se encuentran en proceso de ejecución._x000a__x000a_Se verifica soportes, la cual se evidencia caso en Aranda 713 enviado a la Oficina Asesora de Planeaciaón, desde el 1 de junio, la OAP devolvio el documento sin que hasta la fecha el proceso haya realizado los ajustes solicitados.La actividad se encuentra en ejecución."/>
    <d v="2021-08-10T00:00:00"/>
    <s v="SI"/>
    <s v="Pendiente adjuntar documento oficializado en la plataforma documental."/>
    <n v="0.5"/>
    <s v="AVANCE PARCIAL"/>
    <n v="18"/>
    <x v="2"/>
    <s v="SIN DILIGENCIAR"/>
    <s v="SIN DILIGENCIAR"/>
    <s v="SIN DILIGENCIAR"/>
    <n v="0"/>
    <n v="0"/>
    <x v="3"/>
    <s v="ABIERTA"/>
    <x v="4"/>
  </r>
  <r>
    <n v="463"/>
    <s v="Área de Almacén e Inventarios /Subdirección Administrativa y Financiera"/>
    <x v="20"/>
    <x v="2"/>
    <s v="Inventarios"/>
    <s v="Baja de bienes"/>
    <s v="Carolina Ardila"/>
    <s v="Plan de mejoramiento Contraloria de Bogota"/>
    <s v="PMCB-2020-104"/>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Toma física aleatoria relativas a la identificación (rotulo de identificación), descripción y ubicación de los bienes "/>
    <s v="No aplica"/>
    <s v="No aplica"/>
    <s v="Tomas Físicas aleatorias realizadas en el año / Total tomas físicas aleatorias programadas (5) *100"/>
    <s v="No aplica"/>
    <s v="No aplica"/>
    <d v="2020-11-15T00:00:00"/>
    <d v="2021-09-30T00:00:00"/>
    <s v="SI"/>
    <s v="SI"/>
    <s v="Las acciones establecidas se encuentran en proceso de ejecución"/>
    <d v="2020-12-31T00:00:00"/>
    <s v="NO"/>
    <m/>
    <n v="0"/>
    <s v="SIN AVANCE"/>
    <n v="18"/>
    <s v="CON TIEMPO"/>
    <s v="ABIERTO"/>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que la actividad aun se encuentra en ejecución."/>
    <d v="2021-08-10T00:00:00"/>
    <s v="SI"/>
    <s v="Tres (3) tomas aleatoria para la verificación del replaqueteo, para la finalización de la actividad."/>
    <n v="0.4"/>
    <s v="AVANCE PARCIAL"/>
    <n v="18"/>
    <x v="2"/>
    <s v="SIN DILIGENCIAR"/>
    <s v="SIN DILIGENCIAR"/>
    <s v="SIN DILIGENCIAR"/>
    <n v="0"/>
    <n v="0"/>
    <x v="3"/>
    <s v="ABIERTA"/>
    <x v="4"/>
  </r>
  <r>
    <n v="464"/>
    <s v="Área de Almacén e Inventarios /Subdirección Administrativa y Financiera"/>
    <x v="20"/>
    <x v="2"/>
    <s v="Inventarios"/>
    <s v="Baja de bienes"/>
    <s v="Carolina Ardila"/>
    <s v="Plan de mejoramiento Contraloria de Bogota"/>
    <s v="PMCB-2020-105"/>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Incluir en el informe final de toma física de inventarios el listado de bienes inservibles, no utilizables, obsoletos y que requieran reparación con base en la información suministrada por los servidores de las diferentes áreas del Instituto.  "/>
    <s v="No aplica"/>
    <s v="No aplica"/>
    <s v="Informe final de Inventarios "/>
    <s v="No aplica"/>
    <s v="No aplica"/>
    <d v="2020-11-15T00:00:00"/>
    <d v="2021-09-30T00:00:00"/>
    <s v="SI"/>
    <s v="SI"/>
    <s v="Las acciones establecidas se encuentran en proceso de ejecución"/>
    <d v="2020-12-31T00:00:00"/>
    <s v="NO"/>
    <m/>
    <n v="0"/>
    <s v="SIN AVANCE"/>
    <n v="18"/>
    <s v="CON TIEMPO"/>
    <s v="ABIERTO"/>
    <s v="Se evidencia que en el ultimo seguimiento realizado por la Oficina de Control Interno, indica que las actividades se encuentran en ejecución._x000a__x000a_Al verificar el proceso no adjunta información de avance, ya que aun se encuentra en ejecución. "/>
    <d v="2021-08-10T00:00:00"/>
    <s v="SI"/>
    <s v="Enviar información que soporte el avance a la ejecución de la actividad programada."/>
    <n v="0"/>
    <s v="SIN AVANCE"/>
    <n v="18"/>
    <x v="2"/>
    <s v="SIN DILIGENCIAR"/>
    <s v="SIN DILIGENCIAR"/>
    <s v="SIN DILIGENCIAR"/>
    <n v="0"/>
    <n v="0"/>
    <x v="3"/>
    <s v="ABIERTA"/>
    <x v="4"/>
  </r>
  <r>
    <n v="466"/>
    <s v="Área de Sistemas / Subdirección Administrativa y Financiera"/>
    <x v="23"/>
    <x v="2"/>
    <s v="Sistemas"/>
    <s v="Falta de utilizacion de equipos"/>
    <s v="Angel Martínez"/>
    <s v="Plan de mejoramiento Contraloria de Bogota"/>
    <s v="PMCB-2020-107"/>
    <s v="3.2.2.3.1"/>
    <n v="102"/>
    <n v="2020"/>
    <s v="Hallazgo administrativo con presunta incidencia fiscal y disciplinaria por valor de $13´956.464 por la no utilización del equipo de seguridad perimetral (firewall utm-70) identificado con placa # 636146 relacionado en la cuenta #167002"/>
    <s v="No tener dentro del procedimiento establecido la actividad de generar el concepto técnico para dar de baja un software o un hardware inservible y adelantar las acciones con el Área de Almacén e Inventarios la gestión administrativa necesaria para dar de baja dicho bien."/>
    <s v="Emitir el concepto técnico correspondiente  para que el área de almacén e inventarios realicen las actividades pertinentes para recoger el equipo firewall marca checkpoint modelo CPAP-SG4800-NGTP con placa # 636146 y darlo de baja."/>
    <s v="No aplica"/>
    <s v="No aplica"/>
    <s v="Concepto técnico emitido del equipo firewall placa inventario 636146"/>
    <s v="No aplica"/>
    <s v="No aplica"/>
    <d v="2020-11-15T00:00:00"/>
    <d v="2021-01-29T00:00:00"/>
    <s v="SI"/>
    <s v="SI"/>
    <s v="Las acciones establecidas se encuentran en proceso de ejecución"/>
    <d v="2020-12-31T00:00:00"/>
    <s v="NO"/>
    <m/>
    <n v="0"/>
    <s v="SIN AVANCE"/>
    <n v="-226"/>
    <s v="VENCIDO"/>
    <s v="ABIERTO"/>
    <s v="Se evidencia mediante archivos adjuntos, el memorando del 8 de febrero de 2021 donde se solicita al área de almacén e inventarios dal de baja el equipo de seguridad perimetral firewall modelo CPAP-SG4800-NGTP; esta solicitud se emite en tanto el concepto técnico  dice que elequipo en mención no cumple con los requeriminetos actuales de la red de datos de la Entidad. Dando asi cumplimiento a la actividad propuesta al 100 %"/>
    <d v="2021-07-06T00:00:00"/>
    <s v="NO"/>
    <s v="No aplica"/>
    <n v="1"/>
    <s v="CUMPLIMIENTO TOTAL"/>
    <n v="-226"/>
    <x v="1"/>
    <d v="2021-11-15T00:00:00"/>
    <s v="Cerrada por la Contraloría de Bogotá"/>
    <s v="Carlos Andrés Guerra Jiménez"/>
    <n v="1"/>
    <n v="1"/>
    <x v="0"/>
    <s v="NO APLICA"/>
    <x v="0"/>
  </r>
  <r>
    <n v="467"/>
    <s v="Área de Transportes / Subdirección Administrativa y Financiera"/>
    <x v="12"/>
    <x v="2"/>
    <s v="Vehiculos"/>
    <s v="Abandono y deterioro de vehículos"/>
    <s v="Catalina Cardenas Martinez"/>
    <s v="Plan de mejoramiento Contraloria de Bogota"/>
    <s v="PMCB-2020-108"/>
    <s v="3.2.2.4.2"/>
    <n v="102"/>
    <n v="2020"/>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Realizar mesa de trabajo con la Oficina Asesora Jurídica y la Oficina de Control Interno Disciplinario para definir, si es el caso, las acciones jurídicas o disciplinarias a que halla lugar."/>
    <s v="No aplica"/>
    <s v="No aplica"/>
    <s v="Mesas de trabajo realizada / Mesa de trabajo convocada y realizada (1) *100"/>
    <s v="No aplica"/>
    <s v="No aplica"/>
    <d v="2020-11-15T00:00:00"/>
    <d v="2021-10-20T00:00:00"/>
    <s v="SI"/>
    <s v="SI"/>
    <s v="Las acciones establecidas se encuentran en proceso de ejecución"/>
    <d v="2020-12-31T00:00:00"/>
    <s v="NO"/>
    <m/>
    <n v="0"/>
    <s v="SIN AVANCE"/>
    <n v="38"/>
    <s v="CON TIEMPO"/>
    <s v="ABIERTO"/>
    <s v="El proceso no reporta avance, la actividad vence en el mes de octubre, se recomienda al proceso iniciar con el desarrollo de las acciones necesarias para dar cumplimiento en la fecha establecida"/>
    <d v="2021-06-09T00:00:00"/>
    <s v="SI"/>
    <s v="Presentar seguimiento del plan de mejoramiento "/>
    <n v="0"/>
    <s v="SIN AVANCE"/>
    <n v="38"/>
    <x v="2"/>
    <s v="SIN DILIGENCIAR"/>
    <s v="SIN DILIGENCIAR"/>
    <s v="SIN DILIGENCIAR"/>
    <n v="0"/>
    <n v="0"/>
    <x v="3"/>
    <s v="ABIERTA"/>
    <x v="4"/>
  </r>
  <r>
    <n v="468"/>
    <s v="Área de Transportes / Subdirección Administrativa y Financiera"/>
    <x v="12"/>
    <x v="2"/>
    <s v="Vehiculos"/>
    <s v="Abandono y deterioro de vehículos"/>
    <s v="Catalina Cardenas Martinez"/>
    <s v="Plan de mejoramiento Contraloria de Bogota"/>
    <s v="PMCB-2020-109"/>
    <s v="3.2.2.4.2"/>
    <n v="102"/>
    <n v="2020"/>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Ejecutar la reparación total del bien &quot;microbús Hyundai Starex Panel color verde” Placa No. 625072&quot;"/>
    <s v="No aplica"/>
    <s v="No aplica"/>
    <s v="Microbus Hyundai Starex Panel reparado "/>
    <s v="No aplica"/>
    <s v="No aplica"/>
    <d v="2020-11-15T00:00:00"/>
    <d v="2021-10-20T00:00:00"/>
    <s v="SI"/>
    <s v="SI"/>
    <s v="Las acciones establecidas se encuentran en proceso de ejecución"/>
    <d v="2020-12-31T00:00:00"/>
    <s v="NO"/>
    <m/>
    <n v="0"/>
    <s v="SIN AVANCE"/>
    <n v="38"/>
    <s v="CON TIEMPO"/>
    <s v="ABIERTO"/>
    <s v="De acuerdo con los soportes establecidos por el proceso, se evidencia que se ejcutaron las actividades planeadas. "/>
    <d v="2021-06-09T00:00:00"/>
    <s v="NO"/>
    <s v="No aplica"/>
    <n v="1"/>
    <s v="CUMPLIMIENTO TOTAL"/>
    <n v="38"/>
    <x v="2"/>
    <s v="SIN DILIGENCIAR"/>
    <s v="SIN DILIGENCIAR"/>
    <s v="SIN DILIGENCIAR"/>
    <n v="0"/>
    <n v="0"/>
    <x v="3"/>
    <s v="ABIERTA"/>
    <x v="2"/>
  </r>
  <r>
    <n v="469"/>
    <s v="Área de Transportes "/>
    <x v="12"/>
    <x v="2"/>
    <s v="Vehiculos"/>
    <s v="Abandono y deterioro de vehículos"/>
    <s v="Catalina Cardenas Martinez"/>
    <s v="Plan de mejoramiento Contraloria de Bogota"/>
    <s v="PMCB-2020-110"/>
    <s v="3.2.2.4.2"/>
    <n v="102"/>
    <n v="2020"/>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Realizar  socializaciones con el equipo de trabajo del área de transportes, con el fin de socializar de los conceptos descritos en el manual de supervisión e interventoria A-GCO-MA-001 establecido por la Entidad"/>
    <s v="No aplica"/>
    <s v="No aplica"/>
    <s v="Actas de socialización realizadas  / Reuniones de socialización programadas (2) *100"/>
    <s v="No aplica"/>
    <s v="No aplica"/>
    <d v="2020-11-15T00:00:00"/>
    <d v="2021-06-30T00:00:00"/>
    <s v="SI"/>
    <s v="SI"/>
    <s v="Las acciones establecidas se encuentran en proceso de ejecución"/>
    <d v="2020-12-31T00:00:00"/>
    <s v="NO"/>
    <m/>
    <n v="0"/>
    <s v="SIN AVANCE"/>
    <n v="-74"/>
    <s v="VENCIDO"/>
    <s v="ABIERTO"/>
    <s v="De acuerdo con los soportes establecidos por el proceso, se evidencia que se ejcutaron las actividades planeadas. "/>
    <d v="2021-06-09T00:00:00"/>
    <s v="NO"/>
    <s v="No aplica"/>
    <n v="1"/>
    <s v="CUMPLIMIENTO TOTAL"/>
    <n v="-74"/>
    <x v="1"/>
    <d v="2021-11-15T00:00:00"/>
    <s v="Cerrada por la Contraloría de Bogotá"/>
    <s v="Carlos Andrés Guerra Jiménez"/>
    <n v="1"/>
    <n v="1"/>
    <x v="0"/>
    <s v="NO APLICA"/>
    <x v="0"/>
  </r>
  <r>
    <n v="470"/>
    <s v="Subdirección Técnica de Métodos Educativos y Operativa"/>
    <x v="2"/>
    <x v="1"/>
    <s v="Inventarios"/>
    <s v="Desactualizacion del inventario en el sistema"/>
    <s v="Yury  Orjuela Florez"/>
    <s v="Plan de mejoramiento Contraloria de Bogota"/>
    <s v="PMCB-2020-111"/>
    <s v="3.2.2.5.1"/>
    <n v="10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Expedir y socializar 3 directrices por parte de la Subdirección Técnica de Métodos Educativos y Operativa, dirigida a los responsables de los Inventarios de bienes devolutivos en las Unidades de Protección Integral, solicitando el cumplimiento de las actividades  y los tiempos descritas en el o establecido en el Manual para el Manejo y Control Administrativo de los bienes de propiedad del IDIPRON"/>
    <s v="No aplica"/>
    <s v="No aplica"/>
    <s v="Directrices expedidas y socializadas / Total de directrices programas a formular (3) *100"/>
    <s v="No aplica"/>
    <s v="No aplica"/>
    <d v="2020-11-15T00:00:00"/>
    <d v="2021-09-30T00:00:00"/>
    <s v="SI"/>
    <s v="SI"/>
    <s v="Las acciones establecidas se encuentran en proceso de ejecución"/>
    <d v="2020-12-31T00:00:00"/>
    <s v="NO"/>
    <m/>
    <n v="0"/>
    <s v="SIN AVANCE"/>
    <n v="18"/>
    <s v="CON TIEMPO"/>
    <s v="ABIERTO"/>
    <s v="No se cuenta con seguimiento reportado por parte de Métodos."/>
    <d v="2021-07-07T00:00:00"/>
    <s v="SI"/>
    <s v="Presentar seguimiento al plan de mejoramiento"/>
    <n v="0"/>
    <s v="SIN AVANCE"/>
    <n v="18"/>
    <x v="2"/>
    <s v="SIN DILIGENCIAR"/>
    <s v="SIN DILIGENCIAR"/>
    <s v="SIN DILIGENCIAR"/>
    <n v="0"/>
    <n v="0"/>
    <x v="3"/>
    <s v="ABIERTA"/>
    <x v="4"/>
  </r>
  <r>
    <n v="471"/>
    <s v="Área de Almacén e Inventarios / Subdirección Técnica de Métodos Educativos y Operativa"/>
    <x v="20"/>
    <x v="2"/>
    <s v="Inventarios"/>
    <s v="Desactualizacion del inventario en el sistema"/>
    <s v="Carolina Ardila"/>
    <s v="Plan de mejoramiento Contraloria de Bogota"/>
    <s v="PMCB-2020-112"/>
    <s v="3.2.2.5.1"/>
    <n v="10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alizar talleres dirigidos a los responsables  que tienen a cargo inventario en la diferentes sedes del Instituto, con el fin de dar claridad sobre la responsabilidad y manejo de los bienes y la normatividad vigente que aplica."/>
    <s v="No aplica"/>
    <s v="No aplica"/>
    <s v="Número de Talleres realizados / Total de talleres programados (5) * 100"/>
    <s v="No aplica"/>
    <s v="No aplica"/>
    <d v="2020-11-15T00:00:00"/>
    <d v="2021-09-30T00:00:00"/>
    <s v="SI"/>
    <s v="SI"/>
    <s v="Las acciones establecidas se encuentran en proceso de ejecución"/>
    <d v="2020-12-31T00:00:00"/>
    <s v="NO"/>
    <m/>
    <n v="0"/>
    <s v="SIN AVANCE"/>
    <n v="18"/>
    <s v="CON TIEMPO"/>
    <s v="ABIERTO"/>
    <s v="Se evidencia que en el ultimo seguimiento realizado por la Oficina de Control Interno, indica que las acciones establecidas se encuentran en proceso de ejecución._x000a__x000a_Se verifica los soportes adjuntos, se evidencia socialización del procedimiento de egresos de bienes devolutivos o bienes de consumo controlado  el 1 de marzo de 2021, se evidencia que la actividad aun se encuentra en ejecución._x000a__x000a_Se recomienda al proceso detallar en su reporte los nombres de las upis y sedes administrativas a las que pertenecen los asistentees a los talleres con el fin de evidenciar la cobertura de todas las upis y sedes administrativas como lo sugiere la accion de mejora propuesta."/>
    <d v="2021-08-10T00:00:00"/>
    <s v="SI"/>
    <s v="Cuatro (4) talleres  para el cumplimiento de la actividad propuesta."/>
    <n v="0.2"/>
    <s v="AVANCE MINIMO"/>
    <n v="18"/>
    <x v="2"/>
    <s v="SIN DILIGENCIAR"/>
    <s v="SIN DILIGENCIAR"/>
    <s v="SIN DILIGENCIAR"/>
    <n v="0"/>
    <n v="0"/>
    <x v="3"/>
    <s v="ABIERTA"/>
    <x v="4"/>
  </r>
  <r>
    <n v="472"/>
    <s v="Área de Almacén e Inventarios / Oficina Asesora de Planeación"/>
    <x v="20"/>
    <x v="2"/>
    <s v="Inventarios"/>
    <s v="Desactualizacion del inventario en el sistema"/>
    <s v="Carolina Ardila"/>
    <s v="Plan de mejoramiento Contraloria de Bogota"/>
    <s v="PMCB-2020-113"/>
    <s v="3.2.2.5.1"/>
    <n v="10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o aplica"/>
    <s v="Número de documentos  actualizados / Número de documentos programados a actualizar (2) * 100"/>
    <s v="No aplica"/>
    <s v="No aplica"/>
    <d v="2020-11-15T00:00:00"/>
    <d v="2021-09-30T00:00:00"/>
    <s v="SI"/>
    <s v="SI"/>
    <s v="Las acciones establecidas se encuentran en proceso de ejecución"/>
    <d v="2020-12-31T00:00:00"/>
    <s v="NO"/>
    <m/>
    <n v="0"/>
    <s v="SIN AVANCE"/>
    <n v="18"/>
    <s v="CON TIEMPO"/>
    <s v="ABIERTO"/>
    <s v="Se evidencia que en el ultimo seguimiento realizado por la Oficina de Control Interno, indica que las acciones establecidas se encuentran en proceso de ejecución._x000a__x000a_Se evidencia caso de Aranda No. 713 para la actualización del procedimiento A-GLO-PR-009, enviado a la Oficina Asesora de Planeación, desde el 1 de junio, la OAP devolvio el documento sin que hasta la fecha el proceso haya realizado los ajustes solicitados.La actividad se encuentra en ejecución. _x000a__x000a_Queda pendiente actualización del manual  A-GLO-MA-001, se evidencia que la actividad se encuentra en ejecución."/>
    <d v="2021-08-10T00:00:00"/>
    <s v="SI"/>
    <s v="oficialización Procedimiento A-GLO-PR-009_x000a_Actualización Manual A-GLO-MA-001."/>
    <n v="0.25"/>
    <s v="AVANCE MINIMO"/>
    <n v="18"/>
    <x v="2"/>
    <s v="SIN DILIGENCIAR"/>
    <s v="SIN DILIGENCIAR"/>
    <s v="SIN DILIGENCIAR"/>
    <n v="0"/>
    <n v="0"/>
    <x v="3"/>
    <s v="ABIERTA"/>
    <x v="4"/>
  </r>
  <r>
    <n v="473"/>
    <s v="Área de Sistemas / Subdirección Administrativa y Financiera / Almacén e inventarios"/>
    <x v="20"/>
    <x v="2"/>
    <s v="Inventarios"/>
    <s v="Identificación, descripción, ubicación y organización de elementos"/>
    <s v="Carolina Ardila"/>
    <s v="Plan de mejoramiento Contraloria de Bogota"/>
    <s v="PMCB-2020-114"/>
    <s v="3.2.2.5.2"/>
    <n v="102"/>
    <n v="2020"/>
    <s v="Hallazgo administrativo por el inadecuado manejo y control en los bienes de propiedad del IDIPRON con relación a su identificación, descripción, ubicación."/>
    <s v="Falta de control y seguimiento en la identificación de los bienes mediante etiquetas"/>
    <s v="El Área de Sistemas realizará el proceso de adquisición de una impresora de  etiquetas y sus correspondientes suministros como lo son los rótulos autoadhesivos, con el fin de realizar el plaqueteo a los bienes del Instituto."/>
    <s v="No aplica"/>
    <s v="No aplica"/>
    <s v="Adquisición de impresora y suministros para plaqueteo"/>
    <s v="No aplica"/>
    <s v="No aplica"/>
    <d v="2020-11-15T00:00:00"/>
    <d v="2021-06-30T00:00:00"/>
    <s v="SI"/>
    <s v="SI"/>
    <s v="Las acciones establecidas se encuentran en proceso de ejecución"/>
    <d v="2020-12-31T00:00:00"/>
    <s v="NO"/>
    <m/>
    <n v="0"/>
    <s v="SIN AVANCE"/>
    <n v="-74"/>
    <s v="VENCIDO"/>
    <s v="ABIERTO"/>
    <s v="Se evidencia que en el ultimo seguimiento realizado por la Oficina de Control Interno, indica que las acciones establecidas se encuentran en proceso de ejecución._x000a_Verifiando Soportes se evidencia:_x000a_Orden de compra No. 60663 del 3 de diciembre de 2020, la cual se evidencia la adquisición de impresoras termicas_x000a_Contrato No. 2529 del 15 de diciembre de 2020, la cual se adquiere insumos para el almacen, corrrspondente al funcionamiento de las impresoras adquiridas._x000a_Se evidencia entrega impresoras e insumos a alas oficinas del almacen._x000a__x000a_Por lo anterior, se evidencia que la actividad ya se encuentra finalizada por lo anterior se solicita a la OCI el cierre preliminar del hallazgo en mención "/>
    <d v="2021-08-10T00:00:00"/>
    <s v="NO"/>
    <s v="No aplica"/>
    <n v="1"/>
    <s v="CUMPLIMIENTO TOTAL"/>
    <n v="-74"/>
    <x v="1"/>
    <d v="2021-11-15T00:00:00"/>
    <s v="Cerrada por la Contraloría de Bogotá"/>
    <s v="Carlos Andrés Guerra Jiménez"/>
    <n v="1"/>
    <n v="1"/>
    <x v="0"/>
    <s v="NO APLICA"/>
    <x v="0"/>
  </r>
  <r>
    <n v="474"/>
    <s v="Área de Almacén e Inventarios /Subdirección Administrativa y Financiera"/>
    <x v="20"/>
    <x v="2"/>
    <s v="Inventarios"/>
    <s v="Identificación, descripción, ubicación y organización de elementos"/>
    <s v="Carolina Ardila"/>
    <s v="Plan de mejoramiento Contraloria de Bogota"/>
    <s v="PMCB-2020-115"/>
    <s v="3.2.2.5.2"/>
    <n v="102"/>
    <n v="2020"/>
    <s v="Hallazgo administrativo por el inadecuado manejo y control en los bienes de propiedad del IDIPRON con relación a su identificación, descripción, ubicación."/>
    <s v="Falta de control y seguimiento en la identificación de los bienes mediante etiquetas"/>
    <s v="Realizar Toma física aleatoria relativas a la identificación (rotulo de identificación), descripción y ubicación de los bienes "/>
    <s v="No aplica"/>
    <s v="No aplica"/>
    <s v="Tomas Físicas aleatorias realizadas en el año / Total tomas físicas aleatorias programadas (5) *100"/>
    <s v="No aplica"/>
    <s v="No aplica"/>
    <d v="2020-11-15T00:00:00"/>
    <d v="2021-09-30T00:00:00"/>
    <s v="SI"/>
    <s v="SI"/>
    <s v="Las acciones establecidas se encuentran en proceso de ejecución"/>
    <d v="2020-12-31T00:00:00"/>
    <s v="NO"/>
    <m/>
    <n v="0"/>
    <s v="SIN AVANCE"/>
    <n v="18"/>
    <s v="CON TIEMPO"/>
    <s v="ABIERTO"/>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que la actividad aun se encuentra en ejecución."/>
    <d v="2021-08-10T00:00:00"/>
    <s v="SI"/>
    <s v="Tres (3) tomas aleatoria para la verificación del replaqueteo, para la finalización de la actividad."/>
    <n v="0.4"/>
    <s v="AVANCE PARCIAL"/>
    <n v="18"/>
    <x v="2"/>
    <s v="SIN DILIGENCIAR"/>
    <s v="SIN DILIGENCIAR"/>
    <s v="SIN DILIGENCIAR"/>
    <n v="0"/>
    <n v="0"/>
    <x v="3"/>
    <s v="ABIERTA"/>
    <x v="4"/>
  </r>
  <r>
    <n v="475"/>
    <s v="Área de Almacén e Inventarios / Subdirección Administrativa y Financiera"/>
    <x v="20"/>
    <x v="2"/>
    <s v="Inventarios"/>
    <s v="Comité de inventarios"/>
    <s v="Carolina Ardila"/>
    <s v="Plan de mejoramiento Contraloria de Bogota"/>
    <s v="PMCB-2020-116"/>
    <s v="3.2.2.5.3"/>
    <n v="102"/>
    <n v="2020"/>
    <s v="Hallazgo administrativo con presunta incidencia disciplinaria por falta de seguimiento a los compromisos descritos en las actas de Comité de inventarios."/>
    <s v="Debilidades en el seguimiento a los compromisos adquridos en los comites de inventario y de Gestión y desempeño"/>
    <s v="Realizar de manera oportuna los seguimientos a los compromisos adquiridos en el comité de Gestión y Desempeño en relación a la instalación de etiquetas que identifican los bienes del Instituto"/>
    <s v="No aplica"/>
    <s v="No aplica"/>
    <s v="Número de compromisos adquiridos mediante acta relacionados con plaqueteo  / Total de seguimiento realizados a las placas instaladas * 100"/>
    <s v="No aplica"/>
    <s v="No aplica"/>
    <d v="2020-11-15T00:00:00"/>
    <d v="2021-09-30T00:00:00"/>
    <s v="SI"/>
    <s v="SI"/>
    <s v="Las acciones establecidas se encuentran en proceso de ejecución"/>
    <d v="2020-12-31T00:00:00"/>
    <s v="NO"/>
    <m/>
    <n v="0"/>
    <s v="SIN AVANCE"/>
    <n v="18"/>
    <s v="CON TIEMPO"/>
    <s v="ABIERTO"/>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seguimiento al uno de los compromisos por el comite de Gestión y Desempeño, se evidencia que la actividad aun se encuentra en ejecución."/>
    <d v="2021-08-10T00:00:00"/>
    <s v="SI"/>
    <s v="Pendiente seguimiento al compromiso faltante para realizar finalización de la actividad."/>
    <n v="0.5"/>
    <s v="AVANCE PARCIAL"/>
    <n v="18"/>
    <x v="2"/>
    <s v="SIN DILIGENCIAR"/>
    <s v="SIN DILIGENCIAR"/>
    <s v="SIN DILIGENCIAR"/>
    <n v="0"/>
    <n v="0"/>
    <x v="3"/>
    <s v="ABIERTA"/>
    <x v="4"/>
  </r>
  <r>
    <n v="476"/>
    <s v="Área de Sistemas/ Área de Almacén e Inventarios"/>
    <x v="23"/>
    <x v="2"/>
    <s v="Inventarios"/>
    <s v=" sticker de identificación y/o placa"/>
    <s v="Angel Martínez"/>
    <s v="Plan de mejoramiento Contraloria de Bogota"/>
    <s v="PMCB-2020-117"/>
    <s v="3.2.2.6.1"/>
    <n v="102"/>
    <n v="2020"/>
    <s v="Hallazgo administrativo por no tener archivo en físico del inventario de las respectivas licencias junto con el sticker de identificación y/o placa (número de inventario)."/>
    <s v="Debilidades en establecer los lineamientos para el manejo del licenciamiento de software adquirido a través del servicio de suscripción"/>
    <s v="Realizar una mesa de trabajo junto con la secretaría de hacienda con el fin de definir  la metodología y lineamientos a seguir para el licenciamiento que la entidad adquiera a través de servicio de suscripción (Almacén, sistemas, contabilidad, jurídica,  control interno y planeación)."/>
    <s v="No aplica"/>
    <s v="No aplica"/>
    <s v="Mesa de trabajo junto con la Secretaria de Hacienda"/>
    <s v="No aplica"/>
    <s v="No aplica"/>
    <d v="2020-11-15T00:00:00"/>
    <d v="2021-06-30T00:00:00"/>
    <s v="SI"/>
    <s v="SI"/>
    <s v="Las acciones establecidas se encuentran en proceso de ejecución"/>
    <d v="2020-12-31T00:00:00"/>
    <s v="NO"/>
    <m/>
    <n v="0"/>
    <s v="SIN AVANCE"/>
    <n v="-74"/>
    <s v="VENCIDO"/>
    <s v="ABIERTO"/>
    <s v="Se evidencia con acta 1 del 11-03-21 adjunta que se realizo mesa de trabajo con la Secretaria Distrital de Hacienda, se concluye frente al presente hallazgo que: la Entidad debe documentar sus políticas contables o en algún procedimiento la forma como debe llevar control de los activos intangibles, dando así cumplimiento a la actividad propuesta al 100%"/>
    <d v="2021-07-06T00:00:00"/>
    <s v="NO"/>
    <s v="No aplica"/>
    <n v="1"/>
    <s v="CUMPLIMIENTO TOTAL"/>
    <n v="-74"/>
    <x v="1"/>
    <d v="2021-11-15T00:00:00"/>
    <s v="Cerrada por la Contraloría de Bogotá"/>
    <s v="Carlos Andrés Guerra Jiménez"/>
    <n v="1"/>
    <n v="1"/>
    <x v="0"/>
    <s v="NO APLICA"/>
    <x v="0"/>
  </r>
  <r>
    <n v="477"/>
    <s v="Área de Sistemas / Área de Almacén e Inventarios"/>
    <x v="23"/>
    <x v="2"/>
    <s v="Inventarios"/>
    <s v=" sticker de identificación y/o placa"/>
    <s v="Angel Martínez"/>
    <s v="Plan de mejoramiento Contraloria de Bogota"/>
    <s v="PMCB-2020-118"/>
    <s v="3.2.2.6.1"/>
    <n v="102"/>
    <n v="2020"/>
    <s v="Hallazgo administrativo por no tener archivo en físico del inventario de las respectivas licencias junto con el sticker de identificación y/o placa (número de inventario)."/>
    <s v="Debilidades en establecer los lineamientos para el manejo del licenciamiento de software adquirido a través del servicio de suscripción"/>
    <s v="Desarrollar las actividades definidas en la mesa de trabajo"/>
    <s v="No aplica"/>
    <s v="No aplica"/>
    <s v="Actividades para definir los lineamientos para el manejo del licenciamiento"/>
    <s v="No aplica"/>
    <s v="No aplica"/>
    <d v="2020-11-15T00:00:00"/>
    <d v="2021-08-30T00:00:00"/>
    <s v="SI"/>
    <s v="SI"/>
    <s v="Las acciones establecidas se encuentran en proceso de ejecución"/>
    <d v="2020-12-31T00:00:00"/>
    <s v="NO"/>
    <m/>
    <n v="0"/>
    <s v="SIN AVANCE"/>
    <n v="-13"/>
    <s v="VENCIDO"/>
    <s v="ABIERTO"/>
    <s v="Se evidencia con acta adjunta del 04-05-21 sobre la socilaización de la política contable de activos intangibles y revisión del hallazgo de la contaloria,  y para dar respuesta al presente hallazgo se asigna un código de identificación secuencial, el cua es adherido mediante rótulo o placa segun lo sugiere la mesa de trabajo, dando asi cumplimiento a la actividad propuesta en un 60%. El resultado de avance y cuplimiento determina que la actividad s encuentra en ejecución."/>
    <d v="2021-07-06T00:00:00"/>
    <s v="SI"/>
    <s v="Continuar la ejecución de la actividad de identificación secuencial, a los activos intangibles del IDIPRON"/>
    <n v="0.6"/>
    <s v="AVANCE PARCIAL"/>
    <n v="-13"/>
    <x v="1"/>
    <s v="SIN DILIGENCIAR"/>
    <s v="SIN DILIGENCIAR"/>
    <s v="SIN DILIGENCIAR"/>
    <n v="0"/>
    <n v="0"/>
    <x v="2"/>
    <s v="ABIERTA"/>
    <x v="4"/>
  </r>
  <r>
    <n v="479"/>
    <s v="Área de Sistemas / Subdirección Administrativa y Financiera"/>
    <x v="23"/>
    <x v="2"/>
    <s v="Inventarios"/>
    <s v="marcación inadecuada de los elementos"/>
    <s v="Angel Martínez"/>
    <s v="Plan de mejoramiento Contraloria de Bogota"/>
    <s v="PMCB-2020-120"/>
    <s v="3.2.1"/>
    <n v="105"/>
    <n v="2020"/>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Adquirir impresora de etiquetas e insumos para la marcación oportuna y adecuada de los bienes del contrato 1758/19"/>
    <s v="No aplica"/>
    <s v="No aplica"/>
    <s v="Adquisicón de impresora de etiquetas e insumos"/>
    <s v="No aplica"/>
    <s v="No aplica"/>
    <d v="2021-01-15T00:00:00"/>
    <d v="2021-12-20T00:00:00"/>
    <s v="SI"/>
    <s v="SI"/>
    <s v="Las acciones establecidas se encuentran en proceso de ejecución"/>
    <d v="2020-12-31T00:00:00"/>
    <s v="NO"/>
    <m/>
    <n v="0"/>
    <s v="SIN AVANCE"/>
    <n v="99"/>
    <s v="CON TIEMPO"/>
    <s v="ABIERTO"/>
    <s v="Se evidencia con la orden de compra número 60663 de 03-12-2020 emitida a Grupo Empresarial Crear de Colombia S.A.S, la compra de 3 impresoras de transferencia termica etiquetas por $4.025.486, segun se solicta en las actividades del presente hallazgo asi como la celebración del contrato 2529/2020 para la adquisición de suministros, dando asi cumpliminerto al 100% de la actividad propuesta."/>
    <d v="2021-07-06T00:00:00"/>
    <s v="NO"/>
    <s v="No aplica"/>
    <n v="1"/>
    <s v="CUMPLIMIENTO TOTAL"/>
    <n v="99"/>
    <x v="2"/>
    <s v="SIN DILIGENCIAR"/>
    <s v="SIN DILIGENCIAR"/>
    <s v="SIN DILIGENCIAR"/>
    <n v="0"/>
    <n v="0"/>
    <x v="3"/>
    <s v="ABIERTA"/>
    <x v="2"/>
  </r>
  <r>
    <n v="480"/>
    <s v="Área de Almacén e Inventarios"/>
    <x v="20"/>
    <x v="2"/>
    <s v="Inventarios"/>
    <s v="marcación inadecuada de los elementos"/>
    <s v="Carolina Ardila"/>
    <s v="Plan de mejoramiento Contraloria de Bogota"/>
    <s v="PMCB-2020-121"/>
    <s v="3.2.1"/>
    <n v="105"/>
    <n v="2020"/>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Plaquetear los bienes devolutivos y de control administrativo del contrato 1758 de 2019"/>
    <s v="No aplica"/>
    <s v="No aplica"/>
    <s v="Numero total de bienes plaqueteados del contrato 1758/19  / Total de bienes plaqueteados del contrato 1758 de 2019 (27) *100"/>
    <s v="No aplica"/>
    <s v="No aplica"/>
    <d v="2021-01-15T00:00:00"/>
    <d v="2021-12-20T00:00:00"/>
    <s v="SI"/>
    <s v="SI"/>
    <s v="Las acciones establecidas se encuentran en proceso de ejecución"/>
    <d v="2020-12-31T00:00:00"/>
    <s v="NO"/>
    <m/>
    <n v="0"/>
    <s v="SIN AVANCE"/>
    <n v="99"/>
    <s v="CON TIEMPO"/>
    <s v="ABIERTO"/>
    <s v="Se evidencia que en el ultimo seguimiento realizado por la Oficina de Control Interno, indica que las actividades se encuentran en ejecución._x000a__x000a_Al verificar el proceso no adjunta información de avance o ejecución de la actividad programada, ya que aun se eencuentra en ejecución. "/>
    <d v="2021-08-10T00:00:00"/>
    <s v="SI"/>
    <s v="Enviar información que soporte el avance a la ejecución de la actividad programada."/>
    <n v="0"/>
    <s v="SIN AVANCE"/>
    <n v="99"/>
    <x v="2"/>
    <s v="SIN DILIGENCIAR"/>
    <s v="SIN DILIGENCIAR"/>
    <s v="SIN DILIGENCIAR"/>
    <n v="0"/>
    <n v="0"/>
    <x v="3"/>
    <s v="ABIERTA"/>
    <x v="4"/>
  </r>
  <r>
    <n v="481"/>
    <s v="Gerente Proyecto de inversión 7726 / Coordinador de Convenios"/>
    <x v="8"/>
    <x v="10"/>
    <s v="Contratacion"/>
    <s v="Pagos"/>
    <s v="Yury  Orjuela Florez"/>
    <s v="Plan de mejoramiento Contraloria de Bogota"/>
    <s v="PMCB-2020-122"/>
    <s v="3.2.2"/>
    <n v="105"/>
    <n v="2020"/>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el cargue de planillas de campo y de asistencia a Upi en carpeta drive para su posterior verificación."/>
    <s v="No aplica"/>
    <s v="No aplica"/>
    <s v="Numero de planillas cargadas en el drive / Numero total planillas generadas * 100"/>
    <s v="No aplica"/>
    <s v="No aplica"/>
    <d v="2021-01-15T00:00:00"/>
    <d v="2021-12-20T00:00:00"/>
    <s v="SI"/>
    <s v="SI"/>
    <s v="Las acciones establecidas se encuentran en proceso de ejecución"/>
    <d v="2020-12-31T00:00:00"/>
    <s v="NO"/>
    <m/>
    <n v="0"/>
    <s v="SIN AVANCE"/>
    <n v="99"/>
    <s v="CON TIEMPO"/>
    <s v="ABIERTO"/>
    <s v="Se realiza el cargue de planillas en el drive tal como se menciona en la acción, dando cumplimiento."/>
    <d v="2021-07-08T00:00:00"/>
    <s v="SI"/>
    <s v="La acción finaliza en diciembre, por ende, se deb seguir realizando el seguimiento a esta acción y dar cumplimienot del 100%"/>
    <n v="1"/>
    <s v="CUMPLIMIENTO TOTAL"/>
    <n v="99"/>
    <x v="2"/>
    <s v="SIN DILIGENCIAR"/>
    <s v="SIN DILIGENCIAR"/>
    <s v="SIN DILIGENCIAR"/>
    <n v="0"/>
    <n v="0"/>
    <x v="3"/>
    <s v="ABIERTA"/>
    <x v="2"/>
  </r>
  <r>
    <n v="482"/>
    <s v="Gerente Proyecto de inversión 7726 / Coordinador de Convenios"/>
    <x v="8"/>
    <x v="10"/>
    <s v="Contratacion"/>
    <s v="Pagos"/>
    <s v="Yury  Orjuela Florez"/>
    <s v="Plan de mejoramiento Contraloria de Bogota"/>
    <s v="PMCB-2020-123"/>
    <s v="3.2.2"/>
    <n v="105"/>
    <n v="2020"/>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seguimiento mensual del cargue de planillas en el drive con el fin de verificar su correcto diligenciamiento"/>
    <s v="No aplica"/>
    <s v="No aplica"/>
    <s v="Numero de seguimientos realizados / Numero de seguimientos a realizar (12) *100 "/>
    <s v="No aplica"/>
    <s v="No aplica"/>
    <d v="2021-01-15T00:00:00"/>
    <d v="2021-12-20T00:00:00"/>
    <s v="SI"/>
    <s v="SI"/>
    <s v="Las acciones establecidas se encuentran en proceso de ejecución"/>
    <d v="2020-12-31T00:00:00"/>
    <s v="NO"/>
    <m/>
    <n v="0"/>
    <s v="SIN AVANCE"/>
    <n v="99"/>
    <s v="CON TIEMPO"/>
    <s v="ABIERTO"/>
    <s v="Se realiza el seguimiento del cargue de planillas en el drive tal como se menciona en la acción, dando cumplimiento."/>
    <d v="2021-07-08T00:00:00"/>
    <s v="SI"/>
    <s v="La acción finaliza en diciembre, por ende, se debe seguir realizando el seguimiento a esta acción y dar cumplimiento del 100%"/>
    <n v="0.42"/>
    <s v="AVANCE PARCIAL"/>
    <n v="99"/>
    <x v="2"/>
    <s v="SIN DILIGENCIAR"/>
    <s v="SIN DILIGENCIAR"/>
    <s v="SIN DILIGENCIAR"/>
    <n v="0"/>
    <n v="0"/>
    <x v="3"/>
    <s v="ABIERTA"/>
    <x v="4"/>
  </r>
  <r>
    <n v="483"/>
    <s v="Gerente Proyecto de inversión 7726 / Supervisor del contrato / Oficina Asesora Jurídica "/>
    <x v="8"/>
    <x v="10"/>
    <s v="Autorregulación"/>
    <s v="Aplicación y actualización de procedimientos y formatos"/>
    <s v="Yury  Orjuela Florez"/>
    <s v="Plan de mejoramiento Contraloria de Bogota"/>
    <s v="PMCB-2020-124"/>
    <s v="3.2.3"/>
    <n v="105"/>
    <n v="2020"/>
    <s v="Hallazgo administrativo por el inadecuado diligenciamiento de los formatos establecidos por el Instituto Distrital para la Protección de la Niñez y la Juventud, que forman parte del expediente del Contrato de Prestación de Servicios No. 0036 de 2019."/>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comites programados (12) *100"/>
    <s v="No aplica"/>
    <s v="No aplica"/>
    <d v="2021-01-15T00:00:00"/>
    <d v="2021-12-20T00:00:00"/>
    <s v="SI"/>
    <s v="SI"/>
    <s v="Las acciones establecidas se encuentran en proceso de ejecución"/>
    <d v="2020-12-31T00:00:00"/>
    <s v="NO"/>
    <m/>
    <n v="0"/>
    <s v="SIN AVANCE"/>
    <n v="99"/>
    <s v="CON TIEMPO"/>
    <s v="ABIERTO"/>
    <s v="Se evidencia la realización de una reunión de 12 programadas para el año"/>
    <d v="2021-07-08T00:00:00"/>
    <s v="SI"/>
    <s v="11 reuniones y evidencias de las mismas "/>
    <n v="0.08"/>
    <s v="AVANCE MINIMO"/>
    <n v="99"/>
    <x v="2"/>
    <s v="SIN DILIGENCIAR"/>
    <s v="SIN DILIGENCIAR"/>
    <s v="SIN DILIGENCIAR"/>
    <n v="0"/>
    <n v="0"/>
    <x v="3"/>
    <s v="ABIERTA"/>
    <x v="4"/>
  </r>
  <r>
    <n v="484"/>
    <s v="Gerente Proyecto de inversión 7726 / Supervisor del contrato / Oficina Asesora Jurídica "/>
    <x v="8"/>
    <x v="10"/>
    <s v="Contratacion"/>
    <s v="Inadecuado manejo de expedientes e inconsistencia de la información"/>
    <s v="Yury  Orjuela Florez"/>
    <s v="Plan de mejoramiento Contraloria de Bogota"/>
    <s v="PMCB-2020-125"/>
    <s v="3.2.4"/>
    <n v="105"/>
    <n v="2020"/>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Realizar comités internos mensuales por parte de la Gerencia del Proyecto de inversión 7726 para revisar la documentacion de los contratos relacionados con convenios"/>
    <s v="No aplica"/>
    <s v="No aplica"/>
    <s v="Numero de comités internos realizados/ Numero comites programados (12) *100"/>
    <s v="No aplica"/>
    <s v="No aplica"/>
    <d v="2021-01-15T00:00:00"/>
    <d v="2021-12-20T00:00:00"/>
    <s v="SI"/>
    <s v="SI"/>
    <s v="Las acciones establecidas se encuentran en proceso de ejecución"/>
    <d v="2020-12-31T00:00:00"/>
    <s v="NO"/>
    <m/>
    <n v="0"/>
    <s v="SIN AVANCE"/>
    <n v="99"/>
    <s v="CON TIEMPO"/>
    <s v="ABIERTO"/>
    <s v="Se ha realizado una reunión de 12 programadas para el año"/>
    <d v="2021-07-08T00:00:00"/>
    <s v="SI"/>
    <s v="12 reuniones y evidencias de las mismas "/>
    <n v="0.08"/>
    <s v="AVANCE MINIMO"/>
    <n v="99"/>
    <x v="2"/>
    <s v="SIN DILIGENCIAR"/>
    <s v="SIN DILIGENCIAR"/>
    <s v="SIN DILIGENCIAR"/>
    <n v="0"/>
    <n v="0"/>
    <x v="3"/>
    <s v="ABIERTA"/>
    <x v="4"/>
  </r>
  <r>
    <n v="485"/>
    <s v="Gerente Proyecto de inversión 7726 / Supervisor del contrato "/>
    <x v="8"/>
    <x v="10"/>
    <s v="Contratacion"/>
    <s v="Inadecuado manejo de expedientes e inconsistencia de la información"/>
    <s v="Yury  Orjuela Florez"/>
    <s v="Plan de mejoramiento Contraloria de Bogota"/>
    <s v="PMCB-2020-126"/>
    <s v="3.2.4"/>
    <n v="105"/>
    <n v="2020"/>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Cargar documentación de los contratos relacionados con los covenios en carpeta drive sobre la informacion remitida al expedinte contractual."/>
    <s v="No aplica"/>
    <s v="No aplica"/>
    <s v="Cargue de documentación en carpeta drive"/>
    <s v="No aplica"/>
    <s v="No aplica"/>
    <d v="2021-01-15T00:00:00"/>
    <d v="2021-12-20T00:00:00"/>
    <s v="SI"/>
    <s v="SI"/>
    <s v="Las acciones establecidas se encuentran en proceso de ejecución"/>
    <d v="2020-12-31T00:00:00"/>
    <s v="NO"/>
    <m/>
    <n v="0"/>
    <s v="SIN AVANCE"/>
    <n v="99"/>
    <s v="CON TIEMPO"/>
    <s v="ABIERTO"/>
    <s v="Se realiza cargue de información planteada en drive"/>
    <d v="2021-07-08T00:00:00"/>
    <s v="NO"/>
    <s v="No aplica"/>
    <n v="1"/>
    <s v="CUMPLIMIENTO TOTAL"/>
    <n v="99"/>
    <x v="2"/>
    <s v="SIN DILIGENCIAR"/>
    <s v="SIN DILIGENCIAR"/>
    <s v="SIN DILIGENCIAR"/>
    <n v="0"/>
    <n v="0"/>
    <x v="3"/>
    <s v="ABIERTA"/>
    <x v="2"/>
  </r>
  <r>
    <n v="486"/>
    <s v="Gerente del proyecto 7720 / _x000a_Supervisor contrato_x000a_STAF/Documental_x000a_"/>
    <x v="36"/>
    <x v="11"/>
    <s v="Contratacion"/>
    <s v="Pagos"/>
    <s v="Yury  Orjuela Florez"/>
    <s v="Plan de mejoramiento Contraloria de Bogota"/>
    <s v="PMCB-2020-127"/>
    <s v="3.2.6"/>
    <n v="105"/>
    <n v="2020"/>
    <s v="Hallazgo administrativo por deficiencias en la información contenida en el formato de certificación de supervisión e interventoría, establecidos por el IDIPRON para realizar los pagos y que conforman el expediente del Contrato de Comisión No.1394 de 2019."/>
    <s v="La entidad no cuenta con un documento formal  que establezca la manera  de realizar el  seguimiento  financiero de la ejecución de los contratos de comisión y las negociaciones que de este se derivan  en las negociaciones con la BMC "/>
    <s v="Generar una mesa de trabajo cada dos meses, con la Subdirección financiera y gestión documental para establecer los lineamientos que den cuenta de  la forma en la cual se realiza el seguimiento financiero y orden del expediente de las contrataciones que se llevan a cabo  en el escenario de la BMC "/>
    <s v="No aplica"/>
    <s v="No aplica"/>
    <s v="Numero de mesas de trabajo  realizadas / Numero de mesas bimestrales a realizar (3)*100"/>
    <s v="No aplica"/>
    <s v="No aplica"/>
    <d v="2021-01-15T00:00:00"/>
    <d v="2021-06-28T00:00:00"/>
    <s v="SI"/>
    <s v="SI"/>
    <s v="Las acciones establecidas se encuentran en proceso de ejecución"/>
    <d v="2020-12-31T00:00:00"/>
    <s v="NO"/>
    <m/>
    <n v="0"/>
    <s v="SIN AVANCE"/>
    <n v="-76"/>
    <s v="VENCIDO"/>
    <s v="ABIERTO"/>
    <s v="Se genera una mesa de trabajo  cumpliendo con lo planteado en cuanto a la acción, en cuánto al número de mesas para la fecha de seguimiento, solamente se anexa una reunión,a la cuál se le da un porcentaje de avance, según el indicador propuesto."/>
    <d v="2021-07-06T00:00:00"/>
    <s v="SI"/>
    <s v="Para dar cumplimiento a este seguimiento, queda faltando una mesa de trabajo con sus soportes._x000a_Para el cumplimiento del indicador queda pendiente 1 mesas de trabajo a realizar hasta junio según fecha de finalización."/>
    <n v="0.66"/>
    <s v="AVANCE SIGNIFICATIVO"/>
    <n v="-76"/>
    <x v="1"/>
    <d v="2021-12-15T00:00:00"/>
    <s v="Cerrada por la Contraloría de Bogotá"/>
    <s v="Carlos Andrés Guerra Jiménez"/>
    <n v="1"/>
    <n v="1"/>
    <x v="0"/>
    <s v="NO APLICA"/>
    <x v="0"/>
  </r>
  <r>
    <n v="487"/>
    <s v="Gerente del proyecto 7720 /  _x000a_Supervisor del contrato_x000a_OAP_x000a_"/>
    <x v="36"/>
    <x v="11"/>
    <s v="Contratacion"/>
    <s v="Pagos"/>
    <s v="Yury  Orjuela Florez"/>
    <s v="Plan de mejoramiento Contraloria de Bogota"/>
    <s v="PMCB-2020-128"/>
    <s v="3.2.6"/>
    <n v="105"/>
    <n v="2020"/>
    <s v="Hallazgo administrativo por deficiencias en la información contenida en el formato de certificación de supervisión e interventoría, establecidos por el IDIPRON para realizar los pagos y que conforman el expediente del Contrato de Comisión No.1394 de 2019."/>
    <s v="La entidad no cuenta con un documento formal  que establezca la manera  de realizar el  seguimiento  financiero de la ejecución de los contratos de comisión y las negociaciones que de este se derivan  en las negociaciones con la BMC"/>
    <s v="Formular y oficializar un documento para establecer los lineamientos que den cuenta de  la forma en la cual se realiza el seguimiento financiero y orden del expediente de las contrataciones que se llevan a cabo  en el escenario de la BMC ."/>
    <s v="No aplica"/>
    <s v="No aplica"/>
    <s v="Un (1) documento con lineamientos   "/>
    <s v="No aplica"/>
    <s v="No aplica"/>
    <d v="2021-01-15T00:00:00"/>
    <d v="2021-12-20T00:00:00"/>
    <s v="SI"/>
    <s v="SI"/>
    <s v="Las acciones establecidas se encuentran en proceso de ejecución"/>
    <d v="2020-12-31T00:00:00"/>
    <s v="NO"/>
    <m/>
    <n v="0"/>
    <s v="SIN AVANCE"/>
    <n v="99"/>
    <s v="CON TIEMPO"/>
    <s v="ABIERTO"/>
    <s v="Si bien se cuenta con la acción propuesta no se presenta avance por parte del proceso."/>
    <d v="2021-07-06T00:00:00"/>
    <s v="SI"/>
    <s v="Presentar seguimiento al plan de mejoramiento "/>
    <n v="0"/>
    <s v="SIN AVANCE"/>
    <n v="99"/>
    <x v="2"/>
    <s v="SIN DILIGENCIAR"/>
    <s v="SIN DILIGENCIAR"/>
    <s v="SIN DILIGENCIAR"/>
    <n v="0"/>
    <n v="0"/>
    <x v="3"/>
    <s v="ABIERTA"/>
    <x v="4"/>
  </r>
  <r>
    <n v="488"/>
    <s v="Subdirección de Métodos / Oficina Asesora Juridica "/>
    <x v="2"/>
    <x v="1"/>
    <s v="Contratacion"/>
    <s v="Incumplimiento en las fechas acordadas"/>
    <s v="Yury  Orjuela Florez"/>
    <s v="Plan de mejoramiento Contraloria de Bogota"/>
    <s v="PMCB-2020-129"/>
    <s v="3.2.8"/>
    <n v="105"/>
    <n v="2020"/>
    <s v="Hallazgo Administrativo con presunta incidencia disciplinaria por incumplimiento en las fechas acordadas para la entrega de productos y obligaciones adquiridas en el Proceso de Contratación No. 1280 de 2019."/>
    <s v="Porque hay debilidades  en la implementación de un procedimiento para el incumplimiento contractual "/>
    <s v="Socializar por medio de un taller  a los supervisores y el apoyo a la supervisión el documento -PROCEDIMIENTO PARA INCUMPLIMIENTO CONTRACTUAL y temáticas sobre acuerdos de servicios y herramientas  contractuales que le permitan al supervisor  realizar la ejecución del contrato de conformidad con la necesidad de la entidad.   "/>
    <s v="No aplica"/>
    <s v="No aplica"/>
    <s v="Un taller con los  supervisores y apoyos a la supervisión"/>
    <s v="No aplica"/>
    <s v="No aplica"/>
    <d v="2021-01-15T00:00:00"/>
    <d v="2021-06-28T00:00:00"/>
    <s v="SI"/>
    <s v="SI"/>
    <s v="Las acciones establecidas se encuentran en proceso de ejecución"/>
    <d v="2020-12-31T00:00:00"/>
    <s v="NO"/>
    <m/>
    <n v="0"/>
    <s v="SIN AVANCE"/>
    <n v="-76"/>
    <s v="VENCIDO"/>
    <s v="ABIERTO"/>
    <s v="Al ser una actividad cargada a Métodos se debe presentar el avance o las actas donde se evidencia la toma del taller."/>
    <d v="2021-07-07T00:00:00"/>
    <s v="SI"/>
    <s v="La oficina de planeación indica que la actividad debe ser realizada por el proceso"/>
    <n v="0"/>
    <s v="SIN AVANCE"/>
    <n v="-76"/>
    <x v="1"/>
    <d v="2021-12-15T00:00:00"/>
    <s v="Cerrada por la Contraloría de Bogotá"/>
    <s v="Carlos Andrés Guerra Jiménez"/>
    <n v="1"/>
    <n v="1"/>
    <x v="0"/>
    <s v="NO APLICA"/>
    <x v="0"/>
  </r>
  <r>
    <n v="489"/>
    <s v="Gerente Proyecto de inversión 7726 / Cordinador de convenios / Oficina Asesora de Planeación "/>
    <x v="8"/>
    <x v="10"/>
    <s v="Planeacion"/>
    <s v="Simi"/>
    <s v="Yury  Orjuela Florez"/>
    <s v="Plan de mejoramiento Contraloria de Bogota"/>
    <s v="PMCB-2020-130"/>
    <s v="3.2.9"/>
    <n v="105"/>
    <n v="2020"/>
    <s v="Hallazgo administrativo por inconsistencias y falta de sustento en los días pagados a los jóvenes inscritos en el SIMI con respecto a los días que se les pagaron según listado de Resolución No. 259 de mayo de 2020."/>
    <s v="Debilidad en la combinación de la operación de las actividades de corresponsabilidad acorde a la emergencia sanitaria"/>
    <s v="Ajustar el procedimiento de concesión de estímulos de corresponsabilidad, teniendo en cuenta la emergencia sanitaria por la propagación del COVID-19"/>
    <s v="No aplica"/>
    <s v="No aplica"/>
    <s v="Procedimiento ajustado"/>
    <s v="No aplica"/>
    <s v="No aplica"/>
    <d v="2021-01-15T00:00:00"/>
    <d v="2021-06-01T00:00:00"/>
    <s v="SI"/>
    <s v="SI"/>
    <s v="Las acciones establecidas se encuentran en proceso de ejecución"/>
    <d v="2020-12-31T00:00:00"/>
    <s v="NO"/>
    <m/>
    <n v="0"/>
    <s v="SIN AVANCE"/>
    <n v="-103"/>
    <s v="VENCIDO"/>
    <s v="ABIERTO"/>
    <s v="Se realizan ajustes del dpcuemento, sin embargo, estos ajustes aún no se encuentran oficializados"/>
    <d v="2021-07-08T00:00:00"/>
    <s v="SI"/>
    <s v="Oficialización documento"/>
    <n v="0.5"/>
    <s v="AVANCE PARCIAL"/>
    <n v="-103"/>
    <x v="1"/>
    <d v="2021-12-15T00:00:00"/>
    <s v="Cerrada por la Contraloría de Bogotá"/>
    <s v="Carlos Andrés Guerra Jiménez"/>
    <n v="1"/>
    <n v="1"/>
    <x v="0"/>
    <s v="NO APLICA"/>
    <x v="0"/>
  </r>
  <r>
    <n v="490"/>
    <s v="Gerente Proyecto de inversión 7726 / Supervisor del contrato / Oficina Asesora Jurídica "/>
    <x v="8"/>
    <x v="10"/>
    <s v="Contratacion"/>
    <s v="Pagos"/>
    <s v="Yury  Orjuela Florez"/>
    <s v="Plan de mejoramiento Contraloria de Bogota"/>
    <s v="PMCB-2020-131"/>
    <s v="3.2.11"/>
    <n v="105"/>
    <n v="2020"/>
    <s v="Hallazgo administrativo en el contrato por prestación de servicios No. 0865 de 2020, por falta de control en la verificación de la planilla de seguridad Social del mes de septiembre el cuál configura uno de los documentos requeridos según las condiciones establecidas para los pagos y desembolsos por parte de la entidad."/>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de comites programados (12) *100"/>
    <s v="No aplica"/>
    <s v="No aplica"/>
    <d v="2021-01-15T00:00:00"/>
    <d v="2021-12-20T00:00:00"/>
    <s v="SI"/>
    <s v="SI"/>
    <s v="Las acciones establecidas se encuentran en proceso de ejecución"/>
    <d v="2020-12-31T00:00:00"/>
    <s v="NO"/>
    <m/>
    <n v="0"/>
    <s v="SIN AVANCE"/>
    <n v="99"/>
    <s v="CON TIEMPO"/>
    <s v="ABIERTO"/>
    <s v="Se ha realizado una reunión de 12 programadas para el año"/>
    <d v="2021-07-08T00:00:00"/>
    <s v="SI"/>
    <s v="12 reuniones y evidencias de las mismas "/>
    <n v="0.08"/>
    <s v="AVANCE MINIMO"/>
    <n v="99"/>
    <x v="2"/>
    <s v="SIN DILIGENCIAR"/>
    <s v="SIN DILIGENCIAR"/>
    <s v="SIN DILIGENCIAR"/>
    <n v="0"/>
    <n v="0"/>
    <x v="3"/>
    <s v="ABIERTA"/>
    <x v="4"/>
  </r>
  <r>
    <n v="491"/>
    <s v="Gerente Proyecto de inversión 7726 / Supervisor del contrato /  Coordinador de convenios"/>
    <x v="8"/>
    <x v="10"/>
    <s v="Contratacion"/>
    <s v="Supervisión e interventoría"/>
    <s v="Yury  Orjuela Florez"/>
    <s v="Plan de mejoramiento Contraloria de Bogota"/>
    <s v="PMCB-2020-132"/>
    <s v="3.2.12"/>
    <n v="105"/>
    <n v="2020"/>
    <s v="Hallazgo administrativo en el Contrato de Suministros N° 1776 de 2019, por falta de gestión en la planificación del control de actividades por parte del supervisor, lo que controvierte lo establecido en el Manual del Supervisor."/>
    <s v="Porque no se establecio cronograma en los plazos y etapas de ejecución y entrega de los productos y resultados esperados_x000a_ "/>
    <s v="Realizar comité técnico para aprobar cronograma con los plazos y etapas de ejecución y entrega de los productos en el marco del convenio con la Secretaria Distrital de Ambiente FDL San Cristobal. "/>
    <s v="No aplica"/>
    <s v="No aplica"/>
    <s v="Actas de comité suscritas/ Numero de comités técnicos a realizar con seguimiento *100"/>
    <s v="No aplica"/>
    <s v="No aplica"/>
    <d v="2021-01-15T00:00:00"/>
    <d v="2021-12-20T00:00:00"/>
    <s v="SI"/>
    <s v="SI"/>
    <s v="Las acciones establecidas se encuentran en proceso de ejecución"/>
    <d v="2020-12-31T00:00:00"/>
    <s v="NO"/>
    <m/>
    <n v="0"/>
    <s v="SIN AVANCE"/>
    <n v="99"/>
    <s v="CON TIEMPO"/>
    <s v="ABIERTO"/>
    <s v="Se evidencia el cronograma, sin embargo, no se evidencia la realización de comités técnicos para esta verificación. "/>
    <d v="2021-07-08T00:00:00"/>
    <s v="SI"/>
    <s v="Actas  de comité"/>
    <n v="0"/>
    <s v="SIN AVANCE"/>
    <n v="99"/>
    <x v="2"/>
    <s v="SIN DILIGENCIAR"/>
    <s v="SIN DILIGENCIAR"/>
    <s v="SIN DILIGENCIAR"/>
    <n v="0"/>
    <n v="0"/>
    <x v="3"/>
    <s v="ABIERTA"/>
    <x v="4"/>
  </r>
  <r>
    <n v="492"/>
    <s v="Gerente Proyecto de inversión 7726 / Supervisor del contrato / Oficina Asesora Jurídica "/>
    <x v="8"/>
    <x v="10"/>
    <s v="Contratacion"/>
    <s v="Supervisión e interventoría"/>
    <s v="Yury  Orjuela Florez"/>
    <s v="Plan de mejoramiento Contraloria de Bogota"/>
    <s v="PMCB-2020-133"/>
    <s v="3.2.12"/>
    <n v="105"/>
    <n v="2020"/>
    <s v="Hallazgo administrativo en el Contrato de Suministros N° 1776 de 2019, por falta de gestión en la planificación del control de actividades por parte del supervisor, lo que controvierte lo establecido en el Manual del Supervisor."/>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de comites programados (12) *100"/>
    <s v="No aplica"/>
    <s v="No aplica"/>
    <d v="2021-01-15T00:00:00"/>
    <d v="2021-12-20T00:00:00"/>
    <s v="SI"/>
    <s v="SI"/>
    <s v="Las acciones establecidas se encuentran en proceso de ejecución"/>
    <d v="2020-12-31T00:00:00"/>
    <s v="NO"/>
    <m/>
    <n v="0"/>
    <s v="SIN AVANCE"/>
    <n v="99"/>
    <s v="CON TIEMPO"/>
    <s v="ABIERTO"/>
    <s v="Se ha realizado una reunión de 12 programadas para el año"/>
    <d v="2021-07-08T00:00:00"/>
    <s v="SI"/>
    <s v="12 reuniones y evidencias de las mismas "/>
    <n v="0.08"/>
    <s v="AVANCE MINIMO"/>
    <n v="99"/>
    <x v="2"/>
    <s v="SIN DILIGENCIAR"/>
    <s v="SIN DILIGENCIAR"/>
    <s v="SIN DILIGENCIAR"/>
    <n v="0"/>
    <n v="0"/>
    <x v="3"/>
    <s v="ABIERTA"/>
    <x v="4"/>
  </r>
  <r>
    <n v="493"/>
    <s v="Gerente Proyecto de inversión 7726 / Coordinador de Convenios"/>
    <x v="8"/>
    <x v="10"/>
    <s v="Modelo pedagogico"/>
    <s v="Estimulo de corresponsabilidad"/>
    <s v="Yury  Orjuela Florez"/>
    <s v="Plan de mejoramiento Contraloria de Bogota"/>
    <s v="PMCB-2020-134"/>
    <s v="3.2.17"/>
    <n v="105"/>
    <n v="2020"/>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el cargue de planillas de campo y de asistencia a Upi en carpeta drive para su posterior verificación."/>
    <s v="No aplica"/>
    <s v="No aplica"/>
    <s v="Numero de planillas cargadas en el drive / Total planillas generadas * 100"/>
    <s v="No aplica"/>
    <s v="No aplica"/>
    <d v="2021-01-15T00:00:00"/>
    <d v="2021-12-20T00:00:00"/>
    <s v="SI"/>
    <s v="SI"/>
    <s v="Las acciones establecidas se encuentran en proceso de ejecución"/>
    <d v="2020-12-31T00:00:00"/>
    <s v="NO"/>
    <m/>
    <n v="0"/>
    <s v="SIN AVANCE"/>
    <n v="99"/>
    <s v="CON TIEMPO"/>
    <s v="ABIERTO"/>
    <s v="Se evidencia el cargue de planillas de asistencia"/>
    <d v="2021-07-08T00:00:00"/>
    <s v="NO"/>
    <s v="No aplica"/>
    <n v="1"/>
    <s v="CUMPLIMIENTO TOTAL"/>
    <n v="99"/>
    <x v="2"/>
    <s v="SIN DILIGENCIAR"/>
    <s v="SIN DILIGENCIAR"/>
    <s v="SIN DILIGENCIAR"/>
    <n v="0"/>
    <n v="0"/>
    <x v="3"/>
    <s v="ABIERTA"/>
    <x v="2"/>
  </r>
  <r>
    <n v="494"/>
    <s v="Gerente Proyecto de inversión 7726 / Coordinador de Convenios"/>
    <x v="8"/>
    <x v="10"/>
    <s v="Modelo pedagogico"/>
    <s v="Estimulo de corresponsabilidad"/>
    <s v="Yury  Orjuela Florez"/>
    <s v="Plan de mejoramiento Contraloria de Bogota"/>
    <s v="PMCB-2020-135"/>
    <s v="3.2.17"/>
    <n v="105"/>
    <n v="2020"/>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seguimiento mensual del cargue de planillas en el drive con el fin de verificar su correcto diligenciamiento"/>
    <s v="No aplica"/>
    <s v="No aplica"/>
    <s v="Numero de seguimientos realizados / Numero de seguimientos a realizar (12) *100 "/>
    <s v="No aplica"/>
    <s v="No aplica"/>
    <d v="2021-01-15T00:00:00"/>
    <d v="2021-12-20T00:00:00"/>
    <s v="SI"/>
    <s v="SI"/>
    <s v="Las acciones establecidas se encuentran en proceso de ejecución"/>
    <d v="2020-12-31T00:00:00"/>
    <s v="NO"/>
    <m/>
    <n v="0"/>
    <s v="SIN AVANCE"/>
    <n v="99"/>
    <s v="CON TIEMPO"/>
    <s v="ABIERTO"/>
    <s v="Se verifica el seguimiento al cargue de planillas de asistencia."/>
    <d v="2021-07-08T00:00:00"/>
    <s v="SI"/>
    <s v="Quedan faltando los 7 seguimientos planteados."/>
    <n v="0.42"/>
    <s v="AVANCE PARCIAL"/>
    <n v="99"/>
    <x v="2"/>
    <s v="SIN DILIGENCIAR"/>
    <s v="SIN DILIGENCIAR"/>
    <s v="SIN DILIGENCIAR"/>
    <n v="0"/>
    <n v="0"/>
    <x v="3"/>
    <s v="ABIERTA"/>
    <x v="4"/>
  </r>
  <r>
    <n v="495"/>
    <s v="Gerente proyecto 7720 _x000a_Supervisor  del contrato "/>
    <x v="36"/>
    <x v="11"/>
    <s v="Modelo pedagogico"/>
    <s v="Diferencias en cantidades de alimentos"/>
    <s v="Yury  Orjuela Florez"/>
    <s v="Plan de mejoramiento Contraloria de Bogota"/>
    <s v="PMCB-2020-136"/>
    <s v="3.2.19"/>
    <n v="105"/>
    <n v="2020"/>
    <s v=" Hallazgo administrativo con incidencia fiscal, por diferencias encontradas en cuanto a la cantidad de kilos (unidad de medida), según remisiones del proveedor con destino a las UPI Oasis 1, Oasis 2, Rioja y La 32, respecto de los Comprobantes de Egreso Nos. 814 y 817 del Lote cárnicos y sus derivados. Por valor de $24.749.634,11. Contrato No. 851 de 2020."/>
    <s v="Consideramos que no se  tuvo en cuenta la información radicada a través de oficio Número 2020IE8004 del 23/11/2020,  en la cual reposan  los soportes que  dan razón a las diferencias reportadas en el informe preliminar.   "/>
    <s v="Remitir a la Contraloría de Bogotá - Dirección Sector de Integración Social, la información que ya se había aportado mediante oficio 2020IE8004 al Equipo Auditor y que evidencia que no existe diferencias entre las remisiones de cárnicos y los comprobantes de egreso"/>
    <s v="No aplica"/>
    <s v="No aplica"/>
    <s v="Un oficio remitido "/>
    <s v="No aplica"/>
    <s v="No aplica"/>
    <d v="2021-01-15T00:00:00"/>
    <d v="2021-02-15T00:00:00"/>
    <s v="SI"/>
    <s v="SI"/>
    <s v="Las acciones establecidas se encuentran en proceso de ejecución"/>
    <d v="2020-12-31T00:00:00"/>
    <s v="NO"/>
    <m/>
    <n v="0"/>
    <s v="SIN AVANCE"/>
    <n v="-209"/>
    <s v="VENCIDO"/>
    <s v="ABIERTO"/>
    <s v="Se anexa el oficio radicado y remitido a Contraloría, cumpliendo la acción porpuesta. "/>
    <d v="2021-07-06T00:00:00"/>
    <s v="NO"/>
    <s v="No aplica"/>
    <n v="1"/>
    <s v="CUMPLIMIENTO TOTAL"/>
    <n v="-209"/>
    <x v="1"/>
    <d v="2021-12-15T00:00:00"/>
    <s v="Cerrada por la Contraloría de Bogotá"/>
    <s v="Carlos Andrés Guerra Jiménez"/>
    <n v="1"/>
    <n v="1"/>
    <x v="0"/>
    <s v="NO APLICA"/>
    <x v="0"/>
  </r>
  <r>
    <n v="496"/>
    <s v="Subdirección técnica de métodos educativos y operativos"/>
    <x v="2"/>
    <x v="1"/>
    <s v="Atención al ciudadano"/>
    <s v="Tramites y servicios"/>
    <s v="Yury  Orjuela Florez"/>
    <s v="Plan de mejoramiento auditorias internas"/>
    <s v="PMAI-2020-001"/>
    <s v="No aplica"/>
    <s v="Auditoria especial a la prestación del servicio en la unidad de Oasis I y II Vigencia 2019-2020"/>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
    <s v="Los beneficiarios de la UPI OASIS, manifestaron, recibir  un trato inadecuado por parte de los Facilitadores, ya que hace  falta establecer  en un documento que describa el perfil de los facilitadores.     "/>
    <s v="Construir  y formalizar un documento por parte del área de Espiritualidad que contenga las  características perfiles y calidades que debe tener un facilitador  en el IDIPRON.   "/>
    <s v="No aplica"/>
    <s v="No aplica"/>
    <s v="No aplica"/>
    <s v="No aplica"/>
    <s v="No aplica"/>
    <d v="2020-05-22T00:00:00"/>
    <d v="2021-05-21T00:00:00"/>
    <s v="SI"/>
    <s v="SI"/>
    <m/>
    <m/>
    <s v="SI"/>
    <m/>
    <n v="0"/>
    <s v="SIN AVANCE"/>
    <n v="-114"/>
    <s v="VENCIDO"/>
    <s v="ABIERTO"/>
    <s v="Si bien no se diligencia el espacio de soportes, este se encuentra subido, el borrador del documento que contiene lo lineamientos para los cuidadores y cuidadoras"/>
    <d v="2021-07-07T00:00:00"/>
    <s v="SI"/>
    <s v="Oficializar el docuemento"/>
    <m/>
    <s v="SIN AVANCE"/>
    <n v="-114"/>
    <x v="1"/>
    <d v="2021-11-19T00:00:00"/>
    <s v="Se evidencia  documento borrador Generalidades de cuidadores- Ras en el Modelo Pedagógico de IDIPRON.  "/>
    <s v="Sulma Esperanza Avendaño M."/>
    <n v="0.2"/>
    <n v="0"/>
    <x v="2"/>
    <s v="NO APLICA"/>
    <x v="4"/>
  </r>
  <r>
    <n v="497"/>
    <s v="Subdirección técnica de métodos educativos y operativos"/>
    <x v="2"/>
    <x v="1"/>
    <s v="Atención al ciudadano"/>
    <s v="Tramites y servicios"/>
    <s v="Yury  Orjuela Florez"/>
    <s v="Plan de mejoramiento auditorias internas"/>
    <s v="PMAI-2020-002"/>
    <s v="No aplica"/>
    <s v="Auditoria especial a la prestación del servicio en la unidad de Oasis I y II Vigencia 2019-2020"/>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
    <s v="Se presentan debilidades en la aplicación de la normatividad  sobre las leyes de infancia y adolescencia, política de habitabilidad en calle y política Publica del Sector LGBTI, por parte de los facilitadores y cómo actuar ante situaciones que se puedan generar a diario con los Jóvenes en el marco de la protección y el goce efectivo de sus derechos y el de las personas que hacen parte de los sectores sociales LGBTI.   _x000a__x000a_"/>
    <s v="Capacitar a todo el personal de la Unidad en temas relacionados con la misionalidad del Idipron, la Ley 1098 de 2006 Código de Infancia y Adolescencia, la Política Pública Distrital para el Fenómeno de Habitabilidad en Calle y del Decreto 762 de 2018 Política Pública para la garantía del ejercicio efectivo de los derechos de las personas que hacen parte de los sectores sociales LGBTI y de personas con orientaciones sexuales e identidades de género diversas. .  "/>
    <s v="No aplica"/>
    <s v="No aplica"/>
    <s v="No aplica"/>
    <s v="No aplica"/>
    <s v="No aplica"/>
    <d v="2020-05-22T00:00:00"/>
    <d v="2021-05-21T00:00:00"/>
    <s v="SI"/>
    <s v="SI"/>
    <m/>
    <m/>
    <s v="SI"/>
    <m/>
    <n v="0"/>
    <s v="SIN AVANCE"/>
    <n v="-114"/>
    <s v="VENCIDO"/>
    <s v="ABIERTO"/>
    <s v="No se cuenta con el debido diligenciamiento en la casilla de soportes, sin embargo se realiza la subida de soportes,donde se evidencia la implementación de la estategia &quot;cerebro que late&quot; la cual aborda los temas mencionados en la acción"/>
    <d v="2021-07-07T00:00:00"/>
    <s v="NO"/>
    <s v="No aplica"/>
    <m/>
    <s v="SIN AVANCE"/>
    <n v="-114"/>
    <x v="1"/>
    <d v="2021-11-19T00:00:00"/>
    <s v="Se evidencian soportes, el cód de la acción es PMAI-2020-002 pero con concuerda con el de la evidencias."/>
    <s v="Sulma Esperanza Avendaño M."/>
    <n v="0.6"/>
    <n v="0"/>
    <x v="2"/>
    <s v="NO APLICA"/>
    <x v="4"/>
  </r>
  <r>
    <n v="498"/>
    <s v="Subdirección técnica de métodos educativos y operativos"/>
    <x v="2"/>
    <x v="1"/>
    <s v="Atención al ciudadano"/>
    <s v="Tramites y servicios"/>
    <s v="Yury  Orjuela Florez"/>
    <s v="Plan de mejoramiento auditorias internas"/>
    <s v="PMAI-2020-003"/>
    <s v="No aplica"/>
    <s v="Auditoria especial a la prestación del servicio en la unidad de Oasis I y II Vigencia 2019-2020"/>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
    <s v="La capacidad de la unidad en algunos momentos es mucho mayor al número de funcionarios que deben contener las situaciones en la noche. "/>
    <s v="Reforzar el equipo del recurso humano que acompaña la operatividad de la UPI, para el desarrollo  de la jornada nocturna y el fin de semana en las  actividades que desarrollan facilitadores y enfermeras.   "/>
    <s v="No aplica"/>
    <s v="No aplica"/>
    <s v="No aplica"/>
    <s v="No aplica"/>
    <s v="No aplica"/>
    <d v="2020-05-22T00:00:00"/>
    <d v="2021-05-21T00:00:00"/>
    <s v="SI"/>
    <s v="SI"/>
    <m/>
    <m/>
    <s v="SI"/>
    <m/>
    <n v="0"/>
    <s v="SIN AVANCE"/>
    <n v="-114"/>
    <s v="VENCIDO"/>
    <s v="ABIERTO"/>
    <s v="Se evidencia la implementación de estrategias que refuerzan la atenión de los jóvenes, por temas de pandemia, no se realizó refuerzo de equip de recurso humano._x000a_No se encuentra diligenciado el seguimiento de manera correcta."/>
    <d v="2021-07-07T00:00:00"/>
    <s v="NO"/>
    <s v="No aplica"/>
    <m/>
    <s v="SIN AVANCE"/>
    <n v="-114"/>
    <x v="1"/>
    <d v="2021-11-19T00:00:00"/>
    <s v="Se evidencian soportes, el cód de la acción es PMAI-2020-003. El cód no concuerda con el de las evidencias PMAI-2020-106."/>
    <s v="Sulma Esperanza Avendaño M."/>
    <n v="0.8"/>
    <n v="0.7"/>
    <x v="2"/>
    <s v="NO APLICA"/>
    <x v="4"/>
  </r>
  <r>
    <n v="499"/>
    <s v="Subdirección técnica de métodos educativos y operativos"/>
    <x v="2"/>
    <x v="1"/>
    <s v="Modelo pedagogico"/>
    <s v="comunicación y articulación entre el equipo de la noche con el equipo del día"/>
    <s v="Yury  Orjuela Florez"/>
    <s v="Plan de mejoramiento auditorias internas"/>
    <s v="PMAI-2020-004"/>
    <s v="No aplica"/>
    <s v="Auditoria especial a la prestación del servicio en la unidad de Oasis I y II Vigencia 2019-2020"/>
    <n v="2020"/>
    <s v="Se observan debilidades en la comunicación y articulación entre el equipo de la noche con el equipo del día ya que no se evidenciaron reuniones formales para socializar las situaciones presentadas durante estas jornadas, dificultando así la toma de decisiones adecuada y pertinente cuando se requiera, como en el caso de expulsiones e inasistencias, lo que genera un riesgo frente a la falta de seguimiento al proceso que lleva con los Jóvenes en la Unidad. "/>
    <s v="Falta de directrices claras, que permitan una adecuada comunicación entre las jornadas de atención de la unidad, así como una  herramienta de articulación, que describa las acciones pedagógicas que se realizan en la noche. _x000a__x000a_"/>
    <s v="Implementar  por parte del ResponsabledeUPI,  una bitácora  en la cual se registren las actuaciones  y situaciones que se generan en la jornada de la noche y fines de semana, reporando a fin de mes las novedades a la Subdirección de Metodos. "/>
    <s v="No aplica"/>
    <s v="No aplica"/>
    <s v="No aplica"/>
    <s v="No aplica"/>
    <s v="No aplica"/>
    <d v="2020-05-22T00:00:00"/>
    <d v="2020-09-20T00:00:00"/>
    <s v="SI"/>
    <s v="SI"/>
    <m/>
    <m/>
    <s v="SI"/>
    <m/>
    <n v="0"/>
    <s v="SIN AVANCE"/>
    <n v="-357"/>
    <s v="VENCIDO"/>
    <s v="ABIERTO"/>
    <s v="No se encuentra diligenciado de manera correcta el seguimiento (soportes)_x000a_Se evidencia la elaboración del formaot y el inicio de la oficialización_x000a_"/>
    <d v="2021-07-07T00:00:00"/>
    <s v="SI"/>
    <s v="Oficialización formato"/>
    <m/>
    <s v="SIN AVANCE"/>
    <n v="-357"/>
    <x v="1"/>
    <d v="2021-11-19T00:00:00"/>
    <s v="Se observa elaboración del formato, pero queda pendiente la oficialización del formato"/>
    <s v="Sulma Esperanza Avendaño M."/>
    <n v="0.5"/>
    <n v="0.5"/>
    <x v="2"/>
    <s v="NO APLICA"/>
    <x v="4"/>
  </r>
  <r>
    <n v="500"/>
    <s v="Subdirección técnica de métodos educativos y operativos"/>
    <x v="2"/>
    <x v="1"/>
    <s v="Modelo pedagogico"/>
    <s v=" jornadas extensas para el cubrimiento del servicios"/>
    <s v="Yury  Orjuela Florez"/>
    <s v="Plan de mejoramiento auditorias internas"/>
    <s v="PMAI-2020-005"/>
    <s v="No aplica"/>
    <s v="Auditoria especial a la prestación del servicio en la unidad de Oasis I y II Vigencia 2019-2020"/>
    <n v="2020"/>
    <s v="Se evidencian jornadas extensas para el cubrimiento del servicio en la Unidad del Oasis por parte de los contratistas que están en la noche, ya que tienen que permanecer por más de 15 horas continuas realizando sus actividades, y los fines de semana jornadas entre 48 y 72 horas en caso de festivos, esto podría generar un agotamiento físico, emocional y psicológico, lo cual puede llevar a que se materialice el riesgo que por esa fatiga física acumulada descarguen sus emociones con los Jóvenes y directamente afecte el servicio que se presta. "/>
    <s v="La capacidad de la unidad en algunos momentos es mucho mayor al número de funcionarios que deben contener las situaciones en la noche. "/>
    <s v="Reforzar el equipo del recurso humano que acompaña la operatividad de la UPI, para el desarrollo  de la jornada nocturna y el fin de semana en las  actividades que desarrollan facilitadores y enfermeras.   "/>
    <s v="No aplica"/>
    <s v="No aplica"/>
    <s v="No aplica"/>
    <s v="No aplica"/>
    <s v="No aplica"/>
    <d v="2020-05-22T00:00:00"/>
    <d v="2021-05-21T00:00:00"/>
    <s v="SI"/>
    <s v="SI"/>
    <m/>
    <m/>
    <s v="SI"/>
    <m/>
    <n v="0"/>
    <s v="SIN AVANCE"/>
    <n v="-114"/>
    <s v="VENCIDO"/>
    <s v="ABIERTO"/>
    <s v="No se encuentra diligenciado de manera correcta el seguimiento (soportes)_x000a_Se evidencia la elaboración de estrategias,la contratación de personal de enfermería no se pudo evidenciar."/>
    <d v="2021-07-07T00:00:00"/>
    <s v="SI"/>
    <s v="Contratos que soporten la información en el seguimiento."/>
    <m/>
    <s v="SIN AVANCE"/>
    <n v="-114"/>
    <x v="1"/>
    <d v="2021-11-19T00:00:00"/>
    <s v="Se evidencia elaboración de estrategias, no se puede evidenciar la contratación de  personal de enfermería."/>
    <s v="Sulma Esperanza Avendaño M."/>
    <n v="0.5"/>
    <n v="0.5"/>
    <x v="2"/>
    <s v="NO APLICA"/>
    <x v="4"/>
  </r>
  <r>
    <n v="501"/>
    <s v="Subdirección técnica de métodos educativos y operativos"/>
    <x v="2"/>
    <x v="1"/>
    <s v="Modelo pedagogico"/>
    <s v="salud- asistencia a primeros auxilios - afiliaciones a salud"/>
    <s v="Yury  Orjuela Florez"/>
    <s v="Plan de mejoramiento auditorias internas"/>
    <s v="PMAI-2020-006"/>
    <s v="No aplica"/>
    <s v="Auditoria especial a la prestación del servicio en la unidad de Oasis I y II Vigencia 2019-2020"/>
    <n v="2020"/>
    <s v="En las visitas realizadas se pudo observar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de la noche, situación que también expone al Instituto ante posibles sanciones ante entidades reguladoras. "/>
    <s v="Ausencia de auxiliares de enfermería que los asista ante posibles eventos inesperados que puedan afectar su salud durante la jornada de la noche,"/>
    <s v="Fortalecer el equipo de auxiliares de enfermería,  para la jornada  noche y fines de semana. "/>
    <s v="No aplica"/>
    <s v="No aplica"/>
    <s v="No aplica"/>
    <s v="No aplica"/>
    <s v="No aplica"/>
    <d v="2020-05-22T00:00:00"/>
    <d v="2021-05-21T00:00:00"/>
    <s v="SI"/>
    <s v="SI"/>
    <m/>
    <m/>
    <s v="SI"/>
    <m/>
    <n v="0"/>
    <s v="SIN AVANCE"/>
    <n v="-114"/>
    <s v="VENCIDO"/>
    <s v="ABIERTO"/>
    <s v="No se encuentra diligenciado de manera correcta el seguimiento (soportes)_x000a_En las evidencias no se encuentran los contratos para la verificación de la contratación de nuevo personal de enfermeria "/>
    <d v="2021-07-07T00:00:00"/>
    <s v="SI"/>
    <s v="soportes de contratación del nuevo personal de enfemeria"/>
    <m/>
    <s v="SIN AVANCE"/>
    <n v="-114"/>
    <x v="1"/>
    <d v="2021-11-19T00:00:00"/>
    <s v=" No se puede evidenciar la contratación de  personal de enfermería."/>
    <s v="Sulma Esperanza Avendaño M."/>
    <n v="0"/>
    <n v="0"/>
    <x v="2"/>
    <s v="NO APLICA"/>
    <x v="4"/>
  </r>
  <r>
    <n v="502"/>
    <s v="Subdirección técnica de métodos educativos y operativos"/>
    <x v="2"/>
    <x v="1"/>
    <s v="Modelo pedagogico"/>
    <s v="valoraciones iniciales y consultas sociales"/>
    <s v="Yury  Orjuela Florez"/>
    <s v="Plan de mejoramiento auditorias internas"/>
    <s v="PMAI-2020-007"/>
    <s v="No aplica"/>
    <s v="Auditoria especial a la prestación del servicio en la unidad de Oasis I y II Vigencia 2019-2020"/>
    <n v="2020"/>
    <s v="9.1 Valoraciones Iniciales Sicosociales: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
    <s v="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s v="Realizar una Mesa de trabajo, en la cual se abordé el lineamiento técnico para la atención a habitantes de calle, por parte del Coordinador de Externados con los  líderes de las áreas de derecho  "/>
    <s v="No aplica"/>
    <s v="No aplica"/>
    <s v="No aplica"/>
    <s v="No aplica"/>
    <s v="No aplica"/>
    <d v="2020-05-22T00:00:00"/>
    <d v="2021-05-21T00:00:00"/>
    <s v="SI"/>
    <s v="SI"/>
    <m/>
    <m/>
    <s v="SI"/>
    <m/>
    <n v="0"/>
    <s v="SIN AVANCE"/>
    <n v="-114"/>
    <s v="VENCIDO"/>
    <s v="ABIERTO"/>
    <s v="No se encuentra diligenciado de manera correcta el seguimiento (soportes)_x000a_La acción nos habla de una mesa de trabajo, no se evidencia la ejecución de esta acción."/>
    <d v="2021-07-07T00:00:00"/>
    <s v="SI"/>
    <s v="Mesa de trabajo "/>
    <m/>
    <s v="SIN AVANCE"/>
    <n v="-114"/>
    <x v="1"/>
    <d v="2021-11-19T00:00:00"/>
    <s v="Falta el soporte de la mesa de trabajo"/>
    <s v="Sulma Esperanza Avendaño M."/>
    <n v="0"/>
    <n v="0"/>
    <x v="2"/>
    <s v="NO APLICA"/>
    <x v="4"/>
  </r>
  <r>
    <n v="503"/>
    <s v="Subdirección técnica de métodos educativos y operativos"/>
    <x v="2"/>
    <x v="1"/>
    <s v="Modelo pedagogico"/>
    <s v="valoraciones iniciales y consultas sociales"/>
    <s v="Yury  Orjuela Florez"/>
    <s v="Plan de mejoramiento auditorias internas"/>
    <s v="PMAI-2020-008"/>
    <s v="No aplica"/>
    <s v="Auditoria especial a la prestación del servicio en la unidad de Oasis I y II Vigencia 2019-2020"/>
    <n v="2020"/>
    <s v="9.1 Valoraciones Iniciales Sicosociales: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
    <s v="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
    <s v=" Definir por parte del Responsable de UPI ,un plan  con la coordinación de Sicosocial donde se establezcan compromisos operativos específicos de atención a habitante de calle acorde a la política distrital."/>
    <s v="No aplica"/>
    <s v="No aplica"/>
    <s v="No aplica"/>
    <s v="No aplica"/>
    <s v="No aplica"/>
    <d v="2020-05-22T00:00:00"/>
    <d v="2021-05-21T00:00:00"/>
    <s v="SI"/>
    <s v="SI"/>
    <m/>
    <m/>
    <s v="SI"/>
    <m/>
    <n v="0"/>
    <s v="SIN AVANCE"/>
    <n v="-114"/>
    <s v="VENCIDO"/>
    <s v="ABIERTO"/>
    <s v="No se encuentra diligenciado de manera correcta el seguimiento (soportes)_x000a_La acción nos habla de una mesa de trabajo, no se evidencia la ejecución de esta acción."/>
    <d v="2021-07-07T00:00:00"/>
    <s v="SI"/>
    <s v="mesa de trabajo "/>
    <m/>
    <s v="SIN AVANCE"/>
    <n v="-114"/>
    <x v="1"/>
    <d v="2021-11-19T00:00:00"/>
    <s v="Falta el soporte de la mesa de trabajo"/>
    <s v="Sulma Esperanza Avendaño M."/>
    <n v="0"/>
    <n v="0"/>
    <x v="2"/>
    <s v="NO APLICA"/>
    <x v="4"/>
  </r>
  <r>
    <n v="504"/>
    <s v="Subdirección técnica de métodos educativos y operativos"/>
    <x v="2"/>
    <x v="1"/>
    <s v="Planeacion"/>
    <s v="Simi"/>
    <s v="Yury  Orjuela Florez"/>
    <s v="Plan de mejoramiento auditorias internas"/>
    <s v="PMAI-2020-009"/>
    <s v="No aplica"/>
    <s v="Auditoria especial a la prestación del servicio en la unidad de Oasis I y II Vigencia 2019-2020"/>
    <n v="2020"/>
    <s v="9.2 SIMI: 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
    <s v="Debilidad en la clasificación de la información según Unidad de atención entre Oasis I (Hombres) y Oasis II (Mujeres y LGBTI), dado que algunos registros de la base presentan como unidad de atención actual tanto Oasis II como Oasis I, "/>
    <s v="Realizar la unificación de servicios en los parametros establecidos en el SIMI, por parte de la Subdirección de Métodos, actualizando la información de los Beneficiarios. "/>
    <s v="No aplica"/>
    <s v="No aplica"/>
    <s v="No aplica"/>
    <s v="No aplica"/>
    <s v="No aplica"/>
    <d v="2020-05-22T00:00:00"/>
    <d v="2020-09-20T00:00:00"/>
    <s v="SI"/>
    <s v="SI"/>
    <m/>
    <m/>
    <s v="SI"/>
    <m/>
    <n v="0"/>
    <s v="SIN AVANCE"/>
    <n v="-357"/>
    <s v="VENCIDO"/>
    <s v="ABIERTO"/>
    <s v="No se cuenta con seguimiento reportado por parte de Métodos."/>
    <d v="2021-07-07T00:00:00"/>
    <s v="SI"/>
    <s v="Presentar seguimiento al plan de mejoramiento"/>
    <m/>
    <s v="SIN AVANCE"/>
    <n v="-357"/>
    <x v="1"/>
    <d v="2021-11-19T00:00:00"/>
    <s v="No se observa carpeta de evidencias para esta acción."/>
    <s v="Sulma Esperanza Avendaño M."/>
    <n v="0"/>
    <n v="0"/>
    <x v="2"/>
    <s v="NO APLICA"/>
    <x v="4"/>
  </r>
  <r>
    <n v="505"/>
    <s v="Subdirección técnica de métodos educativos y operativos"/>
    <x v="2"/>
    <x v="1"/>
    <s v="Planeacion"/>
    <s v="Simi"/>
    <s v="Yury  Orjuela Florez"/>
    <s v="Plan de mejoramiento auditorias internas"/>
    <s v="PMAI-2020-010"/>
    <s v="No aplica"/>
    <s v="Auditoria especial a la prestación del servicio en la unidad de Oasis I y II Vigencia 2019-2020"/>
    <n v="2020"/>
    <s v="9.2 SIMI: 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
    <s v="Debilidad en la clasificación de la información según Unidad de atención entre Oasis I (Hombres) y Oasis II (Mujeres y LGBTI), dado que algunos registros de la base presentan como unidad de atención actual tanto Oasis II como Oasis I, "/>
    <s v="Realizar en conjunto con la OAP mesa de trabajo para la unificación de parámetros en la prestación de servicios, presentar propuesta para validación de la STMEO e implementación."/>
    <s v="No aplica"/>
    <s v="No aplica"/>
    <s v="No aplica"/>
    <s v="No aplica"/>
    <s v="No aplica"/>
    <d v="2020-05-22T00:00:00"/>
    <d v="2020-09-20T00:00:00"/>
    <s v="SI"/>
    <s v="SI"/>
    <m/>
    <m/>
    <s v="SI"/>
    <m/>
    <n v="0"/>
    <s v="SIN AVANCE"/>
    <n v="-357"/>
    <s v="VENCIDO"/>
    <s v="ABIERTO"/>
    <s v="No se cuenta con el debido diligenciamiento del seguimiento (soportes)_x000a_Se evidencian algunas solicitudes de cambios en el SIMI, sin emabrgo no se evidencia las mesas de trabajo con SIMI - OAP para la parametrización."/>
    <d v="2021-07-07T00:00:00"/>
    <s v="SI"/>
    <s v="soportes de parametrización de mesas de trabajo con SIMI."/>
    <m/>
    <s v="SIN AVANCE"/>
    <n v="-357"/>
    <x v="1"/>
    <d v="2021-11-19T00:00:00"/>
    <s v="No se observa carpeta de evidencias para esta acción."/>
    <s v="Sulma Esperanza Avendaño M."/>
    <n v="0"/>
    <n v="0"/>
    <x v="2"/>
    <s v="NO APLICA"/>
    <x v="4"/>
  </r>
  <r>
    <n v="506"/>
    <s v="Subdirección técnica de métodos educativos y operativos"/>
    <x v="2"/>
    <x v="1"/>
    <s v="Autorregulación"/>
    <s v="Documentación de procedimientos y formatos"/>
    <s v="Yury  Orjuela Florez"/>
    <s v="Plan de mejoramiento auditorias internas"/>
    <s v="PMAI-2020-011"/>
    <s v="No aplica"/>
    <s v="Auditoria especial a la prestación del servicio en la unidad de Oasis I y II Vigencia 2019-2020"/>
    <n v="2020"/>
    <s v="9.3 Procedimientos: Se evidencio la carencia de procedimientos que den alcance y describan las actividades de operación que se realiza desde la unidad del Oasis en el marco del proceso misional Modelo Pedagógico, como es el caso de la estrategia Semáforo utilizada en el proceso de intervención de los Jóvenes y del Manual de Convivencia que oriente las acciones frente a los mecanismos de manejo para regular las normas de comportamiento, incumpliendo lo establecido en la Tercera Dimensión, Gestión con valores para resultados y Séptima Dimensión Actividades de Control del Modelo Integrado de Planeación y Gestión"/>
    <s v="No ha sido oficializado la estrategia denominada Semáforo"/>
    <s v="Oficializar la estrategia Semáforo por  parte del  Coordinador de Externados."/>
    <s v="No aplica"/>
    <s v="No aplica"/>
    <s v="No aplica"/>
    <s v="No aplica"/>
    <s v="No aplica"/>
    <d v="2020-05-22T00:00:00"/>
    <d v="2020-09-20T00:00:00"/>
    <s v="SI"/>
    <s v="SI"/>
    <m/>
    <m/>
    <s v="SI"/>
    <m/>
    <n v="0"/>
    <s v="SIN AVANCE"/>
    <n v="-357"/>
    <s v="VENCIDO"/>
    <s v="ABIERTO"/>
    <s v="No se cuenta con el debido diligenciamiento del seguimiento (soportes)_x000a_Se evidencia un docuemnto borrador, pero no un docuemento oficializado y las fechas finales ya estan vencidas."/>
    <d v="2021-07-07T00:00:00"/>
    <s v="SI"/>
    <s v="Oficialización docuemento"/>
    <m/>
    <s v="SIN AVANCE"/>
    <n v="-357"/>
    <x v="1"/>
    <d v="2021-11-19T00:00:00"/>
    <s v="Se evidencia el manual, pero no la oficialización "/>
    <s v="Sulma Esperanza Avendaño M."/>
    <n v="0.5"/>
    <n v="0.5"/>
    <x v="2"/>
    <s v="NO APLICA"/>
    <x v="4"/>
  </r>
  <r>
    <n v="507"/>
    <s v="Subdirección técnica de métodos educativos y operativos"/>
    <x v="2"/>
    <x v="1"/>
    <s v="Planeacion"/>
    <s v="Política Pública para la garantía del ejercicio efectivo de los derechos de las personas que hacen parte de los sectores sociales LGBTI y de personas con orientaciones sexuales e identidades de género diversas"/>
    <s v="Yury  Orjuela Florez"/>
    <s v="Plan de mejoramiento auditorias internas"/>
    <s v="PMAI-2020-012"/>
    <s v="No aplica"/>
    <s v="Auditoria especial a la prestación del servicio en la unidad de Oasis I y II Vigencia 2019-2020"/>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la documentación que hace parte del SIGID relacionada con la implementación de la Política Publica para la garantía del ejercicio efectivo de los derechos de las personas que hacen parte de los sectores sociales LGBTI y de personas con orientaciones sexuales e identidades de género diversas"/>
    <s v="Formalizar e implementar por parte de la Subdirección de Métodos y en acompañamiento de la OAP-equipo de enfoque diferencial  la documentación que contenga  los  LINEAMIENTOS TÉCNICOS PARA LA INCORPORACIÓN DEL ENFOQUE DIFERENCIAL Y DE GÉNERO EN EL MODELO PEDAGÓGICO INSTITUCIONAL, en su operatividad.   "/>
    <s v="No aplica"/>
    <s v="No aplica"/>
    <s v="No aplica"/>
    <s v="No aplica"/>
    <s v="No aplica"/>
    <d v="2020-05-22T00:00:00"/>
    <d v="2021-05-21T00:00:00"/>
    <s v="SI"/>
    <s v="SI"/>
    <m/>
    <m/>
    <s v="SI"/>
    <m/>
    <n v="0"/>
    <s v="SIN AVANCE"/>
    <n v="-114"/>
    <s v="VENCIDO"/>
    <s v="ABIERTO"/>
    <s v="No se cuenta con el debido diligenciamiento del seguimiento (soportes)_x000a_Se evidencia un docuemento borrador, pero no un docuemnto oficializado ni la implementación "/>
    <d v="2021-07-07T00:00:00"/>
    <s v="SI"/>
    <s v="Oficialización e implementación del documento"/>
    <m/>
    <s v="SIN AVANCE"/>
    <n v="-114"/>
    <x v="1"/>
    <d v="2021-11-19T00:00:00"/>
    <s v="Soportan correos con la retroalimentación desde las áreas al documento formulado por el profesional de Políticas Públicas Poblacionales. "/>
    <s v="Sulma Esperanza Avendaño M."/>
    <n v="0.2"/>
    <n v="0.2"/>
    <x v="2"/>
    <s v="NO APLICA"/>
    <x v="4"/>
  </r>
  <r>
    <n v="508"/>
    <s v="Subdirección técnica de métodos educativos y operativos"/>
    <x v="2"/>
    <x v="1"/>
    <s v="Planeacion"/>
    <s v="Política Pública para la garantía del ejercicio efectivo de los derechos de las personas que hacen parte de los sectores sociales LGBTI y de personas con orientaciones sexuales e identidades de género diversas"/>
    <s v="Yury  Orjuela Florez"/>
    <s v="Plan de mejoramiento auditorias internas"/>
    <s v="PMAI-2020-013"/>
    <s v="No aplica"/>
    <s v="Auditoria especial a la prestación del servicio en la unidad de Oasis I y II Vigencia 2019-2020"/>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el conocimiento e implementación de la normatividad  por parte de los servidores de las Unidades de Protección Integral y trato a los usuarios que hacen parte del sector LGBTI  . "/>
    <s v="Capacitar a un referente por  UPI  por parte de los profesionales de equipo diferencial de la OAP,  en los  LINEAMIENTOS TÉCNICOS PARA LA INCORPORACIÓN DEL ENFOQUE DIFERENCIAL Y DE GÉNERO EN EL MODELO PEDAGÓGICO INSTITUCIONAL, en su operatividad.   ."/>
    <s v="No aplica"/>
    <s v="No aplica"/>
    <s v="No aplica"/>
    <s v="No aplica"/>
    <s v="No aplica"/>
    <d v="2020-05-22T00:00:00"/>
    <d v="2021-05-21T00:00:00"/>
    <s v="SI"/>
    <s v="SI"/>
    <m/>
    <m/>
    <s v="SI"/>
    <m/>
    <n v="0"/>
    <s v="SIN AVANCE"/>
    <n v="-114"/>
    <s v="VENCIDO"/>
    <s v="ABIERTO"/>
    <s v="Si bien el proceso evidencia la realización de actividades enfocadas transversalizacion del enfoque diferencial, sin embargo la actividad habla de capacitar a un referente por cada UPI, en esa medida es necesario que se elabore un plan de capacitación para los referentes de las Unidades"/>
    <d v="2021-08-13T00:00:00"/>
    <s v="SI"/>
    <s v="Elaborar y desarrollar un plan de capacitación enfocado en los  lineamientos técnicos para la incorporacion del enfoque diferencial y de género en el modelo pedagógico para los referentes de las UPIS."/>
    <m/>
    <s v="SIN AVANCE"/>
    <n v="-114"/>
    <x v="1"/>
    <d v="2021-11-19T00:00:00"/>
    <s v="Soportan correos con la retroalimentación desde las áreas al documento formulado por el profesional de Políticas Públicas Poblacionales. "/>
    <s v="Sulma Esperanza Avendaño M."/>
    <n v="0.2"/>
    <n v="0.2"/>
    <x v="2"/>
    <s v="NO APLICA"/>
    <x v="4"/>
  </r>
  <r>
    <n v="509"/>
    <s v="Subdirección técnica de métodos educativos y operativos"/>
    <x v="2"/>
    <x v="1"/>
    <s v="Planeacion"/>
    <s v="Política Pública para la garantía del ejercicio efectivo de los derechos de las personas que hacen parte de los sectores sociales LGBTI y de personas con orientaciones sexuales e identidades de género diversas"/>
    <s v="Yury  Orjuela Florez"/>
    <s v="Plan de mejoramiento auditorias internas"/>
    <s v="PMAI-2020-014"/>
    <s v="No aplica"/>
    <s v="Auditoria especial a la prestación del servicio en la unidad de Oasis I y II Vigencia 2019-2020"/>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el conocimiento e implementación de la normatividad  por parte de los servidores de las Unidades de Protección Integral y trato a los usuarios que hacen parte del sector LGBTI  . "/>
    <s v="Implementar por parte de la Subdirección de Métodos y a través  de los referentes capacitados los LINEAMIENTOS TÉCNICOS PARA LA INCORPORACIÓN DEL ENFOQUE DIFERENCIAL Y DE GÉNERO EN EL MODELO PEDAGÓGICO INSTITUCIONAL en su operatividad.   "/>
    <s v="No aplica"/>
    <s v="No aplica"/>
    <s v="No aplica"/>
    <s v="No aplica"/>
    <s v="No aplica"/>
    <d v="2020-05-22T00:00:00"/>
    <d v="2021-05-21T00:00:00"/>
    <s v="SI"/>
    <s v="SI"/>
    <m/>
    <m/>
    <s v="SI"/>
    <m/>
    <n v="0"/>
    <s v="SIN AVANCE"/>
    <n v="-114"/>
    <s v="VENCIDO"/>
    <s v="ABIERTO"/>
    <s v="No se cuenta con seguimiento reportado por parte de Métodos."/>
    <d v="2021-07-07T00:00:00"/>
    <s v="SI"/>
    <s v="Presentar seguimiento al plan de mejoramiento"/>
    <m/>
    <s v="SIN AVANCE"/>
    <n v="-114"/>
    <x v="1"/>
    <d v="2021-11-19T00:00:00"/>
    <s v="Se observa borrador de documento de Semaforo, pero la acción propuesta es sobre capacitación de referentes diferenciales."/>
    <s v="Sulma Esperanza Avendaño M."/>
    <n v="0"/>
    <n v="0"/>
    <x v="2"/>
    <s v="NO APLICA"/>
    <x v="4"/>
  </r>
  <r>
    <n v="510"/>
    <s v="Subdirección técnica de métodos educativos y operativos"/>
    <x v="2"/>
    <x v="1"/>
    <s v="Autorregulación"/>
    <s v="desactualizacion y falta de aplicacion de funciones de las dependencias"/>
    <s v="Yury  Orjuela Florez"/>
    <s v="Plan de mejoramiento auditorias internas"/>
    <s v="PMAI-2020-015"/>
    <s v="No aplica"/>
    <s v="Auditoria especial a la prestación del servicio en la unidad de Oasis I y II Vigencia 2019-2020"/>
    <n v="2020"/>
    <s v="9.5 Funciones del Área: Se evidenciaron debilidades en el cumplimiento de las funciones por parte del área de las áreas de derecho designadas mediante sus funciones establecidas en Resolución interna 485 de 2018 por medio la cual se modifica la Resolución 322 de 2016 del Instituto Distrital para la Protección de la Niñez y la Juventud, debido a la falta de articulación con la Unidad del Oasis y a situaciones evidenciadas en el desarrollo de la auditoria que afecta directamente la calidad en el servicio y la efectividad de sus funciones, incumpliendo además con el Decreto 1499 de 2017, de acuerdo a lo descrito en la Séptima dimensión Actividades de Control del Modelo Integrado de Planeación y Gestión.   "/>
    <s v="En los Manuales  Operativos de las Áreas de derecho del modelo pedagógico , no se encuentran otros documentos relacionados que refieran de manera específica particularidades o excepciones en el ejercicio de acciones  a desarrollar con la población habitante de calle, teniendo en cuenta que esta es una UPI de la etapa de Acogida  y que el modelo de operación difiere de los demás externados e internados. "/>
    <s v="Realizar una Mesa de trabajo con las áreas de derecho del modelo Pedagógico SE(3) ,  en la cual se abordé estrategias de articulación para la atención de la población beneficiaria de la UPI OASIS._x000a_ "/>
    <s v="No aplica"/>
    <s v="No aplica"/>
    <s v="No aplica"/>
    <s v="No aplica"/>
    <s v="No aplica"/>
    <d v="2020-05-22T00:00:00"/>
    <d v="2021-05-21T00:00:00"/>
    <s v="SI"/>
    <s v="SI"/>
    <m/>
    <m/>
    <s v="SI"/>
    <m/>
    <n v="0"/>
    <s v="SIN AVANCE"/>
    <n v="-114"/>
    <s v="VENCIDO"/>
    <s v="ABIERTO"/>
    <s v="No se cuenta con seguimiento reportado por parte de Métodos."/>
    <d v="2021-07-07T00:00:00"/>
    <s v="SI"/>
    <s v="Presentar seguimiento al plan de mejoramiento"/>
    <m/>
    <s v="SIN AVANCE"/>
    <n v="-114"/>
    <x v="1"/>
    <d v="2021-11-19T00:00:00"/>
    <s v="La evidencia no se ajusta a la propuesta en la actividad"/>
    <s v="Sulma Esperanza Avendaño M."/>
    <n v="0"/>
    <n v="0"/>
    <x v="2"/>
    <s v="NO APLICA"/>
    <x v="4"/>
  </r>
  <r>
    <n v="513"/>
    <s v="Subdirección técnica administrativa y financiera"/>
    <x v="30"/>
    <x v="2"/>
    <s v="Infraestructura"/>
    <s v="Acondicionamiento   espacios físicos de acceso al ciudadano"/>
    <s v="Stefanny Reina Alvarez"/>
    <s v="Plan de mejoramiento auditorias internas"/>
    <s v="PMAI-2020-018"/>
    <s v="No aplica"/>
    <s v="Atención a la ciudadania Auditoria interna I semestre 2020."/>
    <n v="2020"/>
    <s v="No conformidad No 1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_x000a__x000a_Se observan avances en cuanto a los ajustes razonables que se deben implementar en la entidad. Sin embargo no existe la señalización que establece la norma. "/>
    <s v="_x000a__x000a_Teniendo en cuenta que es un hallazgo que implica a más dependencias se realizarán mesas de trabajo con el area_x000a_de salud ocupacional e infraestructura para la formulación de un plan de trabajo y adquisición e instalación de la señalización necesaria en los puntos de atención de la entidad. "/>
    <s v="No aplica"/>
    <s v="No aplica"/>
    <s v="no aplica"/>
    <s v="No aplica"/>
    <s v="No aplica"/>
    <s v="Sin informacion"/>
    <d v="2021-06-30T00:00:00"/>
    <s v="SI"/>
    <s v="SI"/>
    <s v="No se ha presentado plan de mejoramiento."/>
    <m/>
    <s v="SI"/>
    <m/>
    <n v="0"/>
    <s v="SIN AVANCE"/>
    <n v="-74"/>
    <s v="VENCIDO"/>
    <s v="ABIERTO"/>
    <s v="De acuerdo con la información suministrada por el proceso, se evidencias actividades en pro de la implementación de los ajustes razonables, sin embargo, no se encuentran soportes que evidencien la señalización implementada para personas con discapacidad auditiva o visual. Por lo anterior, el cumplimiento queda en 50%."/>
    <d v="2021-06-25T00:00:00"/>
    <s v="NO"/>
    <s v="implementar los ajustes razonables para personas con discapacidad, en los puntos de atención. "/>
    <n v="0.5"/>
    <s v="AVANCE PARCIAL"/>
    <n v="-74"/>
    <x v="1"/>
    <d v="2021-11-12T00:00:00"/>
    <s v="Se observan ajustes pero se debe trabajar en los ajustes para personas con discapacidad en los puntos de atención."/>
    <s v="Sulma Esperanza Avendaño M."/>
    <n v="0.5"/>
    <n v="0.5"/>
    <x v="2"/>
    <s v="NO APLICA"/>
    <x v="4"/>
  </r>
  <r>
    <n v="514"/>
    <s v="Subdirección técnica administrativa y financiera"/>
    <x v="35"/>
    <x v="2"/>
    <s v="Autorregulación"/>
    <s v="Aplicación y actualización de procedimientos y formatos"/>
    <s v="Catalina Cardenas Martinez"/>
    <s v="Plan de mejoramiento auditorias internas"/>
    <s v="PMAI-2020-019"/>
    <s v="No aplica"/>
    <s v="Mantenimiento de bienes"/>
    <n v="2020"/>
    <s v="El proceso no opera a través de su área funcional “Transportes, Mantenimiento de bienes muebles e inmuebles y Apoyo Logístico”, para centralizar dentro del mismo, la planeación, ejecución y seguimiento de los mantenimientos de todos los bienes muebles e inmuebles, como se encuentra establecido en el objetivo y alcance de la Caracterización del Proceso Mantenimiento De Bienes, código A-MBI-CP-001, lo que se evidencia en la dispersión de actividades de mantenimiento de bienes muebles no articuladas con el proceso auditado y que se delegan en otros procesos y áreas. Esta desarticulación va en contra de lo que pretende la “Política de Fortalecimiento organizacional y simplificación de procesos”, que da operatividad  a la dimensión de Gestión con valores para el resultado, en el Manual Operativo del Modelo Integrado de Planeación y Gestión, adoptado por el Distrito, mediante el Decreto 591 de 2018. La situación puede generar duplicidad de esfuerzos o falta de cobertura, así como debilidades en el seguimiento a los servicios de mantenimiento sobre los bienes del Instituto."/>
    <s v="Sin informacion"/>
    <s v="Sin informacion"/>
    <s v="No aplica"/>
    <s v="No aplica"/>
    <s v="no aplica"/>
    <s v="No aplica"/>
    <s v="No aplica"/>
    <s v="Sin informacion"/>
    <s v="Sin informacion"/>
    <s v="NO"/>
    <s v="NO"/>
    <s v="No han presentado Plan de Mejoramiento"/>
    <m/>
    <s v="SI"/>
    <m/>
    <n v="0"/>
    <s v="SIN AVANCE"/>
    <e v="#VALUE!"/>
    <e v="#VALUE!"/>
    <s v="ABIERTO"/>
    <s v="Pendiente formulacion de actividades"/>
    <d v="2021-06-28T00:00:00"/>
    <s v="SI"/>
    <s v="Formular Plan de Mejoramiento"/>
    <n v="0"/>
    <s v="SIN AVANCE"/>
    <e v="#VALUE!"/>
    <x v="3"/>
    <d v="2021-11-02T00:00:00"/>
    <s v="No se evidenció avance ni evidencias para la acción en el sharepoint del tablero de control"/>
    <s v="Andrés E. Bejarano B. "/>
    <n v="0"/>
    <n v="0"/>
    <x v="4"/>
    <s v="NO APLICA"/>
    <x v="3"/>
  </r>
  <r>
    <n v="515"/>
    <s v="Subdirección técnica administrativa y financiera"/>
    <x v="35"/>
    <x v="2"/>
    <s v="Autorregulación"/>
    <s v="Aplicación de normatividad"/>
    <s v="Catalina Cardenas Martinez"/>
    <s v="Plan de mejoramiento auditorias internas"/>
    <s v="PMAI-2020-020"/>
    <s v="No aplica"/>
    <s v="Mantenimiento de bienes"/>
    <n v="2020"/>
    <s v="10.2 No se evidencia designación de un responsable para el área de “Transportes, Mantenimiento de bienes Muebles e Inmuebles y Apoyo Logístico”, área funcional del Proceso de Mantenimiento de Bienes, lo cual contraviene la Ley 87 de 1993 en su artículo 3, inciso c. La falta de responsable dificulta el control dentro del mismo y la articulación del proceso con los demás procesos de la Entidad."/>
    <s v="Sin informacion"/>
    <s v="Sin informacion"/>
    <s v="No aplica"/>
    <s v="No aplica"/>
    <s v="no aplica"/>
    <s v="No aplica"/>
    <s v="No aplica"/>
    <s v="Sin informacion"/>
    <s v="Sin informacion"/>
    <s v="NO"/>
    <s v="NO"/>
    <s v="No han presentado Plan de Mejoramiento"/>
    <m/>
    <s v="SI"/>
    <m/>
    <n v="0"/>
    <s v="SIN AVANCE"/>
    <e v="#VALUE!"/>
    <e v="#VALUE!"/>
    <s v="ABIERTO"/>
    <s v="Pendiente formulacion de actividades"/>
    <d v="2021-06-28T00:00:00"/>
    <s v="SI"/>
    <s v="Formular Plan de Mejoramiento"/>
    <n v="0"/>
    <s v="SIN AVANCE"/>
    <e v="#VALUE!"/>
    <x v="3"/>
    <d v="2021-11-02T00:00:00"/>
    <s v="No se evidenció avance ni evidencias para la acción en el sharepoint del tablero de control"/>
    <s v="Andrés E. Bejarano B. "/>
    <n v="0"/>
    <n v="0"/>
    <x v="4"/>
    <s v="NO APLICA"/>
    <x v="3"/>
  </r>
  <r>
    <n v="516"/>
    <s v="Subdirección técnica administrativa y financiera"/>
    <x v="35"/>
    <x v="2"/>
    <s v="Bienes"/>
    <s v="planeacion y ejecucion de intervenciones"/>
    <s v="Catalina Cardenas Martinez"/>
    <s v="Plan de mejoramiento auditorias internas"/>
    <s v="PMAI-2020-021"/>
    <s v="No aplica"/>
    <s v="Mantenimiento de bienes"/>
    <n v="2020"/>
    <s v="10.3 El proceso de Mantenimiento de Bienes, no aborda en la planeación ni en la ejecución de las  intervenciones, la totalidad de los tipos de bienes muebles de la Entidad, sino que se limita a cierto tipo de bienes, delegando en otros procesos algunas categorías y dejando sin mantenimiento otros, tales como muebles de oficina, instrumentos musicales, bienes usados en talleres formativos dirigidos a los NNAJ, bienes de dotación odontológica y de enfermería, entre otros; esto, en perjuicio de la operación por procesos, establecida en la Dimensión de Gestión con Valores para el resultado y la Política asociada  a  esta dimensión: “Política de Fortalecimiento organizacional y simplificación de procesos”, establecida en Manual Operativo MIPG, adoptado por el IDIPRON mediante la Resolución interna No. 284 de 2018; igualmente, en contra de las sugerencias del Manual de Procedimientos Administrativos y Contables para el manejo y control de los bienes en las entidades de Gobierno Distritales y la Ley 87 de 1993, en su artículo 4°, elementos para el Sistema de Control Interno inciso e, sobre protección de los recursos. La no incorporación de todas las categorías de bienes, y la ausencia de criterios objetivos y técnicos de los bienes individualmente considerados, pone en riesgo la protección de los recursos públicos._x000a_ _x000a_"/>
    <s v="Sin informacion"/>
    <s v="Sin informacion"/>
    <s v="No aplica"/>
    <s v="No aplica"/>
    <s v="no aplica"/>
    <s v="No aplica"/>
    <s v="No aplica"/>
    <s v="Sin informacion"/>
    <s v="Sin informacion"/>
    <s v="NO"/>
    <s v="NO"/>
    <s v="No han presentado Plan de Mejoramiento"/>
    <m/>
    <s v="SI"/>
    <m/>
    <n v="0"/>
    <s v="SIN AVANCE"/>
    <e v="#VALUE!"/>
    <e v="#VALUE!"/>
    <s v="ABIERTO"/>
    <s v="Pendiente formulacion de actividades"/>
    <d v="2021-06-28T00:00:00"/>
    <s v="SI"/>
    <s v="Formular Plan de Mejoramiento"/>
    <n v="0"/>
    <s v="SIN AVANCE"/>
    <e v="#VALUE!"/>
    <x v="3"/>
    <d v="2021-11-02T00:00:00"/>
    <s v="No se evidenció avance ni evidencias para la acción en el sharepoint del tablero de control"/>
    <s v="Andrés E. Bejarano B. "/>
    <n v="0"/>
    <n v="0"/>
    <x v="4"/>
    <s v="NO APLICA"/>
    <x v="3"/>
  </r>
  <r>
    <n v="517"/>
    <s v="Subdirección técnica administrativa y financiera"/>
    <x v="35"/>
    <x v="2"/>
    <s v="Autorregulación"/>
    <s v="Aplicación y actualización de procedimientos y formatos"/>
    <s v="Catalina Cardenas Martinez"/>
    <s v="Plan de mejoramiento auditorias internas"/>
    <s v="PMAI-2020-022"/>
    <s v="No aplica"/>
    <s v="Mantenimiento de bienes"/>
    <n v="2020"/>
    <s v="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
    <s v="Sin informacion"/>
    <s v="Sin informacion"/>
    <s v="No aplica"/>
    <s v="No aplica"/>
    <s v="no aplica"/>
    <s v="No aplica"/>
    <s v="No aplica"/>
    <s v="Sin informacion"/>
    <s v="Sin informacion"/>
    <s v="NO"/>
    <s v="NO"/>
    <s v="No han presentado Plan de Mejoramiento"/>
    <m/>
    <s v="SI"/>
    <m/>
    <n v="0"/>
    <s v="SIN AVANCE"/>
    <e v="#VALUE!"/>
    <e v="#VALUE!"/>
    <s v="ABIERTO"/>
    <s v="Pendiente formulacion de actividades"/>
    <d v="2021-06-28T00:00:00"/>
    <s v="SI"/>
    <s v="Formular Plan de Mejoramiento"/>
    <n v="0"/>
    <s v="SIN AVANCE"/>
    <e v="#VALUE!"/>
    <x v="3"/>
    <d v="2021-11-02T00:00:00"/>
    <s v="No se evidenció avance ni evidencias para la acción en el sharepoint del tablero de control"/>
    <s v="Andrés E. Bejarano B. "/>
    <n v="0"/>
    <n v="0"/>
    <x v="4"/>
    <s v="NO APLICA"/>
    <x v="3"/>
  </r>
  <r>
    <n v="518"/>
    <s v="Subdirección técnica administrativa y financiera"/>
    <x v="35"/>
    <x v="2"/>
    <s v="Autorregulación"/>
    <s v="Aplicación y actualización de procedimientos y formatos"/>
    <s v="Catalina Cardenas Martinez"/>
    <s v="Plan de mejoramiento auditorias internas"/>
    <s v="PMAI-2020-023"/>
    <s v="No aplica"/>
    <s v="Mantenimiento de bienes"/>
    <n v="2020"/>
    <s v="10.5 Se observaron formatos de inspección y ejecución de mantenimientos de bienes muebles e infraestructura, código A-MBI- FT-007, sin la firma en el campo del responsable o encargado del lugar o UPI”, lo cual además de quebrantar lo estipulado en el procedimiento A.-MBI-PR-002, invalida dicho formato como soporte en esos casos."/>
    <s v="Sin informacion"/>
    <s v="Sin informacion"/>
    <s v="No aplica"/>
    <s v="No aplica"/>
    <s v="no aplica"/>
    <s v="No aplica"/>
    <s v="No aplica"/>
    <s v="Sin informacion"/>
    <s v="Sin informacion"/>
    <s v="NO"/>
    <s v="NO"/>
    <s v="No han presentado Plan de Mejoramiento"/>
    <m/>
    <s v="SI"/>
    <m/>
    <n v="0"/>
    <s v="SIN AVANCE"/>
    <e v="#VALUE!"/>
    <e v="#VALUE!"/>
    <s v="ABIERTO"/>
    <s v="Pendiente formulacion de actividades"/>
    <d v="2021-06-28T00:00:00"/>
    <s v="SI"/>
    <s v="Formular Plan de Mejoramiento"/>
    <n v="0"/>
    <s v="SIN AVANCE"/>
    <e v="#VALUE!"/>
    <x v="3"/>
    <d v="2021-11-02T00:00:00"/>
    <s v="No se evidenció avance ni evidencias para la acción en el sharepoint del tablero de control"/>
    <s v="Andrés E. Bejarano B. "/>
    <n v="0"/>
    <n v="0"/>
    <x v="4"/>
    <s v="NO APLICA"/>
    <x v="3"/>
  </r>
  <r>
    <n v="519"/>
    <s v="Subdirección técnica administrativa y financiera"/>
    <x v="35"/>
    <x v="2"/>
    <s v="Planeacion"/>
    <s v="Herramientas de gestión (riesgos, indicadores, balance social, planes y proyectos de inversión)"/>
    <s v="Catalina Cardenas Martinez"/>
    <s v="Plan de mejoramiento auditorias internas"/>
    <s v="PMAI-2020-024"/>
    <s v="No aplica"/>
    <s v="Mantenimiento de bienes"/>
    <n v="2020"/>
    <s v="10.6 El proceso no cuenta con indicadores de gestión que provean al mismo, elementos de medición de diferentes variables del proceso tales como cumplimiento del objetivo del proceso, oportunidad y calidad  de los servicios de mantenimiento, grado de cumplimiento de planes, entre otros. Este hecho contraviene lo establecido en la Ley 87 de 1993, en su artículo 4, inciso j, referente a la organización de métodos confiables para la evaluación de la gestión, como elemento del sistema de control interno. En la implementación de MIPG, en la dimensión de evaluación de resultados, política de Seguimiento y evaluación del desempeño institucional. La carencia de indicadores dificulta la evaluación objetiva y cuantitativa de las desviaciones en los resultados y de la materialización de riesgos, para toma  de  decisiones que lleven a la mejora y una gestión con mayor eficacia y eficiencia en el manejo de recursos."/>
    <s v="Sin informacion"/>
    <s v="Sin informacion"/>
    <s v="No aplica"/>
    <s v="No aplica"/>
    <s v="no aplica"/>
    <s v="No aplica"/>
    <s v="No aplica"/>
    <s v="Sin informacion"/>
    <s v="Sin informacion"/>
    <s v="NO"/>
    <s v="NO"/>
    <s v="No han presentado Plan de Mejoramiento"/>
    <m/>
    <s v="SI"/>
    <m/>
    <n v="0"/>
    <s v="SIN AVANCE"/>
    <e v="#VALUE!"/>
    <e v="#VALUE!"/>
    <s v="ABIERTO"/>
    <s v="Pendiente formulacion de actividades"/>
    <d v="2021-06-28T00:00:00"/>
    <s v="SI"/>
    <s v="Formular Plan de Mejoramiento"/>
    <n v="0"/>
    <s v="SIN AVANCE"/>
    <e v="#VALUE!"/>
    <x v="3"/>
    <d v="2021-11-02T00:00:00"/>
    <s v="No se evidenció avance ni evidencias para la acción en el sharepoint del tablero de control"/>
    <s v="Andrés E. Bejarano B. "/>
    <n v="0"/>
    <n v="0"/>
    <x v="4"/>
    <s v="NO APLICA"/>
    <x v="3"/>
  </r>
  <r>
    <n v="520"/>
    <s v="Subdirección técnica administrativa y financiera"/>
    <x v="35"/>
    <x v="2"/>
    <s v="Contratacion"/>
    <s v="Documentación contrato"/>
    <s v="Catalina Cardenas Martinez"/>
    <s v="Plan de mejoramiento auditorias internas"/>
    <s v="PMAI-2020-025"/>
    <s v="No aplica"/>
    <s v="Mantenimiento de bienes"/>
    <n v="2020"/>
    <s v="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
    <s v="Sin informacion"/>
    <s v="Sin informacion"/>
    <s v="No aplica"/>
    <s v="No aplica"/>
    <s v="no aplica"/>
    <s v="No aplica"/>
    <s v="No aplica"/>
    <s v="Sin informacion"/>
    <s v="Sin informacion"/>
    <s v="NO"/>
    <s v="NO"/>
    <s v="No han presentado Plan de Mejoramiento"/>
    <m/>
    <s v="SI"/>
    <m/>
    <n v="0"/>
    <s v="SIN AVANCE"/>
    <e v="#VALUE!"/>
    <e v="#VALUE!"/>
    <s v="ABIERTO"/>
    <s v="Pendiente formulacion de actividades"/>
    <d v="2021-06-28T00:00:00"/>
    <s v="SI"/>
    <s v="Formular Plan de Mejoramiento"/>
    <n v="0"/>
    <s v="SIN AVANCE"/>
    <e v="#VALUE!"/>
    <x v="3"/>
    <d v="2021-11-02T00:00:00"/>
    <s v="No se evidenció avance ni evidencias para la acción en el sharepoint del tablero de control"/>
    <s v="Andrés E. Bejarano B. "/>
    <n v="0"/>
    <n v="0"/>
    <x v="4"/>
    <s v="NO APLICA"/>
    <x v="3"/>
  </r>
  <r>
    <n v="521"/>
    <s v="Subdirección técnica administrativa y financiera"/>
    <x v="35"/>
    <x v="2"/>
    <s v="Contratacion"/>
    <s v="Ejecución contractual"/>
    <s v="Catalina Cardenas Martinez"/>
    <s v="Plan de mejoramiento auditorias internas"/>
    <s v="PMAI-2020-026"/>
    <s v="No aplica"/>
    <s v="Mantenimiento de bienes"/>
    <n v="2020"/>
    <s v="No se evidenció la ejecución a cabalidad del objeto contractual, acorde con el Anexo técnico, del Contrato 1378 de 2019, celebrado con ILAN ingeniería, en el cual se establecía el mantenimiento y calibración certificada para 78 básculas del instituto, frente a lo cual solo se evidenció el mantenimiento a 54 y la calibración certificada a 49 de ellas. Lo anterior va en contra de lo estipulado por la Ley 80 de 1993 en su artículo 14, “de los medios que pueden utilizar las entidades estatales para el cumplimiento del objeto contractual” e impacta en la consecución del objetivo del proceso de mantenimiento."/>
    <s v="Sin informacion"/>
    <s v="Sin informacion"/>
    <s v="No aplica"/>
    <s v="No aplica"/>
    <s v="no aplica"/>
    <s v="No aplica"/>
    <s v="No aplica"/>
    <s v="Sin informacion"/>
    <s v="Sin informacion"/>
    <s v="NO"/>
    <s v="NO"/>
    <s v="No han presentado Plan de Mejoramiento"/>
    <m/>
    <s v="SI"/>
    <m/>
    <n v="0"/>
    <s v="SIN AVANCE"/>
    <e v="#VALUE!"/>
    <e v="#VALUE!"/>
    <s v="ABIERTO"/>
    <s v="Pendiente formulacion de actividades"/>
    <d v="2021-06-28T00:00:00"/>
    <s v="SI"/>
    <s v="Formular Plan de Mejoramiento"/>
    <n v="0"/>
    <s v="SIN AVANCE"/>
    <e v="#VALUE!"/>
    <x v="3"/>
    <d v="2021-11-02T00:00:00"/>
    <s v="No se evidenció avance ni evidencias para la acción en el sharepoint del tablero de control"/>
    <s v="Andrés E. Bejarano B. "/>
    <n v="0"/>
    <n v="0"/>
    <x v="4"/>
    <s v="NO APLICA"/>
    <x v="3"/>
  </r>
  <r>
    <n v="522"/>
    <s v="Subdirección técnica administrativa y financiera"/>
    <x v="35"/>
    <x v="2"/>
    <s v="Planeacion"/>
    <s v="Herramientas de gestión (riesgos, indicadores, balance social, planes y proyectos de inversión)"/>
    <s v="Catalina Cardenas Martinez"/>
    <s v="Plan de mejoramiento auditorias internas"/>
    <s v="PMAI-2020-027"/>
    <s v="No aplica"/>
    <s v="Mantenimiento de bienes"/>
    <n v="2020"/>
    <s v="11.1 No se observa una identificación adecuada y suficiente de los riesgos, que se vean reflejadas en los mapas de riesgo, en relación con el mantenimiento de bienes muebles, exponiéndose a que con la falta de monitoreo se dificulte la detección oportuna de una eventual materialización de los riesgos inherentes al proceso."/>
    <s v="Sin informacion"/>
    <s v="Sin informacion"/>
    <s v="No aplica"/>
    <s v="No aplica"/>
    <s v="no aplica"/>
    <s v="No aplica"/>
    <s v="No aplica"/>
    <s v="Sin informacion"/>
    <s v="Sin informacion"/>
    <s v="NO"/>
    <s v="NO"/>
    <s v="No han presentado Plan de Mejoramiento"/>
    <m/>
    <s v="SI"/>
    <m/>
    <n v="0"/>
    <s v="SIN AVANCE"/>
    <e v="#VALUE!"/>
    <e v="#VALUE!"/>
    <s v="ABIERTO"/>
    <s v="Pendiente formulacion de actividades"/>
    <d v="2021-06-28T00:00:00"/>
    <s v="SI"/>
    <s v="Formular Plan de Mejoramiento"/>
    <n v="0"/>
    <s v="SIN AVANCE"/>
    <e v="#VALUE!"/>
    <x v="3"/>
    <d v="2021-11-02T00:00:00"/>
    <s v="No se evidenció avance ni evidencias para la acción en el sharepoint del tablero de control"/>
    <s v="Andrés E. Bejarano B. "/>
    <n v="0"/>
    <n v="0"/>
    <x v="4"/>
    <s v="NO APLICA"/>
    <x v="3"/>
  </r>
  <r>
    <n v="526"/>
    <s v="Subdirección técnica administrativa y financiera"/>
    <x v="5"/>
    <x v="2"/>
    <s v="Autorregulación"/>
    <s v="Documentación de procedimientos y formatos"/>
    <s v="Stefanny Reina Alvarez"/>
    <s v="Plan de mejoramiento auditorias internas"/>
    <s v="PMAI-2020-031"/>
    <s v="No aplica"/>
    <s v="Proceso gestión financiera – subproceso tesorería"/>
    <n v="2020"/>
    <s v="No se evidencia un procedimiento para la disposición de elementos tales como tokens bancarios o tarjetas prepagadas que ya no tengan utilidad o viabilidad. Estos elementos de seguridad bancaria y elementos que en algunos casos constituyen títulos valor sin utilidad, quedan en custodia de Tesorería de manera indefinida sin que haya claridad sobre la destinación final que deben tener y las condiciones de tiempo y modo en que estas se inhabilitarán o eliminarán. "/>
    <s v="Sin informacion"/>
    <s v="Sin informacion"/>
    <s v="No aplica"/>
    <s v="No aplica"/>
    <s v="no aplica"/>
    <s v="No aplica"/>
    <s v="No aplica"/>
    <s v="Sin informacion"/>
    <s v="Sin informacion"/>
    <s v="NO"/>
    <s v="NO"/>
    <s v="El area auditada, se encuentra en terminos para presentar el Plan de Mejoramiento."/>
    <m/>
    <s v="SI"/>
    <m/>
    <n v="0"/>
    <s v="SIN AVANCE"/>
    <e v="#VALUE!"/>
    <e v="#VALUE!"/>
    <s v="ABIERTO"/>
    <s v="El instructivo &quot;solicitud y devolución de tokens&quot; ya se encuentra oficializado en la página web de la entidad, por lo tanto, la actividad planteada se encuentra finalizada. "/>
    <d v="2021-07-09T00:00:00"/>
    <s v="NO"/>
    <s v="No aplica"/>
    <n v="1"/>
    <s v="CUMPLIMIENTO TOTAL"/>
    <e v="#VALUE!"/>
    <x v="3"/>
    <d v="2021-11-02T00:00:00"/>
    <s v="Se evidenció en la página de IDIPRON, el Instructivo A-GFI-IN-010 SOLICITUD Y DEVOLUCIÓN DE TOKENS del 15/06/2021"/>
    <s v="Andrés E. Bejarano B"/>
    <n v="1"/>
    <n v="1"/>
    <x v="0"/>
    <s v="NO APLICA"/>
    <x v="0"/>
  </r>
  <r>
    <n v="527"/>
    <s v="Subdirección técnica administrativa y financiera"/>
    <x v="5"/>
    <x v="2"/>
    <s v="Modelo pedagogico"/>
    <s v="Estimulo de corresponsabilidad"/>
    <s v="Stefanny Reina Alvarez"/>
    <s v="Plan de mejoramiento auditorias internas"/>
    <s v="PMAI-2020-032"/>
    <s v="No aplica"/>
    <s v="Proceso gestión financiera – subproceso tesorería"/>
    <n v="2020"/>
    <s v="Se evidencia que las personas autorizadas para recibir las tarjetas correspondientes al convenio 1104 de Estímulos de Corresponsabilidad, son la profesional Johanna del Pilar Sáenz Torres desde el 30 de marzo del 2020 y la profesional Luz Aida Ramírez Gómez desde el 5 de octubre del 2020; sin embargo, estas tarjetas son recibidas y custodiadas por un funcionario diferente, para el cual el área de Tesorería no aportó soportes de autorización, lo que transgrede los protocolos que buscan garantizar la seguridad en la custodia de las tarjetas. "/>
    <s v="Sin informacion"/>
    <s v="Sin informacion"/>
    <s v="No aplica"/>
    <s v="No aplica"/>
    <s v="no aplica"/>
    <s v="No aplica"/>
    <s v="No aplica"/>
    <s v="Sin informacion"/>
    <s v="Sin informacion"/>
    <s v="NO"/>
    <s v="NO"/>
    <s v="El area auditada, se encuentra en terminos para presentar el Plan de Mejoramiento."/>
    <m/>
    <s v="SI"/>
    <m/>
    <n v="0"/>
    <s v="SIN AVANCE"/>
    <e v="#VALUE!"/>
    <e v="#VALUE!"/>
    <s v="ABIERTO"/>
    <s v="De acuerdo con lo reportado por el proceso se evidencia un importante avance en el cumplimiento de las actividades establecidas, sin embargo, aún hace falta oficializar el procedimiento a cargo de convenios. "/>
    <d v="2021-07-09T00:00:00"/>
    <s v="SI"/>
    <s v="modificación del procedimiento &quot;Concesion de estimulo de corresponsabilidad&quot;"/>
    <n v="0.7"/>
    <s v="AVANCE SIGNIFICATIVO"/>
    <e v="#VALUE!"/>
    <x v="3"/>
    <d v="2021-11-02T00:00:00"/>
    <s v="Se evidenció en la página de IDIPRON, procedimiento actualizado M-MEM-PR-001 PROCEDIMIENTO CONCESIÓN DE_x000a_ESTÍMULOS DE_x000a_CORRESPONSABILIDAD del 25/08/2021"/>
    <s v="Andrés E. Bejarano B"/>
    <n v="1"/>
    <n v="1"/>
    <x v="0"/>
    <s v="NO APLICA"/>
    <x v="0"/>
  </r>
  <r>
    <n v="529"/>
    <s v="Subdirección técnica administrativa y financiera"/>
    <x v="5"/>
    <x v="2"/>
    <s v="Gestion financiera"/>
    <s v="entrega inoportuna o no entrega de información de las diferentes dependencias que reportan al área contable"/>
    <s v="Stefanny Reina Alvarez"/>
    <s v="Plan de mejoramiento auditorias internas"/>
    <s v="PMAI-2020-034"/>
    <s v="No aplica"/>
    <s v="Proceso gestión financiera – subproceso tesorería"/>
    <n v="2020"/>
    <s v="En lo relacionado con reportes se evidenciaron debilidades en reporte Interno, teniendo en cuenta que, dentro de la información solicitada por el subproceso de Contabilidad, donde se pide proveer la información requerida en los formatos diseñados por la Secretaría de Hacienda Distrital, que hace parte de las revelaciones a los Estados Financieros con corte a diciembre de 2019, no se evidenció reporte de Tesorería con el detalle de los ingresos, para el cierre del período 2019. Esta omisión representa un riesgo relacionado con la calidad de la información financiera a revelar para el cumplimiento del objetivo del proceso de Gestión Financiera. De igual manera, en 2020, se evidenció en los saldos de cuentas bancarias reportados a entes externos, una diferencia de $1.693.250 del mes de marzo, reportada en abril de 2020, debido a errores corregidos posterior al reporte, lo cual expone al Instituto a hallazgos por parte de entes de control externos."/>
    <s v="Sin informacion"/>
    <s v="Sin informacion"/>
    <s v="No aplica"/>
    <s v="No aplica"/>
    <s v="no aplica"/>
    <s v="No aplica"/>
    <s v="No aplica"/>
    <s v="Sin informacion"/>
    <s v="Sin informacion"/>
    <s v="NO"/>
    <s v="NO"/>
    <s v="El area auditada, se encuentra en terminos para presentar el Plan de Mejoramiento."/>
    <m/>
    <s v="SI"/>
    <m/>
    <n v="0"/>
    <s v="SIN AVANCE"/>
    <e v="#VALUE!"/>
    <e v="#VALUE!"/>
    <s v="ABIERTO"/>
    <s v="De acuerdo con lo reportado por el proceso, se presentan algunos avances en la ejecución de las actividades programadas. "/>
    <d v="2021-07-09T00:00:00"/>
    <s v="SI"/>
    <s v="socializar el instructivo 001 ELABORACIÓN FORMATO CB-0115 INFORME SOBRE RECURSOS DE TESORERÍA A-GFI-IN-001, y presentar listas de asistencias y presentación de la socialización."/>
    <n v="0.5"/>
    <s v="AVANCE PARCIAL"/>
    <e v="#VALUE!"/>
    <x v="3"/>
    <d v="2021-11-02T00:00:00"/>
    <s v="Se evidenció en la página, A-GFI-IN-001 ELABORACIÓN FORMATO CB-0115_x000a_INFORME SOBRE RECURSOS DE_x000a_TESORERÍA del 02/11/2021 y Cronograma de informes "/>
    <s v="Andrés E. Bejarano B"/>
    <n v="1"/>
    <n v="1"/>
    <x v="0"/>
    <s v="NO APLICA"/>
    <x v="0"/>
  </r>
  <r>
    <n v="530"/>
    <s v="Subdirección técnica administrativa y financiera"/>
    <x v="5"/>
    <x v="2"/>
    <s v="Gestion financiera"/>
    <s v="cumplimiento de los límites de concentración de riesgos en los excedentes del Instituto"/>
    <s v="Stefanny Reina Alvarez"/>
    <s v="Plan de mejoramiento auditorias internas"/>
    <s v="PMAI-2020-035"/>
    <s v="No aplica"/>
    <s v="Proceso gestión financiera – subproceso tesorería"/>
    <n v="2020"/>
    <s v="Los valores tomados como referencia para establecer el cumplimiento de los límites de concentración de riesgos en los excedentes del Instituto, por emisor, no corresponden con los saldos de las cuentas bancarias según los extractos, contraviniendo lo establecido en las Resoluciones, en relación con los reportes a la Oficina de Análisis de Riesgo de la Secretaría de Hacienda Distrital. El hecho de no tomar como fuente de información los saldos según extractos bancarios, constituye un riesgo en cuanto a superación de los límites establecidos en las Resoluciones SHD- 0073 de 2019 y SHD – 0315 de 2020."/>
    <s v="Sin informacion"/>
    <s v="Sin informacion"/>
    <s v="No aplica"/>
    <s v="No aplica"/>
    <s v="no aplica"/>
    <s v="No aplica"/>
    <s v="No aplica"/>
    <s v="Sin informacion"/>
    <s v="Sin informacion"/>
    <s v="NO"/>
    <s v="NO"/>
    <s v="El area auditada, se encuentra en terminos para presentar el Plan de Mejoramiento."/>
    <m/>
    <s v="SI"/>
    <m/>
    <n v="0"/>
    <s v="SIN AVANCE"/>
    <e v="#VALUE!"/>
    <e v="#VALUE!"/>
    <s v="ABIERTO"/>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e v="#VALUE!"/>
    <x v="3"/>
    <d v="2021-11-02T00:00:00"/>
    <s v="Se evidenció consultas a la Secretaría de Hacienda y Contraloría de Bogotá, y sus respectivas respuestas, aclarando  qué saldos se deben reportar "/>
    <s v="Andrés E. Bejarano B"/>
    <n v="1"/>
    <n v="1"/>
    <x v="0"/>
    <s v="NO APLICA"/>
    <x v="0"/>
  </r>
  <r>
    <n v="531"/>
    <s v="Subdirección técnica administrativa y financiera"/>
    <x v="5"/>
    <x v="2"/>
    <s v="Autorregulación"/>
    <s v="Aplicación y actualización de procedimientos y formatos"/>
    <s v="Stefanny Reina Alvarez"/>
    <s v="Plan de mejoramiento auditorias internas"/>
    <s v="PMAI-2020-036"/>
    <s v="No aplica"/>
    <s v="Proceso gestión financiera – subproceso tesorería"/>
    <n v="2020"/>
    <s v="Se observa falencias en requisitos de validación y en archivo de soportes de algunos formatos  comprobantes de egreso, encontrándose que no se imprimen y archivan las órdenes de pago, vulnerando procedimientos “EJECUCIÓN DE PAGOS A-GFI-PR-013” que indica “Validar PAC y validar PREDIS; generando la Orden de Pago e imprimiendo únicamente si la Orden de Pago es de proveedores o servicios públicos.” (Subrayado fuera de texto)."/>
    <s v="Sin informacion"/>
    <s v="Sin informacion"/>
    <s v="No aplica"/>
    <s v="No aplica"/>
    <s v="no aplica"/>
    <s v="No aplica"/>
    <s v="No aplica"/>
    <s v="Sin informacion"/>
    <s v="Sin informacion"/>
    <s v="NO"/>
    <s v="NO"/>
    <s v="El area auditada, se encuentra en terminos para presentar el Plan de Mejoramiento."/>
    <m/>
    <s v="SI"/>
    <m/>
    <n v="0"/>
    <s v="SIN AVANCE"/>
    <e v="#VALUE!"/>
    <e v="#VALUE!"/>
    <s v="ABIERTO"/>
    <s v="De acuerdo con los soportes aportados por el proceso, se evidencia que la OAP recibió la solicitud de modificación del procedimiento, sin embargo, este fue retroalimentado desde el 30 de mayo. Por lo tanto, se establece un avance de cumplimiento del 70%"/>
    <d v="2021-07-09T00:00:00"/>
    <s v="SI"/>
    <s v="Ajuste y oficialización del procedimiento"/>
    <n v="0.7"/>
    <s v="AVANCE SIGNIFICATIVO"/>
    <e v="#VALUE!"/>
    <x v="3"/>
    <d v="2021-11-02T00:00:00"/>
    <s v="Se evidenció en la página de IDIPRON, procedimiento actualizado A-GFI-PR-013 EJECUCIÓN DE PAGOS del 21/09/2021_x000a_"/>
    <s v="Andrés E. Bejarano B"/>
    <n v="1"/>
    <n v="1"/>
    <x v="0"/>
    <s v="NO APLICA"/>
    <x v="0"/>
  </r>
  <r>
    <n v="532"/>
    <s v="Subdirección técnica administrativa y financiera"/>
    <x v="5"/>
    <x v="2"/>
    <s v="Control interno"/>
    <s v="responsabilidad y autoridad en  los niveles organizacionales"/>
    <s v="Stefanny Reina Alvarez"/>
    <s v="Plan de mejoramiento auditorias internas"/>
    <s v="PMAI-2020-037"/>
    <s v="No aplica"/>
    <s v="Proceso gestión financiera – subproceso tesorería"/>
    <n v="2020"/>
    <s v="No se evidenció designación oficial del jefe o responsable del área de Tesorería, lo que afecta negativamente el ambiente de control, como componente del Control Interno, de acuerdo con el Modelo Integrado de Planeación y Gestión, considerando que la estructura, facultades y responsabilidades constituyen un requisito para garantizar el ambiente de control, con el fin de asignar la responsabilidad y autor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Adicional a la vulneración a lo indicado en el MIPG, contraviene la Ley 87 de 1993 en su artículo 3, inciso c. La falta de responsable dificulta el control dentro del mismo y la articulación del proceso con los demás procesos de la Entidad."/>
    <s v="Sin informacion"/>
    <s v="Sin informacion"/>
    <s v="No aplica"/>
    <s v="No aplica"/>
    <s v="no aplica"/>
    <s v="No aplica"/>
    <s v="No aplica"/>
    <s v="Sin informacion"/>
    <s v="Sin informacion"/>
    <s v="NO"/>
    <s v="NO"/>
    <s v="El area auditada, se encuentra en terminos para presentar el Plan de Mejoramiento."/>
    <m/>
    <s v="SI"/>
    <m/>
    <n v="0"/>
    <s v="SIN AVANCE"/>
    <e v="#VALUE!"/>
    <e v="#VALUE!"/>
    <s v="ABIERTO"/>
    <s v="De acuerdo con lo reportado por el proceso, se presenta la ejecución de todas las actividades"/>
    <d v="2021-07-09T00:00:00"/>
    <s v="NO"/>
    <s v=" Comunicar por parte de la Subdirección de Desarrollo Humano a la Dirección que socialice de manera inmediata al Subdirector de Desarrollo Humano los resultados de las pruebas aplicadas externamente a las personas"/>
    <n v="0"/>
    <s v="SIN AVANCE"/>
    <e v="#VALUE!"/>
    <x v="3"/>
    <d v="2021-11-02T00:00:00"/>
    <s v="Se evidenció Resolución 238 del 3 de mayo de 2021,  designando responsable para el Área de Tesorería"/>
    <s v="Andrés E. Bejarano B"/>
    <n v="1"/>
    <n v="1"/>
    <x v="0"/>
    <s v="NO APLICA"/>
    <x v="0"/>
  </r>
  <r>
    <n v="533"/>
    <s v="Subdirección técnica administrativa y financiera"/>
    <x v="5"/>
    <x v="2"/>
    <s v="Modelo pedagogico"/>
    <s v="Estimulo de corresponsabilidad"/>
    <s v="Stefanny Reina Alvarez"/>
    <s v="Plan de mejoramiento auditorias internas"/>
    <s v="PMAI-2020-038"/>
    <s v="No aplica"/>
    <s v="Proceso gestión financiera – subproceso tesorería"/>
    <n v="2020"/>
    <s v="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PLANEACIÓN, PRODUCCIÓN, GESTIÓN Y TRAMITE DOCUMENTAL, código A-GDO-IN-002 y el procedimiento “Administración de las Comunicaciones Oficiales”, A-GDO-PR-002. El incumplimiento se genera, de manera adicional en el caso de las tarjetas, en el procedimiento “Concesión de Estímulos de corresponsabilidad”, código M-MEM-PR-001. El riesgo de no radicar esta documentación surge frente a la falta de validez y la falta trazabilidad del flujo de información e incluso de títulos valor."/>
    <s v="Sin informacion"/>
    <s v="Sin informacion"/>
    <s v="No aplica"/>
    <s v="No aplica"/>
    <s v="no aplica"/>
    <s v="No aplica"/>
    <s v="No aplica"/>
    <s v="Sin informacion"/>
    <s v="Sin informacion"/>
    <s v="NO"/>
    <s v="NO"/>
    <s v="El area auditada, se encuentra en terminos para presentar el Plan de Mejoramiento."/>
    <m/>
    <s v="SI"/>
    <m/>
    <n v="0"/>
    <s v="SIN AVANCE"/>
    <e v="#VALUE!"/>
    <e v="#VALUE!"/>
    <s v="ABIERTO"/>
    <s v="De acuerdo con los soportes aportados por el proceso, se evidencia que la OAP recibió la solicitud de modificación del procedimiento, sin embargo, este fue retroalimentado desde el 30 de mayo. Por lo tanto, se establece un avance de cumplimiento del 70%"/>
    <d v="2021-07-09T00:00:00"/>
    <s v="SI"/>
    <s v="Ajuste y oficialización del procedimiento"/>
    <n v="0.7"/>
    <s v="AVANCE SIGNIFICATIVO"/>
    <e v="#VALUE!"/>
    <x v="3"/>
    <d v="2021-11-02T00:00:00"/>
    <s v="Se evidenció en la página procedimiento actualizado A-SAD-PR-004 GESTIÓN, CONTROL Y PAGO DE _x000a_SERVICIOS PÚBLICOS, PRIVADOS E _x000a_IMPUESTOS del 01/11/2021"/>
    <s v="Andrés E. Bejarano B"/>
    <n v="1"/>
    <n v="1"/>
    <x v="0"/>
    <s v="NO APLICA"/>
    <x v="0"/>
  </r>
  <r>
    <n v="534"/>
    <s v="Subdirección técnica administrativa y financiera"/>
    <x v="5"/>
    <x v="2"/>
    <s v="Autorregulación"/>
    <s v="Aplicación y actualización de procedimientos y formatos"/>
    <s v="Stefanny Reina Alvarez"/>
    <s v="Plan de mejoramiento auditorias internas"/>
    <s v="PMAI-2020-039"/>
    <s v="No aplica"/>
    <s v="Proceso gestión financiera – subproceso tesorería"/>
    <n v="2020"/>
    <s v="Se evidencia debilidades en el procedimiento “PROGRAMACIÓN, APERTURA Y LEGALIZACIÓN DE CAJAS MENORES A-GFI-PR-005”, considerando que, pese a que la descripción de la función Nº 9 establece “Recibir los documentos, revisar y realizar la transferencia electrónica de los recursos y comunicar vía correo electrónico a los responsables de cajas menores sobre la correspondiente transferencia, lo cual indica que los recursos están disponibles.” no se identifica esta actividad como punto de control, lo que impide reconocerla y asumir la responsabilidad en su aplicación como tal. La falta de demarcado como un punto de control va en contra de lo indicado en el “Manual de Elaboración y Control de Documentos - E-MEJ-MA-002, numeral 10.1."/>
    <s v="Sin informacion"/>
    <s v="Sin informacion"/>
    <s v="No aplica"/>
    <s v="No aplica"/>
    <s v="no aplica"/>
    <s v="No aplica"/>
    <s v="No aplica"/>
    <s v="Sin informacion"/>
    <s v="Sin informacion"/>
    <s v="NO"/>
    <s v="NO"/>
    <s v="El area auditada, se encuentra en terminos para presentar el Plan de Mejoramiento."/>
    <m/>
    <s v="SI"/>
    <m/>
    <n v="0"/>
    <s v="SIN AVANCE"/>
    <e v="#VALUE!"/>
    <e v="#VALUE!"/>
    <s v="ABIERTO"/>
    <s v="Se reporta memorando 2021IE2676 - plan de mejoramiento aprobado del 18 de mayo de 2021"/>
    <d v="2021-07-09T00:00:00"/>
    <s v="SI"/>
    <s v="Presentar seguimiento de la actividad"/>
    <n v="0"/>
    <s v="SIN AVANCE"/>
    <e v="#VALUE!"/>
    <x v="3"/>
    <d v="2021-11-02T00:00:00"/>
    <s v="Se evidenció en la página de IDIPRON, procedimiento actualizado A-GFI-PR-005 PROGRAMACIÓN, APERTURA Y _x000a_LEGALIZACIÓN DE CAJAS _x000a_MENORES del 04/11/2021_x000a_"/>
    <s v="Andrés E. Bejarano B"/>
    <n v="1"/>
    <n v="1"/>
    <x v="0"/>
    <s v="NO APLICA"/>
    <x v="0"/>
  </r>
  <r>
    <n v="535"/>
    <s v="Subdirección técnica administrativa y financiera"/>
    <x v="5"/>
    <x v="2"/>
    <s v="Autorregulación"/>
    <s v="Aplicación y actualización de procedimientos y formatos"/>
    <s v="Stefanny Reina Alvarez"/>
    <s v="Plan de mejoramiento auditorias internas"/>
    <s v="PMAI-2020-040"/>
    <s v="No aplica"/>
    <s v="Proceso gestión financiera – subproceso tesorería"/>
    <n v="2020"/>
    <s v="Se evidencia el incumplimiento de las actividades establecidas en el procedimiento “COBRO DE CARTERA A-GFI-PR-019”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 "/>
    <s v="Sin informacion"/>
    <s v="Sin informacion"/>
    <s v="No aplica"/>
    <s v="No aplica"/>
    <s v="no aplica"/>
    <s v="No aplica"/>
    <s v="No aplica"/>
    <s v="Sin informacion"/>
    <s v="Sin informacion"/>
    <s v="NO"/>
    <s v="NO"/>
    <s v="El area auditada, se encuentra en terminos para presentar el Plan de Mejoramiento."/>
    <m/>
    <s v="SI"/>
    <m/>
    <n v="0"/>
    <s v="SIN AVANCE"/>
    <e v="#VALUE!"/>
    <e v="#VALUE!"/>
    <s v="ABIERTO"/>
    <s v="Se reporta memorando 2021IE2676 - plan de mejoramiento aprobado del 18 de mayo de 2021"/>
    <d v="2021-07-09T00:00:00"/>
    <s v="SI"/>
    <s v="Presentar seguimiento de la actividad"/>
    <n v="0"/>
    <s v="SIN AVANCE"/>
    <e v="#VALUE!"/>
    <x v="3"/>
    <d v="2021-11-02T00:00:00"/>
    <s v="Se evidenció en la página de IDIPRON, procedimiento actualizado A-GFI-PR-019 COBRO DE CARTERA del 12/08/2021_x000a_"/>
    <s v="Andrés E. Bejarano B"/>
    <n v="1"/>
    <n v="1"/>
    <x v="0"/>
    <s v="NO APLICA"/>
    <x v="0"/>
  </r>
  <r>
    <n v="537"/>
    <s v="Subdirección técnica administrativa y financiera"/>
    <x v="29"/>
    <x v="2"/>
    <s v="Gestion ambiental"/>
    <s v="PIGA"/>
    <s v="Stefanny Reina Alvarez"/>
    <s v="Plan de mejoramiento auditorias internas"/>
    <s v="PMAI-2020-042"/>
    <s v="No aplica"/>
    <s v="Auditoría de gestión al proceso de apoyo_x000a_Gestión ambiental vigencia 2019"/>
    <n v="2020"/>
    <s v="10.1 Plan Institucional de Gestión Ambiental PIGA Se evidencio un bajo nivel de cumplimiento de los objetivos del Plan Institucional de Gestión del Idipron, toda vez que durante la auditoría se identificaron incumplimiento de metas durante la vigencia evaluada y falencias en las etapas de planeación, ejecución y seguimiento con el fin de asegurar el cumplimiento de los Programas de Gestión Ambiental en el Instituto. Se identifica también desactualización de la información y debilidades en el diseño de herramientas de medición que permitan monitorear su operación en las sedes y Unidades de protección Integral y así poder evaluar los avances en cada uno de sus programas. Por lo anterior, se incumple con lo establecido en los literales b, e, del artículo 2 de la Ley 87 de 1993, la Resolución interna 067 de 2012 y la Resolución 242 de 2014, “Por la cual se adoptan los lineamientos para la formulación, concertación, implementación, evaluación, control y seguimiento del Plan Institucional de Gestión Ambiental –PIGA” "/>
    <s v="Sin informacion"/>
    <s v="Sin informacion"/>
    <s v="No aplica"/>
    <s v="No aplica"/>
    <s v="no aplica"/>
    <s v="No aplica"/>
    <s v="No aplica"/>
    <s v="Sin informacion"/>
    <s v="Sin informacion"/>
    <s v="NO"/>
    <s v="NO"/>
    <s v="En términos para presentar  plan de mejoramiento"/>
    <m/>
    <s v="SI"/>
    <m/>
    <n v="0"/>
    <s v="SIN AVANCE"/>
    <e v="#VALUE!"/>
    <e v="#VALUE!"/>
    <s v="ABIERTO"/>
    <s v="De acuerdo con lo reportado por el proceso se evidencia, tanto el contrato como el informe de ejecución de limpieza de los 22 pozos sépticos con los que cuenta la entidad. "/>
    <d v="2021-06-25T00:00:00"/>
    <s v="NO"/>
    <s v="No aplica"/>
    <n v="1"/>
    <s v="CUMPLIMIENTO TOTAL"/>
    <e v="#VALUE!"/>
    <x v="3"/>
    <s v="SIN DILIGENCIAR"/>
    <s v="SIN DILIGENCIAR"/>
    <s v="SIN DILIGENCIAR"/>
    <n v="0"/>
    <n v="0"/>
    <x v="4"/>
    <s v="NO APLICA"/>
    <x v="2"/>
  </r>
  <r>
    <n v="538"/>
    <s v="Subdirección técnica administrativa y financiera"/>
    <x v="29"/>
    <x v="2"/>
    <s v="Gestion ambiental"/>
    <s v="Política de Gestión Ambiental "/>
    <s v="Stefanny Reina Alvarez"/>
    <s v="Plan de mejoramiento auditorias internas"/>
    <s v="PMAI-2020-043"/>
    <s v="No aplica"/>
    <s v="Auditoría de gestión al proceso de apoyo_x000a_Gestión ambiental vigencia 2020"/>
    <n v="2020"/>
    <s v="10.2 Política Ambiental La entidad no cuenta con una Política de Gestión Ambiental que brinde los lineamientos para el desarrollo del PIGA en el Instituto, su seguimiento y el responsable de su implementación, que describa además los compromisos hacia la prevención de la contaminación, la mitigación o compensación de los impactos ambientales significativos en las sedes de la Entidad, el cumplimiento de la normativa aplicable y la mejora continua para su socialización y cumplimiento. De la misma manera sucede con la Política de compras verdes, no está constituida como política interna, si no como un documento interno del proceso, lo que va en contravía con lo dispuesto en el procedimiento de Administración del Sistema Integrado de Gestión con código E-MEJ-PR-005 que menciona en el numeral 3.2, Responsabilidades Establecidas, establecer y actualizar las políticas de la Entidad por parte de la Alta Dirección, situación que no se cumple y que a su vez tampoco presenta evidencia de aprobación bajo ningún comité, se incumple también con lo establecido en la Resolución 242 de 2014, “Por la cual se adoptan los lineamientos para la formulación, concertación, implementación, evaluación, control y seguimiento del Plan Institucional de Gestión Ambiental –PIGA” y lo mencionado en el literal b, del artículo 4 de la Ley 87 de 1993. "/>
    <s v="Sin informacion"/>
    <s v="Sin informacion"/>
    <s v="No aplica"/>
    <s v="No aplica"/>
    <s v="no aplica"/>
    <s v="No aplica"/>
    <s v="No aplica"/>
    <s v="Sin informacion"/>
    <s v="Sin informacion"/>
    <s v="NO"/>
    <s v="NO"/>
    <s v="En términos para presentar  plan de mejoramiento"/>
    <m/>
    <s v="SI"/>
    <m/>
    <n v="0"/>
    <s v="SIN AVANCE"/>
    <e v="#VALUE!"/>
    <e v="#VALUE!"/>
    <s v="ABIERTO"/>
    <s v="Pendiente formulacion de actividades"/>
    <d v="2021-08-13T00:00:00"/>
    <s v="SI"/>
    <s v="Formular Plan de Mejoramiento"/>
    <n v="0"/>
    <s v="SIN AVANCE"/>
    <e v="#VALUE!"/>
    <x v="3"/>
    <s v="SIN DILIGENCIAR"/>
    <s v="SIN DILIGENCIAR"/>
    <s v="SIN DILIGENCIAR"/>
    <n v="0"/>
    <n v="0"/>
    <x v="4"/>
    <s v="NO APLICA"/>
    <x v="3"/>
  </r>
  <r>
    <n v="539"/>
    <s v="Subdirección técnica administrativa y financiera"/>
    <x v="29"/>
    <x v="2"/>
    <s v="Autorregulación"/>
    <s v="desactualizacion y falta de aplicacion de funciones de las dependencias"/>
    <s v="Stefanny Reina Alvarez"/>
    <s v="Plan de mejoramiento auditorias internas"/>
    <s v="PMAI-2020-044"/>
    <s v="No aplica"/>
    <s v="Auditoría de gestión al proceso de apoyo_x000a_Gestión ambiental vigencia 2021"/>
    <n v="2020"/>
    <s v="10.3 Funciones del área Se evidenció falta de gestión e incumplimiento de las funciones por parte del área de Gestión Ambiental designadas mediante la Resolución interna 067 de 2012 “Por la cual se modifica el Artículo quinto de la Resolución No. 159 del 12 de septiembre de 2005 del Instituto Distrital para la Protección de la Niñez y la Juventud IDIPRON”, debido a que, una vez verificados los soportes de las actividades realizadas en la vigencia auditada, no responden de manera efectiva a sus funciones. "/>
    <s v="Sin informacion"/>
    <s v="Sin informacion"/>
    <s v="No aplica"/>
    <s v="No aplica"/>
    <s v="no aplica"/>
    <s v="No aplica"/>
    <s v="No aplica"/>
    <s v="Sin informacion"/>
    <s v="Sin informacion"/>
    <s v="NO"/>
    <s v="NO"/>
    <s v="En términos para presentar  plan de mejoramiento"/>
    <m/>
    <s v="SI"/>
    <m/>
    <n v="0"/>
    <s v="SIN AVANCE"/>
    <e v="#VALUE!"/>
    <e v="#VALUE!"/>
    <s v="ABIERTO"/>
    <s v="Pendiente formulacion de actividades"/>
    <d v="2021-08-13T00:00:00"/>
    <s v="SI"/>
    <s v="Formular Plan de Mejoramiento"/>
    <n v="0"/>
    <s v="SIN AVANCE"/>
    <e v="#VALUE!"/>
    <x v="3"/>
    <s v="SIN DILIGENCIAR"/>
    <s v="SIN DILIGENCIAR"/>
    <s v="SIN DILIGENCIAR"/>
    <n v="0"/>
    <n v="0"/>
    <x v="4"/>
    <s v="NO APLICA"/>
    <x v="3"/>
  </r>
  <r>
    <n v="540"/>
    <s v="Subdirección técnica administrativa y financiera"/>
    <x v="29"/>
    <x v="2"/>
    <s v="planes de mejoramiento"/>
    <s v="Formulación y seguimiento"/>
    <s v="Stefanny Reina Alvarez"/>
    <s v="Plan de mejoramiento auditorias internas"/>
    <s v="PMAI-2020-045"/>
    <s v="No aplica"/>
    <s v="Auditoría de gestión al proceso de apoyo_x000a_Gestión ambiental vigencia 2022"/>
    <n v="2020"/>
    <s v="10.4 Plan de Mejoramiento Se incumple con el procedimiento de seguimiento y control de la mejora código S-SEG-PR-003 y con lo mencionado en la dimensión de Evaluación de Resultados del Modelo Integrado de Planeación y Gestión MIPG, al no cumplir y reportar de manera oportuna las acciones de mejora diseñadas para eliminar las causas que originaron las no conformidades en las auditorías internas y externas con el propósito de prevenir que estas situaciones originadas se presentaran nuevamente, situación que afecta la eficacia, eficiencia y efectividad del proceso, lo que evidencia también una falta de gestión por parte del proceso que dificulta la planeación y el desempeño en su operación para generar avances."/>
    <s v="Sin informacion"/>
    <s v="Sin informacion"/>
    <s v="No aplica"/>
    <s v="No aplica"/>
    <s v="no aplica"/>
    <s v="No aplica"/>
    <s v="No aplica"/>
    <s v="Sin informacion"/>
    <s v="Sin informacion"/>
    <s v="NO"/>
    <s v="NO"/>
    <s v="En términos para presentar  plan de mejoramiento"/>
    <m/>
    <s v="SI"/>
    <m/>
    <n v="0"/>
    <s v="SIN AVANCE"/>
    <e v="#VALUE!"/>
    <e v="#VALUE!"/>
    <s v="ABIERTO"/>
    <s v="Pendiente formulacion de actividades"/>
    <d v="2021-08-13T00:00:00"/>
    <s v="SI"/>
    <s v="Formular Plan de Mejoramiento"/>
    <n v="0"/>
    <s v="SIN AVANCE"/>
    <e v="#VALUE!"/>
    <x v="3"/>
    <s v="SIN DILIGENCIAR"/>
    <s v="SIN DILIGENCIAR"/>
    <s v="SIN DILIGENCIAR"/>
    <n v="0"/>
    <n v="0"/>
    <x v="4"/>
    <s v="NO APLICA"/>
    <x v="3"/>
  </r>
  <r>
    <n v="541"/>
    <s v="Subdirección técnica administrativa y financiera"/>
    <x v="29"/>
    <x v="2"/>
    <s v="Planeacion"/>
    <s v="Herramientas de gestión (riesgos, indicadores, balance social, planes y proyectos de inversión)"/>
    <s v="Stefanny Reina Alvarez"/>
    <s v="Plan de mejoramiento auditorias internas"/>
    <s v="PMAI-2020-046"/>
    <s v="No aplica"/>
    <s v="Auditoría de gestión al proceso de apoyo_x000a_Gestión ambiental vigencia 2023"/>
    <n v="2020"/>
    <s v="10.5 Administración del Riesgo Se evidenciaron debilidades en la identificación de los riesgos atribuibles al proceso de Gestión Ambiental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 "/>
    <s v="Sin informacion"/>
    <s v="Sin informacion"/>
    <s v="No aplica"/>
    <s v="No aplica"/>
    <s v="no aplica"/>
    <s v="No aplica"/>
    <s v="No aplica"/>
    <s v="Sin informacion"/>
    <s v="Sin informacion"/>
    <s v="NO"/>
    <s v="NO"/>
    <s v="En términos para presentar  plan de mejoramiento"/>
    <m/>
    <s v="SI"/>
    <m/>
    <n v="0"/>
    <s v="SIN AVANCE"/>
    <e v="#VALUE!"/>
    <e v="#VALUE!"/>
    <s v="ABIERTO"/>
    <s v="Pendiente formulacion de actividades"/>
    <d v="2021-08-13T00:00:00"/>
    <s v="SI"/>
    <s v="Formular Plan de Mejoramiento"/>
    <n v="0"/>
    <s v="SIN AVANCE"/>
    <e v="#VALUE!"/>
    <x v="3"/>
    <s v="SIN DILIGENCIAR"/>
    <s v="SIN DILIGENCIAR"/>
    <s v="SIN DILIGENCIAR"/>
    <n v="0"/>
    <n v="0"/>
    <x v="4"/>
    <s v="NO APLICA"/>
    <x v="3"/>
  </r>
  <r>
    <n v="542"/>
    <s v="Subdirección técnica administrativa y financiera"/>
    <x v="29"/>
    <x v="2"/>
    <s v="Planeacion"/>
    <s v="Herramientas de gestión (riesgos, indicadores, balance social, planes y proyectos de inversión)"/>
    <s v="Stefanny Reina Alvarez"/>
    <s v="Plan de mejoramiento auditorias internas"/>
    <s v="PMAI-2020-047"/>
    <s v="No aplica"/>
    <s v="Auditoría de gestión al proceso de apoyo_x000a_Gestión ambiental vigencia 2024"/>
    <n v="2020"/>
    <s v="10.6 Indicadores de Gestión Luego de verificar la caracterización del proceso y el informe de gestión presentado para la vigencia evaluada mediante el cual se da cuenta de los resultados de su gestión, se identifica falencias en la implementación de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las dimensiones de Direccionamiento Estratégico y de Control Interno del Modelo Integrado de Planeación y Gestión MIPG para la medición de los resultados en el Idipron y lo mencionado en el literal d, del artículo 2 de la Ley 87 de 1993. "/>
    <s v="Sin informacion"/>
    <s v="Sin informacion"/>
    <s v="No aplica"/>
    <s v="No aplica"/>
    <s v="no aplica"/>
    <s v="No aplica"/>
    <s v="No aplica"/>
    <s v="Sin informacion"/>
    <s v="Sin informacion"/>
    <s v="NO"/>
    <s v="NO"/>
    <s v="En términos para presentar  plan de mejoramiento"/>
    <m/>
    <s v="SI"/>
    <m/>
    <n v="0"/>
    <s v="SIN AVANCE"/>
    <e v="#VALUE!"/>
    <e v="#VALUE!"/>
    <s v="ABIERTO"/>
    <s v="Pendiente formulacion de actividades"/>
    <d v="2021-08-13T00:00:00"/>
    <s v="SI"/>
    <s v="Formular Plan de Mejoramiento"/>
    <n v="0"/>
    <s v="SIN AVANCE"/>
    <e v="#VALUE!"/>
    <x v="3"/>
    <s v="SIN DILIGENCIAR"/>
    <s v="SIN DILIGENCIAR"/>
    <s v="SIN DILIGENCIAR"/>
    <n v="0"/>
    <n v="0"/>
    <x v="4"/>
    <s v="NO APLICA"/>
    <x v="3"/>
  </r>
  <r>
    <n v="543"/>
    <s v="Subdirección técnica administrativa y financiera"/>
    <x v="29"/>
    <x v="2"/>
    <s v="Autorregulación"/>
    <s v="Aplicación y actualización de procedimientos y formatos"/>
    <s v="Stefanny Reina Alvarez"/>
    <s v="Plan de mejoramiento auditorias internas"/>
    <s v="PMAI-2020-048"/>
    <s v="No aplica"/>
    <s v="Auditoría de gestión al proceso de apoyo_x000a_Gestión ambiental vigencia 2025"/>
    <n v="2020"/>
    <s v="10.7 Puntos de control en procedimientos Los procedimientos de Identificación de Aspectos y Valoración de Impactos Ambientales, Actualización Normatividad Ambiental, Seguimiento Ambiental, Préstamo de Bicicletas y Biciusuarios Movilidad Urbana Sostenible, presentan debilidades en la identificación de puntos de control y sus mecanismos de verificación, ya que se evidencian actividades relevantes que implican acciones de verificación, revisión o toma de decisiones y que no cuentan con puntos de control, por lo anterior se incumplen los lineamientos establecidos en el Manual para la Elaboración de Documentos código EMEJ-MA-002, numeral 10.1. Puntos de control"/>
    <s v="Sin informacion"/>
    <s v="Sin informacion"/>
    <s v="No aplica"/>
    <s v="No aplica"/>
    <s v="no aplica"/>
    <s v="No aplica"/>
    <s v="No aplica"/>
    <s v="Sin informacion"/>
    <s v="Sin informacion"/>
    <s v="NO"/>
    <s v="NO"/>
    <s v="En términos para presentar  plan de mejoramiento"/>
    <m/>
    <s v="SI"/>
    <m/>
    <n v="0"/>
    <s v="SIN AVANCE"/>
    <e v="#VALUE!"/>
    <e v="#VALUE!"/>
    <s v="ABIERTO"/>
    <s v="Pendiente formulacion de actividades"/>
    <d v="2021-08-13T00:00:00"/>
    <s v="SI"/>
    <s v="Formular Plan de Mejoramiento"/>
    <n v="0"/>
    <s v="SIN AVANCE"/>
    <e v="#VALUE!"/>
    <x v="3"/>
    <s v="SIN DILIGENCIAR"/>
    <s v="SIN DILIGENCIAR"/>
    <s v="SIN DILIGENCIAR"/>
    <n v="0"/>
    <n v="0"/>
    <x v="4"/>
    <s v="NO APLICA"/>
    <x v="3"/>
  </r>
  <r>
    <n v="544"/>
    <s v="Subdirección técnica administrativa y financiera"/>
    <x v="29"/>
    <x v="2"/>
    <s v="Planeacion"/>
    <s v="Herramientas de gestión (riesgos, indicadores, balance social, planes y proyectos de inversión)"/>
    <s v="Stefanny Reina Alvarez"/>
    <s v="Plan de mejoramiento auditorias internas"/>
    <s v="PMAI-2020-049"/>
    <s v="No aplica"/>
    <s v="Auditoría de gestión al proceso de apoyo_x000a_Gestión ambiental vigencia 2026"/>
    <n v="2020"/>
    <s v="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l PIGA, lo que no permite visibilizar acciones tendientes al mejoramiento del mismo proceso y su aporte a la misionalidad del Idipron. "/>
    <s v="Sin informacion"/>
    <s v="Sin informacion"/>
    <s v="No aplica"/>
    <s v="No aplica"/>
    <s v="no aplica"/>
    <s v="No aplica"/>
    <s v="No aplica"/>
    <s v="Sin informacion"/>
    <s v="Sin informacion"/>
    <s v="NO"/>
    <s v="NO"/>
    <s v="En términos para presentar  plan de mejoramiento"/>
    <m/>
    <s v="SI"/>
    <m/>
    <n v="0"/>
    <s v="SIN AVANCE"/>
    <e v="#VALUE!"/>
    <e v="#VALUE!"/>
    <s v="ABIERTO"/>
    <s v="Pendiente formulacion de actividades"/>
    <d v="2021-08-13T00:00:00"/>
    <s v="SI"/>
    <s v="Formular Plan de Mejoramiento"/>
    <n v="0"/>
    <s v="SIN AVANCE"/>
    <e v="#VALUE!"/>
    <x v="3"/>
    <s v="SIN DILIGENCIAR"/>
    <s v="SIN DILIGENCIAR"/>
    <s v="SIN DILIGENCIAR"/>
    <n v="0"/>
    <n v="0"/>
    <x v="4"/>
    <s v="NO APLICA"/>
    <x v="3"/>
  </r>
  <r>
    <n v="545"/>
    <s v="Subdirección técnica administrativa y financiera"/>
    <x v="29"/>
    <x v="2"/>
    <s v="Autorregulación"/>
    <s v="Documentación de procedimientos y formatos"/>
    <s v="Stefanny Reina Alvarez"/>
    <s v="Plan de mejoramiento auditorias internas"/>
    <s v="PMAI-2020-050"/>
    <s v="No aplica"/>
    <s v="Auditoría de gestión al proceso de apoyo_x000a_Gestión ambiental vigencia 2027"/>
    <n v="2020"/>
    <s v="Se observa que el proceso de Gestión Ambiental no cuenta con un procedimiento o documento interno que de lineamientos frente a la formulación, seguimiento y actualización del Plan Institucional de Gestión Ambiental PIGA, en cumplimiento de la Resolución 242 de 2014 y con el propósito de dar cumplimiento a los programas de Gestión Ambiental, situación que puede generar sanciones por parte de los entes reguladores por posibles incumplimientos."/>
    <s v="Sin informacion"/>
    <s v="Sin informacion"/>
    <s v="No aplica"/>
    <s v="No aplica"/>
    <s v="no aplica"/>
    <s v="No aplica"/>
    <s v="No aplica"/>
    <s v="Sin informacion"/>
    <s v="Sin informacion"/>
    <s v="NO"/>
    <s v="NO"/>
    <s v="En términos para presentar  plan de mejoramiento"/>
    <m/>
    <s v="SI"/>
    <m/>
    <n v="0"/>
    <s v="SIN AVANCE"/>
    <e v="#VALUE!"/>
    <e v="#VALUE!"/>
    <s v="ABIERTO"/>
    <s v="Pendiente formulacion de actividades"/>
    <d v="2021-08-13T00:00:00"/>
    <s v="SI"/>
    <s v="Formular Plan de Mejoramiento"/>
    <n v="0"/>
    <s v="SIN AVANCE"/>
    <e v="#VALUE!"/>
    <x v="3"/>
    <s v="SIN DILIGENCIAR"/>
    <s v="SIN DILIGENCIAR"/>
    <s v="SIN DILIGENCIAR"/>
    <n v="0"/>
    <n v="0"/>
    <x v="4"/>
    <s v="NO APLICA"/>
    <x v="3"/>
  </r>
  <r>
    <n v="546"/>
    <s v="Subdirección técnica de desarrollo humano"/>
    <x v="9"/>
    <x v="5"/>
    <s v="comunicaciones"/>
    <s v="Comunicación entre areas y dependencias"/>
    <s v="Marisol Monsalve Usme"/>
    <s v="Plan de mejoramiento auditorias internas"/>
    <s v="PMAI-2020-016"/>
    <s v="No aplica"/>
    <s v="Seguimiento al sistema de gestión de seguridad y salud en el trabajo_x000a_2019_x000a_"/>
    <n v="2019"/>
    <s v="Observación 1: Debilidad en la comunicación Interna entre el SG-SST y las diferentes dependencias y unidades del Instituto ya que este es un sistema que debe ir engranado entre las diferentes áreas para poder prevenir los posibles los riesgos en seguridad y salud en el trabajo que puede darse en el día a día; el no contar con una_x000a_comunicación de doble vía puede acarrear que no se tengan en cuenta los requisitos normativos establecidos por el Ministerio del Trabajo generando posibles riesgos de sobrecostos y reprocesos; es importante contar_x000a_con el Área de Seguridad y Salud en el Trabajo como un área asesora para mitigar los riesgos._x000a__x000a_No conformidad 1: Se corroboró falta de mecanismos de comunicación o auto reportes en Sistema de Gestión de Seguridad y Salud en el Trabajo SG-SST internas o externas, lo cual puede generar un riesgo de no contar con mecanismos eficaces de comunicación, Incumpliendo lo establecido en la Resolución 0312 de 2019, Articulo 16 en lo relacionado con “Constatar la existencia de mecanismos eficaces de comunicación interna y externa que tiene el Instituto en materia de Seguridad y Salud en el Trabajo. "/>
    <s v="Para la fecha la auditoría el Área de SST no cuenta con una matriz o documento de comunicaciones. "/>
    <s v="Crear una Matriz de Comunicaciones de SST alineada con el Programa SST de Funciones y Responsabilidades "/>
    <s v="No aplica"/>
    <s v="No aplica"/>
    <s v="No aplica"/>
    <s v="No aplica"/>
    <s v="No aplica"/>
    <d v="2020-08-01T00:00:00"/>
    <d v="2021-08-01T00:00:00"/>
    <s v="SI"/>
    <s v="SI"/>
    <s v="Fue aprobado el plan el 24/08/2020. A la fecha el proceso no ha enviado seguimiento de este plan."/>
    <m/>
    <m/>
    <m/>
    <n v="0"/>
    <s v="SIN AVANCE"/>
    <n v="-42"/>
    <s v="VENCIDO"/>
    <s v="ABIERTO"/>
    <s v="Se revisan soportes, donde se observa  el tramite correspondiente para la creación de &quot;Matriz de Comunicaciones de SST alineada con el Programa SST de Funciones y Responsabilidades&quot; Se verifican las evidencias, las cuales estan acorde con lo registrado.  "/>
    <d v="2021-06-25T00:00:00"/>
    <s v="SI"/>
    <s v="Oficialización y socialización del documento"/>
    <n v="0.85"/>
    <s v="AVANCE SIGNIFICATIVO"/>
    <n v="-42"/>
    <x v="1"/>
    <d v="2021-11-12T00:00:00"/>
    <s v="Se evidencia la creación de la Matriz de Comunicaciones de SST alineada con el Programa SST de Funciones y Responsabilidades. Acción vencida."/>
    <s v="Sulma Esperanza Avendaño M."/>
    <n v="0.85"/>
    <n v="0.7"/>
    <x v="2"/>
    <s v="NO APLICA"/>
    <x v="4"/>
  </r>
  <r>
    <n v="547"/>
    <s v="Subdirección técnica de desarrollo humano"/>
    <x v="9"/>
    <x v="5"/>
    <s v="comunicaciones"/>
    <s v="Comunicación entre areas y dependencias"/>
    <s v="Marisol Monsalve Usme"/>
    <s v="Plan de mejoramiento auditorias internas"/>
    <s v="PMAI-2020-017"/>
    <s v="No aplica"/>
    <s v="Seguimiento al sistema de gestión de seguridad y salud en el trabajo_x000a_2019_x000a_"/>
    <n v="2019"/>
    <s v="Observación 1: Debilidad en la comunicación Interna entre el SG-SST y las diferentes dependencias y unidades del Instituto ya que este es un sistema que debe ir engranado entre las diferentes áreas para poder prevenir los posibles los riesgos en seguridad y salud en el trabajo que puede darse en el día a día; el no contar con una_x000a_comunicación de doble vía puede acarrear que no se tengan en cuenta los requisitos normativos establecidos por el Ministerio del Trabajo generando posibles riesgos de sobrecostos y reprocesos; es importante contar_x000a_con el Área de Seguridad y Salud en el Trabajo como un área asesora para mitigar los riesgos._x000a__x000a_No conformidad 1: Se corroboró falta de mecanismos de comunicación o auto reportes en Sistema de Gestión de Seguridad y Salud en el Trabajo SG-SST internas o externas, lo cual puede generar un riesgo de no contar con mecanismos eficaces de comunicación, Incumpliendo lo establecido en la Resolución 0312 de 2019, Articulo 16 en lo relacionado con “Constatar la existencia de mecanismos eficaces de comunicación interna y externa que tiene el Instituto en materia de Seguridad y Salud en el Trabajo. "/>
    <s v="Para la fecha la auditoría el Área de SST no cuenta con una matriz o documento de comunicaciones. "/>
    <s v="Expedir la Resolución de Gestores SST cuyo fin es lograr una comunicación oportuna entre las diferentes dependencias del Instituto y el Área de Seguridad y Salud en el Trabajo."/>
    <s v="No aplica"/>
    <s v="No aplica"/>
    <s v="No aplica"/>
    <s v="No aplica"/>
    <s v="No aplica"/>
    <d v="2020-08-01T00:00:00"/>
    <d v="2020-08-01T00:00:00"/>
    <s v="SI"/>
    <s v="SI"/>
    <s v="Fue aprobado el plan el 24/08/2020. A la fecha el proceso no ha enviado seguimiento de este plan."/>
    <m/>
    <m/>
    <m/>
    <n v="0"/>
    <s v="SIN AVANCE"/>
    <n v="-407"/>
    <s v="VENCIDO"/>
    <s v="ABIERTO"/>
    <s v="Se revisan soportes, donde se observa Resolución 537 de 2020 &quot; Por la cual se conforma el grupo de Gestores de Seguridad y Salud en el Trabajo del Instituto Distrital para la Protección de la Niñez y Juventud - IDIPRON para las diferentes Sedes y Áreas de la Entidad&quot; con las respectivas evidencias."/>
    <d v="2021-06-25T00:00:00"/>
    <s v="NO"/>
    <s v="No aplica"/>
    <n v="1"/>
    <s v="CUMPLIMIENTO TOTAL"/>
    <n v="-407"/>
    <x v="1"/>
    <d v="2021-11-12T00:00:00"/>
    <s v="Se crea la Resolución 537 de 2020 por la cual se conforma el grupo de Gestores de Seguridad y Salud en el Trabajo en el IDIPRON. Acción vencida."/>
    <s v="Sulma Esperanza Avendaño M."/>
    <n v="1"/>
    <n v="1"/>
    <x v="0"/>
    <s v="NO APLICA"/>
    <x v="0"/>
  </r>
  <r>
    <n v="548"/>
    <s v="Subdirección técnica de desarrollo humano"/>
    <x v="9"/>
    <x v="5"/>
    <s v="Autorregulación"/>
    <s v="Documentación de procedimientos y formatos"/>
    <s v="Marisol Monsalve Usme"/>
    <s v="Plan de mejoramiento auditorias internas"/>
    <s v="PMAI-2020-018"/>
    <s v="No aplica"/>
    <s v="Seguimiento al sistema de gestión de seguridad y salud en el trabajo_x000a_2019_x000a_"/>
    <n v="2019"/>
    <s v="No conformidad 2 Se evidenció falta del procedimiento para la identificación y evaluación de las especificaciones en Seguridad y Salud en el Trabajo para la adquisición de productos y servicios, teniendo en cuenta la revisión de la página web del Instituto en el manual de procesos y procedimientos donde se validaron los documentos y formatos referentes a los procesos de Talento Humano y Gestión Contractual, esta falta del procedimiento puede ocasionar un riesgo de realizar adquisiones de productos y servicios sin especificaciones sustentadas en la normatividad generándose un Incumplimiento a la Resolución 0312 de 2019, en el Articulo 16 en lo  elacionado con la identificación y evaluación de las especificaciones en Seguridad y Salud en el Trabajo de _x000a_las adquisiciones de productos y servicios “Establecer un procedimiento para la identificación y evaluación de_x000a_las especificaciones en SST de las compras y adquisición de productos y servicios” e igualmente a lo _x000a_establecido en el artículo 2.2.4.6.27 del Decreto 1072 de 2015."/>
    <s v="Actualmente el Área de Seguridad y Salud en el Trabajo, incluye las especificaciones en materia de SST de las que trata la resolución 0312 de 2019, directamente en las fichas técnicas de cada uno de los procesos, razón por la cual a la fecha de  la auditoría, no había adelantado un procedimiento especifico."/>
    <s v="&quot;Elaborar un procedimiento para la identificación y evaluación de_x000a_las especificaciones en SST de las compras y adquisición de productos y servicios._x000a__x000a_"/>
    <s v="No aplica"/>
    <s v="No aplica"/>
    <s v="No aplica"/>
    <s v="No aplica"/>
    <s v="No aplica"/>
    <d v="2020-08-01T00:00:00"/>
    <d v="2021-08-01T00:00:00"/>
    <s v="SI"/>
    <s v="SI"/>
    <s v="Fue aprobado el plan el 24/08/2020. A la fecha el proceso no ha enviado seguimiento de este plan."/>
    <m/>
    <m/>
    <m/>
    <n v="0"/>
    <s v="SIN AVANCE"/>
    <n v="-42"/>
    <s v="VENCIDO"/>
    <s v="ABIERTO"/>
    <s v="Se revisan soportes con la explicacion del estado actual de la  &quot;Elaborar un procedimiento para la identificación y evaluación de las especificaciones en SST de las compras y adquisición de productos y servicios&quot; con los respectivos soportes.                                                         Nota: Si bien es cierto  se envío documento con las modificaciones correspondientes en el Manual de Contratación, a la Oficina Asesora Jurídica, esto no quiere decir que la actividad ya este cumplida, se sugiere hacer seguimiento y verificación a la modificación y aprobación del documento.                                                                                                                         "/>
    <d v="2021-06-25T00:00:00"/>
    <s v="SI"/>
    <s v="Seguimiento y verificación por parte del proceso, para la modificación y aprobación por parte de la OAJ."/>
    <n v="0.85"/>
    <s v="AVANCE SIGNIFICATIVO"/>
    <n v="-42"/>
    <x v="1"/>
    <d v="2021-11-12T00:00:00"/>
    <s v="Se evidencia la elaboración del procedimiento pero es importante realizar seguimiento y verificar la aprobación por parte de la OAJ. Acción vencida."/>
    <s v="Sulma Esperanza Avendaño M."/>
    <n v="0.8"/>
    <n v="0.8"/>
    <x v="3"/>
    <s v="NO APLICA"/>
    <x v="4"/>
  </r>
  <r>
    <n v="549"/>
    <s v="Subdirección técnica de desarrollo humano"/>
    <x v="9"/>
    <x v="5"/>
    <s v="Autorregulación"/>
    <s v="Documentación de procedimientos y formatos"/>
    <s v="Marisol Monsalve Usme"/>
    <s v="Plan de mejoramiento auditorias internas"/>
    <s v="PMAI-2020-019"/>
    <s v="No aplica"/>
    <s v="Seguimiento al sistema de gestión de seguridad y salud en el trabajo_x000a_2019_x000a_"/>
    <n v="2019"/>
    <s v="No conformidad 2 Se evidenció falta del procedimiento para la identificación y evaluación de las especificaciones en Seguridad y Salud en el Trabajo para la adquisición de productos y servicios, teniendo en cuenta la revisión de la página web del Instituto en el manual de procesos y procedimientos donde se validaron los documentos y formatos referentes a los procesos de Talento Humano y Gestión Contractual, esta falta del procedimiento puede ocasionar un riesgo de realizar adquisiones de productos y servicios sin especificaciones sustentadas en la normatividad generándose un Incumplimiento a la Resolución 0312 de 2019, en el Articulo 16 en lo  elacionado con la identificación y evaluación de las especificaciones en Seguridad y Salud en el Trabajo de _x000a_las adquisiciones de productos y servicios “Establecer un procedimiento para la identificación y evaluación de_x000a_las especificaciones en SST de las compras y adquisición de productos y servicios” e igualmente a lo _x000a_establecido en el artículo 2.2.4.6.27 del Decreto 1072 de 2015."/>
    <s v="Actualmente el Área de Seguridad y Salud en el Trabajo, incluye las especificaciones en materia de SST de las que trata la resolución 0312 de 2019, directamente en las fichas técnicas de cada uno de los procesos, razón por la cual a la fecha de  la auditoría, no había adelantado un procedimiento especifico."/>
    <s v="_x000a_Gestionar ante la OAJ la modificación del procedimiento de gestión contractual para incluir los requerimientos de SST&quot;"/>
    <s v="No aplica"/>
    <s v="No aplica"/>
    <s v="No aplica"/>
    <s v="No aplica"/>
    <s v="No aplica"/>
    <d v="2020-08-01T00:00:00"/>
    <d v="2021-08-01T00:00:00"/>
    <s v="SI"/>
    <s v="SI"/>
    <s v="Fue aprobado el plan el 24/08/2020. A la fecha el proceso no ha enviado seguimiento de este plan."/>
    <m/>
    <m/>
    <m/>
    <n v="0"/>
    <s v="SIN AVANCE"/>
    <n v="-42"/>
    <s v="VENCIDO"/>
    <s v="ABIERTO"/>
    <s v="Se revisan los soportes para la gestión, en la  modificación del procedimiento de gestión contractual para incluir los requerimientos de SST&quot;  ante la  Oficina Asesora Jurídica. con las respectivos soportes.                                                                          Nota: Si bien es cierto  se envío documento con las modificaciones correspondientes en el Manual de Contratación, a la Oficina Asesora Jurídica, esto no quiere decir que la actividad ya este cumplida, se sugiere hacer seguimiento y verificación a la modificación y aprobación del documento.   "/>
    <d v="2021-06-25T00:00:00"/>
    <s v="SI"/>
    <s v="Seguimiento y verificación por parte del proceso, para la modificación y aprobación por parte de la OAJ."/>
    <n v="0.5"/>
    <s v="AVANCE PARCIAL"/>
    <n v="-42"/>
    <x v="1"/>
    <d v="2021-11-12T00:00:00"/>
    <s v="Se evidencia la elaboración del procedimiento pero es importante realizar seguimiento y verificar la aprobación por parte de la OAJ. Acción vencida."/>
    <s v="Sulma Esperanza Avendaño M."/>
    <n v="0.5"/>
    <n v="0.5"/>
    <x v="2"/>
    <s v="NO APLICA"/>
    <x v="4"/>
  </r>
  <r>
    <n v="550"/>
    <s v="Subdirección técnica de desarrollo humano"/>
    <x v="9"/>
    <x v="5"/>
    <s v="Autorregulación"/>
    <s v="Documentación de procedimientos y formatos"/>
    <s v="Marisol Monsalve Usme"/>
    <s v="Plan de mejoramiento auditorias internas"/>
    <s v="PMAI-2020-020"/>
    <s v="No aplica"/>
    <s v="Seguimiento al sistema de gestión de seguridad y salud en el trabajo_x000a_2019_x000a_"/>
    <n v="2019"/>
    <s v="No conformidad  3  Se pudo observar que el Instituto no cuenta con un procedimiento que evalué el impacto de los cambios internos y externos en el Sistema de Gestión de Seguridad y Salud en el Trabajo, esto puede llevar  a que el Instituto no mida el impacto que pueda generarse por cambios internos y externos que surjan en el  IDIPRON, por esto se está Incumpliendo a la Resolución 0312 de 2019 en el Articulo 16, en lo relacionado  con “Disponer de un procedimiento para evaluar el impacto sobre la Seguridad y Salud en el Trabajo que se  pueda generar por cambios internos o externos.”_x000a_"/>
    <s v="No hay lineamientos claros desde la Oficina Asesora de Planeación para efectuar una adecuada Gestión del Conocimiento respecto del Sistema de Seguridad y Salud en el Trabajo."/>
    <s v="Elaborar un procedimiento referente a gestión del cambio en el Sistema de SST_x000a_"/>
    <s v="No aplica"/>
    <s v="No aplica"/>
    <s v="No aplica"/>
    <s v="No aplica"/>
    <s v="No aplica"/>
    <d v="2020-08-01T00:00:00"/>
    <d v="2021-08-01T00:00:00"/>
    <s v="SI"/>
    <s v="SI"/>
    <s v="Fue aprobado el plan el 24/08/2020. A la fecha el proceso no ha enviado seguimiento de este plan."/>
    <m/>
    <m/>
    <m/>
    <n v="0"/>
    <s v="SIN AVANCE"/>
    <n v="-42"/>
    <s v="VENCIDO"/>
    <s v="ABIERTO"/>
    <s v="Se revisan los soportes para la elaboración de un procedimiento, referente  a la  &quot;GESTIÓN DEL CAMBIO SEGURIDAD Y SALUD EN EL TRABAJO&quot;  Se verifican las evidencias, las cuales estan acorde con lo registrado.     Es de tener en cuenta que el día 02/06/2021 se envío a la dependecia la  revisión y ajustes por parte de la OAP.          "/>
    <d v="2021-06-25T00:00:00"/>
    <s v="SI"/>
    <s v="Ajustes de la dependencia y aprobación de la OAP"/>
    <n v="0.8"/>
    <s v="AVANCE SIGNIFICATIVO"/>
    <n v="-42"/>
    <x v="1"/>
    <d v="2021-11-12T00:00:00"/>
    <s v="Se observa la creación del procedimiento de Gestión del cambio,  falta aprobación por parte de la OAP. Acción vencida."/>
    <s v="Sulma Esperanza Avendaño M."/>
    <n v="0.8"/>
    <n v="0.8"/>
    <x v="3"/>
    <s v="NO APLICA"/>
    <x v="4"/>
  </r>
  <r>
    <n v="551"/>
    <s v="Subdirección técnica de desarrollo humano"/>
    <x v="9"/>
    <x v="5"/>
    <s v="Infraestructura"/>
    <s v="Mantenimiento de sedes y UPIS"/>
    <s v="Marisol Monsalve Usme"/>
    <s v="Plan de mejoramiento auditorias internas"/>
    <s v="PMAI-2020-021"/>
    <s v="No aplica"/>
    <s v="Seguimiento al sistema de gestión de seguridad y salud en el trabajo_x000a_2019_x000a_"/>
    <n v="2019"/>
    <s v="&quot;No conformidad 4 No se pudo corroborar el mantenimiento periódico de instalaciones, equipos, máquinas,  herramientas, esto porque el área de Seguridad y Salud en el Trabajo no suministró evidencias de las  mismas, lo cual puede establecer un riesgo para el Instituto si no se realizan mantenimientos periódicos a los  equipos o herramientas, lo que podría conllevar a que se generen accidentes laborales; por lo tanto se está _x000a_Incumplimiento a la Resolución 0312 de 2019 en el Articulo 16, en lo relacionado con “Realizar el _x000a_mantenimiento periódico de las instalaciones, equipos, máquinas y herramientas, de acuerdo con los _x000a_informes de las visitas de inspección o reportes de condiciones inseguras y los manuales y/o las fichas _x000a_técnicas de los mismos.”&quot;_x000a_"/>
    <s v="No se cuenta con un lineamiento claro  respecto del cómo el Área de Infraestructura debe hacer la entrega de los soportes de mantenimientos efectuados en las diferentes sedes del Instituto, al Área de SST. "/>
    <s v="Gestionar ante el Área de Infraestructura la modificación del procedimiento de mantenimiento para el reporte oportuno al Área de SST de los mantenimientos efecuados a partir de las inspecciones o visitas. _x000a_"/>
    <s v="No aplica"/>
    <s v="No aplica"/>
    <s v="No aplica"/>
    <s v="No aplica"/>
    <s v="No aplica"/>
    <d v="2020-08-01T00:00:00"/>
    <d v="2021-08-01T00:00:00"/>
    <s v="SI"/>
    <s v="SI"/>
    <s v="Se realizó cierre de esta acción en el I seguimiento realizado 18/05/2021"/>
    <d v="2021-05-28T00:00:00"/>
    <s v="Actividad al 100%_x000a_No aplica"/>
    <s v="Actividad al 100%_x000a_No aplica"/>
    <n v="1"/>
    <s v="CUMPLIMIENTO TOTAL"/>
    <s v="NO APLICA ACCION CERRADA"/>
    <s v="NO APLICA ACCION CERRADA"/>
    <s v="CERRADO"/>
    <s v="Accion cerrada  en seguimiento anterior"/>
    <d v="2021-05-21T00:00:00"/>
    <s v="NO"/>
    <s v="No aplica"/>
    <n v="1"/>
    <s v="CUMPLIMIENTO TOTAL"/>
    <s v="NO APLICA ACCION CERRADA"/>
    <x v="0"/>
    <d v="2021-05-21T00:00:00"/>
    <s v="Accion cerrada  en seguimiento anterior"/>
    <s v="No aplica"/>
    <n v="1"/>
    <n v="1"/>
    <x v="0"/>
    <s v="NO APLICA"/>
    <x v="0"/>
  </r>
  <r>
    <n v="552"/>
    <s v="Subdirección técnica de desarrollo humano"/>
    <x v="9"/>
    <x v="5"/>
    <s v="Seguridad y salud en el trabajo"/>
    <s v="Revision por la direccion"/>
    <s v="Marisol Monsalve Usme"/>
    <s v="Plan de mejoramiento auditorias internas"/>
    <s v="PMAI-2020-022"/>
    <s v="No aplica"/>
    <s v="Seguimiento al sistema de gestión de seguridad y salud en el trabajo_x000a_2019_x000a_"/>
    <n v="201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La Oficina Asesora de Planeación no emitió un lineamiento claro frente al cómo se realizaría la revisión por la alta Dirección para la vigencia auditada. _x000a__x000a_Sí bien el proceso de manera autonoma diseñó una herramienta que permitiera hacer una revisión del Sistema por parte de la Alta Dirección, su diligenciamiento no se llevó a cabo para la vigencia auditada."/>
    <s v="&quot;Modificación de la Resolución 926 de 2019 del Comité Institucional de Gestión y Desempeño, a fin de citar el Sistema de Seguridad y Salud en el Trabajo _x000a__x000a_"/>
    <s v="No aplica"/>
    <s v="No aplica"/>
    <s v="No aplica"/>
    <s v="No aplica"/>
    <s v="No aplica"/>
    <d v="2020-08-01T00:00:00"/>
    <d v="2021-08-01T00:00:00"/>
    <s v="SI"/>
    <s v="SI"/>
    <s v="Fue aprobado el plan el 24/08/2020. A la fecha el proceso no ha enviado seguimiento de este plan."/>
    <m/>
    <m/>
    <m/>
    <n v="0"/>
    <s v="SIN AVANCE"/>
    <n v="-42"/>
    <s v="VENCIDO"/>
    <s v="ABIERTO"/>
    <s v="Frente a lo que reportaron como avance no se evidencia que se haya adelantado la modificación de la resolución, teniendo en cuenta que es la actividad propuesta por el proceso. Es importante que el proceso lidere la modificación de la resolución con el fin de dar cumplimiento con la actividad."/>
    <d v="2021-06-25T00:00:00"/>
    <s v="SI"/>
    <s v="Modificación de la resolución y aprobación (Desarrollo Humano)"/>
    <n v="0"/>
    <s v="SIN AVANCE"/>
    <n v="-42"/>
    <x v="1"/>
    <d v="2021-11-12T00:00:00"/>
    <s v="No se observa carpeta de evidencias para esta acción."/>
    <s v="Sulma Esperanza Avendaño M."/>
    <n v="0"/>
    <n v="0"/>
    <x v="2"/>
    <s v="NO APLICA"/>
    <x v="4"/>
  </r>
  <r>
    <n v="553"/>
    <s v="Subdirección técnica de desarrollo humano"/>
    <x v="9"/>
    <x v="5"/>
    <s v="Seguridad y salud en el trabajo"/>
    <s v="Revision por la direccion"/>
    <s v="Marisol Monsalve Usme"/>
    <s v="Plan de mejoramiento auditorias internas"/>
    <s v="PMAI-2020-023"/>
    <s v="No aplica"/>
    <s v="Seguimiento al sistema de gestión de seguridad y salud en el trabajo_x000a_2019_x000a_"/>
    <n v="201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Sin informacion"/>
    <s v="_x000a_Presentación del formato &quot;&quot;EVALUACIÓN POR LA DIRECCIÓN DEL SISTEMA DE GESTIÓN DE SEGURIDAD Y SALUD EN EL TRABAJO (SG-SST)&quot;&quot; para realizar la presentación a la Alta Dirección de estado del SGSS&quot;"/>
    <s v="No aplica"/>
    <s v="No aplica"/>
    <s v="No aplica"/>
    <s v="No aplica"/>
    <s v="No aplica"/>
    <d v="2020-08-01T00:00:00"/>
    <d v="2021-08-01T00:00:00"/>
    <s v="SI"/>
    <s v="NO"/>
    <s v="Fue aprobado el plan el 24/08/2020. A la fecha el proceso no ha enviado seguimiento de este plan."/>
    <m/>
    <m/>
    <m/>
    <n v="0"/>
    <s v="SIN AVANCE"/>
    <n v="-42"/>
    <s v="VENCIDO"/>
    <s v="ABIERTO"/>
    <s v="Teniendo en cuenta que el resultado del avance es el resultado de las acciones, que se han adelantado para dar cumplimiuento a la actividad, se observa que lo registrado por el proceso establecen actividades que se realizaran a futuro, lo cual evidencia que no se ha avanzado en la actividad planteada."/>
    <d v="2021-06-25T00:00:00"/>
    <s v="SI"/>
    <s v=" Elaborar y presentar el formato (desarrollo humano)"/>
    <n v="0"/>
    <s v="SIN AVANCE"/>
    <n v="-42"/>
    <x v="1"/>
    <d v="2021-11-12T00:00:00"/>
    <s v="La acción esta vencida, no se observan soportes para la acción establecida."/>
    <s v="Sulma Esperanza Avendaño M."/>
    <n v="0"/>
    <n v="0"/>
    <x v="2"/>
    <s v="NO APLICA"/>
    <x v="4"/>
  </r>
  <r>
    <n v="554"/>
    <s v="Oficina asesora jurídica"/>
    <x v="13"/>
    <x v="3"/>
    <s v="Contratacion"/>
    <s v="Supervisión e interventoría"/>
    <s v="Catalina Cardenas Martinez"/>
    <s v="Plan de mejoramiento auditorias internas"/>
    <s v="PMAI-2020-024-1"/>
    <s v="No aplica"/>
    <s v="Gestión contractual vigencia 2019-2 y 2020-1"/>
    <n v="2020"/>
    <s v="11.1.-Se incumplen las funciones del supervisor en el contrato en cuanto al seguimiento administrativo, técnico, financiero y jurídico."/>
    <s v="deficiencia en la liquidacion de_x000a_contratos"/>
    <s v="Socialización a los_x000a_supervisores y apoyos a la_x000a_supervisión del_x000a_procedimiento de_x000a_incumplimientos"/>
    <s v="No aplica"/>
    <s v="No aplica"/>
    <s v="No aplica"/>
    <s v="No aplica"/>
    <s v="No aplica"/>
    <d v="2021-03-01T00:00:00"/>
    <d v="2021-06-07T00:00:00"/>
    <s v="SI"/>
    <s v="SI"/>
    <s v="Pendiente formulacion de actividades"/>
    <m/>
    <m/>
    <m/>
    <n v="0"/>
    <s v="SIN AVANCE"/>
    <n v="-97"/>
    <s v="VENCIDO"/>
    <s v="ABIERTO"/>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n v="-97"/>
    <x v="1"/>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Capacitación procedimiento incumplimiento contractual realizada el 6/5/21. _x000a__x000a_ _x000a__x000a_En consecuencia, el estado del hallazgo es: CERRADO "/>
    <s v="Verónica Muñoz"/>
    <n v="1"/>
    <n v="1"/>
    <x v="0"/>
    <s v="NO APLICA"/>
    <x v="0"/>
  </r>
  <r>
    <m/>
    <s v="Oficina asesora jurídica"/>
    <x v="13"/>
    <x v="3"/>
    <s v="Contratacion"/>
    <s v="Liquidación de contratos"/>
    <s v="Catalina Cardenas Martinez"/>
    <s v="Plan de mejoramiento auditorias internas"/>
    <s v="PMAI-2020-024-2"/>
    <s v="No aplica"/>
    <s v="Gestión contractual vigencia 2019-2 y 2020-1"/>
    <n v="2020"/>
    <s v="Los contratos 1143 de 2015 y 1146 de 2015_x000a_no fueron liquidados dentro del termino."/>
    <s v="Falta de control y seguimiento por parte del_x000a_supervisor."/>
    <s v="Envío de 3 tips de supervisión en el_x000a_semestre recordando a los supervisores la_x000a_gestión de la liquidación._x000a_Incluir clausula de pago sujetando un_x000a_porcentaje del mismo a la firma del acta_x000a_de liquidación del contrato"/>
    <s v="No aplica"/>
    <s v="No aplica"/>
    <s v="No aplica"/>
    <s v="No aplica"/>
    <s v="No aplica"/>
    <d v="2021-03-01T00:00:00"/>
    <d v="2021-09-30T00:00:00"/>
    <s v="SI"/>
    <s v="SI"/>
    <m/>
    <m/>
    <m/>
    <m/>
    <m/>
    <s v="SIN AVANCE"/>
    <n v="18"/>
    <s v="CON TIEMPO"/>
    <s v="ABIERTO"/>
    <m/>
    <m/>
    <m/>
    <m/>
    <m/>
    <m/>
    <m/>
    <x v="4"/>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Tip de supervisión del 16/04/21; 23/06/21; 23/08/21. _x000a__x000a_En el contrato 1406/2021, cuyo objeto es la prestación de servicios de fumigación, control de plagas y lavado de tanques de almacenamiento de agua para consumo humano en las sedes de propiedad del Idipron se evidencia, la cláusula de pago sujetando un porcentaje de este a la firma del acta de liquidación del contrato. _x000a__x000a_ _x000a__x000a_En consecuencia, el estado del hallazgo es: CERRADO"/>
    <s v="Verónica Muñoz"/>
    <n v="1"/>
    <n v="1"/>
    <x v="0"/>
    <s v="NO APLICA"/>
    <x v="0"/>
  </r>
  <r>
    <m/>
    <s v="Oficina asesora jurídica"/>
    <x v="13"/>
    <x v="3"/>
    <s v="Contratacion"/>
    <s v="Garantías"/>
    <s v="Catalina Cardenas Martinez"/>
    <s v="Plan de mejoramiento auditorias internas"/>
    <s v="PMAI-2020-024-3"/>
    <s v="No aplica"/>
    <s v="Gestión contractual vigencia 2019-2 y 2020-1"/>
    <n v="2020"/>
    <s v="Las garantías deben ajustarse con el acta de inicio contrato 1749 de 2019."/>
    <s v="Falta de actualización del expediente contractual_x000a_físico"/>
    <s v="Actualización del expediente físico con la_x000a_garantía que reposa en el SECOP II la_x000a_cual cumple con el requisito según el_x000a_estudio previo."/>
    <s v="No aplica"/>
    <s v="No aplica"/>
    <s v="No aplica"/>
    <s v="No aplica"/>
    <s v="No aplica"/>
    <d v="2021-03-01T00:00:00"/>
    <d v="2021-06-07T00:00:00"/>
    <s v="SI"/>
    <s v="SI"/>
    <m/>
    <m/>
    <m/>
    <m/>
    <m/>
    <s v="SIN AVANCE"/>
    <n v="-97"/>
    <s v="VENCIDO"/>
    <s v="ABIERTO"/>
    <m/>
    <m/>
    <m/>
    <m/>
    <m/>
    <m/>
    <m/>
    <x v="4"/>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Se actualiza la garantía del contratista Anascol, en cuanto a la póliza de seguridad responsabilidad civil extracontractual y la póliza de seguro de cumplimiento.  _x000a__x000a_ _x000a__x000a_En consecuencia, el estado del hallazgo es: CERRADO"/>
    <s v="Verónica Muñoz"/>
    <n v="1"/>
    <n v="1"/>
    <x v="0"/>
    <s v="NO APLICA"/>
    <x v="0"/>
  </r>
  <r>
    <m/>
    <s v="Oficina asesora jurídica"/>
    <x v="13"/>
    <x v="3"/>
    <s v="Contratacion"/>
    <s v="Supervisión e interventoría"/>
    <s v="Catalina Cardenas Martinez"/>
    <s v="Plan de mejoramiento auditorias internas"/>
    <s v="PMAI-2020-024-4"/>
    <s v="No aplica"/>
    <s v="Gestión contractual vigencia 2019-2 y 2020-1"/>
    <n v="2020"/>
    <s v="Se vulnera el articulo 14 del la ley 1755 de_x000a_2015 como quiera que en el contrato 1248 no_x000a_obra respuesta al derecho de petición de_x000a_fecha 16 de julio de 2020"/>
    <s v="Falta de control por parte del supervisor al_x000a_momento de la ejecución"/>
    <s v="Realizar 2 capacitaciones en gestión_x000a_documental y archivo de expedientes_x000a_contractuales."/>
    <s v="No aplica"/>
    <s v="No aplica"/>
    <s v="No aplica"/>
    <s v="No aplica"/>
    <s v="No aplica"/>
    <d v="2021-03-01T00:00:00"/>
    <d v="2021-07-30T00:00:00"/>
    <s v="SI"/>
    <s v="SI"/>
    <m/>
    <m/>
    <m/>
    <m/>
    <m/>
    <s v="SIN AVANCE"/>
    <n v="-44"/>
    <s v="VENCIDO"/>
    <s v="ABIERTO"/>
    <m/>
    <m/>
    <m/>
    <m/>
    <m/>
    <m/>
    <m/>
    <x v="4"/>
    <d v="2021-12-23T00:00:00"/>
    <s v="Una vez verificado el plan de mejoramiento y el seguimiento se observa: que el plan inicia el 1 de marzo y termina el 30 de septiembre de 2021. _x000a__x000a_ _x000a__x000a_Se evidencia cumplimiento de la acción de la siguiente manera: _x000a__x000a_ _x000a__x000a_Acta capacitación gestión expediente contractual a supervisores y apoyo a la supervisión del 28/7/21 y acta capacitación gestión documental del 09/04/21. _x000a__x000a_  _x000a__x000a_En consecuencia, el estado del hallazgo es: CERRADO"/>
    <s v="Verónica Muñoz"/>
    <n v="1"/>
    <n v="1"/>
    <x v="0"/>
    <s v="NO APLICA"/>
    <x v="0"/>
  </r>
  <r>
    <m/>
    <s v="Oficina asesora jurídica"/>
    <x v="13"/>
    <x v="3"/>
    <s v="Contratacion"/>
    <s v="Documentación contrato"/>
    <s v="Catalina Cardenas Martinez"/>
    <s v="Plan de mejoramiento auditorias internas"/>
    <s v="PMAI-2020-024-5"/>
    <s v="No aplica"/>
    <s v="Gestión contractual vigencia 2019-2 y 2020-1"/>
    <n v="2020"/>
    <s v="El contrato 2019 - 1787 en el contrato no_x000a_corresponden las placas a las reportadas en_x000a_los documentos obligatorios por parte del_x000a_contratista"/>
    <s v="Falta de control por parte del supervisor al_x000a_momento de la ejecución. "/>
    <s v="Realizar 1 capacitación a supervisores y_x000a_apoyos a la supervisión en cuanto a sus_x000a_obligaciones y deberes."/>
    <s v="No aplica"/>
    <s v="No aplica"/>
    <s v="No aplica"/>
    <s v="No aplica"/>
    <s v="No aplica"/>
    <d v="2021-03-01T00:00:00"/>
    <d v="2021-06-07T00:00:00"/>
    <s v="SI"/>
    <s v="SI"/>
    <m/>
    <m/>
    <m/>
    <m/>
    <m/>
    <s v="SIN AVANCE"/>
    <n v="-97"/>
    <s v="VENCIDO"/>
    <s v="ABIERTO"/>
    <m/>
    <m/>
    <m/>
    <m/>
    <m/>
    <m/>
    <m/>
    <x v="4"/>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 Acta capacitación componente legal funciones y responsabilidades de los supervisores y apoyo a la supervisión. _x000a__x000a_ _x000a__x000a_En consecuencia, el estado del hallazgo es: CERRADO "/>
    <s v="Verónica Muñoz"/>
    <n v="1"/>
    <n v="1"/>
    <x v="0"/>
    <s v="NO APLICA"/>
    <x v="0"/>
  </r>
  <r>
    <m/>
    <s v="Oficina asesora jurídica"/>
    <x v="13"/>
    <x v="3"/>
    <s v="Contratacion"/>
    <s v="Documentación contrato"/>
    <s v="Catalina Cardenas Martinez"/>
    <s v="Plan de mejoramiento auditorias internas"/>
    <s v="PMAI-2020-024-6"/>
    <s v="No aplica"/>
    <s v="Gestión contractual vigencia 2019-2 y 2020-1"/>
    <n v="2020"/>
    <s v="El contrato 2020 0240 el RUT ESTA_x000a_DESACTULIZADO"/>
    <s v="Según la Dian La actualización del RUT es el_x000a_procedimiento que permite efectuar_x000a_modificaciones o adiciones a la información_x000a_contenida en el Registro Único Tributario (RUT),_x000a_acreditando los mismos documentos exigidos para_x000a_la inscripción. La actualización del Registro Único_x000a_Tributario procede cuando se modifiquen o_x000a_adicionen los datos consignados originalmente en_x000a_este registro en cualquiera de sus elementos_x000a_constitutivos identificación, ubicación o_x000a_clasificación._x000a_Tenga en cuenta que es responsabilidad de los_x000a_obligados, actualizar la información contenida en_x000a_el Registro Único Tributario (RUT), a más tardar_x000a_dentro del mes siguiente al hecho q"/>
    <s v="Socialización en la capacitación de_x000a_estructuración de estudios previos de_x000a_prestación de servicios frente cambio del_x000a_formato del RUT por parte de DIAN_x000a_haciendo modificando el régimen del_x000a_contratista, dicho formato fue actualizado_x000a_en el segundo semestre de 2019 "/>
    <s v="No aplica"/>
    <s v="No aplica"/>
    <s v="No aplica"/>
    <s v="No aplica"/>
    <s v="No aplica"/>
    <d v="2021-03-01T00:00:00"/>
    <d v="2021-06-07T00:00:00"/>
    <s v="SI"/>
    <s v="SI"/>
    <m/>
    <m/>
    <m/>
    <m/>
    <m/>
    <s v="SIN AVANCE"/>
    <n v="-97"/>
    <s v="VENCIDO"/>
    <s v="ABIERTO"/>
    <m/>
    <m/>
    <m/>
    <m/>
    <m/>
    <m/>
    <m/>
    <x v="4"/>
    <d v="2021-12-23T00:00:00"/>
    <s v="Una vez verificado el plan de mejoramiento y el seguimiento se observa: que el plan inicia el 1 de marzo y termina el 30 de julio de 2021. _x000a__x000a_ _x000a__x000a_Se evidencia cumplimiento de la acción de la siguiente manera: _x000a__x000a_ _x000a__x000a_ Acta de capacitación ley de garantías y daño antijurídico proyecto 7726, realizada el 27/08/21.  _x000a__x000a_ _x000a__x000a_En consecuencia, el estado del hallazgo es: CERRADO "/>
    <s v="Verónica Muñoz"/>
    <n v="1"/>
    <n v="1"/>
    <x v="0"/>
    <s v="NO APLICA"/>
    <x v="0"/>
  </r>
  <r>
    <m/>
    <s v="Oficina asesora jurídica"/>
    <x v="13"/>
    <x v="3"/>
    <s v="Contratacion"/>
    <s v="Documentación contrato"/>
    <s v="Catalina Cardenas Martinez"/>
    <s v="Plan de mejoramiento auditorias internas"/>
    <s v="PMAI-2020-024-7"/>
    <s v="No aplica"/>
    <s v="Gestión contractual vigencia 2019-2 y 2020-1"/>
    <n v="2020"/>
    <s v="La fecha del acta de inicio debe ser posterior_x000a_a la fecha de la radicación de la afiliación a la_x000a_ARL para los contratistas de prestación de_x000a_servicios"/>
    <s v="El formato permite que la suscripción de la fecha del acta de inicio se haga antes de la afiliación a la ARL, sin embargo el inicio no puede ser anterior a la fecha de afiliación de ARL"/>
    <s v="Ajustar el formato de acta de inicio para_x000a_que la fecha de suscripción del acta no_x000a_sea anterior a la fecha de afiliación a la_x000a_ARL"/>
    <s v="No aplica"/>
    <s v="No aplica"/>
    <s v="No aplica"/>
    <s v="No aplica"/>
    <s v="No aplica"/>
    <d v="2021-03-01T00:00:00"/>
    <d v="2021-06-07T00:00:00"/>
    <s v="SI"/>
    <s v="SI"/>
    <m/>
    <m/>
    <m/>
    <m/>
    <m/>
    <s v="SIN AVANCE"/>
    <n v="-97"/>
    <s v="VENCIDO"/>
    <s v="ABIERTO"/>
    <m/>
    <m/>
    <m/>
    <m/>
    <m/>
    <m/>
    <m/>
    <x v="4"/>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 Actualización formato acta de inicio vigente desde el 11/10/21, se ajusta en cuanto a la fecha inicio ARL.  _x000a__x000a_ _x000a__x000a_En consecuencia, el estado del hallazgo es: CERRADO "/>
    <s v="Verónica Muñoz"/>
    <n v="1"/>
    <n v="1"/>
    <x v="0"/>
    <s v="NO APLICA"/>
    <x v="0"/>
  </r>
  <r>
    <m/>
    <s v="Oficina asesora jurídica"/>
    <x v="13"/>
    <x v="3"/>
    <s v="Contratacion"/>
    <s v="Publicación SECOP"/>
    <s v="Catalina Cardenas Martinez"/>
    <s v="Plan de mejoramiento auditorias internas"/>
    <s v="PMAI-2020-024-8"/>
    <s v="No aplica"/>
    <s v="Gestión contractual vigencia 2019-2 y 2020-1"/>
    <n v="2020"/>
    <s v="En el Secop no obran los pagos en la_x000a_ejecución del contrato contratos 1014 de_x000a_2020 y 1749 de 2019"/>
    <s v="Falta de control por parte del supervisor al_x000a_momento de la ejecución. "/>
    <s v="Envío de 3 tips de supervisión enfocados_x000a_en la actualización del expediente virtual_x000a_en el SECOP II"/>
    <s v="No aplica"/>
    <s v="No aplica"/>
    <s v="No aplica"/>
    <s v="No aplica"/>
    <s v="No aplica"/>
    <d v="2021-03-01T00:00:00"/>
    <d v="2021-09-30T00:00:00"/>
    <s v="SI"/>
    <s v="SI"/>
    <m/>
    <m/>
    <m/>
    <m/>
    <m/>
    <s v="SIN AVANCE"/>
    <n v="18"/>
    <s v="CON TIEMPO"/>
    <s v="ABIERTO"/>
    <m/>
    <m/>
    <m/>
    <m/>
    <m/>
    <m/>
    <m/>
    <x v="4"/>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 Tips sobre actualización expediente virtual del 9/03/2021, 13/10/2021 y 12/05/2021. _x000a__x000a_ _x000a__x000a_En consecuencia, el estado del hallazgo es: CERRADO"/>
    <s v="Verónica Muñoz"/>
    <n v="1"/>
    <n v="1"/>
    <x v="0"/>
    <s v="NO APLICA"/>
    <x v="0"/>
  </r>
  <r>
    <m/>
    <s v="Oficina asesora jurídica"/>
    <x v="13"/>
    <x v="3"/>
    <s v="Contratacion"/>
    <s v="Comité Asesor de Contratación"/>
    <s v="Catalina Cardenas Martinez"/>
    <s v="Plan de mejoramiento auditorias internas"/>
    <s v="PMAI-2020-024-9"/>
    <s v="No aplica"/>
    <s v="Gestión contractual vigencia 2019-2 y 2020-1"/>
    <n v="2020"/>
    <s v="No se aportaron las actas de comité asesor de_x000a_contratación del 2019 incumpliendo el_x000a_articulo 7 de la resolución 214 de 2018"/>
    <s v="En el año 2019 no se atendió el lineamiento de la_x000a_resolución 214 de 2018 frente a la frecuencia de_x000a_las reuniones del comité asesor de contratación"/>
    <s v="Cumplimiento de la resolución 096_x000a_relacionando actas de reunión del comité_x000a_asesor de contratación evidenciando que_x000a_este se reúne por lo menos una vez al_x000a_mes desde el segundo semestre de 2020_x000a_hasta el primer semestre de 2021."/>
    <s v="No aplica"/>
    <s v="No aplica"/>
    <s v="No aplica"/>
    <s v="No aplica"/>
    <s v="No aplica"/>
    <d v="2021-03-01T00:00:00"/>
    <d v="2021-06-30T00:00:00"/>
    <s v="SI"/>
    <s v="SI"/>
    <m/>
    <m/>
    <m/>
    <m/>
    <m/>
    <s v="SIN AVANCE"/>
    <n v="-74"/>
    <s v="VENCIDO"/>
    <s v="ABIERTO"/>
    <m/>
    <m/>
    <m/>
    <m/>
    <m/>
    <m/>
    <m/>
    <x v="4"/>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 Se da cumplimiento a la resolución 096 de 2020. Se aportan actas del comité asesor de contratación del 01/12/20, 16/09/20, 06/10/20, 30/11/20,  19/01/21 y 08/02/21. _x000a__x000a_ _x000a__x000a_En consecuencia, el estado del hallazgo es: CERRADO"/>
    <s v="Verónica Muñoz"/>
    <n v="1"/>
    <n v="1"/>
    <x v="0"/>
    <s v="NO APLICA"/>
    <x v="0"/>
  </r>
  <r>
    <m/>
    <s v="Oficina asesora jurídica"/>
    <x v="13"/>
    <x v="3"/>
    <s v="Contratacion"/>
    <s v="Documentación contrato"/>
    <s v="Catalina Cardenas Martinez"/>
    <s v="Plan de mejoramiento auditorias internas"/>
    <s v="PMAI-2020-024-10"/>
    <s v="No aplica"/>
    <s v="Gestión contractual vigencia 2019-2 y 2020-1"/>
    <n v="2020"/>
    <s v="En las ordenes de compra del contrato 39109_x000a_- 39110 - 39111 de 2019 en el expediente_x000a_físico no obra el estudio previo, ni las pólizas,_x000a_el acta de aprobación de la póliza, orden de_x000a_compra ni el acta de inicio"/>
    <s v="Incumplimiento en la normas de archivo "/>
    <s v="Creación de la lista de verificación_x000a_documental para los ordenes de compra_x000a_donde se pueda indicar los documentos_x000a_que aplican según el proceso adelantado"/>
    <s v="No aplica"/>
    <s v="No aplica"/>
    <s v="No aplica"/>
    <s v="No aplica"/>
    <s v="No aplica"/>
    <d v="2021-03-01T00:00:00"/>
    <d v="2021-06-07T00:00:00"/>
    <s v="SI"/>
    <s v="SI"/>
    <m/>
    <m/>
    <m/>
    <m/>
    <m/>
    <s v="SIN AVANCE"/>
    <n v="-97"/>
    <s v="VENCIDO"/>
    <s v="ABIERTO"/>
    <m/>
    <m/>
    <m/>
    <m/>
    <m/>
    <m/>
    <m/>
    <x v="4"/>
    <d v="2021-12-23T00:00:00"/>
    <s v="Una vez verificado el plan de mejoramiento y_x000a_el seguimiento se observa: que el plan inicia el_x000a_1 de marzo y termina el 30 de septiembre de_x000a_2021._x000a_Se evidencia cumplimiento de la acción de la_x000a_siguiente manera:_x000a_Creación del formato verificación documental_x000a_de contratación tienda virtual._x000a_El 17 de diciembre de 2021 se publicó el_x000a_formato en la página web de Idipron, proceso_x000a_apoyo, gestión contractual._x000a_En consecuencia, el estado del hallazgo es:_x000a_CERRADO."/>
    <s v="Verónica Muñoz"/>
    <n v="1"/>
    <n v="1"/>
    <x v="0"/>
    <s v="NO APLICA"/>
    <x v="0"/>
  </r>
  <r>
    <n v="555"/>
    <s v="Oficina asesora de planeación – Participación ciudadana"/>
    <x v="0"/>
    <x v="0"/>
    <s v="Planeacion"/>
    <s v="Herramientas de gestión (riesgos, indicadores, balance social, planes y proyectos de inversión)"/>
    <s v="Yuli Cristel Peña Arboleda"/>
    <s v="Plan de mejoramiento auditorias internas"/>
    <s v="PMAI-2020-025"/>
    <s v="No aplica"/>
    <s v="Auditoría regular Estrategia Participación Ciudadana, vigencias 2018-2019"/>
    <n v="2019"/>
    <s v="Los planes de acción del Proceso Estratégico Planeación, no fueron publicados en la página web de la Entidad conforme a lo previsto en el artículo 74 de la Ley 1474 de 2011, que indica que su publicación debe efectuarse a 31 de Enero de cada vigencia. "/>
    <s v="1. Porque en la página web solo queda registro de la última fecha de publicación del instrumento sin tener en cuenta el historial de los alcances publicados por la persona encargada de realizar la actividad en la OAP._x000a_2. Porque cuando se realiza la publicación de un alcance, se solicitaba el cambio del instrumento anterior (lo que no permite establecer las fechas correspondientes)._x000a_3. Porque es el procedimiento a seguir para la publicación de los respectivos alcances._x000a_4. Porque la solicitud realizada por el responsable de publicación del Plan de Acción de la OAP siguió el conducto regular establecido en el proceso de comunicaciones._x000a_5. Porque en las evidencias del Área de Comunicaciones no da cuenta de ese historial sino del registro del último documento publicado."/>
    <s v="Definir estrategia para el reporte eficaz de la informacion a cargo de la oficina asesora de planeacion"/>
    <n v="1"/>
    <s v="No aplica"/>
    <s v="No aplica"/>
    <s v="No aplica"/>
    <s v="No aplica"/>
    <d v="2021-01-01T00:00:00"/>
    <d v="2021-12-01T00:00:00"/>
    <s v="SI"/>
    <s v="SI"/>
    <s v="Pendiente formulacion de actividades"/>
    <m/>
    <m/>
    <m/>
    <n v="0"/>
    <s v="SIN AVANCE"/>
    <n v="80"/>
    <s v="CON TIEMPO"/>
    <s v="ABIERTO"/>
    <s v="No presento seguimiento"/>
    <d v="2021-08-31T00:00:00"/>
    <s v="SI"/>
    <s v="Presentar seguimiento del Plan de mejoramiento"/>
    <n v="0"/>
    <s v="SIN AVANCE"/>
    <n v="80"/>
    <x v="2"/>
    <d v="2021-11-20T00:00:00"/>
    <s v="Aprobación plan de mejoramiento radicado 2021IE3067 del 11/06/2021. Pendiente presentar avances en próximo seguimiento."/>
    <s v="Zuly Marcela Rojas Tolosa"/>
    <n v="0"/>
    <n v="0"/>
    <x v="3"/>
    <s v="NO APLICA"/>
    <x v="4"/>
  </r>
  <r>
    <n v="556"/>
    <s v="Oficina asesora de planeación – Participación ciudadana"/>
    <x v="0"/>
    <x v="0"/>
    <s v="Planeacion"/>
    <s v="Herramientas de gestión (riesgos, indicadores, balance social, planes y proyectos de inversión)"/>
    <s v="Yuli Cristel Peña Arboleda"/>
    <s v="Plan de mejoramiento auditorias internas"/>
    <s v="PMAI-2020-026"/>
    <s v="No aplica"/>
    <s v="Auditoría regular Estrategia Participación Ciudadana, vigencias 2018-2019"/>
    <n v="2019"/>
    <s v="No se elaboraron los informes de gestión con periodicidad trimestre acumulado que permitieran la difusión permanente de la gestión realizada en instancias de participación y el Plan Institucional de Participación Ciudadana, y que suministraran información oportuna a la ciudadanía, pues tampoco se evidenció su publicación en la página web del Instituto, a  excepción del informe de gestión consolidado de cada vigencia. ."/>
    <s v="1.Porque el proceso de participación en instancias locales y distritales no generó la información necesaria._x000a_2.. Porque la información suministrada por los delegados a las instancias no fue entregada en tiempo real._x000a_3. Porque la estrategia presentó dificultades en la implementación de la Matriz de diligenciamiento._x000a_4. Porque los delegados a las instancias interpretaron de manera errónea el tema del diligencimaiento de la Matriz._x000a_5. Porque se evidencia situaciones con relación a los delegados que inciden en el cumplimiento de los compromisos y obligaciones al respecto."/>
    <s v="1.Se realizará actualización  del procedimiento E-PLA-PR-002 clarificando la frecuencia de publicacion y elaboracion de informes en el numeral 3.10"/>
    <n v="1"/>
    <s v="No aplica"/>
    <s v="No aplica"/>
    <s v="No aplica"/>
    <s v="No aplica"/>
    <d v="2021-01-01T00:00:00"/>
    <d v="2021-12-01T00:00:00"/>
    <s v="SI"/>
    <s v="SI"/>
    <s v="Pendiente formulacion de actividades"/>
    <m/>
    <m/>
    <m/>
    <n v="0"/>
    <s v="SIN AVANCE"/>
    <n v="80"/>
    <s v="CON TIEMPO"/>
    <s v="ABIERTO"/>
    <s v="No presento seguimiento"/>
    <d v="2021-08-31T00:00:00"/>
    <s v="SI"/>
    <s v="Presentar seguimiento del Plan de mejoramiento"/>
    <n v="0"/>
    <s v="SIN AVANCE"/>
    <n v="80"/>
    <x v="2"/>
    <d v="2021-11-20T00:00:00"/>
    <s v="Aprobación plan de mejoramiento radicado 2021IE3067 del 11/06/2021. Pendiente presentar avances en próximo seguimiento."/>
    <s v="Zuly Marcela Rojas Tolosa"/>
    <n v="0"/>
    <n v="0"/>
    <x v="3"/>
    <s v="NO APLICA"/>
    <x v="4"/>
  </r>
  <r>
    <n v="557"/>
    <s v="Oficina asesora de planeación – Participación ciudadana"/>
    <x v="0"/>
    <x v="0"/>
    <s v="Planeacion"/>
    <s v="Herramientas de gestión (riesgos, indicadores, balance social, planes y proyectos de inversión)"/>
    <s v="Yuli Cristel Peña Arboleda"/>
    <s v="Plan de mejoramiento auditorias internas"/>
    <s v="PMAI-2020-026-1"/>
    <s v="No aplica"/>
    <s v="Auditoría regular Estrategia Participación Ciudadana, vigencias 2018-2019"/>
    <n v="2019"/>
    <s v="No se elaboraron los informes de gestión con periodicidad trimestre acumulado que permitieran la difusión permanente de la gestión realizada en instancias de participación y el Plan Institucional de Participación Ciudadana, y que suministraran información oportuna a la ciudadanía, pues tampoco se evidenció su publicación en la página web del Instituto, a  excepción del informe de gestión consolidado de cada vigencia. ."/>
    <s v="1.Porque el proceso de participación en instancias locales y distritales no generó la información necesaria._x000a_2.. Porque la información suministrada por los delegados a las instancias no fue entregada en tiempo real._x000a_3. Porque la estrategia presentó dificultades en la implementación de la Matriz de diligenciamiento._x000a_4. Porque los delegados a las instancias interpretaron de manera errónea el tema del diligencimaiento de la Matriz._x000a_5. Porque se evidencia situaciones con relación a los delegados que inciden en el cumplimiento de los compromisos y obligaciones al respecto."/>
    <s v="2. Se realizara la Estrategia de instancias de Coordinación y Participación donde se estipularán las acciones y su seguimiento."/>
    <n v="2"/>
    <s v="No aplica"/>
    <s v="No aplica"/>
    <s v="No aplica"/>
    <s v="No aplica"/>
    <d v="2021-01-01T00:00:00"/>
    <d v="2021-12-01T00:00:00"/>
    <s v="SI"/>
    <s v="SI"/>
    <m/>
    <m/>
    <m/>
    <m/>
    <m/>
    <s v="SIN AVANCE"/>
    <n v="80"/>
    <s v="CON TIEMPO"/>
    <s v="ABIERTO"/>
    <s v="20-12-2021: Se incluye formulacion al tablero de control"/>
    <m/>
    <m/>
    <m/>
    <m/>
    <s v="SIN AVANCE"/>
    <n v="80"/>
    <x v="2"/>
    <s v="SIN DILIGENCIAR"/>
    <s v="20-12-2021: Se incluye formulacion al tablero de control"/>
    <s v="SIN DILIGENCIAR"/>
    <n v="0"/>
    <n v="0"/>
    <x v="3"/>
    <s v="NO APLICA"/>
    <x v="4"/>
  </r>
  <r>
    <n v="558"/>
    <s v="Oficina asesora de planeación – Participación ciudadana"/>
    <x v="0"/>
    <x v="0"/>
    <s v="Participacion ciudadana"/>
    <s v="Formulacion plan de participacion ciuddadana"/>
    <s v="Yuli Cristel Peña Arboleda"/>
    <s v="Plan de mejoramiento auditorias internas"/>
    <s v="PMAI-2020-027"/>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1.10 Toda capacitación al interior del IDIPRON relacionada con Participación Ciudadana y Control Social debe articularse en el Plan Institucional de Capacitaciones PIC del área de Carrera Administrativa, Bienestar Social y Capacitación."/>
    <s v="1. Porque no se había establecido el respectivo ejercicio desde el Plan Institucional de Capacitaciones._x000a_2. Porque solo se establecieron estas actividades desde el Plan Institucional de Participación Ciudadana._x000a_3. Porque no se había coordinado con las personas responsables encargadas del Plan de Capacitaciones._x000a_4. Porque el proceso de participación y rendición de cuentas se ha venido implementando y fortaleciendo, tomando como referencia el 2018 con la implementación de los lineamientos e instrumentos a utilizar con el análisis de la situación._x000a_5. Porque en el IDIPRON no se contemplaban las acciones en los instrumentos de planeación ni en el Manual del Procesos y Procedimientos, pero normativamente si se realizan."/>
    <s v="1.Programar las capacitaciones en materia de participacion ciudadana y rendicion de cuentas que se realizara en la vigencia con el Plan de Capacitaciones._x000a_"/>
    <n v="1"/>
    <s v="No aplica"/>
    <s v="No aplica"/>
    <s v="No aplica"/>
    <s v="No aplica"/>
    <d v="2021-01-01T00:00:00"/>
    <d v="2021-12-01T00:00:00"/>
    <s v="SI"/>
    <s v="SI"/>
    <s v="Pendiente formulacion de actividades"/>
    <m/>
    <m/>
    <m/>
    <n v="0"/>
    <s v="SIN AVANCE"/>
    <n v="80"/>
    <s v="CON TIEMPO"/>
    <s v="ABIERTO"/>
    <s v="No presento seguimiento_x000a__x000a_20-12-2021: Se incluye formulacion al tablero de control"/>
    <d v="2021-08-31T00:00:00"/>
    <s v="SI"/>
    <s v="Presentar seguimiento del Plan de mejoramiento"/>
    <n v="0"/>
    <s v="SIN AVANCE"/>
    <n v="80"/>
    <x v="2"/>
    <d v="2021-11-20T00:00:00"/>
    <s v="Aprobación plan de mejoramiento radicado 2021IE3067 del 11/06/2021. Pendiente presentar avances en próximo seguimiento."/>
    <s v="Zuly Marcela Rojas Tolosa"/>
    <n v="0"/>
    <n v="0"/>
    <x v="3"/>
    <s v="NO APLICA"/>
    <x v="4"/>
  </r>
  <r>
    <n v="559"/>
    <s v="Oficina asesora de planeación – Participación ciudadana"/>
    <x v="0"/>
    <x v="0"/>
    <s v="Participacion ciudadana"/>
    <s v="Formulacion plan de participacion ciuddadana"/>
    <s v="Yuli Cristel Peña Arboleda"/>
    <s v="Plan de mejoramiento auditorias internas"/>
    <s v="PMAI-2020-027-1"/>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1.10 Toda capacitación al interior del IDIPRON relacionada con Participación Ciudadana y Control Social debe articularse en el Plan Institucional de Capacitaciones PIC del área de Carrera Administrativa, Bienestar Social y Capacitación."/>
    <s v="1. Porque no se había establecido el respectivo ejercicio desde el Plan Institucional de Capacitaciones._x000a_2. Porque solo se establecieron estas actividades desde el Plan Institucional de Participación Ciudadana._x000a_3. Porque no se había coordinado con las personas responsables encargadas del Plan de Capacitaciones._x000a_4. Porque el proceso de participación y rendición de cuentas se ha venido implementando y fortaleciendo, tomando como referencia el 2018 con la implementación de los lineamientos e instrumentos a utilizar con el análisis de la situación._x000a_5. Porque en el IDIPRON no se contemplaban las acciones en los instrumentos de planeación ni en el Manual del Procesos y Procedimientos, pero normativamente si se realizan."/>
    <s v="_x000a_2. Realizar las capacticaciones con relación a rendición de cuentas y participación ciudadana que esten estipuladas en el Plan de Capacitaciones."/>
    <n v="2"/>
    <s v="No aplica"/>
    <s v="No aplica"/>
    <s v="No aplica"/>
    <s v="No aplica"/>
    <d v="2021-01-01T00:00:00"/>
    <d v="2021-12-01T00:00:00"/>
    <s v="SI"/>
    <s v="SI"/>
    <m/>
    <m/>
    <m/>
    <m/>
    <m/>
    <s v="SIN AVANCE"/>
    <n v="80"/>
    <s v="CON TIEMPO"/>
    <s v="ABIERTO"/>
    <s v="20-12-2021: Se incluye formulacion al tablero de control"/>
    <m/>
    <m/>
    <m/>
    <m/>
    <s v="SIN AVANCE"/>
    <n v="80"/>
    <x v="2"/>
    <s v="SIN DILIGENCIAR"/>
    <s v="20-12-2021: Se incluye formulacion al tablero de control"/>
    <s v="SIN DILIGENCIAR"/>
    <n v="0"/>
    <n v="0"/>
    <x v="3"/>
    <s v="NO APLICA"/>
    <x v="4"/>
  </r>
  <r>
    <n v="560"/>
    <s v="Oficina asesora de planeación – Participación ciudadana"/>
    <x v="0"/>
    <x v="0"/>
    <s v="Participacion ciudadana"/>
    <s v="Formulacion plan de participacion ciuddadana"/>
    <s v="Yuli Cristel Peña Arboleda"/>
    <s v="Plan de mejoramiento auditorias internas"/>
    <s v="PMAI-2020-028"/>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2.2 Socializar propuesta ante el Equipo Operativo del Sistema Integrado de Gestión del IDIPRON (SIGID) e incorporar la retroalimentación recibida."/>
    <s v="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emtnación._x000a_3. Porque en el marco de los lineamientos, se realizó el trabajo con el equipo del MIPG con relación al autodiagnóstico y el Plan de Adecuaciones producto del FURAG._x000a_4. Porque el trabajo realizado con el equipo del MIPG de la OAP, el autodiagnóstico y el Plan de Adecuaciones, es lo que permite para de la elaboración del Plan Anual de Participación Ciudadana._x000a_5. Porque este proceso venía en etapa inicial y de consolidación del proceso que implica el análisis, estudio y adopción de medidas de mejoramiento (entre los que implica, actualziación de documentación para que estén acordes a los lineamientos distritales y nacionales):  "/>
    <s v="1. Revision de procedimientos, formatos e instructivos que se derivan de participacion ciudadana y ajustarlos y actualizarlos a la realidad operativa._x000a_"/>
    <n v="1"/>
    <s v="No aplica"/>
    <s v="No aplica"/>
    <s v="No aplica"/>
    <s v="No aplica"/>
    <d v="2021-01-01T00:00:00"/>
    <d v="2021-12-01T00:00:00"/>
    <s v="SI"/>
    <s v="SI"/>
    <s v="Pendiente formulacion de actividades"/>
    <m/>
    <m/>
    <m/>
    <n v="0"/>
    <s v="SIN AVANCE"/>
    <n v="80"/>
    <s v="CON TIEMPO"/>
    <s v="ABIERTO"/>
    <s v="No presento seguimiento_x000a__x000a_20-12-2021: Se incluye formulacion al tablero de control"/>
    <d v="2021-08-31T00:00:00"/>
    <s v="SI"/>
    <s v="Presentar seguimiento del Plan de mejoramiento"/>
    <n v="0"/>
    <s v="SIN AVANCE"/>
    <n v="80"/>
    <x v="2"/>
    <d v="2021-11-20T00:00:00"/>
    <s v="Aprobación plan de mejoramiento radicado 2021IE3067 del 11/06/2021. Pendiente presentar avances en próximo seguimiento._x000a__x000a_20-12-2021: Se incluye formulacion al tablero de control"/>
    <s v="Zuly Marcela Rojas Tolosa"/>
    <n v="0"/>
    <n v="0"/>
    <x v="3"/>
    <s v="NO APLICA"/>
    <x v="4"/>
  </r>
  <r>
    <n v="561"/>
    <s v="Oficina asesora de planeación – Participación ciudadana"/>
    <x v="0"/>
    <x v="0"/>
    <s v="Participacion ciudadana"/>
    <s v="Formulacion plan de participacion ciuddadana"/>
    <s v="Yuli Cristel Peña Arboleda"/>
    <s v="Plan de mejoramiento auditorias internas"/>
    <s v="PMAI-2020-028-1"/>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2.2 Socializar propuesta ante el Equipo Operativo del Sistema Integrado de Gestión del IDIPRON (SIGID) e incorporar la retroalimentación recibida."/>
    <s v="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emtnación._x000a_3. Porque en el marco de los lineamientos, se realizó el trabajo con el equipo del MIPG con relación al autodiagnóstico y el Plan de Adecuaciones producto del FURAG._x000a_4. Porque el trabajo realizado con el equipo del MIPG de la OAP, el autodiagnóstico y el Plan de Adecuaciones, es lo que permite para de la elaboración del Plan Anual de Participación Ciudadana._x000a_5. Porque este proceso venía en etapa inicial y de consolidación del proceso que implica el análisis, estudio y adopción de medidas de mejoramiento (entre los que implica, actualziación de documentación para que estén acordes a los lineamientos distritales y nacionales):  "/>
    <s v="_x000a_2. Realizar articulación con el equipo SIGID para socializarles el plan de participacion ciudadana."/>
    <n v="2"/>
    <s v="No aplica"/>
    <s v="No aplica"/>
    <s v="No aplica"/>
    <s v="No aplica"/>
    <d v="2021-01-01T00:00:00"/>
    <d v="2021-12-01T00:00:00"/>
    <s v="SI"/>
    <s v="SI"/>
    <m/>
    <m/>
    <m/>
    <m/>
    <m/>
    <s v="SIN AVANCE"/>
    <n v="80"/>
    <s v="CON TIEMPO"/>
    <s v="ABIERTO"/>
    <s v="20-12-2021: Se incluye formulacion al tablero de control"/>
    <m/>
    <m/>
    <m/>
    <m/>
    <s v="SIN AVANCE"/>
    <n v="80"/>
    <x v="2"/>
    <s v="SIN DILIGENCIAR"/>
    <s v="20-12-2021: Se incluye formulacion al tablero de control"/>
    <s v="SIN DILIGENCIAR"/>
    <n v="0"/>
    <n v="0"/>
    <x v="3"/>
    <s v="NO APLICA"/>
    <x v="4"/>
  </r>
  <r>
    <n v="562"/>
    <s v="Oficina asesora de planeación – Participación ciudadana"/>
    <x v="0"/>
    <x v="0"/>
    <s v="Participacion ciudadana"/>
    <s v="Formulacion plan de participacion ciuddadana"/>
    <s v="Yuli Cristel Peña Arboleda"/>
    <s v="Plan de mejoramiento auditorias internas"/>
    <s v="PMAI-2020-029"/>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2.16 Comunicar de manera formal a los actores sociales involucrados en el PIPC las acciones de mejora adoptadas en la gestión del IDIPRON producto de los ejercicios de participación ciudadana realizados (a través de oficio externo). "/>
    <s v="_x000a_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mentación._x000a_3. Porque en el marco de los lineamientos, se realizó la comunicación con actores sociales pero no por medio de oficio externo_x000a_4. Porque se utilizaron otros medios de divulgación y comunicación como canales virtuales y presenciales._x000a_5. Porque no solo se da cumplimiento a la Política de cero papel que busca reducir su utilización sino porque la facilidad y pertinencia que adquiere todo el tema de virtualidad y, por ende, la promoción de las estrategias de Gobierno Abierto y uso de las TIC."/>
    <s v="1. Realizar la actualizacion del instructivo E-PLA-IN-014 en el numeral 3.2.16 donde se elimina el oficio externo como medio único de divulgación de resultados y se complementará todo lo relacionado con temas de Gobierno Abierto y uso de las TIC._x000a_"/>
    <n v="1"/>
    <s v="No aplica"/>
    <s v="No aplica"/>
    <s v="No aplica"/>
    <s v="No aplica"/>
    <d v="2021-01-01T00:00:00"/>
    <d v="2021-12-01T00:00:00"/>
    <s v="SI"/>
    <s v="SI"/>
    <s v="Pendiente formulacion de actividades"/>
    <m/>
    <m/>
    <m/>
    <n v="0"/>
    <s v="SIN AVANCE"/>
    <n v="80"/>
    <s v="CON TIEMPO"/>
    <s v="ABIERTO"/>
    <s v="No presento seguimiento_x000a__x000a_20-12-2021: Se incluye formulacion al tablero de control"/>
    <d v="2021-08-31T00:00:00"/>
    <s v="SI"/>
    <s v="Presentar seguimiento del Plan de mejoramiento"/>
    <n v="0"/>
    <s v="SIN AVANCE"/>
    <n v="80"/>
    <x v="2"/>
    <d v="2021-11-20T00:00:00"/>
    <s v="Aprobación plan de mejoramiento radicado 2021IE3067 del 11/06/2021. Pendiente presentar avances en próximo seguimiento._x000a__x000a_20-12-2021: Se incluye formulacion al tablero de control"/>
    <s v="Zuly Marcela Rojas Tolosa"/>
    <n v="0"/>
    <n v="0"/>
    <x v="3"/>
    <s v="NO APLICA"/>
    <x v="4"/>
  </r>
  <r>
    <n v="563"/>
    <s v="Oficina asesora de planeación – Participación ciudadana"/>
    <x v="0"/>
    <x v="0"/>
    <s v="Participacion ciudadana"/>
    <s v="Formulacion plan de participacion ciuddadana"/>
    <s v="Yuli Cristel Peña Arboleda"/>
    <s v="Plan de mejoramiento auditorias internas"/>
    <s v="PMAI-2020-029-1"/>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2.16 Comunicar de manera formal a los actores sociales involucrados en el PIPC las acciones de mejora adoptadas en la gestión del IDIPRON producto de los ejercicios de participación ciudadana realizados (a través de oficio externo). "/>
    <s v="_x000a_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mentación._x000a_3. Porque en el marco de los lineamientos, se realizó la comunicación con actores sociales pero no por medio de oficio externo_x000a_4. Porque se utilizaron otros medios de divulgación y comunicación como canales virtuales y presenciales._x000a_5. Porque no solo se da cumplimiento a la Política de cero papel que busca reducir su utilización sino porque la facilidad y pertinencia que adquiere todo el tema de virtualidad y, por ende, la promoción de las estrategias de Gobierno Abierto y uso de las TIC."/>
    <s v="_x000a_2. Realizar la divulgación de los resultados producto de los ejercicios de participacion ciudadana "/>
    <n v="2"/>
    <s v="No aplica"/>
    <s v="No aplica"/>
    <s v="No aplica"/>
    <s v="No aplica"/>
    <d v="2021-01-01T00:00:00"/>
    <d v="2021-12-01T00:00:00"/>
    <m/>
    <m/>
    <m/>
    <m/>
    <m/>
    <m/>
    <m/>
    <s v="SIN AVANCE"/>
    <n v="80"/>
    <s v="CON TIEMPO"/>
    <s v="ABIERTO"/>
    <s v="20-12-2021: Se incluye formulacion al tablero de control"/>
    <m/>
    <m/>
    <m/>
    <m/>
    <s v="SIN AVANCE"/>
    <n v="80"/>
    <x v="2"/>
    <s v="SIN DILIGENCIAR"/>
    <s v="20-12-2021: Se incluye formulacion al tablero de control"/>
    <s v="SIN DILIGENCIAR"/>
    <n v="0"/>
    <n v="0"/>
    <x v="3"/>
    <s v="NO APLICA"/>
    <x v="4"/>
  </r>
  <r>
    <n v="564"/>
    <s v="Oficina asesora de planeación – Participación ciudadana"/>
    <x v="0"/>
    <x v="0"/>
    <s v="Planeacion"/>
    <s v="Herramientas de gestión (riesgos, indicadores, balance social, planes y proyectos de inversión)"/>
    <s v="Yuli Cristel Peña Arboleda"/>
    <s v="Plan de mejoramiento auditorias internas"/>
    <s v="PMAI-2020-030"/>
    <s v="No aplica"/>
    <s v="Auditoría regular Estrategia Participación Ciudadana, vigencias 2018-2019"/>
    <n v="2019"/>
    <s v="Se realiza entrega de evidencia extemporánemante a la vigencia del Plan de Acción sobre el seguimiento a las instancias de coordinación y participación."/>
    <s v="1.Porque se siguió el procedimiento con relación a la consolidación de información y realización del informe de Instancias locales y distritales._x000a_2. Porque el último seguimiento de las instancias de participacion se realiza con base al corte de 31 de diciembre_x000a_3. Porque los referentes tienen plazo de enviar las evidencias de las instancias los tres primeros días hábiles de la fecha de corte._x000a_4. La consolidación de información y elaboración del informe se realiza después de surtir el respectivo procedimiento._x000a_5. Las evidencias dan respuesta a las actividades, pero se realizan posterior al 31 de diciembre, no por incumplimiento sino por el procedimiento establecido."/>
    <s v="1.Se realizará  la presición de la entrega de los informes, teniendo en cuenta la periodicidad de entrega de evidencias mediante la elaboración de la Estrategia de instancias de coordianción y participación."/>
    <n v="1"/>
    <s v="No aplica"/>
    <s v="No aplica"/>
    <s v="No aplica"/>
    <s v="No aplica"/>
    <d v="2021-01-01T00:00:00"/>
    <d v="2021-12-01T00:00:00"/>
    <s v="SI"/>
    <s v="SI"/>
    <s v="Pendiente formulacion de actividades"/>
    <m/>
    <m/>
    <m/>
    <n v="0"/>
    <s v="SIN AVANCE"/>
    <n v="80"/>
    <s v="CON TIEMPO"/>
    <s v="ABIERTO"/>
    <s v="No presento seguimiento_x000a_20-12-2021: Se incluye formulacion al tablero de control"/>
    <d v="2021-08-31T00:00:00"/>
    <s v="SI"/>
    <s v="Presentar seguimiento del Plan de mejoramiento"/>
    <n v="0"/>
    <s v="SIN AVANCE"/>
    <n v="80"/>
    <x v="2"/>
    <d v="2021-11-20T00:00:00"/>
    <s v="Aprobación plan de mejoramiento radicado 2021IE3067 del 11/06/2021. Pendiente presentar avances en próximo seguimiento._x000a_20-12-2021: Se incluye formulacion al tablero de control"/>
    <s v="Zuly Marcela Rojas Tolosa"/>
    <n v="0"/>
    <n v="0"/>
    <x v="3"/>
    <s v="NO APLICA"/>
    <x v="4"/>
  </r>
  <r>
    <n v="565"/>
    <s v="Oficina asesora de planeación – Participación ciudadana"/>
    <x v="0"/>
    <x v="0"/>
    <s v="Participacion ciudadana"/>
    <s v="Formulacion plan de participacion ciuddadana"/>
    <s v="Yuli Cristel Peña Arboleda"/>
    <s v="Plan de mejoramiento auditorias internas"/>
    <s v="PMAI-2020-031"/>
    <s v="No aplica"/>
    <s v="Auditoría regular Estrategia Participación Ciudadana, vigencias 2018-2019"/>
    <n v="2019"/>
    <s v="El Plan Anual de Participación Ciudadana presenta algunas inconsistencias en la definición de metas, indicadores y acciones."/>
    <s v="1. Porque la meta quedó mal redactada y no guardó la coherencia que se tenía propuesta con los indicadores y las accioense plantadas._x000a_2. Porque se quería realizar la formulación premiliminar del Plan Institucional de Participación Ciudadana y se estableció como meta la Construcción del Plan de Mejoramiento._x000a_3. Porque el premliminar Plan institucional de Participación Ciudadana es resultdo del diagnóstivo y autodiagnóstico que incluyen las acciones de mejoramiento que se deben tener en cuenta para la siguiente vigencia._x000a_4. Porque el Plan Institucional de Participación Ciudadana da respuesta a todas las acciones que se realizan en la respectiva vigencia (contando las acciones de mejoramiento que deban incluirse)._x000a_5. Porque anualmente se debe realizar el Plan Institucional de Participación Ciudadana y su seguimeinto y evaluación del proceso. "/>
    <s v="1. Relacionar las metas, indicadores y acciones propuestas con el cumplimiento de la Gestión de la Estrategia de Participación._x000a_"/>
    <n v="1"/>
    <s v="No aplica"/>
    <s v="No aplica"/>
    <s v="No aplica"/>
    <s v="No aplica"/>
    <d v="2021-01-01T00:00:00"/>
    <d v="2021-12-01T00:00:00"/>
    <s v="SI"/>
    <s v="SI"/>
    <s v="Pendiente formulacion de actividades"/>
    <m/>
    <m/>
    <m/>
    <n v="0"/>
    <s v="SIN AVANCE"/>
    <n v="80"/>
    <s v="CON TIEMPO"/>
    <s v="ABIERTO"/>
    <s v="No presento seguimiento_x000a_20-12-2021: Se incluye formulacion al tablero de control"/>
    <d v="2021-08-31T00:00:00"/>
    <s v="SI"/>
    <s v="Presentar seguimiento del Plan de mejoramiento"/>
    <n v="0"/>
    <s v="SIN AVANCE"/>
    <n v="80"/>
    <x v="2"/>
    <d v="2021-11-20T00:00:00"/>
    <s v="Aprobación plan de mejoramiento radicado 2021IE3067 del 11/06/2021. Pendiente presentar avances en próximo seguimiento._x000a_20-12-2021: Se incluye formulacion al tablero de control"/>
    <s v="Zuly Marcela Rojas Tolosa"/>
    <n v="0"/>
    <n v="0"/>
    <x v="3"/>
    <s v="NO APLICA"/>
    <x v="4"/>
  </r>
  <r>
    <n v="566"/>
    <s v="Oficina asesora de planeación – Participación ciudadana"/>
    <x v="0"/>
    <x v="0"/>
    <s v="Participacion ciudadana"/>
    <s v="Formulacion plan de participacion ciuddadana"/>
    <s v="Yuli Cristel Peña Arboleda"/>
    <s v="Plan de mejoramiento auditorias internas"/>
    <s v="PMAI-2020-032"/>
    <s v="No aplica"/>
    <s v="Auditoría regular Estrategia Participación Ciudadana, vigencias 2018-2019"/>
    <n v="2019"/>
    <s v="El Plan Anual de Participación Ciudadana no cuenta con el documento que evidencie la consolidación de los resultados de la recopilación de información de los instrumentos utilizados. "/>
    <s v="1. Porque en las acciones se planteo la publicación y divigulación de encuestas._x000a_2. Porque no se planteo una acción que diera cuenta de la recopilación de información de los instrumentos utilizados._x000a_3. Porque las acciones planteadas daban cuenta, de una de las etapas, del proceso de rendición de cuentas y participación ciudadana_x000a_4. Porque la etapa hace referencia a la publicación y divulgación de los instrumentos a utilizar en la página web del Instituto._x000a_5. Porque es lineamiento distrital y el Gobierno Nacional en torno a función pública."/>
    <s v="1. Relacionar específicamente el tipo de evidencias solicitadas en el cumplimientos de las acciones planteadas en los isntrumentos de planeación de la Estrategia de Participación."/>
    <n v="1"/>
    <s v="No aplica"/>
    <s v="No aplica"/>
    <s v="No aplica"/>
    <s v="No aplica"/>
    <d v="2021-01-01T00:00:00"/>
    <d v="2021-12-01T00:00:00"/>
    <s v="SI"/>
    <s v="SI"/>
    <s v="Pendiente formulacion de actividades"/>
    <m/>
    <m/>
    <m/>
    <n v="0"/>
    <s v="SIN AVANCE"/>
    <n v="80"/>
    <s v="CON TIEMPO"/>
    <s v="ABIERTO"/>
    <s v="No presento seguimiento_x000a_20-12-2021: Se incluye formulacion al tablero de control"/>
    <d v="2021-08-31T00:00:00"/>
    <s v="SI"/>
    <s v="Presentar seguimiento del Plan de mejoramiento"/>
    <n v="0"/>
    <s v="SIN AVANCE"/>
    <n v="80"/>
    <x v="2"/>
    <d v="2021-11-20T00:00:00"/>
    <s v="Aprobación plan de mejoramiento radicado 2021IE3067 del 11/06/2021. Pendiente presentar avances en próximo seguimiento._x000a__x000a_20-12-2021: Se incluye formulacion al tablero de control"/>
    <s v="Zuly Marcela Rojas Tolosa"/>
    <n v="0"/>
    <n v="0"/>
    <x v="3"/>
    <s v="NO APLICA"/>
    <x v="4"/>
  </r>
  <r>
    <n v="567"/>
    <s v="Oficina asesora de planeación – Participación ciudadana"/>
    <x v="0"/>
    <x v="0"/>
    <s v="Participacion ciudadana"/>
    <s v="Formulacion plan de participacion ciuddadana"/>
    <s v="Yuli Cristel Peña Arboleda"/>
    <s v="Plan de mejoramiento auditorias internas"/>
    <s v="PMAI-2020-032 - 1"/>
    <s v="No aplica"/>
    <s v="Auditoría regular Estrategia Participación Ciudadana, vigencias 2018-2019"/>
    <n v="2019"/>
    <s v="La formalización del Plan Anual de Participación Ciudadana se realizó &quot;tardíamente&quot;."/>
    <s v="1.  Porque no se tiene tiempo estipulado para la publicación del Plan Institucional de Participación Ciudadana._x000a_2. Porque la normatividad no da lineamiento sobre el tiempo de publicación._x000a_3. Porque el Plan se &quot;formalizó&quot; mediante la publicación en la página web en meses posteriores al mes de enero._x000a_4. Porque las acciones contempladas en el Plan Institucional de Participación están articuladas con los instrumentos de planeación como el Plan Anticorrupción y Atención a la Ciudadanía (PAAC), el Plan de Acción de la Oficina Asesora de Planeación  y otras dependencias que son elaborados y publicados en el mes de enero por normatividad._x000a_5. Porque el Plan Institucional es articulado al interior del Instituto y no solo del Equipo de Participación Ciudadana."/>
    <s v="1. Realizar publicación en la página web de la socialización del Plan Anual de Participación Ciudadana en el mes de enero."/>
    <n v="1"/>
    <s v="No aplica"/>
    <s v="No aplica"/>
    <s v="No aplica"/>
    <s v="No aplica"/>
    <d v="2021-01-01T00:00:00"/>
    <d v="2021-02-01T00:00:00"/>
    <s v="SI"/>
    <s v="SI"/>
    <m/>
    <m/>
    <m/>
    <m/>
    <m/>
    <s v="SIN AVANCE"/>
    <n v="-223"/>
    <s v="VENCIDO"/>
    <s v="ABIERTO"/>
    <s v="20-12-2021: Se incluye formulacion al tablero de control"/>
    <m/>
    <m/>
    <m/>
    <m/>
    <s v="SIN AVANCE"/>
    <n v="-223"/>
    <x v="1"/>
    <s v="SIN DILIGENCIAR"/>
    <s v="20-12-2021: Se incluye formulacion al tablero de control"/>
    <s v="SIN DILIGENCIAR"/>
    <n v="0"/>
    <n v="0"/>
    <x v="2"/>
    <s v="NO APLICA"/>
    <x v="4"/>
  </r>
  <r>
    <n v="568"/>
    <s v="Oficina asesora de planeación – Participación ciudadana"/>
    <x v="0"/>
    <x v="0"/>
    <s v="Participacion ciudadana"/>
    <s v="Rendicion de cuentas"/>
    <s v="Yuli Cristel Peña Arboleda"/>
    <s v="Plan de mejoramiento auditorias internas"/>
    <s v="PMAI-2020-032 - 2"/>
    <s v="No aplica"/>
    <s v="Auditoría regular Estrategia Participación Ciudadana, vigencias 2018-2019"/>
    <n v="2019"/>
    <s v="El informe de la Estrategia de Rendición de Cuentas 2018 &quot;no se ecuentra publicado&quot; en la página web de la Entidad."/>
    <s v="1. Porque su publicación se realizó desde el Informe de Gestión 2018._x000a_2. Porque el Informe de Gestión de Participación Ciudadana da cuenta de las actividades y proceso con relación al Plan Institucional de Participación Ciudadana._x000a_3. Porque el Plan Institucional de Participación Ciudadana incluye todo lo relacionado a la Estrategia Integral de Rendición de Cuentas._x000a_4. Porque las actividades y resultados generados de la Estrategia Integral de Rendición de Cuentas son actividades que dan cuenta de la gestión del Equipo de Participación Ciudadana._x000a_5. Porque el Equipo de Participación Ciudadana y el Instituto se encontraba en la etapa de iniciación del proceso propio de las metodologías de rendición de cuentas según los lineamientos distritales y nacionales."/>
    <s v="1. Realizar informe de la Estartegia Integral de Rendición de Cuentas y publicarlo en la página web."/>
    <n v="1"/>
    <s v="No aplica"/>
    <s v="No aplica"/>
    <s v="No aplica"/>
    <s v="No aplica"/>
    <d v="2021-01-01T00:00:00"/>
    <d v="2021-12-01T00:00:00"/>
    <s v="SI"/>
    <s v="SI"/>
    <m/>
    <m/>
    <m/>
    <m/>
    <m/>
    <s v="SIN AVANCE"/>
    <n v="80"/>
    <s v="CON TIEMPO"/>
    <s v="ABIERTO"/>
    <s v="20-12-2021: Se incluye formulacion al tablero de control"/>
    <m/>
    <m/>
    <m/>
    <m/>
    <s v="SIN AVANCE"/>
    <n v="80"/>
    <x v="2"/>
    <s v="SIN DILIGENCIAR"/>
    <s v="20-12-2021: Se incluye formulacion al tablero de control"/>
    <s v="SIN DILIGENCIAR"/>
    <n v="0"/>
    <n v="0"/>
    <x v="3"/>
    <s v="NO APLICA"/>
    <x v="4"/>
  </r>
  <r>
    <n v="569"/>
    <s v="Oficina asesora de planeación – Participación ciudadana"/>
    <x v="0"/>
    <x v="0"/>
    <s v="Planeacion"/>
    <s v="Herramientas de gestión (riesgos, indicadores, balance social, planes y proyectos de inversión)"/>
    <s v="Yuli Cristel Peña Arboleda"/>
    <s v="Plan de mejoramiento auditorias internas"/>
    <s v="PMAI-2020-032 - 3"/>
    <s v="No aplica"/>
    <s v="Auditoría regular Estrategia Participación Ciudadana, vigencias 2018-2019"/>
    <n v="2019"/>
    <s v="Los indicadores de la Gestión de la Estrategia de Participación Ciudadana no cuentan con &quot;seguimiento y medición&quot;."/>
    <s v="1. Porque la Estrategia de Participación Ciudadana solo contaba con los indicadores propuestos en el Plan Institucional de Participación Ciudadana y el Plan de Acción de la Oficina Asesora de Planeación._x000a_2. Porque el Estrategia de Participación no contaba con indicadores propuestos en la caracterización del proceso de la Oficina Asesora de Planeación._x000a_3. Porque se comenzó el proceso de elaboración, formulación y formalización de los indicadores con el equipo respectivo del MIPG._x000a_4. Porque en su proceso de formalización se realizó a mediados del mes de diciembre._x000a_5. Porque se da cuenta del seguimiento y medición en el marco del Plan de Acción de la OAP y del Plan Institucional de Participación Ciudadana pero no de la caracterización de la OAP porque hasta diciembre fueron formalizados. "/>
    <s v="1. Realizar seguimiento y medición de los indicadores propuestos en la caracterización de la Oficina Asesora de Planeación en cuanto a la Estrategia de Participación Ciudadana."/>
    <n v="1"/>
    <s v="No aplica"/>
    <s v="No aplica"/>
    <s v="No aplica"/>
    <s v="No aplica"/>
    <d v="2021-01-01T00:00:00"/>
    <d v="2021-12-01T00:00:00"/>
    <s v="SI"/>
    <s v="SI"/>
    <m/>
    <m/>
    <m/>
    <m/>
    <m/>
    <s v="SIN AVANCE"/>
    <n v="80"/>
    <s v="CON TIEMPO"/>
    <s v="ABIERTO"/>
    <s v="20-12-2021: Se incluye formulacion al tablero de control"/>
    <m/>
    <m/>
    <m/>
    <m/>
    <s v="SIN AVANCE"/>
    <n v="80"/>
    <x v="2"/>
    <s v="SIN DILIGENCIAR"/>
    <s v="20-12-2021: Se incluye formulacion al tablero de control"/>
    <s v="SIN DILIGENCIAR"/>
    <n v="0"/>
    <n v="0"/>
    <x v="3"/>
    <s v="NO APLICA"/>
    <x v="4"/>
  </r>
  <r>
    <n v="570"/>
    <s v="Oficina asesora de planeación - MIPG"/>
    <x v="1"/>
    <x v="0"/>
    <s v="Planeacion"/>
    <s v="Herramientas de gestión (riesgos, indicadores, balance social, planes y proyectos de inversión)"/>
    <s v="Willington Granados Herrera"/>
    <s v="Plan de mejoramiento auditorias internas"/>
    <s v="PMAI-2020-033"/>
    <s v="No aplica"/>
    <s v="Informe Auditoría Interna de gestión al proceso de estratégico de Gestión del Mejoramiento vigencia 2018 Primer semestre 2019"/>
    <n v="2019"/>
    <s v="No se identificó un documento que brinde directrices claras en cuanto a la metodología utilizada por el Instituto, para la identificación de la causa raíz en los Planes mejoramiento, razón por la cual existen debilidades en la formulación de los Planes de mejoramiento donde las acciones correctivas o preventivas no son coherentes con la causa raíz y dificulta tener un resultado efectivo, situación que evidencia también falta de asesoramiento y acompañamiento por parte del proceso para garantizar la mejora Institucional."/>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71"/>
    <s v="Oficina asesora de planeación - MIPG"/>
    <x v="1"/>
    <x v="0"/>
    <s v="Planeacion"/>
    <s v="Herramientas de gestión (riesgos, indicadores, balance social, planes y proyectos de inversión)"/>
    <s v="Willington Granados Herrera"/>
    <s v="Plan de mejoramiento auditorias internas"/>
    <s v="PMAI-2020-034"/>
    <s v="No aplica"/>
    <s v="Informe Auditoría Interna de gestión al proceso de estratégico de Gestión del Mejoramiento vigencia 2018 Primer semestre 2019"/>
    <n v="2019"/>
    <s v="Se observa que el proceso de Gestión de Mejoramiento no cuenta con un procedimiento que brinde lineamientos frente a las actividades que se deben tener en cuenta para identificar, analizar, hacer seguimiento y los plazos establecidos para eliminar las causas de las no conformidades potenciales y/o detectadas en el Sistema Integrado de Gestión del IDIPRON, esto con el fin de prevenir que estas situaciones no se presenten o si ya sucedieron, no vuelvan a presentarse de nuevo. De otra parte, no se identificó en los formatos del proceso, una herramienta que recopile o administre las acciones de mejora que dan respuesta a los hallazgos derivados de los ejercicios de auditoría interna detectados durante el seguimiento a los diferentes procesos, auditorías externas, auditorias de calidad, incumplimientos o debilidades presentadas en las valoraciones finales de gestión"/>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72"/>
    <s v="Oficina asesora de planeación - MIPG"/>
    <x v="1"/>
    <x v="0"/>
    <s v="Planeacion"/>
    <s v="Herramientas de gestión (riesgos, indicadores, balance social, planes y proyectos de inversión)"/>
    <s v="Willington Granados Herrera"/>
    <s v="Plan de mejoramiento auditorias internas"/>
    <s v="PMAI-2020-035"/>
    <s v="No aplica"/>
    <s v="Informe Auditoría Interna de gestión al proceso de estratégico de Gestión del Mejoramiento vigencia 2018 Primer semestre 2019"/>
    <n v="2019"/>
    <s v="Se evidencian debilidades en el acompañamiento que realiza la Oficina Asesora de Planeación a la formulación de los mapas de riesgos de los procesos del Instituto, toda vez que existen errores en el diseño de controles, su periodicidad, acciones de control que no tienen relación con el riesgo formulado en los mapas evaluados, como también mapas de riesgos de corrupción con riesgos bajo impacto durante las vigencias 2018 y 2019 en los procesos de Gestión ambiental, Gestión financiera, Gestión de mejoramiento y Planeación, lo que dificulta el monitoreo y deja expuesto a la materialización de los riesgos, situación que puede llegar a afectan la gestión y los objetivos del Instituto."/>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73"/>
    <s v="Oficina asesora de planeación - MIPG"/>
    <x v="1"/>
    <x v="0"/>
    <s v="Planeacion"/>
    <s v="Herramientas de gestión (riesgos, indicadores, balance social, planes y proyectos de inversión)"/>
    <s v="Willington Granados Herrera"/>
    <s v="Plan de mejoramiento auditorias internas"/>
    <s v="PMAI-2020-036"/>
    <s v="No aplica"/>
    <s v="Informe Auditoría Interna de gestión al proceso de estratégico de Gestión del Mejoramiento vigencia 2018 Primer semestre 2019"/>
    <n v="2019"/>
    <s v="Se observa en el procedimiento interno, Administración del Riesgo con código E-MEJ-PR-003, responsabilidades atribuidas a la Oficina de Control Interno, que están dentro de las funciones de acompañamiento de la Oficina Asesora de Planeación como segunda línea de defensa, como es el “Apoyar en la definición de si se produce cambio en el mapa de riesgos, dentro de los riesgos residuales, realizar el ajuste y añadirlo a la descripción de cambios”, y el “Realizar Plan de Mejoramiento con el fin de fortalecer las acciones hacia dicho riesgo y aplicar los lineamientos del procedimiento”"/>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74"/>
    <s v="Oficina asesora de planeación - MIPG"/>
    <x v="1"/>
    <x v="0"/>
    <s v="Planeacion"/>
    <s v="Herramientas de gestión (riesgos, indicadores, balance social, planes y proyectos de inversión)"/>
    <s v="Willington Granados Herrera"/>
    <s v="Plan de mejoramiento auditorias internas"/>
    <s v="PMAI-2020-037"/>
    <s v="No aplica"/>
    <s v="Informe Auditoría Interna de gestión al proceso de estratégico de Gestión del Mejoramiento vigencia 2018 Primer semestre 2019"/>
    <n v="2019"/>
    <s v="Se identificó la falta de un formato establecido en el proceso de Gestión de Mejoramiento, que logre dar a conocer el resultado del análisis de los seguimientos y observaciones efectuadas por parte de la Oficina de Control Interno a los mapas de riesgos de gestión y corrupción, lo cual es significativo para la Oficina Asesora de Planeación y los líderes de procesos al momento de realizar el seguimiento a la matriz de riesgos del instituto."/>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75"/>
    <s v="Oficina asesora de planeación - MIPG"/>
    <x v="1"/>
    <x v="0"/>
    <s v="Contratacion"/>
    <s v="Estudios previos, pliegos de condiciones y fichas técnicas"/>
    <s v="Willington Granados Herrera"/>
    <s v="Plan de mejoramiento auditorias internas"/>
    <s v="PMAI-2020-038"/>
    <s v="No aplica"/>
    <s v="Informe Auditoría Interna de gestión al proceso de estratégico de Gestión del Mejoramiento vigencia 2018 Primer semestre 2019"/>
    <n v="2019"/>
    <s v="Las obligaciones específicas establecidas en los contratos de prestación de servicios son generales y no abarca las funciones establecidas en la Resolución 001 de 2001 y 322 de 2016, (Ver contratos 2019-1574; 2019-1446; 2019-0068, y 2019-0400). Lo anterior, crea un riesgo en la gestión de la Oficina Asesora de Planeación."/>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76"/>
    <s v="Oficina asesora de planeación - MIPG"/>
    <x v="1"/>
    <x v="0"/>
    <s v="Planeacion"/>
    <s v="Lineamientos y seguimiento a la documentacion del SIG"/>
    <s v="Willington Granados Herrera"/>
    <s v="Plan de mejoramiento auditorias internas"/>
    <s v="PMAI-2020-039"/>
    <s v="No aplica"/>
    <s v="Informe Auditoría Interna de gestión al proceso de estratégico de Gestión del Mejoramiento vigencia 2018 Primer semestre 2019"/>
    <n v="2019"/>
    <s v="En el procedimiento “Control de Documentos -E-MEJ-PR-001” no se identifica de forma clara cómo se desarrolla el trámite en la solicitud de documentos por obsolescencia, generando un riesgo en la identificación y trazabilidad de los documentos para este tipo de solicitud, en contravía con el objetivo del procedimiento"/>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77"/>
    <s v="Oficina asesora de planeación - MIPG"/>
    <x v="1"/>
    <x v="0"/>
    <s v="Autorregulación"/>
    <s v="Aplicación y actualización de procedimientos y formatos"/>
    <s v="Willington Granados Herrera"/>
    <s v="Plan de mejoramiento auditorias internas"/>
    <s v="PMAI-2020-040"/>
    <s v="No aplica"/>
    <s v="Informe Auditoría Interna de gestión al proceso de estratégico de Gestión del Mejoramiento vigencia 2018 Primer semestre 2019"/>
    <n v="2019"/>
    <s v="No se aplica el instructivo “Oficialización y Socialización de Documentos – E-MEJ-IN-001, versión 01” en lo concerniente al numeral 3.4 Archivo de la Documentación en Físico, dado que la documentación física generada a partir de la aplicación del procedimiento “Control de Documentos – E-MEJ-PR-001”, se archiva en una sola carpeta teniendo como criterio de organización el orden cronológico del más antiguo al más reciente, además no se incluyen los documentos que se determinan como obsoletos; lo que no se ajusta a lo indicado en el instructivo señalado"/>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78"/>
    <s v="Oficina asesora de planeación - MIPG"/>
    <x v="1"/>
    <x v="0"/>
    <s v="Planeacion"/>
    <s v="Herramientas de gestión (riesgos, indicadores, balance social, planes y proyectos de inversión)"/>
    <s v="Willington Granados Herrera"/>
    <s v="Plan de mejoramiento auditorias internas"/>
    <s v="PMAI-2020-041"/>
    <s v="No aplica"/>
    <s v="Informe Auditoría Interna de gestión al proceso de estratégico de Gestión del Mejoramiento vigencia 2018 Primer semestre 2019"/>
    <n v="2019"/>
    <s v="En las actividades descritas en el procedimiento “Administración del Sistema Integrado de Gestión -E-MEJ-PR-005” en su versión 03, se suprime la divulgación de la plataforma estratégica a través de capacitaciones o socializaciones diferentes a la publicación en el Manual de Procesos y Procedimientos y los correos institucionales masivos, generando el riesgo de que sus elementos constitutivos (misión, visión, objetivos, políticas y estrategias) no sean conocidos y entendidos por todos los niveles de la Entidad, más aún, cuando desde el Modelo Integrado de Gestión y Planeación, en su segunda dimensión, se reconoce en el plan estratégico una herramienta que tiene como propósito orientar y direccionar la gestión institucional"/>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79"/>
    <s v="Oficina asesora de planeación - MIPG"/>
    <x v="1"/>
    <x v="0"/>
    <s v="Planeacion"/>
    <s v="Herramientas de gestión (riesgos, indicadores, balance social, planes y proyectos de inversión)"/>
    <s v="Willington Granados Herrera"/>
    <s v="Plan de mejoramiento auditorias internas"/>
    <s v="PMAI-2020-042"/>
    <s v="No aplica"/>
    <s v="Informe Auditoría Interna de gestión al proceso de estratégico de Gestión del Mejoramiento vigencia 2018 Primer semestre 2019"/>
    <n v="2019"/>
    <s v="No se evidencia seguimiento por parte de la Oficina Asesora de Planeación del despliegue de la información impartida en reuniones y capacitaciones al Equipo Operativo SIGID hacia las áreas o dependencias que estos representan, lo que no que permite tener certeza del conocimiento de dicha información y participación de todos los colaboradores de la Entidad que tienen incidencia directa en la operación de los procesos"/>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80"/>
    <s v="Oficina asesora de planeación - MIPG"/>
    <x v="1"/>
    <x v="0"/>
    <s v="Autorregulación"/>
    <s v="Aplicación y actualización de procedimientos y formatos"/>
    <s v="Willington Granados Herrera"/>
    <s v="Plan de mejoramiento auditorias internas"/>
    <s v="PMAI-2020-043"/>
    <s v="No aplica"/>
    <s v="Informe Auditoría Interna de gestión al proceso de estratégico de Gestión del Mejoramiento vigencia 2018 Primer semestre 2019"/>
    <n v="2019"/>
    <s v="Teniendo en cuenta que ya no se aplica el procedimiento “Revisión por la Dirección – código E-MEJ-PR-006”, de acuerdo a lo manifestado por el proceso evaluado, al momento de la auditoria no se evidencia otro documento de referencia en el Manual de Procesos y Procedimientos que describa en lo operativo, el desarrollo de las funciones del Comité Institucional de Gestión y Desempeño, así como el seguimiento y evaluación a la implementación del Modelo Integrado de Planeación y Gestión, como insumos que aportan para la toma de decisiones en pro de la mejora continua de la gestión de la Entidad, cabe mencionar que este procedimiento aún continua publicado en la página del instituto, situación que también evidencia debilidades en el control de documentos."/>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81"/>
    <s v="Oficina asesora de planeación - MIPG"/>
    <x v="1"/>
    <x v="0"/>
    <s v="Planeacion"/>
    <s v="Lineamientos y seguimiento a la documentacion del SIGID"/>
    <s v="Willington Granados Herrera"/>
    <s v="Plan de mejoramiento auditorias internas"/>
    <s v="PMAI-2020-044"/>
    <s v="No aplica"/>
    <s v="Informe Auditoría Interna de gestión al proceso de estratégico de Gestión del Mejoramiento vigencia 2018 Primer semestre 2019"/>
    <n v="2019"/>
    <s v="En promedio el tiempo real que tarda la gestión de creación, modificación u obsolescencia de un documento es de 50 días aproximadamente, desde el momento de la solicitud hasta su oficialización, superando ampliamente el tiempo estimado en el procedimiento “Control de Documentos -E-MEJ-PR-001”, que es alrededor de 10 días. El retraso en el trámite de los documentos no permite contar oportunamente con los instrumentos que orientan y dan línea para la ejecución de las actividades, en los diferentes procesos del Instituto, afectando así el adecuado desempeño de estos"/>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82"/>
    <s v="Oficina asesora de planeación - MIPG"/>
    <x v="1"/>
    <x v="0"/>
    <s v="Contratacion"/>
    <s v="Supervisión e interventoría"/>
    <s v="Willington Granados Herrera"/>
    <s v="Plan de mejoramiento auditorias internas"/>
    <s v="PMAI-2020-045"/>
    <s v="No aplica"/>
    <s v="Informe Auditoría Interna de gestión al proceso de estratégico de Gestión del Mejoramiento vigencia 2018 Primer semestre 2019"/>
    <n v="2019"/>
    <s v="Una vez verificados los contratos 2019-1736, 2019-1574 y 2019-1446, se encuentra que no se realizar una verificación periódica por parte del supervisor, debido a que los contratos están sin legajar, a su vez, el contrato 2019-1736 en el momento de la revisión se encontraba sin foliar. Lo anterior, representa un riesgo de incumplimiento por parte de supervisor y por parte de la Entidad a la Ley de archivos 594 de 2000, como quiera que no existe organización en los documentos físicos de los expedientes contractuales."/>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83"/>
    <s v="Oficina asesora de planeación - MIPG"/>
    <x v="1"/>
    <x v="0"/>
    <s v="Planeacion"/>
    <s v="Herramientas de gestión (riesgos, indicadores, balance social, planes y proyectos de inversión)"/>
    <s v="Willington Granados Herrera"/>
    <s v="Plan de mejoramiento auditorias internas"/>
    <s v="PMAI-2020-046"/>
    <s v="No aplica"/>
    <s v="Informe Auditoría Interna de gestión al proceso de estratégico de Gestión del Mejoramiento vigencia 2018 Primer semestre 2019"/>
    <n v="2019"/>
    <s v="No se observa de manera clara y precisa el cumplimiento de las funciones de Oficina Asesora de Planeación, teniendo en cuenta que no se emiten evidencias suficientes en el marco del proceso que se audita, tales como la evaluación y recomendación de los procedimientos administrativos; las asesorías a las distintas dependencias en cuanto a los planes, programas y proyectos de IDIPRON; el registro de proyectos de inversión en el Banco de Proyectos Distrital. Lo anterior, demuestra falta de planeación en la ejecución de las funciones y puede repercutir en la administración del Sistema Integrado de Gestión, en la gestión institucional y en la prestación de los servicios."/>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84"/>
    <s v="Oficina asesora de planeación - MIPG"/>
    <x v="1"/>
    <x v="0"/>
    <s v="Planeacion"/>
    <s v="Herramientas de gestión (riesgos, indicadores, balance social, planes y proyectos de inversión)"/>
    <s v="Willington Granados Herrera"/>
    <s v="Plan de mejoramiento auditorias internas"/>
    <s v="PMAI-2020-047"/>
    <s v="No aplica"/>
    <s v="Informe Auditoría Interna de gestión al proceso de estratégico de Gestión del Mejoramiento vigencia 2018 Primer semestre 2019"/>
    <n v="2019"/>
    <s v="El Proceso de Gestión de Mejoramiento durante las vigencias auditadas, no realizó de manera oportuna el acompañamiento a los procesos del Instituto, para la formulación de Planes de mejoramiento, con el fin de asesorar en la identificación de causas y el diseño de acciones preventivas y correctivas, lo que resulta en falta de seguimiento por parte de la Oficina Asesora de Planeación en cuanto a las acciones de mejora formuladas por la Entidad para subsanar debilidades o incumplimientos evidenciados por la Oficina de Control Interno y los entes externos de control"/>
    <s v="Sin informacion"/>
    <s v="Sin informació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85"/>
    <s v="Oficina asesora de planeación - MIPG"/>
    <x v="1"/>
    <x v="0"/>
    <s v="Planeacion"/>
    <s v="Herramientas de gestión (riesgos, indicadores, balance social, planes y proyectos de inversión)"/>
    <s v="Willington Granados Herrera"/>
    <s v="Plan de mejoramiento auditorias internas"/>
    <s v="PMAI-2020-048"/>
    <s v="No aplica"/>
    <s v="Informe Auditoría Interna de gestión al proceso de estratégico de Gestión del Mejoramiento vigencia 2018 Primer semestre 2019"/>
    <n v="2019"/>
    <s v="Se evidencio un bajo nivel de implementación del Modelo Integrado de Planeación y Gestión MIPG en el Idipron, toda vez que durante la auditoría se identificaron debilidades durante las vigencias evaluadas, en las fases de planeación, adecuación normativa, formulación y seguimientos de los Planes de Acción como resultado de los autodiagnósticos, la inexistencia de Políticas para la operación del Modelo en el Idipron, debilidades en la formulación y seguimiento de los Planes de Adecuación y Sostenibilidad del Modelo como herramienta de adecuación, actualización y mejora para su implementación y en el diseño de herramientas de medición diferentes al FURAG, que permitan monitorear su operación por parte de las áreas líderes de política"/>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86"/>
    <s v="Oficina asesora de planeación - MIPG"/>
    <x v="1"/>
    <x v="0"/>
    <s v="Planeacion"/>
    <s v="Comité Institucional de Gestión y desemepeño,  Autodiagnósticos y Plan de Adecuación y Sostenibilidad"/>
    <s v="Willington Granados Herrera"/>
    <s v="Plan de mejoramiento auditorias internas"/>
    <s v="PMAI-2020-049"/>
    <s v="No aplica"/>
    <s v="Informe Auditoría Interna de gestión al proceso de estratégico de Gestión del Mejoramiento vigencia 2018 Primer semestre 2019"/>
    <n v="2019"/>
    <s v="Se evidenció incumplimiento del Decreto 1499 de 2017, el Decreto Distrital 591 de 2018 por medio del cual se adopta el MIPG Nacional y se dictan otras disposiciones y del artículo 21 de la Resolución interna 284 de 2018, por medio de la cual se adopta el Modelo Integrado de Planeación y Gestión y se integra y establece el reglamento de funcionamiento del Comité Institucional de Gestión del Idipron durante las vigencias evaluadas, puesto que no se cumplió con la periodicidad señalada para su reunión, por otra parte, se observó que el Comité Institucional de Gestión y Desempeño realizó aprobación de acciones de mejora para el MIPG sin conocimiento de los resultados de los Autodiagnósticos, ni un análisis de la viabilidad de recursos y metodologías para la construcción de los Planes de Adecuación y Sostenibilidad"/>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87"/>
    <s v="Oficina asesora de planeación - MIPG"/>
    <x v="1"/>
    <x v="0"/>
    <s v="Planeacion"/>
    <s v="Comité Institucional de Gestión y desemepeño,  Autodiagnósticos y Plan de Adecuación y Sostenibilidad"/>
    <s v="Willington Granados Herrera"/>
    <s v="Plan de mejoramiento auditorias internas"/>
    <s v="PMAI-2020-050"/>
    <s v="No aplica"/>
    <s v="Informe Auditoría Interna de gestión al proceso de estratégico de Gestión del Mejoramiento vigencia 2018 Primer semestre 2019"/>
    <n v="2019"/>
    <s v="Al momento de la auditoria, la Resolución interna vigente 284 de 2018, no describe las funciones del presidente y secretaría técnica del Comité Institucional de Gestión del Idipron, donde se establezcan responsabilidades en cuanto al avance en su adopción y las herramientas o metodologías utilizadas por la entidad para medir la sostenibilidad del sistema de gestión, así mismo, el modelo por estar basado en una metodología de líneas de defensa para asegurar la efectividad de su estructura de control, la resolución no describe las responsabilidades en relación a las líneas de defensa, el rol de cada una de las instancias que participan en la definición y ejecución de las acciones, métodos y procedimientos de control y de gestión del riesgo."/>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88"/>
    <s v="Oficina asesora de planeación - MIPG"/>
    <x v="1"/>
    <x v="0"/>
    <s v="Planeacion"/>
    <s v="Herramientas de gestión (riesgos, indicadores, balance social, planes y proyectos de inversión)"/>
    <s v="Willington Granados Herrera"/>
    <s v="Plan de mejoramiento auditorias internas"/>
    <s v="PMAI-2020-051"/>
    <s v="No aplica"/>
    <s v="Informe Auditoría Interna de gestión al proceso de estratégico de Gestión del Mejoramiento vigencia 2018 Primer semestre 2019"/>
    <n v="2019"/>
    <s v="Se identificaron publicaciones en el mes de mayo del 2019 respecto a la formulación de los mapas de riesgos de gestión, que debieron ser publicados a más tardar el 31 de enero de la vigencia respectiva, lo que evidencia un incumplimiento a lo mencionado en la Guía para la Administración del Riesgo y el Diseño de Controles en Entidades Públicas, la Política para la Administración del Riesgo del Idipron y lo establecido en el artículo 2.1.1.2.1.4 del Decreto 1081 de 2015."/>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89"/>
    <s v="Oficina asesora de planeación - MIPG"/>
    <x v="1"/>
    <x v="0"/>
    <s v="Planeacion"/>
    <s v="Herramientas de gestión (riesgos, indicadores, balance social, planes y proyectos de inversión)"/>
    <s v="Willington Granados Herrera"/>
    <s v="Plan de mejoramiento auditorias internas"/>
    <s v="PMAI-2020-052"/>
    <s v="No aplica"/>
    <s v="Informe Auditoría Interna de gestión al proceso de estratégico de Gestión del Mejoramiento vigencia 2018 Primer semestre 2019"/>
    <n v="2019"/>
    <s v="El proceso evaluado, no realizó de manera periódica el monitoreo a los riesgos identificados en el Instituto, lo que va en contravía con establecido en la Guía para la Administración del Riesgo, la cual señala que se debe elaborar una matriz de riesgos, mediante la cual se evalúen de manera periódica los cambios en el direccionamiento estratégico o en el entorno y como estos puedan generar nuevos riesgos o modificar los que ya se tienen identificados por los procesos, situaciones que se identificaron en el desarrollo de esta auditoría, al tener procesos con riesgos que no responden a posibles incumplimientos de la normatividad vigente"/>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90"/>
    <s v="Oficina asesora de planeación - MIPG"/>
    <x v="1"/>
    <x v="0"/>
    <s v="Planeacion"/>
    <s v="Lineamientos y seguimiento a la documentacion del SIGID"/>
    <s v="Willington Granados Herrera"/>
    <s v="Plan de mejoramiento auditorias internas"/>
    <s v="PMAI-2020-053"/>
    <s v="No aplica"/>
    <s v="Informe Auditoría Interna de gestión al proceso de estratégico de Gestión del Mejoramiento vigencia 2018 Primer semestre 2019"/>
    <n v="2019"/>
    <s v="Los procedimientos verificados presentan debilidades en la identificación de puntos de control y sus mecanismos de verificación, ya que se evidencian actividades relevantes que implican acciones de verificación, revisión o toma de decisiones y que no tienen puntos de control; y aquellas que los tienen, no especifican la fuente de información con la cual se hace la verificación o análisis, ni la evidencia de la ejecución del control. No contar con puntos de control adecuados y efectivos expone a los procesos a riesgos en su operatividad y a afectar el desempeño institucional"/>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91"/>
    <s v="Oficina asesora de planeación - MIPG"/>
    <x v="1"/>
    <x v="0"/>
    <s v="Planeacion"/>
    <s v="Lineamientos y seguimiento a la documentacion del SIGID"/>
    <s v="Willington Granados Herrera"/>
    <s v="Plan de mejoramiento auditorias internas"/>
    <s v="PMAI-2020-054"/>
    <s v="No aplica"/>
    <s v="Informe Auditoría Interna de gestión al proceso de estratégico de Gestión del Mejoramiento vigencia 2018 Primer semestre 2019"/>
    <n v="2019"/>
    <s v="En el Instructivo “Oficialización y Socialización de Documentos – E-MEJ-IN-001, versión 01”, para el momento de su verificación, no evidencia información relacionada con Responsable y Registro, a pesar de que operativamente se tiene asignada una persona para el desarrollo de las actividades de oficialización, publicación y socialización de los documentos y que existen registros que aplican al mismo y que en la práctica se diligencian. Se incumple el numeral 5.10.3 Descripción del instructivo del Manual de Elaboración y Control de Documentos – E-MEJ-MA-002”, pues no tener definido quién debe asumir la responsabilidad de realizar las actividades no permite tener certeza que la persona que las realiza es la idónea para garantizar el cumplimiento de las mismas,"/>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92"/>
    <s v="Oficina asesora de planeación - MIPG"/>
    <x v="1"/>
    <x v="0"/>
    <s v="Planeacion"/>
    <s v="Lineamientos y seguimiento a la documentacion del SIGID"/>
    <s v="Willington Granados Herrera"/>
    <s v="Plan de mejoramiento auditorias internas"/>
    <s v="PMAI-2020-055"/>
    <s v="No aplica"/>
    <s v="Informe Auditoría Interna de gestión al proceso de estratégico de Gestión del Mejoramiento vigencia 2018 Primer semestre 2019"/>
    <n v="2019"/>
    <s v="Los documentos en obsolescencia no son debidamente identificados y gestionados tanto en el archivo digital como físico, ya que se encontraron documentos en la carpeta digital que estaban obsoletos y no habían sido reubicados a la carpeta denominada con el mismo nombre, es decir, que aún permanecían vigentes en la carpeta del proceso; tampoco se ajusta el nombre del archivo al que debe añadírsele al final la versión que queda obsoleta; no se realiza la actividad de rotular con marca de agua “Obsoleto desde…” a este tipo de documentos en su copia digital, ni se pone el sello “Obsoleto” en la copia física."/>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93"/>
    <s v="Oficina asesora de planeación - MIPG"/>
    <x v="1"/>
    <x v="0"/>
    <s v="Planeacion"/>
    <s v="Lineamientos y seguimiento a la documentacion del SIGID"/>
    <s v="Willington Granados Herrera"/>
    <s v="Plan de mejoramiento auditorias internas"/>
    <s v="PMAI-2020-056"/>
    <s v="No aplica"/>
    <s v="Informe Auditoría Interna de gestión al proceso de estratégico de Gestión del Mejoramiento vigencia 2018 Primer semestre 2019"/>
    <n v="2019"/>
    <s v="Se observan debilidades en el rol de acompañamiento y/o asesoría por parte de los profesionales de la OAP, pues se identifican diferentes documentos que se encuentran aprobados y publicados en el Manual de Procesos y Procedimientos con falencias de contenido, especialmente en puntos de control, pues de 13 procedimientos revisados, 8 no tienen identificados puntos de control; y de forma (alineación de flujogramas, coherencia de los símbolos respecto a lo que representan, redacción de actividades, entre otros), que ponen en riesgo la fiabilidad de la información consignada en los documentos."/>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94"/>
    <s v="Oficina asesora de planeación - MIPG"/>
    <x v="1"/>
    <x v="0"/>
    <s v="Planeacion"/>
    <s v="Lineamientos y seguimiento a la documentacion del SIGID"/>
    <s v="Willington Granados Herrera"/>
    <s v="Plan de mejoramiento auditorias internas"/>
    <s v="PMAI-2020-057"/>
    <s v="No aplica"/>
    <s v="Informe Auditoría Interna de gestión al proceso de estratégico de Gestión del Mejoramiento vigencia 2018 Primer semestre 2019"/>
    <n v="2019"/>
    <s v="El procedimiento “Revisión por la Dirección -E-MEJ-PR-006” se mantiene publicado en la página web de la Entidad en el Manual de Procesos y Procedimientos a pesar de que ya no se aplica, incumpliéndose el procedimiento “Control de Documentos” y el numeral 3.1.2 Obsolescencia de Documento del Instructivo “Oficialización y Socialización de Documentos E-MEJ-IN-001”. No darle el tratamiento por obsolescencia a un documento que ya no se aplica genera debilidades en el control de la documentación que circula y que no se ajusta a la realidad de los procesos."/>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95"/>
    <s v="Oficina asesora de planeación - MIPG"/>
    <x v="1"/>
    <x v="0"/>
    <s v="Planeacion"/>
    <s v="Herramientas de gestión (riesgos, indicadores, balance social, planes y proyectos de inversión)"/>
    <s v="Willington Granados Herrera"/>
    <s v="Plan de mejoramiento auditorias internas"/>
    <s v="PMAI-2020-058"/>
    <s v="No aplica"/>
    <s v="Informe Auditoría Interna de gestión al proceso de estratégico de Gestión del Mejoramiento vigencia 2018 Primer semestre 2019"/>
    <n v="2019"/>
    <s v="En los procesos verificados, sólo fue posible evidenciar la formulación de los indicadores de gestión en la caracterización de cada proceso, no se evidenció seguimiento y monitoreo por parte de la Oficina Asesora de Planeación a estas herramientas de medición ya que no se observa registro en “Hojas de vida de indicadores - E-MEJ-FT-003”, ni se relacionan en el “Listado Maestro de Indicadores E-MEJ-FT-004” o informes de gestión de las áreas, lo que no permite dejar trazabilidad de la medición y seguimiento a los indicadores de gestión que puedan dar cuenta del cumplimiento de los objetivos"/>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96"/>
    <s v="Oficina asesora de planeación - MIPG"/>
    <x v="1"/>
    <x v="0"/>
    <s v="Planeacion"/>
    <s v="Herramientas de gestión (riesgos, indicadores, balance social, planes y proyectos de inversión)"/>
    <s v="Willington Granados Herrera"/>
    <s v="Plan de mejoramiento auditorias internas"/>
    <s v="PMAI-2020-059"/>
    <s v="No aplica"/>
    <s v="Informe Auditoría Interna de gestión al proceso de estratégico de Gestión del Mejoramiento vigencia 2018 Primer semestre 2019"/>
    <n v="2019"/>
    <s v="El proceso de Gestión de Mejoramiento como responsable de implementar, mantener y mejorar continuamente el Sistema Integrado Gestión mediante la aplicación de estrategias de seguimiento, medición y análisis a los procesos del IDIPRON, no realiza la administración, seguimiento y reporte de resultados producto de la medición y análisis de los indicadores de gestión definidos en la caracterización de los procesos, lo que genera incumplimiento tanto del procedimiento “Administración del Sistema Integrado de Gestión – E-MEJ-PR-005”,"/>
    <s v="Sin informacion"/>
    <s v="Sin informacion"/>
    <s v="No aplica"/>
    <s v="No aplica"/>
    <s v="No aplica"/>
    <s v="No aplica"/>
    <s v="No aplica"/>
    <s v="sin informacion"/>
    <s v="Sin informacion"/>
    <s v="NO"/>
    <s v="NO"/>
    <s v="Pendiente formulacion de actividades"/>
    <m/>
    <m/>
    <m/>
    <n v="0"/>
    <s v="SIN AVANCE"/>
    <e v="#VALUE!"/>
    <e v="#VALUE!"/>
    <s v="ABIERTO"/>
    <s v="Pendiente formulacion de actividades"/>
    <d v="2021-08-13T00:00:00"/>
    <s v="SI"/>
    <s v="Formular Plan de Mejoramiento"/>
    <n v="0"/>
    <s v="SIN AVANCE"/>
    <e v="#VALUE!"/>
    <x v="3"/>
    <d v="2021-11-02T00:00:00"/>
    <s v="No hay formulacion del plan de mejoramiento, sin avance"/>
    <s v="Andrés E. Bejarano B"/>
    <n v="0"/>
    <n v="0"/>
    <x v="4"/>
    <s v="NO APLICA"/>
    <x v="3"/>
  </r>
  <r>
    <n v="597"/>
    <s v="Área de Investigación"/>
    <x v="37"/>
    <x v="0"/>
    <s v="Planeacion"/>
    <s v="Adherencia del conocimiento generado por el Área de Investigación "/>
    <s v="Angel Martínez"/>
    <s v="Plan de mejoramiento auditorias internas"/>
    <s v="PMAI-2020-060"/>
    <s v="No aplica"/>
    <s v="Informe Auditoría Interna de Gestión, al proceso estratégico de investigación  vigencia 2019"/>
    <n v="2019"/>
    <s v="De acuerdo con la caracterización del proceso y el artículo 7º de la Resolución 322 de 2016, se requiere mayor adherencia del conocimiento generado por el Área de Investigación en los procesos misionales, en aras de contribuir al mejoramiento de los NNAJ y la comprensión de las problemáticas relacionadas con la vida en calle."/>
    <s v="_x000a_Porque requiere que las diferentes Áreas tomen en cuenta las recomendaciones"/>
    <s v="Presentar mínimo dos resultados de los procesos de investigación en el Comité directivo del Intituto para la toma de decisiones. _x000a_Se entregará el acta como evidencia."/>
    <s v="No aplica"/>
    <s v="No aplica"/>
    <s v="No aplica"/>
    <s v="No aplica"/>
    <s v="No aplica"/>
    <d v="2021-01-31T00:00:00"/>
    <d v="2021-12-15T00:00:00"/>
    <s v="SI"/>
    <s v="SI"/>
    <m/>
    <m/>
    <m/>
    <m/>
    <n v="0"/>
    <s v="SIN AVANCE"/>
    <n v="94"/>
    <s v="CON TIEMPO"/>
    <s v="ABIERTO"/>
    <s v="Se evidencia listado de asistencia y presentaciones ante cominte directivo del dia 18/09/19_x000a_teniendo en cuenta que la activiadad implica presentacion de actas y que se evidencia las presenaciones estan soportadas y de les da un peso del 10% quedandon un 90% por las actas._x000a__x000a_Por otra parte, las evidencias adjuntadas por el proceso dan cuenta de presentaciones realizadas en el año 2019, mientras que en el presente año no se evidencian preentaciones realizadas"/>
    <d v="2021-06-08T00:00:00"/>
    <s v="SI"/>
    <s v="Actas de comité directivo listado de asitencia y presentaciones."/>
    <n v="0.1"/>
    <s v="AVANCE MINIMO"/>
    <n v="94"/>
    <x v="2"/>
    <d v="2021-11-20T00:00:00"/>
    <s v="AVANCE MINIMO"/>
    <s v="Verónica Muñoz"/>
    <n v="0.1"/>
    <n v="0.1"/>
    <x v="3"/>
    <s v="NO APLICA"/>
    <x v="4"/>
  </r>
  <r>
    <n v="598"/>
    <s v=" Área de Investigación_x000a_Subdirección Técnica de Métodos Educativa y Operativa STMEO"/>
    <x v="37"/>
    <x v="0"/>
    <s v="Planeacion"/>
    <s v="Desarrollo y resultados de los estudios del area de investigaciones"/>
    <s v="Angel Martínez"/>
    <s v="Plan de mejoramiento auditorias internas"/>
    <s v="PMAI-2020-061"/>
    <s v="No aplica"/>
    <s v="Informe Auditoría Interna de Gestión, al proceso estratégico de investigación  vigencia 2019"/>
    <n v="2019"/>
    <s v="Aunque el proyecto de equitación es una herramienta para el desarrollo de procesos educativos de NNAJ con_x000a_dificultades en las áreas motora, sensorial, cognitiva y emocional. Se encuentra poca planeación, falta de capacitación y_x000a_lineamientos claros en la forma experimental por parte del Área de Investigación como director del convenio y en el_x000a_desarrollo de este, de acuerdo con el propósito de la equinoterapia (en las unidades escogidas como muestra). Además,_x000a_mayor articulación en el proceso de equinoterapia entre los responsables de las unidades, el área de Salud, Pedagogía,_x000a_Psicosocial, el área de Investigación y Cabalgando. Lo anterior, de conformidad con el artículo 7º de la Resolución 322 de_x000a_2016. _x000a_El informe acerca de la equinoterapia realiza la descripción y análisis de las acciones desarrolladas con los NNAJ como parte del proceso. Sin embargo, por parte del área de Investigación no se observa concretamente una postura frente al interrogante: ¿cuál es el impacto de la equinoterapia en el desarrollo integral de NNAJ con discapacidad, necesidades educativas especiales y/o consumo problemático de sustancias psicoactivas (SPA) vinculados al IDIPRON?, como_x000a_consecuencia de la investigación efectuada. Lo anterior, refleja falta de cooperación entre la Subdirección de Métodos e Investigación."/>
    <s v="El convenio se inició sin generar la debida articulación con el area de Investigaciones. _x000a__x000a_Porque no se tuvo en cuenta al Área de Investigación en la elaboración de los estudios previos y las modificaciones al contrato. _x000a__x000a_Porque faltó comunicación entre la Subdirección de Métodos Educativos y Operativos y el Área de Investigación."/>
    <s v="Realizar dos mesas de trabajo, durante la vigencia, en la cual se definan los lineamientos para la planeación de los convenios con base en los estudios que se encuentre adelantando el Área de Investigación. _x000a_Se entregará el acta como evidencia."/>
    <s v="No aplica"/>
    <s v="No aplica"/>
    <s v="No aplica"/>
    <s v="No aplica"/>
    <s v="No aplica"/>
    <d v="2021-05-03T00:00:00"/>
    <d v="2021-12-15T00:00:00"/>
    <s v="SI"/>
    <s v="SI"/>
    <m/>
    <m/>
    <m/>
    <m/>
    <n v="0"/>
    <s v="SIN AVANCE"/>
    <n v="94"/>
    <s v="CON TIEMPO"/>
    <s v="ABIERTO"/>
    <s v="No se evidencia avances en las actividades propuestas_x000a__x000a_Es importante avanzar en la realización de las  mesas de trabajao toda vez que ya ha pasado el 50% del tiempo estimado para la actividad"/>
    <d v="2021-06-08T00:00:00"/>
    <s v="SI"/>
    <s v="Realizar dos mesas de trabajo para definir los lineamientos para la planeación de los convenios y sus respectivas  actas como evidencia."/>
    <n v="0"/>
    <s v="SIN AVANCE"/>
    <n v="94"/>
    <x v="2"/>
    <s v="SIN DILIGENCIAR"/>
    <s v="SIN AVANCE SIN EVIDENCIAS"/>
    <s v="Verónica Muñoz"/>
    <n v="0"/>
    <n v="0"/>
    <x v="3"/>
    <s v="NO APLICA"/>
    <x v="4"/>
  </r>
  <r>
    <n v="599"/>
    <s v="_x000a_Área de Investigación_x000a_"/>
    <x v="37"/>
    <x v="0"/>
    <s v="Autorregulación"/>
    <s v="Aplicación y actualización de procedimientos y formatos"/>
    <s v="Angel Martínez"/>
    <s v="Plan de mejoramiento auditorias internas"/>
    <s v="PMAI-2020-062"/>
    <s v="No aplica"/>
    <s v="Informe Auditoría Interna de Gestión, al proceso estratégico de investigación  vigencia 2019"/>
    <n v="2019"/>
    <s v="_x000a_En el Procedimiento Conformación Grupos de Investigación se considera, que el tiempo promedio establecido, 45 meses, desde los lineamientos aportados por el director hasta la publicación del producto es muy extenso. Por lo tanto, se recomienda verificar y ajustar los tiempos, en aras de alcanzar eficazmente en la transformación de las condiciones de vida de las Niñas, Niños, Adolescentes y Jóvenes que se encuentran en situación de calle, o en riesgo de calle o fragilidad social. Así mismo, en el procedimiento no se encuentran puntos de control, representados mediante una lupa, ni se menciona la_x000a_verificación de estos._x000a__x000a_En el Procedimiento Alianzas estratégicas de investigación, una vez verificado el flujograma, la descripción, responsable, documento registro y tiempo, no se evidencian puntos de control, ni se indica cómo será el control y los mecanismos de verificación en cuanto al cumplimiento del control."/>
    <s v="Porque falta la actualización de los procedimientos e inclusión de puntos de control_x000a__x000a_"/>
    <s v=" _x000a_Actualizar los procedimiento y definir los puntos de control"/>
    <s v="No aplica"/>
    <s v="No aplica"/>
    <s v="No aplica"/>
    <s v="No aplica"/>
    <s v="No aplica"/>
    <d v="2021-01-01T00:00:00"/>
    <d v="2021-05-30T00:00:00"/>
    <s v="SI"/>
    <s v="SI"/>
    <m/>
    <m/>
    <m/>
    <m/>
    <n v="0"/>
    <s v="SIN AVANCE"/>
    <n v="-105"/>
    <s v="VENCIDO"/>
    <s v="ABIERTO"/>
    <s v="Se evidencia los documentos dos documentos con procedimiento, uno para construir redes de conocimiento y otro para producir conocimiento por medio del desarrollo de invesrtigaciones. Se dan 90% por la actividad realizada y queda para la segunda revisión un 10% al subir los procedimientos para formalización"/>
    <d v="2021-06-08T00:00:00"/>
    <s v="SI"/>
    <s v="Pasarlos a Aranda para formalización y posterior aprobación"/>
    <n v="0.9"/>
    <s v="AVANCE SIGNIFICATIVO"/>
    <n v="-105"/>
    <x v="1"/>
    <d v="2021-11-20T00:00:00"/>
    <s v="SE EVIDENCIA AVANCE. ESTÁ PENDIENTE LA PUBLICACIÓN EN LA PÁGINA WEB DE LA ENTIDAD"/>
    <s v="Verónica Muñoz"/>
    <n v="0.9"/>
    <n v="0.9"/>
    <x v="3"/>
    <s v="NO APLICA"/>
    <x v="4"/>
  </r>
  <r>
    <n v="600"/>
    <s v="Subdirección Técnica de Métodos Educativa y Operativa_x000a__x000a_"/>
    <x v="2"/>
    <x v="1"/>
    <s v="Contratacion"/>
    <s v="Documentación contrato"/>
    <s v="Yury  Orjuela Florez"/>
    <s v="Plan de mejoramiento auditorias internas"/>
    <s v="PMAI-2020-063"/>
    <s v="No aplica"/>
    <s v="Informe Auditoría Interna de Gestión, al proceso estratégico de investigación  vigencia 2019"/>
    <n v="2019"/>
    <s v="De acuerdo con la segunda acta de adición y prórroga suscrita el 12 de julio de 2019, visible a folio 57, la nueva fecha de terminación del convenio de Cabalgando correspondía al 31 de mayo de 2019. Aunado a lo anterior, el segundo cambio de plazo se realizó mediante acta y no por medio de otro sí modificatorio. En ese orden de ideas y si bien  corresponde a un_x000a_error de digitación, como se manifestó durante la reunión de cierre de auditoría, el segundo semestre del año 2019 el_x000a_convenio se continuó ejecutando sin marco legal, lo que va en contra de la normatividad de contratación estatal._x000a__x000a_"/>
    <s v="_x000a_No se llevo un control adecuado a la ejecución del contrato  "/>
    <s v="Formalizar un cuadro de control para relacionar los convenios que se suscriben desde la STMEO._x000a__x000a_"/>
    <s v="No aplica"/>
    <s v="No aplica"/>
    <s v="No aplica"/>
    <s v="No aplica"/>
    <s v="No aplica"/>
    <d v="2021-05-03T00:00:00"/>
    <d v="2021-12-15T00:00:00"/>
    <s v="SI"/>
    <s v="SI"/>
    <m/>
    <m/>
    <m/>
    <m/>
    <n v="0"/>
    <s v="SIN AVANCE"/>
    <n v="94"/>
    <s v="CON TIEMPO"/>
    <s v="ABIERTO"/>
    <s v="No se cuenta con seguimiento reportado por parte de Métodos, porque no se han celebrado contratos."/>
    <d v="2021-07-07T00:00:00"/>
    <s v="SI"/>
    <s v="Presentar seguimiento al plan de mejoramiento una vez se celebre un contrato"/>
    <n v="0"/>
    <s v="SIN AVANCE"/>
    <n v="94"/>
    <x v="2"/>
    <d v="2021-11-20T00:00:00"/>
    <s v="SIN AVANCE SIN EVIDENCIAS"/>
    <s v="Verónica Muñoz"/>
    <n v="0"/>
    <n v="0"/>
    <x v="3"/>
    <s v="NO APLICA"/>
    <x v="4"/>
  </r>
  <r>
    <n v="601"/>
    <s v="Subdirección Técnica de Métodos Educativa y Operativa_x000a__x000a_"/>
    <x v="2"/>
    <x v="1"/>
    <s v="Contratacion"/>
    <s v="Liquidación de contratos"/>
    <s v="Yury  Orjuela Florez"/>
    <s v="Plan de mejoramiento auditorias internas"/>
    <s v="PMAI-2020-064"/>
    <s v="No aplica"/>
    <s v="Informe Auditoría Interna de Gestión, al proceso estratégico de investigación  vigencia 2019"/>
    <n v="2019"/>
    <s v="A la fecha el convenio Cabalgando se encuentra sin liquidar. En efecto, no se ha dado cumplimiento a la cláusula vigésima_x000a_del convenio sobre liquidación ni a lo dispuesto en la Ley 1150 de 2007. En el convenio se estableció como término de_x000a_liquidación, cuatro meses"/>
    <s v="No se llevo un control adecuado a la ejecución del contrato  "/>
    <s v="Liquidar el contrato"/>
    <s v="No aplica"/>
    <s v="No aplica"/>
    <s v="No aplica"/>
    <s v="No aplica"/>
    <s v="No aplica"/>
    <d v="2021-01-03T00:00:00"/>
    <d v="2021-04-30T00:00:00"/>
    <s v="SI"/>
    <s v="SI"/>
    <m/>
    <m/>
    <m/>
    <m/>
    <n v="0"/>
    <s v="SIN AVANCE"/>
    <n v="-135"/>
    <s v="VENCIDO"/>
    <s v="ABIERTO"/>
    <s v="No se cuenta con seguimiento reportado por parte de Métodos, la fecha final esta estipulada para abril del 2021, por lo que se debió presemtar avance."/>
    <d v="2021-07-07T00:00:00"/>
    <s v="SI"/>
    <s v="Presentar seguimiento al plan de mejoramiento"/>
    <n v="0"/>
    <s v="SIN AVANCE"/>
    <n v="-135"/>
    <x v="1"/>
    <d v="2021-11-20T00:00:00"/>
    <s v="SIN AVANCE SIN EVIDENCIAS"/>
    <s v="Verónica Muñoz"/>
    <n v="0"/>
    <n v="0"/>
    <x v="2"/>
    <s v="NO APLICA"/>
    <x v="4"/>
  </r>
  <r>
    <n v="602"/>
    <s v="Coordinadora Área de Investigación"/>
    <x v="37"/>
    <x v="0"/>
    <s v="Autorregulación"/>
    <s v="Documentación de procedimientos y formatos"/>
    <s v="Angel Martínez"/>
    <s v="Plan de mejoramiento auditorias internas"/>
    <s v="PMAI-2020-065"/>
    <s v="No aplica"/>
    <s v="Informe Auditoría Interna de Gestión, al proceso estratégico de investigación  vigencia 2019"/>
    <n v="2019"/>
    <s v="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_x000a_IDIPRON y el cumplimiento de las acciones desarrolladas con el propósito de optimizar la prestación de los servicios en los procesos estratégicos, misionales y de apoyo del Instituto. "/>
    <s v="Porque falta especificar dentro de la Resolución en acuerdo de confidencialidad frente a las investigaciones "/>
    <s v="Revisar la Resolución 318 y realizar los ajustes necesarios_x000a_"/>
    <s v="No aplica"/>
    <s v="No aplica"/>
    <s v="No aplica"/>
    <s v="No aplica"/>
    <s v="No aplica"/>
    <d v="2020-12-15T00:00:00"/>
    <d v="2021-05-30T00:00:00"/>
    <s v="SI"/>
    <s v="SI"/>
    <m/>
    <m/>
    <m/>
    <m/>
    <n v="0"/>
    <s v="SIN AVANCE"/>
    <n v="-105"/>
    <s v="VENCIDO"/>
    <s v="ABIERTO"/>
    <s v="Se evidencia en la resolución  318 de 2018 el ajusate solicitado, ubicado en el resuelve, artículo octavo;_x000a_EL acuerdo de confidencialidad frente a las investigaciones ."/>
    <d v="2021-06-08T00:00:00"/>
    <s v="NO"/>
    <s v="No aplica"/>
    <n v="1"/>
    <s v="CUMPLIMIENTO TOTAL"/>
    <n v="-105"/>
    <x v="1"/>
    <d v="2021-11-20T00:00:00"/>
    <s v="ACCIÓN CERRADA"/>
    <s v="Verónica Muñoz"/>
    <n v="1"/>
    <n v="1"/>
    <x v="0"/>
    <s v="NO APLICA"/>
    <x v="0"/>
  </r>
  <r>
    <n v="603"/>
    <s v="Coordinadora Área de Investigación"/>
    <x v="37"/>
    <x v="0"/>
    <s v="Autorregulación"/>
    <s v="Documentación de procedimientos y formatos"/>
    <s v="Angel Martínez"/>
    <s v="Plan de mejoramiento auditorias internas"/>
    <s v="PMAI-2020-066"/>
    <s v="No aplica"/>
    <s v="Informe Auditoría Interna de Gestión, al proceso estratégico de investigación  vigencia 2019"/>
    <n v="2019"/>
    <s v="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_x000a_IDIPRON y el cumplimiento de las acciones desarrolladas con el propósito de optimizar la prestación de los servicios en los procesos estratégicos, misionales y de apoyo del Instituto. "/>
    <s v="No hay un formato oficial"/>
    <s v="_x000a_Oficializar el formato de indagaciones externas._x000a_"/>
    <s v="No aplica"/>
    <s v="No aplica"/>
    <s v="No aplica"/>
    <s v="No aplica"/>
    <s v="No aplica"/>
    <d v="2020-11-15T00:00:00"/>
    <d v="2020-12-30T00:00:00"/>
    <s v="SI"/>
    <s v="SI"/>
    <m/>
    <m/>
    <m/>
    <m/>
    <n v="0"/>
    <s v="SIN AVANCE"/>
    <n v="-256"/>
    <s v="VENCIDO"/>
    <s v="ABIERTO"/>
    <s v="Se evidencia formato de indagaciones externas en archivo Word, es importante que el documento tenga el parrafo de protección de datos personales y posterior formalización. Se da un 70% al avance, quedando pendiente revisar el parrafo de protección de datos personales y formalizar el documento."/>
    <d v="2021-06-08T00:00:00"/>
    <s v="SI"/>
    <s v="Colocar el parrafo de protección de datos personales y pasar a formalización."/>
    <n v="0.7"/>
    <s v="AVANCE SIGNIFICATIVO"/>
    <n v="-256"/>
    <x v="1"/>
    <d v="2021-11-20T00:00:00"/>
    <s v="ACCIÓN CON AVANCE"/>
    <s v="Verónica Muñoz"/>
    <n v="0.7"/>
    <n v="0.7"/>
    <x v="2"/>
    <s v="NO APLICA"/>
    <x v="4"/>
  </r>
  <r>
    <n v="604"/>
    <s v="Área de Investigación"/>
    <x v="37"/>
    <x v="0"/>
    <s v="Autorregulación"/>
    <s v="Documentación de procedimientos y formatos"/>
    <s v="Angel Martínez"/>
    <s v="Plan de mejoramiento auditorias internas"/>
    <s v="PMAI-2020-067"/>
    <s v="No aplica"/>
    <s v="Informe Auditoría Interna de Gestión, al proceso estratégico de investigación  vigencia 2019"/>
    <n v="2019"/>
    <s v="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_x000a_IDIPRON y el cumplimiento de las acciones desarrolladas con el propósito de optimizar la prestación de los servicios en los procesos estratégicos, misionales y de apoyo del Instituto. "/>
    <s v="No hay un procedimiento establecido para las indagaciones externas"/>
    <s v="_x000a_Crear el procedimiento para indagaciones externas."/>
    <s v="No aplica"/>
    <s v="No aplica"/>
    <s v="No aplica"/>
    <s v="No aplica"/>
    <s v="No aplica"/>
    <d v="2020-11-15T00:00:00"/>
    <d v="2021-04-30T00:00:00"/>
    <s v="SI"/>
    <s v="SI"/>
    <m/>
    <m/>
    <m/>
    <m/>
    <n v="0"/>
    <s v="SIN AVANCE"/>
    <n v="-135"/>
    <s v="VENCIDO"/>
    <s v="ABIERTO"/>
    <s v="Se evidencia documento con el procedimiento, esta en la ultima versión de formato, y quedaria para revisión y aprobación en ARANDA"/>
    <d v="2021-06-08T00:00:00"/>
    <s v="NO"/>
    <s v="Cargar en ARANDA, el procedimiento para formalización y legalización."/>
    <n v="1"/>
    <s v="CUMPLIMIENTO TOTAL"/>
    <n v="-135"/>
    <x v="1"/>
    <s v="SIN DILIGENCIAR"/>
    <s v="ACCIÓN CERRADA"/>
    <s v="Verónica Muñoz"/>
    <n v="1"/>
    <n v="1"/>
    <x v="0"/>
    <s v="NO APLICA"/>
    <x v="0"/>
  </r>
  <r>
    <n v="605"/>
    <s v=" Área de Investigación"/>
    <x v="37"/>
    <x v="0"/>
    <s v="Planeacion"/>
    <s v="Herramientas de gestión (riesgos, indicadores, balance social, planes y proyectos de inversión)"/>
    <s v="Angel Martínez"/>
    <s v="Plan de mejoramiento auditorias internas"/>
    <s v="PMAI-2020-068"/>
    <s v="No aplica"/>
    <s v="Informe Auditoría Interna de Gestión, al proceso estratégico de investigación  vigencia 2019"/>
    <n v="2019"/>
    <s v="Respecto al plan de acción, se tiene que las acciones estratégicas no materializan los objetivos estratégicos del_x000a_IDIPRON. Hecho que se deberá tener presente a la hora de plantear un nuevo plan de acción para el proceso. Sobre la meta establecida en las acciones estratégicas, no se establece un plazo para lograrlo, de acuerdo con el instructivo de_x000a_programación y seguimiento al plan de acción._x000a_Igulmente, frente a los indicadores plasmados en las acciones estratégicas, se encuentra que el instrumento permite medir el_x000a_resultado de la meta. Sin embargo, no se menciona los indicadores establecidos en la caracterización. En relación con los_x000a_productos, es importante establecer concretamente cual es la evidencia que se aporta para demostrar el cumplimiento de la_x000a_acción estratégica."/>
    <s v="Falta de alineación estratégica de los productos de investigación frente al Plan de Acción y Plan Estratégico"/>
    <s v="Realizar una mesa de trabajo para formulación del Plan de Acción._x000a_ La evidencia es la agenda de la reunión por la aplicación de teams y el archivo en el cual se formula el Plan de Acción. _x000a_"/>
    <s v="No aplica"/>
    <s v="No aplica"/>
    <s v="No aplica"/>
    <s v="No aplica"/>
    <s v="No aplica"/>
    <d v="2020-12-15T00:00:00"/>
    <d v="2021-03-01T00:00:00"/>
    <s v="SI"/>
    <s v="SI"/>
    <m/>
    <m/>
    <m/>
    <m/>
    <n v="0"/>
    <s v="SIN AVANCE"/>
    <n v="-195"/>
    <s v="VENCIDO"/>
    <s v="ABIERTO"/>
    <s v="08/06/21_x000a_Se evidencia la formulación del plan de acción del área de investigación con sus soportes"/>
    <d v="2021-06-08T00:00:00"/>
    <s v="NO"/>
    <s v="No aplica"/>
    <n v="1"/>
    <s v="CUMPLIMIENTO TOTAL"/>
    <n v="-195"/>
    <x v="1"/>
    <s v="SIN DILIGENCIAR"/>
    <s v="ACCIÓN CERRADA"/>
    <s v="Verónica Muñoz"/>
    <n v="1"/>
    <n v="1"/>
    <x v="0"/>
    <s v="NO APLICA"/>
    <x v="0"/>
  </r>
  <r>
    <n v="607"/>
    <s v="Responsable UPI_x000a_Proceso Gestión Documental _x000a_STMEO _x000a_"/>
    <x v="2"/>
    <x v="1"/>
    <s v="Autorregulación"/>
    <s v="Aplicación y actualización de procedimientos y formatos"/>
    <s v="Yury  Orjuela Florez"/>
    <s v="Plan de mejoramiento auditorias internas"/>
    <s v="PMAI-2020-070"/>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Falta sensibilización al personal que diligencia los formatos por cuanto , no reconocen la importancia del correcto y completo diligenciamiento de todos los formatos que involucran los procesos misionales. "/>
    <s v="Realizar dos capacitaciones al año al personal de la UPI, que diligencia los formatos de talleres en cuanto a la importancia del correcto y completo diligenciamiento de los formatos misionales por parte de Gestión Documental "/>
    <s v="No aplica"/>
    <s v="No aplica"/>
    <s v="No aplica"/>
    <s v="No aplica"/>
    <s v="No aplica"/>
    <d v="2021-05-30T00:00:00"/>
    <d v="2022-05-30T00:00:00"/>
    <s v="SI"/>
    <s v="SI"/>
    <m/>
    <m/>
    <m/>
    <m/>
    <n v="0"/>
    <s v="SIN AVANCE"/>
    <n v="260"/>
    <s v="CON TIEMPO"/>
    <s v="ABIERTO"/>
    <s v="Se esta a la espera de respuesta de la OCI para la aprobación del Plan de Mejoramiento, ya se realizó la primera mesa de trabajo para el planteamiento."/>
    <d v="2021-07-07T00:00:00"/>
    <s v="SI"/>
    <s v="Aprobacion plan de mejoramiento"/>
    <n v="0"/>
    <s v="SIN AVANCE"/>
    <n v="260"/>
    <x v="2"/>
    <d v="2021-11-19T00:00:00"/>
    <s v="Aprobación plan de mejoramiento radicado 2021IE3239. Pendiente soportes de evidencias para este seguimiento."/>
    <s v="Sulma Esperanza Avendaño M."/>
    <n v="0"/>
    <n v="0"/>
    <x v="3"/>
    <s v="NO APLICA"/>
    <x v="4"/>
  </r>
  <r>
    <n v="608"/>
    <s v="Responsable UPI_x000a_STMEO _x000a_"/>
    <x v="2"/>
    <x v="1"/>
    <s v="Autorregulación"/>
    <s v="Aplicación y actualización de procedimientos y formatos"/>
    <s v="Yury  Orjuela Florez"/>
    <s v="Plan de mejoramiento auditorias internas"/>
    <s v="PMAI-2020-071"/>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Falta sensibilización al personal que diligencia los formatos por cuanto , no reconocen la importancia del correcto y completo diligenciamiento de todos los formatos que involucran los procesos misionales. "/>
    <s v="Realizar por parte del Responsable de UPI, sensibilización de la importancia  del  diligenciamiento correcto y completo diligenciamiento de los formatos misionales cuando se presente nuevo personal en la UPI. "/>
    <s v="No aplica"/>
    <s v="No aplica"/>
    <s v="No aplica"/>
    <s v="No aplica"/>
    <s v="No aplica"/>
    <d v="2021-05-30T00:00:00"/>
    <d v="2022-05-30T00:00:00"/>
    <s v="SI"/>
    <s v="SI"/>
    <m/>
    <m/>
    <m/>
    <m/>
    <n v="0"/>
    <s v="SIN AVANCE"/>
    <n v="260"/>
    <s v="CON TIEMPO"/>
    <s v="ABIERTO"/>
    <s v="Se esta a la espera de respuesta de la OCI para la aprobación del Plan de Mejoramiento, ya se realizó la primera mesa de trabajo para el planteamiento."/>
    <d v="2021-07-07T00:00:00"/>
    <s v="SI"/>
    <s v="Aprobacion plan de mejoramiento"/>
    <n v="0"/>
    <s v="SIN AVANCE"/>
    <n v="260"/>
    <x v="2"/>
    <d v="2021-11-19T00:00:00"/>
    <s v="Aprobación plan de mejoramiento radicado 2021IE3239. Pendiente soportes de evidencias para este seguimiento."/>
    <s v="Sulma Esperanza Avendaño M."/>
    <n v="0"/>
    <n v="0"/>
    <x v="3"/>
    <s v="NO APLICA"/>
    <x v="4"/>
  </r>
  <r>
    <n v="609"/>
    <s v="Responsable UPI"/>
    <x v="2"/>
    <x v="1"/>
    <s v="Autorregulación"/>
    <s v="Aplicación y actualización de procedimientos y formatos"/>
    <s v="Yury  Orjuela Florez"/>
    <s v="Plan de mejoramiento auditorias internas"/>
    <s v="PMAI-2020-072"/>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por parte de la persona que recibe la documentación para archivo, en cuanto a las revisiones que debe hacer al formato Talleres y Acciones Formativas M-MEX-FT-007 "/>
    <s v="Realizar revisiones por parte del responsable de UPI cada dos meses de los formatos y registro en SIMI  de los talleres que se realizan en la UPI . "/>
    <s v="No aplica"/>
    <s v="No aplica"/>
    <s v="No aplica"/>
    <s v="No aplica"/>
    <s v="No aplica"/>
    <d v="2021-05-30T00:00:00"/>
    <d v="2021-12-31T00:00:00"/>
    <s v="SI"/>
    <s v="SI"/>
    <m/>
    <m/>
    <m/>
    <m/>
    <n v="0"/>
    <s v="SIN AVANCE"/>
    <n v="110"/>
    <s v="CON TIEMPO"/>
    <s v="ABIERTO"/>
    <s v="Se esta a la espera de respuesta de la OCI para la aprobación del Plan de Mejoramiento, ya se realizó la primera mesa de trabajo para el planteamiento."/>
    <d v="2021-07-07T00:00:00"/>
    <s v="SI"/>
    <s v="Aprobacion plan de mejoramiento"/>
    <n v="0"/>
    <s v="SIN AVANCE"/>
    <n v="110"/>
    <x v="2"/>
    <d v="2021-11-19T00:00:00"/>
    <s v="Aprobación plan de mejoramiento radicado 2021IE3239. Pendiente soportes de evidencias para este seguimiento."/>
    <s v="Sulma Esperanza Avendaño M."/>
    <n v="0"/>
    <n v="0"/>
    <x v="3"/>
    <s v="NO APLICA"/>
    <x v="4"/>
  </r>
  <r>
    <n v="610"/>
    <s v="Responsable de UPI_x000a_Coordinador  de Convenios_x000a_"/>
    <x v="2"/>
    <x v="1"/>
    <s v="Autorregulación"/>
    <s v="Aplicación y actualización de procedimientos y formatos"/>
    <s v="Yury  Orjuela Florez"/>
    <s v="Plan de mejoramiento auditorias internas"/>
    <s v="PMAI-2020-073"/>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el /la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s v="SI"/>
    <s v="SI"/>
    <m/>
    <m/>
    <m/>
    <m/>
    <n v="0"/>
    <s v="SIN AVANCE"/>
    <n v="260"/>
    <s v="CON TIEMPO"/>
    <s v="ABIERTO"/>
    <s v="Se esta a la espera de respuesta de la OCI para la aprobación del Plan de Mejoramiento, ya se realizó la primera mesa de trabajo para el planteamiento."/>
    <d v="2021-07-07T00:00:00"/>
    <s v="SI"/>
    <s v="Aprobacion plan de mejoramiento"/>
    <n v="0"/>
    <s v="SIN AVANCE"/>
    <n v="260"/>
    <x v="2"/>
    <d v="2021-11-19T00:00:00"/>
    <s v="Aprobación plan de mejoramiento radicado 2021IE3239. Pendiente soportes de evidencias para este seguimiento."/>
    <s v="Sulma Esperanza Avendaño M."/>
    <n v="0"/>
    <n v="0"/>
    <x v="3"/>
    <s v="NO APLICA"/>
    <x v="4"/>
  </r>
  <r>
    <n v="611"/>
    <s v="STAF- GERENCIA Proyecto 7726-equipo de Convenios "/>
    <x v="8"/>
    <x v="2"/>
    <s v="Modelo pedagogico"/>
    <s v="Estimulo de corresponsabilidad"/>
    <s v="Yury  Orjuela Florez"/>
    <s v="Plan de mejoramiento auditorias internas"/>
    <s v="PMAI-2020-074"/>
    <s v="No aplica"/>
    <s v="Auditoría  especial a la UPI La Rioja participación jóvenes de la unidad en convenios"/>
    <n v="2020"/>
    <s v="En la descripción de las acciones de acompañamiento y seguimiento del proceso que se adelanta con  los jóvenes que participan en las actividades de corresponsabilidad, no se identifica con claridad el  análisis y evaluación final, que de manera articulada entre el equipo profesional de la UPI y de  convenios, se realice a los logros alcanzados en la integralidad del proceso de cada joven; situación que dificulta conocer su evolución respecto a la etapa pedagógica por la que transita y la superación de las condiciones iniciales con las que ingresó al Instituto."/>
    <s v="Debilidad en la articulación entre el equipo de la UPI, con el equipo Sicosocial de convenios, ya que no es claro el lineamiento técnico frente  a esta articulación.  "/>
    <s v="Ajustar el Procedimiento PERMANENCIA EN ACTIVIDADES DE CORRESPONSABILIDAD  MODALIDAD ESTIMULO- MEM-PR007 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
    <s v="No aplica"/>
    <s v="No aplica"/>
    <s v="No aplica"/>
    <s v="No aplica"/>
    <s v="No aplica"/>
    <d v="2021-05-30T00:00:00"/>
    <d v="2022-05-30T00:00:00"/>
    <s v="SI"/>
    <s v="SI"/>
    <m/>
    <m/>
    <m/>
    <m/>
    <n v="0"/>
    <s v="SIN AVANCE"/>
    <n v="260"/>
    <s v="CON TIEMPO"/>
    <s v="ABIERTO"/>
    <s v="Se esta a la espera de respuesta de la OCI para la aprobación del Plan de Mejoramiento, ya se realizó la primera mesa de trabajo para el planteamiento."/>
    <d v="2021-07-07T00:00:00"/>
    <s v="SI"/>
    <s v="Aprobaciíon plan de mejoramiento"/>
    <n v="0"/>
    <s v="SIN AVANCE"/>
    <n v="260"/>
    <x v="2"/>
    <d v="2021-11-19T00:00:00"/>
    <s v="Aprobación plan de mejoramiento radicado 2021IE3239. Pendiente soportes de evidencias para este seguimiento."/>
    <s v="Sulma Esperanza Avendaño M."/>
    <n v="0"/>
    <n v="0"/>
    <x v="3"/>
    <s v="NO APLICA"/>
    <x v="4"/>
  </r>
  <r>
    <n v="612"/>
    <s v="STAF- GERENCIA Proyecto 7726-equipo de Convenios "/>
    <x v="8"/>
    <x v="2"/>
    <s v="Autorregulación"/>
    <s v="Aplicación y actualización de procedimientos y formatos"/>
    <s v="Yury  Orjuela Florez"/>
    <s v="Plan de mejoramiento auditorias internas"/>
    <s v="PMAI-2020-075"/>
    <s v="No aplica"/>
    <s v="Auditoría  especial a la UPI La Rioja participación jóvenes de la unidad en convenios"/>
    <n v="2020"/>
    <s v="Se observó que el formato de los procedimientos se encuentra en la plantilla antigua teniendo en cuenta que se realizó la actualización de ella en el mes de junio del 2020._x000a_"/>
    <s v="Dado que el cambio en la vigencia anterior,   se están realizando los ajustes a la documentación del proceso.   "/>
    <s v="Actualizar los procedimientos de actividades de corresponsabilidad a la versión Número 6 de 26/06/2020. "/>
    <s v="No aplica"/>
    <s v="No aplica"/>
    <s v="No aplica"/>
    <s v="No aplica"/>
    <s v="No aplica"/>
    <d v="2021-05-30T00:00:00"/>
    <d v="2022-05-30T00:00:00"/>
    <s v="SI"/>
    <s v="SI"/>
    <m/>
    <m/>
    <m/>
    <m/>
    <n v="0"/>
    <s v="SIN AVANCE"/>
    <n v="260"/>
    <s v="CON TIEMPO"/>
    <s v="ABIERTO"/>
    <s v="Se esta a la espera de respuesta de la OCI para la aprobación del Plan de Mejoramiento, ya se realizó la primera mesa de trabajo para el planteamiento."/>
    <d v="2021-07-07T00:00:00"/>
    <s v="SI"/>
    <s v="Aprobaciíon plan de mejoramiento"/>
    <n v="0"/>
    <s v="SIN AVANCE"/>
    <n v="260"/>
    <x v="2"/>
    <d v="2021-11-19T00:00:00"/>
    <s v="Aprobación plan de mejoramiento radicado 2021IE3239. Pendiente soportes de evidencias para este seguimiento."/>
    <s v="Sulma Esperanza Avendaño M."/>
    <n v="0"/>
    <n v="0"/>
    <x v="3"/>
    <s v="NO APLICA"/>
    <x v="4"/>
  </r>
  <r>
    <n v="613"/>
    <s v="Responsable UPI_x000a_Coordinadores Áreas de Derecho. "/>
    <x v="8"/>
    <x v="2"/>
    <s v="Modelo pedagogico"/>
    <s v="egreso "/>
    <s v="Yury  Orjuela Florez"/>
    <s v="Plan de mejoramiento auditorias internas"/>
    <s v="PMAI-2020-076"/>
    <s v="No aplica"/>
    <s v="Auditoría  especial a la UPI La Rioja participación jóvenes de la unidad en convenios"/>
    <n v="2020"/>
    <s v="Se evidenciaron debilidades en el acompañamiento del equipo sicosocial de la UPI La Rioja por la demanda de actividades administrativas que dificultan realizar el refuerzo y la preparación para el _x000a_egreso de los jóvenes."/>
    <s v="Debilidad  en la preparación del egreso para lo jóvenes,  ya que no es claro el lineamiento técnico frente  a esta actividad en el proceso. "/>
    <s v="Diseñar, documentar, oficializar e implementar una estrategia de preparación para el egreso por parte del equipo de las UPI, y las áreas de derecho del modelo pedagógico. "/>
    <s v="No aplica"/>
    <s v="No aplica"/>
    <s v="No aplica"/>
    <s v="No aplica"/>
    <s v="No aplica"/>
    <d v="2021-05-30T00:00:00"/>
    <d v="2022-05-30T00:00:00"/>
    <s v="SI"/>
    <s v="SI"/>
    <m/>
    <m/>
    <m/>
    <m/>
    <n v="0"/>
    <s v="SIN AVANCE"/>
    <n v="260"/>
    <s v="CON TIEMPO"/>
    <s v="ABIERTO"/>
    <s v="Se esta a la espera de respuesta de la OCI para la aprobación del Plan de Mejoramiento, ya se realizó la primera mesa de trabajo para el planteamiento."/>
    <d v="2021-07-07T00:00:00"/>
    <s v="SI"/>
    <s v="Aprobaciíon plan de mejoramiento"/>
    <n v="0"/>
    <s v="SIN AVANCE"/>
    <n v="260"/>
    <x v="2"/>
    <d v="2021-11-19T00:00:00"/>
    <s v="Aprobación plan de mejoramiento radicado 2021IE3239. Pendiente soportes de evidencias para este seguimiento."/>
    <s v="Sulma Esperanza Avendaño M."/>
    <n v="0"/>
    <n v="0"/>
    <x v="3"/>
    <s v="NO APLICA"/>
    <x v="4"/>
  </r>
  <r>
    <n v="614"/>
    <s v="STAF- GERENCIA Proyecto 7726-equipo de Convenios "/>
    <x v="8"/>
    <x v="2"/>
    <s v="comunicaciones"/>
    <s v="Comunicación entre areas y dependencias"/>
    <s v="Yury  Orjuela Florez"/>
    <s v="Plan de mejoramiento auditorias internas"/>
    <s v="PMAI-2020-077"/>
    <s v="No aplica"/>
    <s v="Auditoría  especial a la UPI La Rioja participación jóvenes de la unidad en convenios"/>
    <n v="2020"/>
    <s v="Se observó dificultad en la comunicación entre Convenios y el equipo sicosocial para que se genere un proceso más articulado en pro del desarrollo de estrategias para el egreso de los jóvenes._x000a_"/>
    <s v="Debilidad en la articulación entre el equipo de la UPI, con el equipo Sicosocial de convenios, ya que no es claro el lineamiento técnico frente  a esta articulación.  "/>
    <s v="Ajustar el Procedimiento PERMANENCIA EN ACTIVIDADES DE CORRESPONSABILIDAD  MODALIDAD ESTIMULO- MEM-PR007 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
    <s v="No aplica"/>
    <s v="No aplica"/>
    <s v="No aplica"/>
    <s v="No aplica"/>
    <s v="No aplica"/>
    <d v="2021-05-30T00:00:00"/>
    <d v="2022-05-30T00:00:00"/>
    <s v="SI"/>
    <s v="SI"/>
    <m/>
    <m/>
    <m/>
    <m/>
    <n v="0"/>
    <s v="SIN AVANCE"/>
    <n v="260"/>
    <s v="CON TIEMPO"/>
    <s v="ABIERTO"/>
    <s v="Se esta a la espera de respuesta de la OCI para la aprobación del Plan de Mejoramiento, ya se realizó la primera mesa de trabajo para el planteamiento."/>
    <d v="2021-07-07T00:00:00"/>
    <s v="SI"/>
    <s v="Aprobaciíon plan de mejoramiento"/>
    <n v="0"/>
    <s v="SIN AVANCE"/>
    <n v="260"/>
    <x v="2"/>
    <d v="2021-11-19T00:00:00"/>
    <s v="Aprobación plan de mejoramiento radicado 2021IE3239. Pendiente soportes de evidencias para este seguimiento."/>
    <s v="Sulma Esperanza Avendaño M."/>
    <n v="0"/>
    <n v="0"/>
    <x v="3"/>
    <s v="NO APLICA"/>
    <x v="4"/>
  </r>
  <r>
    <n v="615"/>
    <s v="Responsable de UPI_x000a_Coordinador  de Convenios_x000a_Coordinadora equipo social Convenios "/>
    <x v="2"/>
    <x v="1"/>
    <s v="Modelo pedagogico"/>
    <s v="Estimulo de corresponsabilidad"/>
    <s v="Yury  Orjuela Florez"/>
    <s v="Plan de mejoramiento auditorias internas"/>
    <s v="PMAI-2020-078"/>
    <s v="No aplica"/>
    <s v="Auditoría  especial a la UPI La Rioja participación jóvenes de la unidad en convenios"/>
    <n v="2020"/>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Coordinador del equipo social y la /el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s v="SI"/>
    <s v="SI"/>
    <m/>
    <m/>
    <m/>
    <m/>
    <n v="0"/>
    <s v="SIN AVANCE"/>
    <n v="260"/>
    <s v="CON TIEMPO"/>
    <s v="ABIERTO"/>
    <s v="Se esta a la espera de respuesta de la OCI para la aprobación del Plan de Mejoramiento, ya se realizó la primera mesa de trabajo para el planteamiento."/>
    <d v="2021-07-07T00:00:00"/>
    <s v="SI"/>
    <s v="Aprobaciíon plan de mejoramiento"/>
    <n v="0"/>
    <s v="SIN AVANCE"/>
    <n v="260"/>
    <x v="2"/>
    <d v="2021-11-19T00:00:00"/>
    <s v="Aprobación plan de mejoramiento radicado 2021IE3239. Pendiente soportes de evidencias para este seguimiento."/>
    <s v="Sulma Esperanza Avendaño M."/>
    <n v="0"/>
    <n v="0"/>
    <x v="3"/>
    <s v="NO APLICA"/>
    <x v="4"/>
  </r>
  <r>
    <n v="616"/>
    <s v="Gerencia Proyecto 7726_x000a_STMEO _x000a_Oficina Asesora Juridica "/>
    <x v="34"/>
    <x v="1"/>
    <s v="Modelo pedagogico"/>
    <s v="Estimulo de corresponsabilidad"/>
    <s v="Yury  Orjuela Florez"/>
    <s v="Plan de mejoramiento auditorias internas"/>
    <s v="PMAI-2020-079"/>
    <s v="No aplica"/>
    <s v="Auditoría  especial a la UPI La Rioja participación jóvenes de la unidad en convenios"/>
    <n v="2020"/>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una mesa de trabajo entre la  Oficina Asesora Jurídica,  el equipo de Convenios y la STMEO para establecer los tiempos de formalización de los acuerdos de corresponsabilidad y revisión de los procedimientos.  "/>
    <s v="No aplica"/>
    <s v="No aplica"/>
    <s v="No aplica"/>
    <s v="No aplica"/>
    <s v="No aplica"/>
    <d v="2021-05-30T00:00:00"/>
    <d v="2021-12-30T00:00:00"/>
    <s v="SI"/>
    <s v="SI"/>
    <m/>
    <m/>
    <m/>
    <m/>
    <m/>
    <s v="SIN AVANCE"/>
    <n v="109"/>
    <s v="CON TIEMPO"/>
    <s v="ABIERTO"/>
    <m/>
    <m/>
    <m/>
    <m/>
    <m/>
    <s v="SIN AVANCE"/>
    <n v="109"/>
    <x v="2"/>
    <d v="2021-11-19T00:00:00"/>
    <s v="Aprobación plan de mejoramiento radicado 2021IE3239. Pendiente soportes de evidencias para este seguimiento."/>
    <s v="Sulma Esperanza Avendaño M."/>
    <n v="0"/>
    <n v="0"/>
    <x v="3"/>
    <s v="NO APLICA"/>
    <x v="4"/>
  </r>
  <r>
    <n v="617"/>
    <s v="STAF- GERENCIA Proyecto 7726-equipo de Convenios "/>
    <x v="8"/>
    <x v="1"/>
    <s v="Modelo pedagogico"/>
    <s v="Estimulo de corresponsabilidad"/>
    <s v="Yury  Orjuela Florez"/>
    <s v="Plan de mejoramiento auditorias internas"/>
    <s v="PMAI-2020-080"/>
    <s v="No aplica"/>
    <s v="Auditoría  especial a la UPI La Rioja participación jóvenes de la unidad en convenios"/>
    <n v="2020"/>
    <s v="Se evidenciaron falencias en la identificación e implementación de controles en actividades relevantes como la formalización de la vinculación de los jóvenes a través de la firma del acuerdo de corresponsabilidad, la custodia de la documentación, el cargue de la información y soportes en SIMI, además de la falta de puntos de control en el procedimiento Permanencia en Actividades de Corresponsabilidad Modalidad Estímulo M-MEM-PR-007, lo que genera riesgos en la gestión del _x000a_proceso e incumplimiento de los lineamientos establecidos en el Manual para la Elaboración de Documentos código E-MEJ-MA-002, numeral 10.1. Puntos de control._x000a_"/>
    <s v="Debilidad en los puntos  de control  y seguimiento a las actividades que garantizan la transferencia oportuna de folios (acuerdos de corresponsabilidad a las historias sociales de los jóvenes)"/>
    <s v="Ajustar el Procedimiento  Permanencia en Actividades de Corresponsabilidad Modalidad Estímulo M-MEM-PR-007 y el procedimiento de Postulación y vinculación M-MEM-PR-003, para establecer puntos de control  en el cual se identifiquen actividades y responsables de  la formalización de la vinculación de los jóvenes a través de la firma del acuerdo  de corresponsabilidad, la custodia de la documentación, el cargue de la información y soportes en SIMI"/>
    <s v="No aplica"/>
    <s v="No aplica"/>
    <s v="No aplica"/>
    <s v="No aplica"/>
    <s v="No aplica"/>
    <d v="2021-05-30T00:00:00"/>
    <d v="2022-05-30T00:00:00"/>
    <s v="SI"/>
    <s v="SI"/>
    <m/>
    <m/>
    <m/>
    <m/>
    <n v="0"/>
    <s v="SIN AVANCE"/>
    <n v="260"/>
    <s v="CON TIEMPO"/>
    <s v="ABIERTO"/>
    <s v="Se esta a la espera de respuesta de la OCI para la aprobación del Plan de Mejoramiento, ya se realizó la primera mesa de trabajo para el planteamiento."/>
    <d v="2021-07-07T00:00:00"/>
    <s v="SI"/>
    <s v="Aprobaciíon plan de mejoramiento"/>
    <n v="0"/>
    <s v="SIN AVANCE"/>
    <n v="260"/>
    <x v="2"/>
    <d v="2021-11-19T00:00:00"/>
    <s v="Aprobación plan de mejoramiento radicado 2021IE3239. Pendiente soportes de evidencias para este seguimiento."/>
    <s v="Sulma Esperanza Avendaño M."/>
    <n v="0"/>
    <n v="0"/>
    <x v="3"/>
    <s v="NO APLICA"/>
    <x v="4"/>
  </r>
  <r>
    <n v="618"/>
    <s v="STAF- GERENCIA Proyecto 7726-equipo de Convenios "/>
    <x v="8"/>
    <x v="1"/>
    <s v="Autorregulación"/>
    <s v="Aplicación y actualización de procedimientos y formatos"/>
    <s v="Yury  Orjuela Florez"/>
    <s v="Plan de mejoramiento auditorias internas"/>
    <s v="PMAI-2020-081"/>
    <s v="No aplica"/>
    <s v="Auditoría  especial a la UPI La Rioja participación jóvenes de la unidad en convenios"/>
    <n v="2020"/>
    <s v="Se encontraron debilidades en la implementación del procedimiento Postulación y Vinculación a _x000a_actividades de corresponsabilidad M-MEM-PR-003, en la actividad 22 porque no se está realizando una inducción completa a los jóvenes, generando un riesgo en el fortalecimiento de sus competencias en el momento de su egreso."/>
    <s v="No se realizaron las actividades completas de inducción  porque el procedimiento esta desactualizado . "/>
    <s v="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
    <s v="No aplica"/>
    <s v="No aplica"/>
    <s v="No aplica"/>
    <s v="No aplica"/>
    <s v="No aplica"/>
    <d v="2021-05-30T00:00:00"/>
    <d v="2022-05-30T00:00:00"/>
    <s v="SI"/>
    <s v="SI"/>
    <m/>
    <m/>
    <m/>
    <m/>
    <n v="0"/>
    <s v="SIN AVANCE"/>
    <n v="260"/>
    <s v="CON TIEMPO"/>
    <s v="ABIERTO"/>
    <s v="Se esta a la espera de respuesta de la OCI para la aprobación del Plan de Mejoramiento, ya se realizó la primera mesa de trabajo para el planteamiento."/>
    <d v="2021-07-07T00:00:00"/>
    <s v="SI"/>
    <s v="Aprobaciíon plan de mejoramiento"/>
    <n v="0"/>
    <s v="SIN AVANCE"/>
    <n v="260"/>
    <x v="2"/>
    <d v="2021-11-19T00:00:00"/>
    <s v="Aprobación plan de mejoramiento radicado 2021IE3239. Pendiente soportes de evidencias para este seguimiento."/>
    <s v="Sulma Esperanza Avendaño M."/>
    <n v="0"/>
    <n v="0"/>
    <x v="3"/>
    <s v="NO APLICA"/>
    <x v="4"/>
  </r>
  <r>
    <n v="619"/>
    <s v="STAF- GERENCIA Proyecto 7726-equipo de Convenios "/>
    <x v="8"/>
    <x v="1"/>
    <s v="Capacitaciones"/>
    <s v="cumplimiento"/>
    <s v="Yury  Orjuela Florez"/>
    <s v="Plan de mejoramiento auditorias internas"/>
    <s v="PMAI-2020-082"/>
    <s v="No aplica"/>
    <s v="Auditoría  especial a la UPI La Rioja participación jóvenes de la unidad en convenios"/>
    <n v="2020"/>
    <s v="Se identificaron debilidades en el cumplimiento en la realización de las capacitaciones propuestas_x000a_en los documentos internos Capacitación Economía Personal M-MEM-DI-005, Capacitación seguridad, orden y limpieza M-MEM-DI-006 y Capacitación en seguridad y salud en el trabajo M MEM-DI-007, lo que genera un riesgo en el proceso integral de formación en el fortalecimiento delas capacidades y habilidades para el desarrollo del proceso de los jóvenes al momento de su egreso."/>
    <s v="No se realizaron las actividades completas de inducción  porque el procedimiento esta desactualizado . "/>
    <s v="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
    <s v="No aplica"/>
    <s v="No aplica"/>
    <s v="No aplica"/>
    <s v="No aplica"/>
    <s v="No aplica"/>
    <d v="2021-05-30T00:00:00"/>
    <d v="2022-05-30T00:00:00"/>
    <s v="SI"/>
    <s v="SI"/>
    <m/>
    <m/>
    <m/>
    <m/>
    <n v="0"/>
    <s v="SIN AVANCE"/>
    <n v="260"/>
    <s v="CON TIEMPO"/>
    <s v="ABIERTO"/>
    <s v="Se esta a la espera de respuesta de la OCI para la aprobación del Plan de Mejoramiento, ya se realizó la primera mesa de trabajo para el planteamiento."/>
    <d v="2021-07-07T00:00:00"/>
    <s v="SI"/>
    <s v="Aprobaciíon plan de mejoramiento"/>
    <n v="0"/>
    <s v="SIN AVANCE"/>
    <n v="260"/>
    <x v="2"/>
    <d v="2021-11-19T00:00:00"/>
    <s v="Aprobación plan de mejoramiento radicado 2021IE3239. Pendiente soportes de evidencias para este seguimiento."/>
    <s v="Sulma Esperanza Avendaño M."/>
    <n v="0"/>
    <n v="0"/>
    <x v="3"/>
    <s v="NO APLICA"/>
    <x v="4"/>
  </r>
  <r>
    <n v="620"/>
    <s v="Subdirección técnica de métodos educativos y operativos"/>
    <x v="2"/>
    <x v="1"/>
    <s v="Gestion financiera"/>
    <s v="falencias en los conceptos de gasto revelados en los auxiliares contables"/>
    <s v="Yury  Orjuela Florez"/>
    <s v="Plan de mejoramiento auditorias internas"/>
    <s v="PMAI-2020-094"/>
    <s v="No aplica"/>
    <s v="Auditoría especial al proceso misional modelo_x000a_Pedagógico – estrategia baños públicos vigencia 2019"/>
    <n v="2019"/>
    <s v="11.1 Seguimiento Financiero _x000a_Se identificaron falencias en los conceptos de gasto revelados en los auxiliares contables códigos 1503 (Baños administración directa) - 1505 (Transmilenio) -1506 (Secretaria General) y 1507 (DADEP) al no ajustarse a la realidad del gasto, así mismo, se evidenció que se registraron gastos al auxiliar contable 1507 (DADEP) durante la vigencia 2019, sin tener convenio vigente con esta entidad. De otra parte, se observa que existen elementos adquiridos para la operación de estos convenios que al momento de su salida o afectación del auxiliar se registra por conceptos diferentes como es el caso del contrato con Superior de Dotaciones. Lo anterior va en contravía con lo expresado en el marco conceptual para la preparación y presentación de información financiera en cuanto a sus características fundamentales como lo es la Representación Fiel que hace mención a revelar la fielmente los hechos económicos libre de errores y con el instructivo Seguimiento financiero a Convenios Interadministrativos Código A-GFI-IN-009 que tiene como objetivo el establecer los lineamientos que permitan la trazabilidad de aspectos de tipo contable, presupuestal y financiero al seguimiento de los convenios interadministrativos celebrados por el IDIPRON, a fin de lograr la articulación de información entre dependencias. "/>
    <s v="Sin informacion"/>
    <s v="Sin informacion"/>
    <s v="No aplica"/>
    <s v="No aplica"/>
    <s v="No aplica"/>
    <s v="No aplica"/>
    <s v="No aplica"/>
    <s v="Sin informacion"/>
    <s v="Sin informacion"/>
    <s v="NO"/>
    <s v="NO"/>
    <m/>
    <m/>
    <m/>
    <m/>
    <n v="0"/>
    <s v="SIN AVANCE"/>
    <e v="#VALUE!"/>
    <e v="#VALUE!"/>
    <s v="ABIERTO"/>
    <s v="No se cuenta con seguimiento reportado por parte de Métodos."/>
    <d v="2021-07-07T00:00:00"/>
    <s v="SI"/>
    <s v="Presentar seguimiento al plan de mejoramiento"/>
    <n v="0"/>
    <s v="SIN AVANCE"/>
    <e v="#VALUE!"/>
    <x v="3"/>
    <s v="SIN DILIGENCIAR"/>
    <s v="No presenta avance, es importante definir los responsables en la formulacion del plan."/>
    <s v="Andrés E. Bejarano B"/>
    <n v="0"/>
    <n v="0"/>
    <x v="4"/>
    <s v="NO APLICA"/>
    <x v="3"/>
  </r>
  <r>
    <n v="621"/>
    <s v="Subdirección técnica de métodos educativos y operativos"/>
    <x v="2"/>
    <x v="1"/>
    <s v="Contratacion"/>
    <s v="Supervisión e interventoría"/>
    <s v="Yury  Orjuela Florez"/>
    <s v="Plan de mejoramiento auditorias internas"/>
    <s v="PMAI-2020-095"/>
    <s v="No aplica"/>
    <s v="Auditoría especial al proceso misional modelo_x000a_Pedagógico – estrategia baños públicos vigencia 2019"/>
    <n v="2019"/>
    <s v="11.2 Supervisión de Contratos_x000a_Se identificaron debilidades en la labor de supervisión a cargo de la Gerencia del Proyecto de Inversión_x000a_1104 Distrito Joven, respecto a la ejecución de los convenios interadministrativos suscritos con la Secretaria General y Transmilenio S.A. en la vigencia 2019, debido a que una vez se verificaron sus_x000a_obligaciones contractuales y acuerdos de niveles de servicio se encontraron imprecisiones a la hora de_x000a_reportar novedades y documentos a estas entidades. De la misma manera se evidencian situaciones de_x000a_especial cuidado al relacionarse con diferencias en el recaudo, falta de confiabilidad de la información y_x000a_adecuada financiación con los recursos propios de cada uno de los convenios. Lo anterior evidencia la_x000a_falta de un seguimiento adecuado al cumplimiento de las obligaciones contractuales y la omisión de las_x000a_funciones el seguimiento técnico, administrativo, financiero, contable, y jurídico sobre el cumplimiento_x000a_del objeto del contrato por parte de esta supervisión lo que además incumple con lo señalado en el_x000a_artículo 83 de la Ley 1474 de 2011 por la cual se dictan normas orientadas a fortalecer los_x000a_mecanismos de prevención, investigación y sanción de actos de corrupción y la efectividad del control_x000a_de la gestión pública y lo establecido en el Manual de Supervisión e Interventoría A-GCO-MA-001_x000a_del Instituto. "/>
    <s v="Sin informacion"/>
    <s v="Sin informacion"/>
    <s v="No aplica"/>
    <s v="No aplica"/>
    <s v="No aplica"/>
    <s v="No aplica"/>
    <s v="No aplica"/>
    <s v="Sin informacion"/>
    <s v="Sin informacion"/>
    <s v="NO"/>
    <s v="NO"/>
    <m/>
    <m/>
    <m/>
    <m/>
    <n v="0"/>
    <s v="SIN AVANCE"/>
    <e v="#VALUE!"/>
    <e v="#VALUE!"/>
    <s v="ABIERTO"/>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x v="3"/>
    <s v="SIN DILIGENCIAR"/>
    <s v="No presenta avance, es importante definir los responsables en la formulacion del plan."/>
    <s v="Andrés E. Bejarano B"/>
    <n v="0"/>
    <n v="0"/>
    <x v="4"/>
    <s v="NO APLICA"/>
    <x v="3"/>
  </r>
  <r>
    <n v="622"/>
    <s v="Subdirección técnica de métodos educativos y operativos"/>
    <x v="2"/>
    <x v="1"/>
    <s v="Planeacion"/>
    <s v="Simi"/>
    <s v="Yury  Orjuela Florez"/>
    <s v="Plan de mejoramiento auditorias internas"/>
    <s v="PMAI-2020-096"/>
    <s v="No aplica"/>
    <s v="Auditoría especial al proceso misional modelo_x000a_Pedagógico – estrategia baños públicos vigencia 2019"/>
    <n v="2019"/>
    <s v="11.3 Sistema de Información Misional SIMI_x000a_Se pudo identificar falencias en el reporte de información relacionada con las asistencias de los Jóvenes vinculados a los convenios evaluados, de 65 Jóvenes que se contrataron para la operación de los Baños públicos, 50 de ellos que corresponde a un 77%, presentan inconsistencias en el reporte de asistencias en SIMI y 18 de ellos que corresponden al 28% no se registraron, lo que evidencia debilidades en el seguimiento y control de parte del convenio y del área de Emprender, quienes deben tener conocimiento_x000a_en el desarrollo de procesos y procedimientos enfocados a la empleabilidad y las actividades de corresponsabilidad, situación que dificulta la obtención de datos actualizados para la toma de decisiones y confiabilidad de la información respecto a los reportes que arroja el sistema de información misional del Instituto, lo que incumple con las generalidades del mismo sistema de información misional del Idipron descritas en el instructivo ADMINISTRACIÓN DEL SISTEMA DE  INFORMACIÓN MISIONAL con código E-PLA-IN-002."/>
    <s v="Sin informacion"/>
    <s v="Sin informacion"/>
    <s v="No aplica"/>
    <s v="No aplica"/>
    <s v="No aplica"/>
    <s v="No aplica"/>
    <s v="No aplica"/>
    <s v="Sin informacion"/>
    <s v="Sin informacion"/>
    <s v="NO"/>
    <s v="NO"/>
    <m/>
    <m/>
    <m/>
    <m/>
    <n v="0"/>
    <s v="SIN AVANCE"/>
    <e v="#VALUE!"/>
    <e v="#VALUE!"/>
    <s v="ABIERTO"/>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x v="3"/>
    <s v="SIN DILIGENCIAR"/>
    <s v="No presenta avance, es importante definir los responsables en la formulacion del plan."/>
    <s v="Andrés E. Bejarano B"/>
    <n v="0"/>
    <n v="0"/>
    <x v="4"/>
    <s v="NO APLICA"/>
    <x v="3"/>
  </r>
  <r>
    <n v="623"/>
    <s v="Subdirección técnica de métodos educativos y operativos"/>
    <x v="2"/>
    <x v="1"/>
    <s v="comunicaciones"/>
    <s v="Comunicación entre areas y dependencias"/>
    <s v="Yury  Orjuela Florez"/>
    <s v="Plan de mejoramiento auditorias internas"/>
    <s v="PMAI-2020-097"/>
    <s v="No aplica"/>
    <s v="Auditoría especial al proceso misional modelo_x000a_Pedagógico – estrategia baños públicos vigencia 2019"/>
    <n v="2019"/>
    <s v="11.4 Postulación de Jóvenes a convenios_x000a_Existen debilidades como la falta de seguimiento y articulación por parte de Área de Emprender con las Unidades del Instituto y con el área de Convenios, a fin de garantizar el cumplimiento de las directrices para la postulación de los Jóvenes a las actividades de corresponsabilidad en el marco del proceso misional Modelo Pedagógico y el modelo de atención SE3, al evidenciar Jóvenes que no cuentan con egreso en el SIMI y otros que reportaron esta novedad tiempo después de haber iniciado sus actividades de corresponsabilidad CPS. De otra parte, se observaron acuerdos de corresponsabilidad CPS que se suscribieron tiempo después del inicio de las actividades en cada uno de los convenios, como resultado de la falta de planeación y seguimiento por parte de estas áreas del Idipron, por lo anterior y teniendo en cuenta las falencias detectadas en el desarrollo de la auditoría, se determina un incumplimiento de las directrices dadas en documento Manual Operativo Àrea de Emprender código M-MEM-MA-001, criterios para postulación."/>
    <s v="Sin informacion"/>
    <s v="Sin informacion"/>
    <s v="No aplica"/>
    <s v="No aplica"/>
    <s v="No aplica"/>
    <s v="No aplica"/>
    <s v="No aplica"/>
    <s v="Sin informacion"/>
    <s v="Sin informacion"/>
    <s v="NO"/>
    <s v="NO"/>
    <m/>
    <m/>
    <m/>
    <m/>
    <n v="0"/>
    <s v="SIN AVANCE"/>
    <e v="#VALUE!"/>
    <e v="#VALUE!"/>
    <s v="ABIERTO"/>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x v="3"/>
    <s v="SIN DILIGENCIAR"/>
    <s v="No presenta avance, es importante definir los responsables en la formulacion del plan."/>
    <s v="Andrés E. Bejarano B"/>
    <n v="0"/>
    <n v="0"/>
    <x v="4"/>
    <s v="NO APLICA"/>
    <x v="3"/>
  </r>
  <r>
    <n v="624"/>
    <s v="Subdirección técnica de métodos educativos y operativos"/>
    <x v="2"/>
    <x v="1"/>
    <s v="Planeacion"/>
    <s v="Herramientas de gestión (riesgos, indicadores, balance social, planes y proyectos de inversión)"/>
    <s v="Yury  Orjuela Florez"/>
    <s v="Plan de mejoramiento auditorias internas"/>
    <s v="PMAI-2020-098"/>
    <s v="No aplica"/>
    <s v="Auditoría especial al proceso misional modelo_x000a_Pedagógico – estrategia baños públicos vigencia 2019"/>
    <n v="2019"/>
    <s v="11.5 Administración del Riesgo_x000a_Se pudo evidenciar debilidades en la identificación de los riesgos atribuibles al Proceso misional_x000a_Modelo Pedagógico desde el área de Emprender, en tanto no se evidenció la valoración de estos, así_x000a_como la aplicación y seguimientos de los controles. En tal sentido, no existe un monitoreo a los riesgos_x000a_que garanticen la eficiencia, eficacia y efectividad del proceso misional y de las estrategias de_x000a_Emprendimiento para el cumplimiento de metas y objetivos Institucionales. Lo anterior incumpliendo_x000a_con el numeral 1.3 Componente Administración de Riesgo del MECI y lo contemplado en el numeral_x000a_4.2.2 Planificación de la Gestión del Riesgo de la NTD: SIG 001:2011, así mismo con la Política para_x000a_la administración del Riesgo del Idipron."/>
    <s v="Sin informacion"/>
    <s v="Sin informacion"/>
    <s v="No aplica"/>
    <s v="No aplica"/>
    <s v="No aplica"/>
    <s v="No aplica"/>
    <s v="No aplica"/>
    <s v="Sin informacion"/>
    <s v="Sin informacion"/>
    <s v="NO"/>
    <s v="NO"/>
    <m/>
    <m/>
    <m/>
    <m/>
    <n v="0"/>
    <s v="SIN AVANCE"/>
    <e v="#VALUE!"/>
    <e v="#VALUE!"/>
    <s v="ABIERTO"/>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x v="3"/>
    <s v="SIN DILIGENCIAR"/>
    <s v="No presenta avance, es importante definir los responsables en la formulacion del plan."/>
    <s v="Andrés E. Bejarano B"/>
    <n v="0"/>
    <n v="0"/>
    <x v="4"/>
    <s v="NO APLICA"/>
    <x v="3"/>
  </r>
  <r>
    <n v="625"/>
    <s v="Subdirección técnica de métodos educativos y operativos"/>
    <x v="2"/>
    <x v="1"/>
    <s v="Planeacion"/>
    <s v="Herramientas de gestión (riesgos, indicadores, balance social, planes y proyectos de inversión)"/>
    <s v="Yury  Orjuela Florez"/>
    <s v="Plan de mejoramiento auditorias internas"/>
    <s v="PMAI-2020-099"/>
    <s v="No aplica"/>
    <s v="Auditoría especial al proceso misional modelo_x000a_Pedagógico – estrategia baños públicos vigencia 2019"/>
    <n v="2019"/>
    <s v="11.6 Indicadores de Gestión_x000a_El área de convenios no cuenta con indicadores de gestión que permitan medir la eficiencia y_x000a_efectividad de sus estrategias y/o operaciones y que le permitan evaluar el impacto de la gestión para la_x000a_toma de decisiones y realizar el seguimiento y mejora continua para el cumplimiento de objetivos y_x000a_metas previstas, lo anterior incumpliendo con lo establecido en el documento interno Administración de_x000a_Indicadores con código E-MEJ-DI-005, las dimensiones de Direccionamiento Estratégico y de Control_x000a_Interno del Modelo Integrado de Planeación y Gestión MIPG para la medición de los resultados en el_x000a_Idipron y lo mencionado en el literal d, del artículo 2 de la Ley 87 de 1993. "/>
    <s v="Sin informacion"/>
    <s v="Sin informacion"/>
    <s v="No aplica"/>
    <s v="No aplica"/>
    <s v="No aplica"/>
    <s v="No aplica"/>
    <s v="No aplica"/>
    <s v="Sin informacion"/>
    <s v="Sin informacion"/>
    <s v="NO"/>
    <s v="NO"/>
    <m/>
    <m/>
    <m/>
    <m/>
    <n v="0"/>
    <s v="SIN AVANCE"/>
    <e v="#VALUE!"/>
    <e v="#VALUE!"/>
    <s v="ABIERTO"/>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x v="3"/>
    <s v="SIN DILIGENCIAR"/>
    <s v="No presenta avance, es importante definir los responsables en la formulacion del plan."/>
    <s v="Andrés E. Bejarano B"/>
    <n v="0"/>
    <n v="0"/>
    <x v="4"/>
    <s v="NO APLICA"/>
    <x v="3"/>
  </r>
  <r>
    <n v="626"/>
    <s v="Subdirección técnica de métodos educativos y operativos"/>
    <x v="2"/>
    <x v="1"/>
    <s v="Autorregulación"/>
    <s v="Aplicación y actualización de procedimientos y formatos"/>
    <s v="Yury  Orjuela Florez"/>
    <s v="Plan de mejoramiento auditorias internas"/>
    <s v="PMAI-2020-100"/>
    <s v="No aplica"/>
    <s v="Auditoría especial al proceso misional modelo_x000a_Pedagógico – estrategia baños públicos vigencia 2019"/>
    <n v="2019"/>
    <s v="11.7 Puntos de control en procedimientos_x000a_Los procedimientos de Estrategia de Empleabilidad con código M-MEM-PR-004 y Permanencia en_x000a_Actividades de Corresponsabilidad Modalidad Estimulo código M-MEM-PR-007 presentan debilidades_x000a_en la identificación de puntos de control y sus mecanismos de verificación, ya que se evidencian_x000a_actividades relevantes que implican acciones de verificación, revisión o toma de decisiones y que no_x000a_cuentan con puntos de control, por lo anterior se incumplen los lineamientos establecidos en el Manual_x000a_para la Elaboración de Documentos código E-MEJ-MA-002, numeral 10.1. Puntos de control."/>
    <s v="Sin informacion"/>
    <s v="Sin informacion"/>
    <s v="No aplica"/>
    <s v="No aplica"/>
    <s v="No aplica"/>
    <s v="No aplica"/>
    <s v="No aplica"/>
    <s v="Sin informacion"/>
    <s v="Sin informacion"/>
    <s v="NO"/>
    <s v="NO"/>
    <m/>
    <m/>
    <m/>
    <m/>
    <n v="0"/>
    <s v="SIN AVANCE"/>
    <e v="#VALUE!"/>
    <e v="#VALUE!"/>
    <s v="ABIERTO"/>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x v="3"/>
    <s v="SIN DILIGENCIAR"/>
    <s v="No presenta avance, es importante definir los responsables en la formulacion del plan."/>
    <s v="Andrés E. Bejarano B"/>
    <n v="0"/>
    <n v="0"/>
    <x v="4"/>
    <s v="NO APLICA"/>
    <x v="3"/>
  </r>
  <r>
    <n v="627"/>
    <s v="Subdirección técnica de métodos educativos y operativos"/>
    <x v="2"/>
    <x v="1"/>
    <s v="Contratacion"/>
    <s v=" Afiliaciones a ARL Para la Prestación de Servicios"/>
    <s v="Yury  Orjuela Florez"/>
    <s v="Plan de mejoramiento auditorias internas"/>
    <s v="PMAI-2020-101"/>
    <s v="No aplica"/>
    <s v="Auditoría especial al proceso misional modelo_x000a_Pedagógico – estrategia baños públicos vigencia 2019"/>
    <n v="2019"/>
    <s v="11.8 Afiliaciones a ARL Para la Prestación de Servicios_x000a_Se evidenció que no se cumple con los términos establecidos en el artículo 2.2.4.2.2.5 de la Ley 1072_x000a_de 2015, en lo pertinente a la cobertura de los Riesgos Laborales, toda vez que esta señala que el_x000a_contratante debe afiliar al Sistema General de Riesgos Laborales a los contratistas objeto de la presente_x000a_sección, de conformidad con lo establecido en el parágrafo 3° del artículo 2° de la Ley 1562 de 2012, el_x000a_incumplimiento de esta obligación, hará responsable al contratante de las prestaciones económicas y_x000a_asistenciales a que haya lugar. El incumplimiento se da cuando los contratistas firman el acta de inicio_x000a_sin la debida afiliación a la Administradora de Riesgos Laborales – ARL, quedando esté desprotegido_x000a_ante la materialización de algún riesgo desde el inicio de sus labores hasta que inicia la cobertura con la_x000a_ARL. "/>
    <s v="Sin informacion"/>
    <s v="Sin informacion"/>
    <s v="No aplica"/>
    <s v="No aplica"/>
    <s v="No aplica"/>
    <s v="No aplica"/>
    <s v="No aplica"/>
    <s v="Sin informacion"/>
    <s v="Sin informacion"/>
    <s v="NO"/>
    <s v="NO"/>
    <m/>
    <m/>
    <m/>
    <m/>
    <n v="0"/>
    <s v="SIN AVANCE"/>
    <e v="#VALUE!"/>
    <e v="#VALUE!"/>
    <s v="ABIERTO"/>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x v="3"/>
    <s v="SIN DILIGENCIAR"/>
    <s v="No presenta avance, es importante definir los responsables en la formulacion del plan."/>
    <s v="Andrés E. Bejarano B"/>
    <n v="0"/>
    <n v="0"/>
    <x v="4"/>
    <s v="NO APLICA"/>
    <x v="3"/>
  </r>
  <r>
    <n v="628"/>
    <s v="Subdirección técnica de métodos educativos y operativos"/>
    <x v="2"/>
    <x v="1"/>
    <s v="baños públicos "/>
    <s v=" planeación para la operación"/>
    <s v="Yury  Orjuela Florez"/>
    <s v="Plan de mejoramiento auditorias internas"/>
    <s v="PMAI-2020-102"/>
    <s v="No aplica"/>
    <s v="Auditoría especial al proceso misional modelo_x000a_Pedagógico – estrategia baños públicos vigencia 2019"/>
    <n v="2019"/>
    <s v="10.1 Se observó falta de planeación para la operación de los baños públicos con administración_x000a_directa, toda vez que no se evidencian procedimientos documentados que den claridad en relación a los_x000a_criterios o protocolos para su atención, como lo son el horario, personal para su apoyo, los relacionado_x000a_con el Plan Institucional de Gestión Ambiental, entre otro necesarios para garantizar la adecuada_x000a_prestación del servicio, su recaudo efectivo y el cumplimiento de normas para su funcionamiento, lo_x000a_que puede afectar su buen funcionamiento, su financiación y el cumplimiento de directrices claras por_x000a_parte de los Jóvenes vinculados. "/>
    <s v="Sin informacion"/>
    <s v="Sin informacion"/>
    <s v="No aplica"/>
    <s v="No aplica"/>
    <s v="No aplica"/>
    <s v="No aplica"/>
    <s v="No aplica"/>
    <s v="Sin informacion"/>
    <s v="Sin informacion"/>
    <s v="NO"/>
    <s v="NO"/>
    <m/>
    <m/>
    <m/>
    <m/>
    <n v="0"/>
    <s v="SIN AVANCE"/>
    <e v="#VALUE!"/>
    <e v="#VALUE!"/>
    <s v="ABIERTO"/>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x v="3"/>
    <s v="SIN DILIGENCIAR"/>
    <s v="No presenta avance, es importante definir los responsables en la formulacion del plan."/>
    <s v="Andrés E. Bejarano B"/>
    <n v="0"/>
    <n v="0"/>
    <x v="4"/>
    <s v="NO APLICA"/>
    <x v="3"/>
  </r>
  <r>
    <n v="629"/>
    <s v="Subdirección técnica de métodos educativos y operativos"/>
    <x v="2"/>
    <x v="1"/>
    <s v="Contratacion"/>
    <s v="Documentación contrato"/>
    <s v="Yury  Orjuela Florez"/>
    <s v="Plan de mejoramiento auditorias internas"/>
    <s v="PMAI-2020-103"/>
    <s v="No aplica"/>
    <s v="Auditoría especial al proceso misional modelo_x000a_Pedagógico – estrategia baños públicos vigencia 2019"/>
    <n v="2019"/>
    <s v="10.2 Se identificó un bajo nivel de aplicación de las buenas prácticas de gestión documental en los_x000a_documentos aportados a esta auditoría, debido a que no se encontró una adecuada organización de la_x000a_información, se aportaron planillas ilegibles y mal diligenciadas, lo que impacta en la ejecución_x000a_contractual y en el cumplimiento de los lineamientos establecidos en la política archivística del_x000a_Instituto. "/>
    <s v="Sin informacion"/>
    <s v="Sin informacion"/>
    <s v="No aplica"/>
    <s v="No aplica"/>
    <s v="No aplica"/>
    <s v="No aplica"/>
    <s v="No aplica"/>
    <s v="Sin informacion"/>
    <s v="Sin informacion"/>
    <s v="NO"/>
    <s v="NO"/>
    <m/>
    <m/>
    <m/>
    <m/>
    <n v="0"/>
    <s v="SIN AVANCE"/>
    <e v="#VALUE!"/>
    <e v="#VALUE!"/>
    <s v="ABIERTO"/>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x v="3"/>
    <s v="SIN DILIGENCIAR"/>
    <s v="No presenta avance, es importante definir los responsables en la formulacion del plan."/>
    <s v="Andrés E. Bejarano B"/>
    <n v="0"/>
    <n v="0"/>
    <x v="4"/>
    <s v="NO APLICA"/>
    <x v="3"/>
  </r>
  <r>
    <n v="633"/>
    <s v="STMEO_x000a_Área Economato _x000a_Oficina Asesora de Planeación . "/>
    <x v="2"/>
    <x v="1"/>
    <s v="Modelo pedagogico"/>
    <s v="Gestion de alimentos"/>
    <s v="Yury  Orjuela Florez"/>
    <s v="Plan de mejoramiento Contraloria de Bogota"/>
    <s v="PMCB-2021-001"/>
    <s v="3.2.1"/>
    <n v="86"/>
    <n v="2020"/>
    <s v="3.2.1 Hallazgo Administrativo por cuanto los registros que soportan la gestión de alimentos en los lotes o grupos Cárnicos y sus derivados, Pollo y Pescado, en las unidades de servicio con modalidad de atención internado, presentan vacíos o inconsistencias que limitan la evaluación con trazabilidad."/>
    <s v="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tanto es la remisión que da cuenta de las cantidades recibidas por UPI, y no se requiere su inclusión en el comprobante de egreso."/>
    <s v="Formular e implementar  un documento  en el cual se  establezcan las actividades para hacer el  seguimiento a los pagos a través de la BMC,  aclarando que el número de la remisión no se requiere para la elaboración del comprobante de egreso.  "/>
    <s v="No aplica"/>
    <s v="No aplica"/>
    <s v="Documento formulado e implementado  "/>
    <s v="No aplica"/>
    <s v="No aplica"/>
    <d v="2021-03-29T00:00:00"/>
    <d v="2021-07-29T00:00:00"/>
    <s v="SI"/>
    <s v="SI"/>
    <m/>
    <m/>
    <m/>
    <m/>
    <m/>
    <s v="SIN AVANCE"/>
    <n v="-45"/>
    <s v="VENCIDO"/>
    <s v="ABIERTO"/>
    <s v="Se evidencia un documento borrador."/>
    <d v="2021-07-07T00:00:00"/>
    <s v="SI"/>
    <s v="Oficialización e implementación del documento"/>
    <n v="0.2"/>
    <s v="AVANCE MINIMO"/>
    <n v="-45"/>
    <x v="1"/>
    <s v="SIN DILIGENCIAR"/>
    <s v="SIN DILIGENCIAR"/>
    <s v="SIN DILIGENCIAR"/>
    <n v="0"/>
    <n v="0"/>
    <x v="2"/>
    <s v="ABIERTA"/>
    <x v="4"/>
  </r>
  <r>
    <n v="634"/>
    <s v="STMEO_x000a_Área Economato _x000a_Oficina Asesora de Planeación . "/>
    <x v="2"/>
    <x v="1"/>
    <s v="Modelo pedagogico"/>
    <s v="Diferencias en cantidades de alimentos"/>
    <s v="Yury  Orjuela Florez"/>
    <s v="Plan de mejoramiento Contraloria de Bogota"/>
    <s v="PMCB-2021-002"/>
    <s v="3.2.3"/>
    <n v="86"/>
    <n v="2020"/>
    <s v="3.2.3 Hallazgo Administrativo con incidencia fiscal y presunta disciplinaria por diferencias encontradas, entre la cantidad de alimentos según remisiones del proveedor a las UPI y la cantidad de alimentos comprados según los comprobantes de egreso. Por valor de $2.974.581"/>
    <s v="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lo cual se configura el Hallazgo toda vez que en  algunos comprobantes  de egreso no se encontró el numero de la remisión. "/>
    <s v="Formular e implementar  un documento  en el cual se  establezcan las actividades para hacer el  seguimiento a los pagos a través de la BMC,  aclarando que el número de la remisión no se requiere para la elaboración del comprobante de egreso.  "/>
    <s v="No aplica"/>
    <s v="No aplica"/>
    <s v="Documento formulado e implementado  "/>
    <s v="No aplica"/>
    <s v="No aplica"/>
    <d v="2021-03-29T00:00:00"/>
    <d v="2021-07-29T00:00:00"/>
    <s v="SI"/>
    <s v="SI"/>
    <m/>
    <m/>
    <m/>
    <m/>
    <m/>
    <s v="SIN AVANCE"/>
    <n v="-45"/>
    <s v="VENCIDO"/>
    <s v="ABIERTO"/>
    <s v="Se evidencia un documento borrador."/>
    <d v="2021-07-07T00:00:00"/>
    <s v="SI"/>
    <s v="Oficialización e implementación del documento"/>
    <n v="0.2"/>
    <s v="AVANCE MINIMO"/>
    <n v="-45"/>
    <x v="1"/>
    <s v="SIN DILIGENCIAR"/>
    <s v="SIN DILIGENCIAR"/>
    <s v="SIN DILIGENCIAR"/>
    <n v="0"/>
    <n v="0"/>
    <x v="2"/>
    <s v="ABIERTA"/>
    <x v="4"/>
  </r>
  <r>
    <n v="635"/>
    <s v="STMEO_x000a_Área Economato"/>
    <x v="2"/>
    <x v="1"/>
    <s v="Modelo pedagogico"/>
    <s v="Diferencias en cantidades de alimentos"/>
    <s v="Yury  Orjuela Florez"/>
    <s v="Plan de mejoramiento Contraloria de Bogota"/>
    <s v="PMCB-2021-003"/>
    <s v="3.2.4"/>
    <n v="86"/>
    <n v="2020"/>
    <s v="3.2.4 Hallazgo Administrativo por incumplimiento en la cantidad de gramos por ración según servicio (Desayuno, almuerzo, cena) suministrada a los beneficiarios de la UPI (Internado), de conformidad con el gramaje estimado por preparación en los ciclos de menú."/>
    <s v="El cálculo de las coberturas para cada UPI, se realizó haciendo la  sumatoria del número de personas por cada semana,  lo cual arrojó una sobrevaloración de las cantidades del alimentos  a entregar por UPI. "/>
    <s v="Formalizar un cuadro de control que de cuenta de la gestión de los alimentos en las Unidades  de Protección Integral   "/>
    <s v="No aplica"/>
    <s v="No aplica"/>
    <s v="Cuadro de control formalizado "/>
    <s v="No aplica"/>
    <s v="No aplica"/>
    <d v="2021-03-29T00:00:00"/>
    <d v="2021-07-29T00:00:00"/>
    <s v="SI"/>
    <s v="SI"/>
    <m/>
    <m/>
    <m/>
    <m/>
    <m/>
    <s v="SIN AVANCE"/>
    <n v="-45"/>
    <s v="VENCIDO"/>
    <s v="ABIERTO"/>
    <s v="Se evidencia un documento borrador."/>
    <d v="2021-07-07T00:00:00"/>
    <s v="SI"/>
    <s v="Oficialización e implementación del documento"/>
    <n v="0.2"/>
    <s v="AVANCE MINIMO"/>
    <n v="-45"/>
    <x v="1"/>
    <s v="SIN DILIGENCIAR"/>
    <s v="SIN DILIGENCIAR"/>
    <s v="SIN DILIGENCIAR"/>
    <n v="0"/>
    <n v="0"/>
    <x v="2"/>
    <s v="ABIERTA"/>
    <x v="4"/>
  </r>
  <r>
    <n v="636"/>
    <s v="Oficina Asesora de Planeación - MIPG"/>
    <x v="1"/>
    <x v="0"/>
    <s v="Contratacion"/>
    <s v="Inadecuado manejo de expedientes e inconsistencia de la información"/>
    <s v="Willington Granados Herrera"/>
    <s v="Plan de mejoramiento Contraloria de Bogota"/>
    <s v="PMCB-2021-004"/>
    <s v="3.2.5"/>
    <n v="86"/>
    <n v="2020"/>
    <s v="3.2.5 Hallazgo administrativo por deficiencias en la gestión documental del expediente contractual, así como en el diligenciamiento de la información que hace parte de los formatos soporte del Contrato de Prestación de Servicios No.526 de 2020."/>
    <s v="Falta de  socialización sobre la importancia de actualizar procedimientos y documentos en el área de financiera"/>
    <s v="Realizar una capacitación sobre la  importancia de mantener actualizados los procedimientos y documentos que hacen parte del Manual de Procesos"/>
    <s v="No aplica"/>
    <s v="No aplica"/>
    <s v="Capacitación realizada"/>
    <s v="No aplica"/>
    <s v="No aplica"/>
    <d v="2021-05-03T00:00:00"/>
    <d v="2021-11-30T00:00:00"/>
    <s v="SI"/>
    <s v="SI"/>
    <m/>
    <m/>
    <m/>
    <m/>
    <m/>
    <s v="SIN AVANCE"/>
    <n v="79"/>
    <s v="CON TIEMPO"/>
    <s v="ABIERTO"/>
    <s v="Se evidenció la realización de la capacitación de los gestores de la Oficina Asesora de Planeación, sin embargo la actividad esta enfocada a los funcionarios y contratistas del proceso Gestión Financiera, por lo cual es necesario que se adelnaten las gestiones necesarias para socializar con este proceso a  importancia de mantener actualizados los procedimientos y documentos que hacen parte del Manual de Procesos"/>
    <d v="2021-08-13T00:00:00"/>
    <s v="SI"/>
    <s v="Realización de la capacitacion con los funcionarios y contratostas del proceso gestion financiera"/>
    <n v="0.2"/>
    <s v="AVANCE MINIMO"/>
    <n v="79"/>
    <x v="2"/>
    <s v="SIN DILIGENCIAR"/>
    <s v="SIN DILIGENCIAR"/>
    <s v="SIN DILIGENCIAR"/>
    <n v="0"/>
    <n v="0"/>
    <x v="3"/>
    <s v="ABIERTA"/>
    <x v="4"/>
  </r>
  <r>
    <n v="637"/>
    <s v="SUBDIRECCIÓN TÉCNICA ADMINISTRATIVA Y FINANCIERA - FINANCIERA"/>
    <x v="10"/>
    <x v="2"/>
    <s v="Contratacion"/>
    <s v="Inadecuado manejo de expedientes e inconsistencia de la información"/>
    <s v="Stefanny Reina Alvarez"/>
    <s v="Plan de mejoramiento Contraloria de Bogota"/>
    <s v="PMCB-2021-005"/>
    <s v="3.2.5"/>
    <n v="86"/>
    <n v="2020"/>
    <s v="3.2.5 Hallazgo administrativo por deficiencias en la gestión documental del expediente contractual, así como en el diligenciamiento de la información que hace parte de los formatos soporte del Contrato de Prestación de Servicios No.526 de 2020."/>
    <s v="No ha habido la suficiente socialización sobre la importancia de actualizar procedimientos y documentos en el área de financiera"/>
    <s v="Formalizar los formatos dentro del Manual de Procesos de la entidad"/>
    <s v="No aplica"/>
    <s v="No aplica"/>
    <s v="Formatos actualizados"/>
    <s v="No aplica"/>
    <s v="No aplica"/>
    <d v="2021-05-03T00:00:00"/>
    <d v="2021-10-31T00:00:00"/>
    <s v="SI"/>
    <s v="SI"/>
    <m/>
    <m/>
    <m/>
    <m/>
    <m/>
    <s v="SIN AVANCE"/>
    <n v="49"/>
    <s v="CON TIEMPO"/>
    <s v="ABIERTO"/>
    <s v="No presento seguimiento"/>
    <d v="2021-07-09T00:00:00"/>
    <s v="SI"/>
    <s v="Presentar seguimiento de la actividad"/>
    <n v="0"/>
    <s v="SIN AVANCE"/>
    <n v="49"/>
    <x v="2"/>
    <s v="SIN DILIGENCIAR"/>
    <s v="SIN DILIGENCIAR"/>
    <s v="SIN DILIGENCIAR"/>
    <n v="0"/>
    <n v="0"/>
    <x v="3"/>
    <s v="ABIERTA"/>
    <x v="4"/>
  </r>
  <r>
    <n v="638"/>
    <s v="Oficina Asesora Jurídica/Oficina asesora de planeación."/>
    <x v="13"/>
    <x v="3"/>
    <s v="Contratacion"/>
    <s v="Inadecuado manejo de expedientes e inconsistencia de la información"/>
    <s v="Catalina Cardenas Martinez"/>
    <s v="Plan de mejoramiento Contraloria de Bogota"/>
    <s v="PMCB-2021-006"/>
    <s v="3.2.5"/>
    <n v="86"/>
    <n v="2020"/>
    <s v="3.2.5 Hallazgo administrativo por deficiencias en la gestión documental del expediente contractual, así como en el diligenciamiento de la información que hace parte de los formatos soporte del Contrato de Prestación de Servicios No.526 de 2020."/>
    <s v="La  redacción  del formato A-GCO-FT-009 correspondiente a los estudios previos de los Contratos de Prestación de Servicios Profesionales y/o de Apoyo a la Gestión en el numeral 5 JUSTIFICACIÓN DE LOS FACTORES DE SELECCIÓN se redactó de manera general de forma que fuera igual para todos los EP"/>
    <s v="Ajustar el formato A-GCO-FT-009 correspondiente a los estudios previos de los Contratos de Prestación de Servicios Profesionales y/o de Apoyo a la Gestión en el numeral 5 JUSTIFICACIÓN DE LOS FACTORES DE SELECCIÓN para que se de claridad de los factores de selección que aplican para ese contrato de prestación de servicios profesionales y apoyo a la gestión en particular."/>
    <s v="No aplica"/>
    <s v="No aplica"/>
    <s v="Formato A-GCO-FT-009 Estudios previos ajustado"/>
    <s v="No aplica"/>
    <s v="No aplica"/>
    <d v="2021-04-05T00:00:00"/>
    <d v="2021-05-18T00:00:00"/>
    <s v="SI"/>
    <s v="SI"/>
    <m/>
    <m/>
    <m/>
    <m/>
    <m/>
    <s v="SIN AVANCE"/>
    <n v="-117"/>
    <s v="VENCIDO"/>
    <s v="ABIERTO"/>
    <s v="Adjuntan el borrador del Formato Estudios previos prestación de servicios profesionales y/o de apoyo a la gestión -A-GCO-FT-009_x000a_"/>
    <d v="2021-06-21T00:00:00"/>
    <s v="SI"/>
    <s v="Revisión del documento por parte de la OAP y aprobación y socialización por parte de la Oficina Asesora Jurídica."/>
    <n v="0.5"/>
    <s v="AVANCE PARCIAL"/>
    <n v="-117"/>
    <x v="1"/>
    <s v="SIN DILIGENCIAR"/>
    <s v="SIN DILIGENCIAR"/>
    <s v="SIN DILIGENCIAR"/>
    <n v="0"/>
    <n v="0"/>
    <x v="2"/>
    <s v="ABIERTA"/>
    <x v="4"/>
  </r>
  <r>
    <n v="639"/>
    <s v="Oficina Asesora Jurídica "/>
    <x v="13"/>
    <x v="3"/>
    <s v="Contratacion"/>
    <s v="Inadecuado manejo de expedientes e inconsistencia de la información"/>
    <s v="Catalina Cardenas Martinez"/>
    <s v="Plan de mejoramiento Contraloria de Bogota"/>
    <s v="PMCB-2021-007"/>
    <s v="3.2.5"/>
    <n v="86"/>
    <n v="2020"/>
    <s v="3.2.5 Hallazgo administrativo por deficiencias en la gestión documental del expediente contractual, así como en el diligenciamiento de la información que hace parte de los formatos soporte del Contrato de Prestación de Servicios No.526 de 2020."/>
    <s v="La  redacción  el formato A-GCO-FT-009 correspondiente a los estudios previos de los Contratos de Prestación de Servicios Profesionales y/o de Apoyo a la Gestión en el numeral 5 JUSTIFICACIÓN DE LOS FACTORES DE SELECCIÓNl se redacto de manera general de forma que fuera igual para todos los EP"/>
    <s v="Divulgar con las respectivas áreas a través de un medio visual el ajuste hecho al formato A-GCO-FT-009 para que los estudios previos que allegan las áreas para la contratación de prestación de servicios profesionales y apoyo  a la gestión se incluya la justificación de los factores de selección dependiendo de la necesidad del área"/>
    <s v="No aplica"/>
    <s v="No aplica"/>
    <s v="Envío de medio visual en tres (3) ocasiones"/>
    <s v="No aplica"/>
    <s v="No aplica"/>
    <d v="2021-05-18T00:00:00"/>
    <d v="2021-07-18T00:00:00"/>
    <s v="SI"/>
    <s v="SI"/>
    <m/>
    <m/>
    <m/>
    <m/>
    <m/>
    <s v="SIN AVANCE"/>
    <n v="-56"/>
    <s v="VENCIDO"/>
    <s v="ABIERTO"/>
    <s v="No se adjunta videncias de esta acción ya que depende de la aporbación del Formato Estudios previos prestación de servicios profesionales y/o de apoyo a la gestión. - A-GCO-FT-009"/>
    <d v="2021-06-21T00:00:00"/>
    <s v="SI"/>
    <s v="Socializar el Formato Estudios previos prestación de servicios profesionales y/o de apoyo a la gestión. - A-GCO-FT-009, posterior a su publicación en pagina web "/>
    <n v="0"/>
    <s v="SIN AVANCE"/>
    <n v="-56"/>
    <x v="1"/>
    <s v="SIN DILIGENCIAR"/>
    <s v="SIN DILIGENCIAR"/>
    <s v="SIN DILIGENCIAR"/>
    <n v="0"/>
    <n v="0"/>
    <x v="2"/>
    <s v="ABIERTA"/>
    <x v="4"/>
  </r>
  <r>
    <n v="640"/>
    <s v="STMEO_x000a_Supervisor y /o apoyo a la supervisión de contrato "/>
    <x v="2"/>
    <x v="1"/>
    <s v="Contratacion"/>
    <s v="Inadecuado manejo de expedientes e inconsistencia de la información"/>
    <s v="Yury  Orjuela Florez"/>
    <s v="Plan de mejoramiento Contraloria de Bogota"/>
    <s v="PMCB-2021-008"/>
    <s v="3.2.6"/>
    <n v="86"/>
    <n v="2020"/>
    <s v="3.2.6 Hallazgo administrativo por deficiencias en la gestión documental del expediente del Contrato de Prestación de Servicios No.1328 de 2020."/>
    <s v="Inobservancia de los documentos que dan cuenta de la ejecución del contrato en el expediente contractual  "/>
    <s v="Realizar por parte del supervisor y/o apoyo a la supervisión  de cada contrato de bienes y servicios  que se suscriba con recursos  provenientes del proyecto de inversión 7720, revisiones trimestrales al expediente contractual, garantizando que en el mismo reposen todos los documentos que dan cuenta de su ejecución, lo cual quedará evidenciado mediante acta . "/>
    <s v="No aplica"/>
    <s v="No aplica"/>
    <s v="Número de contratos de bienes y servicios suscritos en la vigencia _x000a_Número de contratos revisados trimestralmente (Actas)"/>
    <s v="No aplica"/>
    <s v="No aplica"/>
    <d v="2021-03-29T00:00:00"/>
    <d v="2022-03-29T00:00:00"/>
    <s v="SI"/>
    <s v="SI"/>
    <m/>
    <m/>
    <m/>
    <m/>
    <m/>
    <s v="SIN AVANCE"/>
    <n v="198"/>
    <s v="CON TIEMPO"/>
    <s v="ABIERTO"/>
    <s v="No se reporta seguimiento por parte de Métodos, ya que se encuentra en etapa de estudios previos y aún no se han ejecutado. "/>
    <d v="2021-07-07T00:00:00"/>
    <s v="SI"/>
    <s v="Revisiones trimestrales al expediente contractual cuando se ejecuten los contratos."/>
    <n v="0"/>
    <s v="SIN AVANCE"/>
    <n v="198"/>
    <x v="2"/>
    <s v="SIN DILIGENCIAR"/>
    <s v="SIN DILIGENCIAR"/>
    <s v="SIN DILIGENCIAR"/>
    <n v="0"/>
    <n v="0"/>
    <x v="3"/>
    <s v="ABIERTA"/>
    <x v="4"/>
  </r>
  <r>
    <n v="641"/>
    <s v="SUBDIRECCIÓN TÉCNICA ADMINISTRATIVA Y FINANCIERA - FINANCIERA"/>
    <x v="10"/>
    <x v="2"/>
    <s v="Contratacion"/>
    <s v="Inadecuado manejo de expedientes e inconsistencia de la información"/>
    <s v="Stefanny Reina Alvarez"/>
    <s v="Plan de mejoramiento Contraloria de Bogota"/>
    <s v="PMCB-2021-009"/>
    <s v="3.2.6"/>
    <n v="86"/>
    <n v="2020"/>
    <s v="3.2.6 Hallazgo administrativo por deficiencias en la gestión documental del expediente del Contrato de Prestación de Servicios No.1328 de 2020."/>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Procedimientos revisados y actualizados"/>
    <s v="No aplica"/>
    <s v="No aplica"/>
    <d v="2020-09-10T00:00:00"/>
    <d v="2021-08-20T00:00:00"/>
    <s v="SI"/>
    <s v="SI"/>
    <m/>
    <m/>
    <m/>
    <m/>
    <m/>
    <s v="SIN AVANCE"/>
    <n v="-23"/>
    <s v="VENCIDO"/>
    <s v="ABIERTO"/>
    <s v="De acuerdo con los soportes aportados por el proceso, se evidencia que la OAP recibió la solicitud de modificación del procedimiento, sin embargo, este fue retroalimentado desde el 30 de mayo. Por lo tanto, se establece un avance de cumplimiento del 70%"/>
    <d v="2021-07-09T00:00:00"/>
    <s v="SI"/>
    <s v="Ajuste y oficialización del procedimiento"/>
    <n v="0.7"/>
    <s v="AVANCE SIGNIFICATIVO"/>
    <n v="-23"/>
    <x v="1"/>
    <s v="SIN DILIGENCIAR"/>
    <s v="SIN DILIGENCIAR"/>
    <s v="SIN DILIGENCIAR"/>
    <n v="0"/>
    <n v="0"/>
    <x v="2"/>
    <s v="ABIERTA"/>
    <x v="4"/>
  </r>
  <r>
    <n v="642"/>
    <s v="Oficina Asesora Jurídica -  Área de Gestión Documental"/>
    <x v="13"/>
    <x v="3"/>
    <s v="Contratacion"/>
    <s v="Inadecuado manejo de expedientes e inconsistencia de la información"/>
    <s v="Catalina Cardenas Martinez"/>
    <s v="Plan de mejoramiento Contraloria de Bogota"/>
    <s v="PMCB-2021-010"/>
    <s v="3.2.6"/>
    <n v="86"/>
    <n v="2020"/>
    <s v="3.2.6 Hallazgo administrativo por deficiencias en la gestión documental del expediente del Contrato de Prestación de Servicios No.1328 de 2020."/>
    <s v="Inobservancia de los documentos que dan cuenta de la ejecución del contrato en el expediente contractual  "/>
    <s v="Adelantar una (1) capacitación dirigida a supervisores y apoyos a la supervisión en cuanto a la forma del archivo del expediente contractual."/>
    <s v="No aplica"/>
    <s v="No aplica"/>
    <s v="Capacitación en archivo contractual"/>
    <s v="No aplica"/>
    <s v="No aplica"/>
    <d v="2021-04-05T00:00:00"/>
    <d v="2021-05-18T00:00:00"/>
    <s v="SI"/>
    <s v="SI"/>
    <m/>
    <m/>
    <m/>
    <m/>
    <m/>
    <s v="SIN AVANCE"/>
    <n v="-117"/>
    <s v="VENCIDO"/>
    <s v="ABIERTO"/>
    <s v="Se adjunta la capacitación realizada por la OAJ sobre archivistica y conservación documental, a supervisores y apoyo a la supervisión, el dpia 9 de abril del 2021_x000a__x000a_De acuerdo a lo anterior se le solicita a la OCI el cierre preliminar de la acción, ya que cuenta con el 100% de avace de la actividad."/>
    <d v="2021-06-21T00:00:00"/>
    <s v="NO"/>
    <s v="No aplica"/>
    <n v="1"/>
    <s v="CUMPLIMIENTO TOTAL"/>
    <n v="-117"/>
    <x v="1"/>
    <s v="SIN DILIGENCIAR"/>
    <s v="SIN DILIGENCIAR"/>
    <s v="SIN DILIGENCIAR"/>
    <n v="0"/>
    <n v="0"/>
    <x v="2"/>
    <s v="ABIERTA"/>
    <x v="2"/>
  </r>
  <r>
    <n v="643"/>
    <s v="SUBDIRECCIÓN TÉCNICA ADMINISTRATIVA Y FINANCIERA - FINANCIERA"/>
    <x v="10"/>
    <x v="2"/>
    <s v="Autorregulación"/>
    <s v="Aplicación y actualización de procedimientos y formatos"/>
    <s v="Stefanny Reina Alvarez"/>
    <s v="Plan de mejoramiento Contraloria de Bogota"/>
    <s v="PMCB-2021-011"/>
    <s v="3.2.7"/>
    <n v="86"/>
    <n v="2020"/>
    <s v="3.2.7 Hallazgo administrativo por debilidades observadas en el diligenciamiento en los formatos requeridos dentro de los procedimientos establecidos por el IDIPRON y que reposan en el expediente del Contrato de Prestación de Servicios No.1328 de 2020."/>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Procedimientos revisados y actualizados"/>
    <s v="No aplica"/>
    <s v="No aplica"/>
    <d v="2020-09-10T00:00:00"/>
    <d v="2021-08-20T00:00:00"/>
    <s v="SI"/>
    <s v="SI"/>
    <m/>
    <m/>
    <m/>
    <m/>
    <m/>
    <s v="SIN AVANCE"/>
    <n v="-23"/>
    <s v="VENCIDO"/>
    <s v="ABIERTO"/>
    <s v="De acuerdo con los soportes aportados por el proceso, se evidencia que se ha avanzado en uno de los dos procedimientos a actualizar, sin embargo, este ya fue retroalimentado por la OAP desde el 30 de mayo. "/>
    <d v="2021-07-09T00:00:00"/>
    <s v="SI"/>
    <s v="Actualizar los 2 procedimientos establecidos como actividad de mejoramiento"/>
    <n v="0.4"/>
    <s v="AVANCE PARCIAL"/>
    <n v="-23"/>
    <x v="1"/>
    <s v="SIN DILIGENCIAR"/>
    <s v="SIN DILIGENCIAR"/>
    <s v="SIN DILIGENCIAR"/>
    <n v="0"/>
    <n v="0"/>
    <x v="2"/>
    <s v="ABIERTA"/>
    <x v="4"/>
  </r>
  <r>
    <n v="644"/>
    <s v="Oficina Asesora Jurídica -  Área de Gestión Documental"/>
    <x v="16"/>
    <x v="2"/>
    <s v="Autorregulación"/>
    <s v="Aplicación y actualización de procedimientos y formatos"/>
    <s v="Angel Martínez"/>
    <s v="Plan de mejoramiento Contraloria de Bogota"/>
    <s v="PMCB-2021-012"/>
    <s v="3.2.7"/>
    <n v="86"/>
    <n v="2020"/>
    <s v="3.2.7 Hallazgo administrativo por debilidades observadas en el diligenciamiento en los formatos requeridos dentro de los procedimientos establecidos por el IDIPRON y que reposan en el expediente del Contrato de Prestación de Servicios No.1328 de 2020."/>
    <s v=" Hallazgo administrativo por debilidades observadas en el diligenciamiento en los formatos requeridos dentro de los procedimientos establecidos por el IDIPRON y que reposan en el expediente del Contrato de Prestación de Servicios No.1328 de 2020. "/>
    <s v="Adelantar una (1) capacitación dirigida a supervisores y apoyos a la supervisión en cuanto a la forma del archivo del expediente contractual."/>
    <s v="No aplica"/>
    <s v="No aplica"/>
    <s v="Capacitación en archivo contractual"/>
    <s v="No aplica"/>
    <s v="No aplica"/>
    <d v="2021-04-05T00:00:00"/>
    <d v="2021-05-18T00:00:00"/>
    <s v="SI"/>
    <s v="SI"/>
    <m/>
    <m/>
    <m/>
    <m/>
    <m/>
    <s v="SIN AVANCE"/>
    <n v="-117"/>
    <s v="VENCIDO"/>
    <s v="ABIERTO"/>
    <s v="Se evidencia mediante acta del 09-04-21 que en el adutorio de la sede calle 61 se realizo una capacitación a los supervisores y apoyos a la supervisión sobre CPS, segun la actividad propuesta en el presente hallazgo; en la asistencia firman 15 personas. Esta actividad cumple con lo propuesto en un 100%."/>
    <d v="2021-07-08T00:00:00"/>
    <s v="NO"/>
    <s v="N"/>
    <n v="1"/>
    <s v="CUMPLIMIENTO TOTAL"/>
    <n v="-117"/>
    <x v="1"/>
    <s v="SIN DILIGENCIAR"/>
    <s v="SIN DILIGENCIAR"/>
    <s v="SIN DILIGENCIAR"/>
    <n v="0"/>
    <n v="0"/>
    <x v="2"/>
    <s v="ABIERTA"/>
    <x v="2"/>
  </r>
  <r>
    <n v="645"/>
    <s v="STMEO_x000a_Área Salud "/>
    <x v="2"/>
    <x v="1"/>
    <s v="Modelo pedagogico"/>
    <s v="condiciones sanitarias"/>
    <s v="Yury  Orjuela Florez"/>
    <s v="Plan de mejoramiento Contraloria de Bogota"/>
    <s v="PMCB-2021-013"/>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_x000a__x000a_Faltó capacitar el 26% del personal manipulador de alimentos ubicado en las UPI para el año 2020."/>
    <s v="Realizar seguimientos bimestrales  a la implementación del  Plan de capacitación del personal manipulador de alimentos, para garantizar  la capacitación al 100% del personal.    "/>
    <s v="No aplica"/>
    <s v="No aplica"/>
    <s v="Número de seguimientos realizados  a la implementación del plan de capacitación al personal manipulador de alimentos"/>
    <s v="No aplica"/>
    <s v="No aplica"/>
    <d v="2021-03-29T00:00:00"/>
    <d v="2022-01-29T00:00:00"/>
    <s v="SI"/>
    <s v="SI"/>
    <m/>
    <m/>
    <m/>
    <m/>
    <m/>
    <s v="SIN AVANCE"/>
    <n v="139"/>
    <s v="CON TIEMPO"/>
    <s v="ABIERTO"/>
    <s v="Se evidencia cronograma con nombres especificos del personal y fechas para verificación del seguimiento bimensual."/>
    <d v="2021-07-07T00:00:00"/>
    <s v="SI"/>
    <s v="Seguimientos bimensuales del personal faltante "/>
    <n v="0.3"/>
    <s v="AVANCE MINIMO"/>
    <n v="139"/>
    <x v="2"/>
    <s v="SIN DILIGENCIAR"/>
    <s v="SIN DILIGENCIAR"/>
    <s v="SIN DILIGENCIAR"/>
    <n v="0"/>
    <n v="0"/>
    <x v="3"/>
    <s v="ABIERTA"/>
    <x v="4"/>
  </r>
  <r>
    <n v="646"/>
    <s v="Desarrollo Humano_x000a_Área Seguridad en el Trabajo_x000a_Supervisor del contrato _x000a_ "/>
    <x v="38"/>
    <x v="5"/>
    <s v="Modelo pedagogico"/>
    <s v="condiciones sanitarias"/>
    <s v="Marisol Monsalve Usme"/>
    <s v="Plan de mejoramiento Contraloria de Bogota"/>
    <s v="PMCB-2021-014"/>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No se aplicó el formato ENCUESTA DE SATISFACCIÓN DE LA CAPACITACIÓN A-GDH-FT-022, al personal manipulador de planta, capacitado por un tercero contratado por el IDIPRON. "/>
    <s v="Solicitar de manera formal al contratista que presta el servicio médico ocupacional que incluya en las capacitaciones que realice al personal manipulador de alimentos la aplicación del formato  ENCUESTA DE SATISFACCIÓN DE LA CAPACITACIÓN A-GDH-FT-022, y se allegue a la supervisión del contrato.  "/>
    <s v="No aplica"/>
    <s v="No aplica"/>
    <s v="Comunicación formal enviada al contratista "/>
    <s v="No aplica"/>
    <s v="No aplica"/>
    <d v="2021-03-29T00:00:00"/>
    <d v="2021-05-29T00:00:00"/>
    <s v="SI"/>
    <s v="SI"/>
    <m/>
    <m/>
    <m/>
    <m/>
    <m/>
    <s v="SIN AVANCE"/>
    <n v="-106"/>
    <s v="VENCIDO"/>
    <s v="ABIERTO"/>
    <s v="Se revisan soportes donde se realiza el analisis dando el cumplimiento a la actividad &quot;Solicitar de manera formal al contratista que presta el servicio médico ocupacional que incluya en las capacitaciones que realice al personal manipulador de alimentos la aplicación del formato  ENCUESTA DE SATISFACCIÓN DE LA CAPACITACIÓN A-GDH-FT-022&quot;            Se revisan soportes, los cuales estan acorde con lo registrado.       "/>
    <d v="2021-06-25T00:00:00"/>
    <s v="NO"/>
    <s v="No aplica"/>
    <n v="1"/>
    <s v="CUMPLIMIENTO TOTAL"/>
    <n v="-106"/>
    <x v="1"/>
    <s v="SIN DILIGENCIAR"/>
    <s v="SIN DILIGENCIAR"/>
    <s v="SIN DILIGENCIAR"/>
    <n v="0"/>
    <n v="0"/>
    <x v="2"/>
    <s v="ABIERTA"/>
    <x v="2"/>
  </r>
  <r>
    <n v="647"/>
    <s v="STMEO"/>
    <x v="2"/>
    <x v="1"/>
    <s v="Modelo pedagogico"/>
    <s v="condiciones sanitarias"/>
    <s v="Yury  Orjuela Florez"/>
    <s v="Plan de mejoramiento Contraloria de Bogota"/>
    <s v="PMCB-2021-015"/>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No se aplicó el formato ENCUESTA DE SATISFACCIÓN DE LA CAPACITACIÓN A-GDH-FT-022, al personal manipulador de planta, capacitado por un tercero contratado por el IDIPRON. "/>
    <s v="Solicitar por parte del supervisor del contrato de manera formal a los contratistas que realizan capacitaciones al personal manipulador de alimentos la aplicación del formato ENCUESTA DE SATISFACCIÓN DE LA CAPACITACIÓN A-GDH-FT-022, cuando realicen capacitaciones en cumplimiento de su objeto contractual. "/>
    <s v="No aplica"/>
    <s v="No aplica"/>
    <s v="Número de contratistas a los cuales se requiere de manera formal la aplicación del formato  ENCUESTA DE SATISFACCIÓN DE LA CAPACITACIÓN A-GDH-FT-022"/>
    <s v="No aplica"/>
    <s v="No aplica"/>
    <d v="2021-03-29T00:00:00"/>
    <d v="2021-05-29T00:00:00"/>
    <s v="SI"/>
    <s v="SI"/>
    <m/>
    <m/>
    <m/>
    <m/>
    <m/>
    <s v="SIN AVANCE"/>
    <n v="-106"/>
    <s v="VENCIDO"/>
    <s v="ABIERTO"/>
    <s v="Se evidencia en los soportes la solicitud del supervisor de contrato, el diligenciamiento  de la  ENCUESTA DE SATISFACCIÓN DE LA CAPACITACIÓN A-GDH-FT-022"/>
    <d v="2021-07-07T00:00:00"/>
    <s v="NO"/>
    <s v="No aplica"/>
    <n v="1"/>
    <s v="CUMPLIMIENTO TOTAL"/>
    <n v="-106"/>
    <x v="1"/>
    <s v="SIN DILIGENCIAR"/>
    <s v="SIN DILIGENCIAR"/>
    <s v="SIN DILIGENCIAR"/>
    <n v="0"/>
    <n v="0"/>
    <x v="2"/>
    <s v="ABIERTA"/>
    <x v="2"/>
  </r>
  <r>
    <n v="648"/>
    <s v="STMEO_x000a_Área de Salud _x000a_"/>
    <x v="25"/>
    <x v="1"/>
    <s v="Modelo pedagogico"/>
    <s v="condiciones sanitarias"/>
    <s v="Yury  Orjuela Florez"/>
    <s v="Plan de mejoramiento Contraloria de Bogota"/>
    <s v="PMCB-2021-016"/>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En la vigencia  2020 las UPI San Francisco y Vega no cuentan con conceptos sanitarios vigentes, en la vigencia 2021 la UPI vega no se encuentra en funcionamiento. "/>
    <s v="Realizar las actividades y gestiones para solicitar la visita de la autoridad competentes a las sedes  que están en funcionamiento y  no tienen concepto Sanitario Vigente.   "/>
    <s v="No aplica"/>
    <s v="No aplica"/>
    <s v="Número de sedes para las cuales se solicita la visita de la autoridad competente "/>
    <s v="No aplica"/>
    <s v="No aplica"/>
    <d v="2021-03-29T00:00:00"/>
    <d v="2021-05-29T00:00:00"/>
    <s v="SI"/>
    <s v="SI"/>
    <m/>
    <m/>
    <m/>
    <m/>
    <m/>
    <s v="SIN AVANCE"/>
    <n v="-106"/>
    <s v="VENCIDO"/>
    <s v="ABIERTO"/>
    <s v="Se evidencia la solicitud de la visita d el autoridad compentente a la UPI San Francisco"/>
    <d v="2021-07-07T00:00:00"/>
    <s v="NO"/>
    <s v="No aplica"/>
    <n v="1"/>
    <s v="CUMPLIMIENTO TOTAL"/>
    <n v="-106"/>
    <x v="1"/>
    <s v="SIN DILIGENCIAR"/>
    <s v="SIN DILIGENCIAR"/>
    <s v="SIN DILIGENCIAR"/>
    <n v="0"/>
    <n v="0"/>
    <x v="2"/>
    <s v="ABIERTA"/>
    <x v="2"/>
  </r>
  <r>
    <n v="649"/>
    <s v="CONVENIOS / OAP / OAJ "/>
    <x v="8"/>
    <x v="2"/>
    <s v="Contratacion"/>
    <s v="especialización presupuestal"/>
    <s v="Yury  Orjuela Florez"/>
    <s v="Plan de mejoramiento Contraloria de Bogota"/>
    <s v="PMCB-2021-017"/>
    <s v="3.2.10"/>
    <n v="86"/>
    <n v="2020"/>
    <s v="3.2.10 Hallazgo administrativo con presunta incidencia disciplinaria por inobservancia del principio de especialización presupuestal en el Contrato de Suministro 1158 de 2020"/>
    <s v="No se observaron de manera específica los componentes de los Proyectos de inversión"/>
    <s v="Realizar Mesa de Trabajo conjunta entre los Gerentes -y/o sus representantes- con la Oficina Asesora de Planeación, Oficina Asesora Jurídica y el área Financiera, para aclarar la asignación presupuestal de los Proyectos de Inversión de la Entidad"/>
    <s v="No aplica"/>
    <s v="No aplica"/>
    <s v="Acta de mesas realizadas"/>
    <s v="No aplica"/>
    <s v="No aplica"/>
    <d v="2021-05-03T00:00:00"/>
    <d v="2021-07-30T00:00:00"/>
    <s v="SI"/>
    <s v="SI"/>
    <m/>
    <m/>
    <m/>
    <m/>
    <m/>
    <s v="SIN AVANCE"/>
    <n v="-44"/>
    <s v="VENCIDO"/>
    <s v="ABIERTO"/>
    <s v="No presento seguimiento"/>
    <d v="2021-07-08T00:00:00"/>
    <s v="SI"/>
    <s v="Presentar seguimiento"/>
    <n v="0"/>
    <s v="SIN AVANCE"/>
    <n v="-44"/>
    <x v="1"/>
    <s v="SIN DILIGENCIAR"/>
    <s v="SIN DILIGENCIAR"/>
    <s v="SIN DILIGENCIAR"/>
    <n v="0"/>
    <n v="0"/>
    <x v="2"/>
    <s v="ABIERTA"/>
    <x v="4"/>
  </r>
  <r>
    <n v="650"/>
    <s v="STMEO_x000a_OAP "/>
    <x v="2"/>
    <x v="1"/>
    <s v="Modelo pedagogico"/>
    <s v="Planeacion de estrategias"/>
    <s v="Yury  Orjuela Florez"/>
    <s v="Plan de mejoramiento Contraloria de Bogota"/>
    <s v="PMCB-2021-018"/>
    <s v="3.2.13"/>
    <n v="86"/>
    <n v="2020"/>
    <s v="3.2.13 Hallazgo administrativo por deficiencias en la planeación de la estrategia “Aliméntate en casa” respecto a la definición de beneficiarios para la entrega de canastas alimentarias."/>
    <s v="La definición de los criterios para la entrega de las canastas alimentarias durante la vigencia 2020 se definió en concordancia con las medidas de aislamiento decretadas por el nivel nacional "/>
    <s v="Establecer un punto de control en el Instructivo Aliméntate en casa  para que se defina en acta de reunión los criterios a tener en cuenta para la entrega de cada canasta alimentaria. "/>
    <s v="No aplica"/>
    <s v="No aplica"/>
    <s v="Instructivo ajustado "/>
    <s v="No aplica"/>
    <s v="No aplica"/>
    <d v="2021-03-29T00:00:00"/>
    <d v="2021-07-29T00:00:00"/>
    <s v="SI"/>
    <s v="SI"/>
    <m/>
    <m/>
    <m/>
    <m/>
    <m/>
    <s v="SIN AVANCE"/>
    <n v="-45"/>
    <s v="VENCIDO"/>
    <s v="ABIERTO"/>
    <s v="No se cuenta con seguimiento reportado por parte de Métodos."/>
    <d v="2021-07-07T00:00:00"/>
    <s v="SI"/>
    <s v="Presentar seguimiento al plan de mejoramiento"/>
    <n v="0"/>
    <s v="SIN AVANCE"/>
    <n v="-45"/>
    <x v="1"/>
    <s v="SIN DILIGENCIAR"/>
    <s v="SIN DILIGENCIAR"/>
    <s v="SIN DILIGENCIAR"/>
    <n v="0"/>
    <n v="0"/>
    <x v="2"/>
    <s v="ABIERTA"/>
    <x v="4"/>
  </r>
  <r>
    <n v="651"/>
    <s v="STMEO_x000a_OAP "/>
    <x v="2"/>
    <x v="1"/>
    <s v="Modelo pedagogico"/>
    <s v="canasta alimentaria"/>
    <s v="Yury  Orjuela Florez"/>
    <s v="Plan de mejoramiento Contraloria de Bogota"/>
    <s v="PMCB-2021-019"/>
    <s v="3.2.14"/>
    <n v="86"/>
    <n v="2020"/>
    <s v="3.2.14 Hallazgo administrativo por simultaneidad de seis (6) beneficiarios que recibieron canasta alimentaria durante el mes de abril de 2020 en dos (2) UPI diferentes."/>
    <s v="Para la entrega de  las canastas, no se estableció al inicio de la estrategia un punto de control que permitiera identificar los NNAJ que se encontraban compartidos  con dos UPI . "/>
    <s v="Establecer un punto de control en el Instructivo Aliméntate en casa, para validar con el Sistema Misional de Información la base  de datos definitiva  antes de realizar  la entrega de las canastas evitando la duplicidad de beneficiarios.    "/>
    <s v="No aplica"/>
    <s v="No aplica"/>
    <s v="Instructivo ajustado "/>
    <s v="No aplica"/>
    <s v="No aplica"/>
    <d v="2021-03-29T00:00:00"/>
    <d v="2021-07-29T00:00:00"/>
    <s v="SI"/>
    <s v="SI"/>
    <m/>
    <m/>
    <m/>
    <m/>
    <m/>
    <s v="SIN AVANCE"/>
    <n v="-45"/>
    <s v="VENCIDO"/>
    <s v="ABIERTO"/>
    <s v="No se cuenta con seguimiento reportado por parte de Métodos."/>
    <d v="2021-07-07T00:00:00"/>
    <s v="SI"/>
    <s v="Presentar seguimiento al plan de mejoramiento"/>
    <n v="0"/>
    <s v="SIN AVANCE"/>
    <n v="-45"/>
    <x v="1"/>
    <s v="SIN DILIGENCIAR"/>
    <s v="SIN DILIGENCIAR"/>
    <s v="SIN DILIGENCIAR"/>
    <n v="0"/>
    <n v="0"/>
    <x v="2"/>
    <s v="ABIERTA"/>
    <x v="4"/>
  </r>
  <r>
    <n v="652"/>
    <s v="Oficina Asesora de Planeación - MIPG_x000a_Oficina de Control Interno"/>
    <x v="1"/>
    <x v="0"/>
    <s v="Modelo pedagogico"/>
    <s v="canasta alimentaria"/>
    <s v="Willington Granados Herrera"/>
    <s v="Plan de mejoramiento Contraloria de Bogota"/>
    <s v="PMCB-2021-020"/>
    <s v="3.2.16"/>
    <n v="86"/>
    <n v="2020"/>
    <s v="3.2.16 Hallazgo administrativo por inconsistencias en la información entregada por IDIPRON respecto a los beneficiarios de canasta alimentaria del mes de noviembre de 2020"/>
    <s v="Debilidad en la respuesta a los requerimientos de órganos de control en términos de integralidad y pertinencia"/>
    <s v="Establecer protocolo de atención a órganos de control"/>
    <s v="No aplica"/>
    <s v="No aplica"/>
    <s v="Protocolo"/>
    <s v="No aplica"/>
    <s v="No aplica"/>
    <d v="2021-04-05T00:00:00"/>
    <d v="2021-07-30T00:00:00"/>
    <s v="SI"/>
    <s v="SI"/>
    <m/>
    <m/>
    <m/>
    <m/>
    <m/>
    <s v="SIN AVANCE"/>
    <n v="-44"/>
    <s v="VENCIDO"/>
    <s v="ABIERTO"/>
    <s v="Se evidenció la elaboración del documento mencionado, sin embargo es neceario que se termine la oficialización y su posterior socialización con todos los procesos de la entidad"/>
    <d v="2021-08-13T00:00:00"/>
    <s v="SI"/>
    <s v="Oficializar y socializar el documento"/>
    <n v="0.5"/>
    <s v="AVANCE PARCIAL"/>
    <n v="-44"/>
    <x v="1"/>
    <s v="SIN DILIGENCIAR"/>
    <s v="SIN DILIGENCIAR"/>
    <s v="SIN DILIGENCIAR"/>
    <n v="0"/>
    <n v="0"/>
    <x v="2"/>
    <s v="ABIERTA"/>
    <x v="4"/>
  </r>
  <r>
    <n v="653"/>
    <s v="STMEO- Contexto Pedagógico Territorio_x000a_OAP_x000a_"/>
    <x v="39"/>
    <x v="1"/>
    <s v="Atención al ciudadano"/>
    <s v="Protección de Datos Personales"/>
    <s v="Yury  Orjuela Florez"/>
    <s v="Plan de mejoramiento Contraloria de Bogota"/>
    <s v="PMCB-2021-021"/>
    <s v="3.1.1"/>
    <n v="88"/>
    <n v="2021"/>
    <s v="3.1.1 Hallazgo administrativo por incumplimiento de las disposiciones contenidas en la Ley 1581 de 2012 en materia de consentimiento previo e informado para el tratamiento de datos personales"/>
    <s v="Por las condiciones de cuarentenas estrictas que se presentaron en las diferentes localidades durante la vigencia 2020, se presentó dificultad en la aplicación del formato  M-ficha de Ingreso - MTE-FT-012 en el cual se realiza la autorización del tratamiento de datos de igual manera esta se aplica una vez el NNAJ registre 3 asistencias.  "/>
    <s v="Ajustar  el formato ASISTENCIA A ENCUENTRO M-MTE-FT-003 y el procedimiento  001 OPERACIÓN AMISTAD, RECORRIDOS Y CONTACTO M-MTE-PR-001, para incluir la autorización por parte del NNAJ para el tratamiento de datos desde el primer contacto que se realiza en territorio, garantizando así el cumplimiento de los establecido  en la Ley 1581 de 2012 en materia de consentimiento previo e informado para el tratamiento de datos personales."/>
    <s v="No aplica"/>
    <s v="No aplica"/>
    <s v="Dos  (2) documentos  ajustados e implementados/ dos documentos a ajustar   "/>
    <s v="No aplica"/>
    <s v="No aplica"/>
    <d v="2021-06-15T00:00:00"/>
    <d v="2021-12-15T00:00:00"/>
    <s v="SI"/>
    <s v="SI"/>
    <m/>
    <m/>
    <m/>
    <m/>
    <m/>
    <s v="SIN AVANCE"/>
    <n v="94"/>
    <s v="CON TIEMPO"/>
    <s v="ABIERTO"/>
    <s v="12-09-2021: Se actualiza tablero de control, se incluyen hallazgos"/>
    <m/>
    <m/>
    <m/>
    <n v="0"/>
    <s v="SIN AVANCE"/>
    <n v="94"/>
    <x v="2"/>
    <s v="SIN DILIGENCIAR"/>
    <s v="SIN DILIGENCIAR"/>
    <s v="SIN DILIGENCIAR"/>
    <n v="0"/>
    <n v="0"/>
    <x v="3"/>
    <s v="ABIERTA"/>
    <x v="4"/>
  </r>
  <r>
    <n v="654"/>
    <s v="Gestión Financiera / Sistemas / OAJ"/>
    <x v="10"/>
    <x v="2"/>
    <s v="Autorregulación"/>
    <s v="Aplicación y actualización de procedimientos y formatos"/>
    <s v="Stefanny Reina Alvarez"/>
    <s v="Plan de mejoramiento Contraloria de Bogota"/>
    <s v="PMCB-2021-022"/>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Realizar mesa de trabajo con la Oficina Asesora Jurídica para definir el alcance y responsabilidades respecto a las obligaciones de los supervisores y el manejo documental de los expedientes"/>
    <s v="No aplica"/>
    <s v="No aplica"/>
    <s v="No. De actas de mesas de trabajo realizadas/ No. de mesas de trabajo programadas"/>
    <s v="No aplica"/>
    <s v="No aplica"/>
    <d v="2021-07-01T00:00:00"/>
    <d v="2021-07-31T00:00:00"/>
    <s v="SI"/>
    <s v="SI"/>
    <m/>
    <m/>
    <m/>
    <m/>
    <m/>
    <s v="SIN AVANCE"/>
    <n v="-43"/>
    <s v="VENCIDO"/>
    <s v="ABIERTO"/>
    <s v="12-09-2021: Se actualiza tablero de control, se incluyen hallazgos"/>
    <m/>
    <m/>
    <m/>
    <n v="0"/>
    <s v="SIN AVANCE"/>
    <n v="-43"/>
    <x v="1"/>
    <s v="SIN DILIGENCIAR"/>
    <s v="SIN DILIGENCIAR"/>
    <s v="SIN DILIGENCIAR"/>
    <n v="0"/>
    <n v="0"/>
    <x v="2"/>
    <s v="ABIERTA"/>
    <x v="4"/>
  </r>
  <r>
    <n v="655"/>
    <s v="Gestión Financiera"/>
    <x v="10"/>
    <x v="2"/>
    <s v="Autorregulación"/>
    <s v="Aplicación y actualización de procedimientos y formatos"/>
    <s v="Stefanny Reina Alvarez"/>
    <s v="Plan de mejoramiento Contraloria de Bogota"/>
    <s v="PMCB-2021-023"/>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Verificar los documentos generados por SYSMAN e identificar y solicitar al área de Sistemas los ajustes requeridos en los mismos"/>
    <s v="No aplica"/>
    <s v="No aplica"/>
    <s v="No. de documentos verificados / No. de documentos que requieren ser ajustados"/>
    <s v="No aplica"/>
    <s v="No aplica"/>
    <d v="2021-07-01T00:00:00"/>
    <d v="2021-08-31T00:00:00"/>
    <s v="SI"/>
    <s v="SI"/>
    <m/>
    <m/>
    <m/>
    <m/>
    <m/>
    <s v="SIN AVANCE"/>
    <n v="-12"/>
    <s v="VENCIDO"/>
    <s v="ABIERTO"/>
    <s v="12-09-2021: Se actualiza tablero de control, se incluyen hallazgos"/>
    <m/>
    <m/>
    <m/>
    <n v="0"/>
    <s v="SIN AVANCE"/>
    <n v="-12"/>
    <x v="1"/>
    <s v="SIN DILIGENCIAR"/>
    <s v="SIN DILIGENCIAR"/>
    <s v="SIN DILIGENCIAR"/>
    <n v="0"/>
    <n v="0"/>
    <x v="2"/>
    <s v="ABIERTA"/>
    <x v="4"/>
  </r>
  <r>
    <n v="656"/>
    <s v="Sistemas"/>
    <x v="23"/>
    <x v="2"/>
    <s v="Autorregulación"/>
    <s v="Aplicación y actualización de procedimientos y formatos"/>
    <s v="Stefanny Reina Alvarez"/>
    <s v="Plan de mejoramiento Contraloria de Bogota"/>
    <s v="PMCB-2021-024"/>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Solicitar al proveedor que se realicen los ajustes a los documentos identificados en el SYSMAN y verificar que éstos se realicen"/>
    <s v="No aplica"/>
    <s v="No aplica"/>
    <s v="No. de documentos ajustados / No. de documentos que requieren ser ajustados"/>
    <s v="No aplica"/>
    <s v="No aplica"/>
    <d v="2021-09-01T00:00:00"/>
    <d v="2021-12-15T00:00:00"/>
    <s v="SI"/>
    <s v="SI"/>
    <m/>
    <m/>
    <m/>
    <m/>
    <m/>
    <s v="SIN AVANCE"/>
    <n v="94"/>
    <s v="CON TIEMPO"/>
    <s v="ABIERTO"/>
    <s v="12-09-2021: Se actualiza tablero de control, se incluyen hallazgos"/>
    <m/>
    <m/>
    <m/>
    <n v="0"/>
    <s v="SIN AVANCE"/>
    <n v="94"/>
    <x v="2"/>
    <s v="SIN DILIGENCIAR"/>
    <s v="SIN DILIGENCIAR"/>
    <s v="SIN DILIGENCIAR"/>
    <n v="0"/>
    <n v="0"/>
    <x v="3"/>
    <s v="ABIERTA"/>
    <x v="4"/>
  </r>
  <r>
    <n v="657"/>
    <s v="Almacén"/>
    <x v="20"/>
    <x v="2"/>
    <s v="Autorregulación"/>
    <s v="Aplicación y actualización de procedimientos y formatos"/>
    <s v="Carolina Ardila"/>
    <s v="Plan de mejoramiento Contraloria de Bogota"/>
    <s v="PMCB-2021-025"/>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Enviar correo electrónico a los contratistas indicando que, en los casos en que no se tengan asignados elementos de consumo en el formato certificación de entrega de elementos a cargo del contratista;  especificar en las observaciones que el contratista no tiene asignados elementos de consumo"/>
    <s v="No aplica"/>
    <s v="No aplica"/>
    <s v="Correo electrónico"/>
    <s v="No aplica"/>
    <s v="No aplica"/>
    <d v="2021-07-01T00:00:00"/>
    <d v="2021-11-15T00:00:00"/>
    <s v="SI"/>
    <s v="SI"/>
    <m/>
    <m/>
    <m/>
    <m/>
    <m/>
    <s v="SIN AVANCE"/>
    <n v="64"/>
    <s v="CON TIEMPO"/>
    <s v="ABIERTO"/>
    <s v="12-09-2021: Se actualiza tablero de control, se incluyen hallazgos"/>
    <m/>
    <m/>
    <m/>
    <n v="0"/>
    <s v="SIN AVANCE"/>
    <n v="64"/>
    <x v="2"/>
    <s v="SIN DILIGENCIAR"/>
    <s v="SIN DILIGENCIAR"/>
    <s v="SIN DILIGENCIAR"/>
    <n v="0"/>
    <n v="0"/>
    <x v="3"/>
    <s v="ABIERTA"/>
    <x v="4"/>
  </r>
  <r>
    <n v="658"/>
    <s v="OAP"/>
    <x v="6"/>
    <x v="0"/>
    <s v="Autorregulación"/>
    <s v="Aplicación y actualización de procedimientos y formatos"/>
    <s v="Yuli Cristel Peña Arboleda"/>
    <s v="Plan de mejoramiento Contraloria de Bogota"/>
    <s v="PMCB-2021-026"/>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de acuerdo al órgano de control la debilidad se presenta en el contenido del formato certificación de entrega de elementos a cargo del contratista_x000a__x000a_"/>
    <s v="Realizar verificación de los expedientes contractuales al terminar los contratos del SIMI "/>
    <s v="No aplica"/>
    <s v="No aplica"/>
    <s v="Actas de verificación/expedientes contractuales SIMI"/>
    <s v="No aplica"/>
    <s v="No aplica"/>
    <d v="2021-10-01T00:00:00"/>
    <d v="2021-11-30T00:00:00"/>
    <s v="SI"/>
    <s v="SI"/>
    <m/>
    <m/>
    <m/>
    <m/>
    <m/>
    <s v="SIN AVANCE"/>
    <n v="79"/>
    <s v="CON TIEMPO"/>
    <s v="ABIERTO"/>
    <s v="12-09-2021: Se actualiza tablero de control, se incluyen hallazgos"/>
    <m/>
    <m/>
    <m/>
    <n v="0"/>
    <s v="SIN AVANCE"/>
    <n v="79"/>
    <x v="2"/>
    <s v="SIN DILIGENCIAR"/>
    <s v="SIN DILIGENCIAR"/>
    <s v="SIN DILIGENCIAR"/>
    <n v="0"/>
    <n v="0"/>
    <x v="3"/>
    <s v="ABIERTA"/>
    <x v="4"/>
  </r>
  <r>
    <n v="659"/>
    <s v="Sistemas"/>
    <x v="23"/>
    <x v="2"/>
    <s v="Autorregulación"/>
    <s v="Aplicación y actualización de procedimientos y formatos"/>
    <s v="Angel Martínez"/>
    <s v="Plan de mejoramiento Contraloria de Bogota"/>
    <s v="PMCB-2021-027"/>
    <s v="3.2.2"/>
    <n v="88"/>
    <n v="2021"/>
    <s v="3.2.2 Hallazgo administrativo por incumplimiento de las condiciones establecidas para la instalación de hardware en el procedimiento - Código A-TIC-PR-001 y diferencias en la información de los formatos hoja de vida A-TIC-FT-002, Registro de Capacitación (A-GH-FT-010) y en registro de soporte (A-TIC.FT.005)"/>
    <s v="Porque los procedimientos y formatos se encuentran desactualizados"/>
    <s v="Actualizar y socializar los procedimientos (A-TIC-PR-001) y los formatos establecidos (A-TIC-FT-002); (A-GH-FT-010); (A-TIC.FT.005)"/>
    <s v="No aplica"/>
    <s v="No aplica"/>
    <s v="No.  de procedimientos y formatos actualizados / No. Procedimientos y formatos para actualizar "/>
    <s v="No aplica"/>
    <s v="No aplica"/>
    <d v="2021-09-01T00:00:00"/>
    <d v="2021-12-15T00:00:00"/>
    <s v="SI"/>
    <s v="SI"/>
    <m/>
    <m/>
    <m/>
    <m/>
    <m/>
    <s v="SIN AVANCE"/>
    <n v="94"/>
    <s v="CON TIEMPO"/>
    <s v="ABIERTO"/>
    <s v="12-09-2021: Se actualiza tablero de control, se incluyen hallazgos"/>
    <m/>
    <m/>
    <m/>
    <n v="0"/>
    <s v="SIN AVANCE"/>
    <n v="94"/>
    <x v="2"/>
    <s v="SIN DILIGENCIAR"/>
    <s v="SIN DILIGENCIAR"/>
    <s v="SIN DILIGENCIAR"/>
    <n v="0"/>
    <n v="0"/>
    <x v="3"/>
    <s v="ABIERTA"/>
    <x v="4"/>
  </r>
  <r>
    <n v="660"/>
    <s v="OAP"/>
    <x v="6"/>
    <x v="0"/>
    <s v="Planeacion"/>
    <s v="Falta de resultados SIMI"/>
    <s v="Yuli Cristel Peña Arboleda"/>
    <s v="Plan de mejoramiento Contraloria de Bogota"/>
    <s v="PMCB-2021-028"/>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efinir y oficializar  documento de roles y responsabilidades para el cargue de la información en el SIMI"/>
    <s v="No aplica"/>
    <s v="No aplica"/>
    <s v="Documento de roles y responsabilidades oficializado"/>
    <s v="No aplica"/>
    <s v="No aplica"/>
    <d v="2021-06-21T00:00:00"/>
    <d v="2022-01-30T00:00:00"/>
    <s v="SI"/>
    <s v="SI"/>
    <m/>
    <m/>
    <m/>
    <m/>
    <m/>
    <s v="SIN AVANCE"/>
    <n v="140"/>
    <s v="CON TIEMPO"/>
    <s v="ABIERTO"/>
    <s v="12-09-2021: Se actualiza tablero de control, se incluyen hallazgos"/>
    <m/>
    <m/>
    <m/>
    <n v="0"/>
    <s v="SIN AVANCE"/>
    <n v="140"/>
    <x v="2"/>
    <s v="SIN DILIGENCIAR"/>
    <s v="SIN DILIGENCIAR"/>
    <s v="SIN DILIGENCIAR"/>
    <n v="0"/>
    <n v="0"/>
    <x v="3"/>
    <s v="ABIERTA"/>
    <x v="4"/>
  </r>
  <r>
    <n v="661"/>
    <s v="OAP"/>
    <x v="6"/>
    <x v="0"/>
    <s v="Planeacion"/>
    <s v="Falta de resultados SIMI"/>
    <s v="Yuli Cristel Peña Arboleda"/>
    <s v="Plan de mejoramiento Contraloria de Bogota"/>
    <s v="PMCB-2021-029"/>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ocumentar los cambios y/o modificaciones realizados al SIMI en matriz historial de cambios"/>
    <s v="No aplica"/>
    <s v="No aplica"/>
    <s v="cambios y/o modificaciones realizadas al SIMI/cambios y/o modificaciones ingresadas a la matriz"/>
    <s v="No aplica"/>
    <s v="No aplica"/>
    <d v="2021-06-21T00:00:00"/>
    <d v="2022-05-31T00:00:00"/>
    <s v="SI"/>
    <s v="SI"/>
    <m/>
    <m/>
    <m/>
    <m/>
    <m/>
    <s v="SIN AVANCE"/>
    <n v="261"/>
    <s v="CON TIEMPO"/>
    <s v="ABIERTO"/>
    <s v="12-09-2021: Se actualiza tablero de control, se incluyen hallazgos"/>
    <m/>
    <m/>
    <m/>
    <n v="0"/>
    <s v="SIN AVANCE"/>
    <n v="261"/>
    <x v="2"/>
    <s v="SIN DILIGENCIAR"/>
    <s v="SIN DILIGENCIAR"/>
    <s v="SIN DILIGENCIAR"/>
    <n v="0"/>
    <n v="0"/>
    <x v="3"/>
    <s v="ABIERTA"/>
    <x v="4"/>
  </r>
  <r>
    <n v="662"/>
    <s v="OAP"/>
    <x v="6"/>
    <x v="0"/>
    <s v="Planeacion"/>
    <s v="Falta de resultados SIMI"/>
    <s v="Yuli Cristel Peña Arboleda"/>
    <s v="Plan de mejoramiento Contraloria de Bogota"/>
    <s v="PMCB-2021-030"/>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efinir  e implementar indicadores al proyecto y a la administración  del SIMI"/>
    <s v="No aplica"/>
    <s v="No aplica"/>
    <s v="Indicadores implementados al proyecto y a la administración del SIMI /indicadores al proyecto y a la administración del SIMI"/>
    <s v="No aplica"/>
    <s v="No aplica"/>
    <d v="2021-06-21T00:00:00"/>
    <d v="2021-08-31T00:00:00"/>
    <s v="SI"/>
    <s v="SI"/>
    <m/>
    <m/>
    <m/>
    <m/>
    <m/>
    <s v="SIN AVANCE"/>
    <n v="-12"/>
    <s v="VENCIDO"/>
    <s v="ABIERTO"/>
    <s v="12-09-2021: Se actualiza tablero de control, se incluyen hallazgos"/>
    <m/>
    <m/>
    <m/>
    <n v="0"/>
    <s v="SIN AVANCE"/>
    <n v="-12"/>
    <x v="1"/>
    <s v="SIN DILIGENCIAR"/>
    <s v="SIN DILIGENCIAR"/>
    <s v="SIN DILIGENCIAR"/>
    <n v="0"/>
    <n v="0"/>
    <x v="2"/>
    <s v="ABIERTA"/>
    <x v="4"/>
  </r>
  <r>
    <n v="663"/>
    <s v="OAP"/>
    <x v="6"/>
    <x v="0"/>
    <s v="Planeacion"/>
    <s v="Falta de resultados SIMI"/>
    <s v="Yuli Cristel Peña Arboleda"/>
    <s v="Plan de mejoramiento Contraloria de Bogota"/>
    <s v="PMCB-2021-031"/>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Realizar seguimientos mensuales a la ejecución del cronograma y presentarlos ante comité institucional de gestión y desempeño"/>
    <s v="No aplica"/>
    <s v="No aplica"/>
    <s v="Seguimientos mensuales/7 seguimientos"/>
    <s v="No aplica"/>
    <s v="No aplica"/>
    <d v="2021-06-21T00:00:00"/>
    <d v="2022-02-28T00:00:00"/>
    <s v="SI"/>
    <s v="SI"/>
    <m/>
    <m/>
    <m/>
    <m/>
    <m/>
    <s v="SIN AVANCE"/>
    <n v="169"/>
    <s v="CON TIEMPO"/>
    <s v="ABIERTO"/>
    <s v="12-09-2021: Se actualiza tablero de control, se incluyen hallazgos"/>
    <m/>
    <m/>
    <m/>
    <n v="0"/>
    <s v="SIN AVANCE"/>
    <n v="169"/>
    <x v="2"/>
    <s v="SIN DILIGENCIAR"/>
    <s v="SIN DILIGENCIAR"/>
    <s v="SIN DILIGENCIAR"/>
    <n v="0"/>
    <n v="0"/>
    <x v="3"/>
    <s v="ABIERTA"/>
    <x v="4"/>
  </r>
  <r>
    <n v="664"/>
    <s v="OAP"/>
    <x v="6"/>
    <x v="0"/>
    <s v="Planeacion"/>
    <s v="Falta de resultados SIMI"/>
    <s v="Yuli Cristel Peña Arboleda"/>
    <s v="Plan de mejoramiento Contraloria de Bogota"/>
    <s v="PMCB-2021-032"/>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Establecer cronograma para el cargue de información al nuevo SIMI"/>
    <s v="No aplica"/>
    <s v="No aplica"/>
    <s v="Memorando enviado"/>
    <s v="No aplica"/>
    <s v="No aplica"/>
    <d v="2021-06-21T00:00:00"/>
    <d v="2021-08-31T00:00:00"/>
    <s v="SI"/>
    <s v="SI"/>
    <m/>
    <m/>
    <m/>
    <m/>
    <m/>
    <s v="SIN AVANCE"/>
    <n v="-12"/>
    <s v="VENCIDO"/>
    <s v="ABIERTO"/>
    <s v="12-09-2021: Se actualiza tablero de control, se incluyen hallazgos"/>
    <m/>
    <m/>
    <m/>
    <n v="0"/>
    <s v="SIN AVANCE"/>
    <n v="-12"/>
    <x v="1"/>
    <s v="SIN DILIGENCIAR"/>
    <s v="SIN DILIGENCIAR"/>
    <s v="SIN DILIGENCIAR"/>
    <n v="0"/>
    <n v="0"/>
    <x v="2"/>
    <s v="ABIERTA"/>
    <x v="4"/>
  </r>
  <r>
    <n v="665"/>
    <s v="OAP"/>
    <x v="6"/>
    <x v="0"/>
    <s v="Planeacion"/>
    <s v="Falta de resultados SIMI"/>
    <s v="Yuli Cristel Peña Arboleda"/>
    <s v="Plan de mejoramiento Contraloria de Bogota"/>
    <s v="PMCB-2021-033"/>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Presentar avance de cargue de información ante comité institucional de gestión y desempeño"/>
    <s v="No aplica"/>
    <s v="No aplica"/>
    <s v="Seguimientos presentados ante comité institucional de gestión y desempeño/3 seguimientos"/>
    <s v="No aplica"/>
    <s v="No aplica"/>
    <d v="2021-08-01T00:00:00"/>
    <d v="2022-04-30T00:00:00"/>
    <s v="SI"/>
    <s v="SI"/>
    <m/>
    <m/>
    <m/>
    <m/>
    <m/>
    <s v="SIN AVANCE"/>
    <n v="230"/>
    <s v="CON TIEMPO"/>
    <s v="ABIERTO"/>
    <s v="12-09-2021: Se actualiza tablero de control, se incluyen hallazgos"/>
    <m/>
    <m/>
    <m/>
    <n v="0"/>
    <s v="SIN AVANCE"/>
    <n v="230"/>
    <x v="2"/>
    <s v="SIN DILIGENCIAR"/>
    <s v="SIN DILIGENCIAR"/>
    <s v="SIN DILIGENCIAR"/>
    <n v="0"/>
    <n v="0"/>
    <x v="3"/>
    <s v="ABIERTA"/>
    <x v="4"/>
  </r>
  <r>
    <n v="666"/>
    <s v="Gestión Financiera / Sistemas / OAJ"/>
    <x v="10"/>
    <x v="2"/>
    <s v="Contratacion"/>
    <s v="Supervisión e interventoría"/>
    <s v="Carolina Ardila"/>
    <s v="Plan de mejoramiento Contraloria de Bogota"/>
    <s v="PMCB-2021-034"/>
    <s v="3.2.5"/>
    <n v="88"/>
    <n v="2021"/>
    <s v="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
    <s v="Porque falta claridad en el alcance de los procedimientos y formatos establecidos por la entidad"/>
    <s v="Realizar mesa de trabajo con la Oficina Asesora Jurídica para definir el alcance y responsabilidades respecto a las obligaciones de los supervisores y del manejo documental de los expedientes"/>
    <s v="No aplica"/>
    <s v="No aplica"/>
    <s v="No. De actas de mesas de trabajo realizadas/ No. de mesas de trabajo programadas (1)"/>
    <s v="No aplica"/>
    <s v="No aplica"/>
    <d v="2021-07-01T00:00:00"/>
    <d v="2021-07-31T00:00:00"/>
    <s v="SI"/>
    <s v="SI"/>
    <m/>
    <m/>
    <m/>
    <m/>
    <m/>
    <s v="SIN AVANCE"/>
    <n v="-43"/>
    <s v="VENCIDO"/>
    <s v="ABIERTO"/>
    <s v="12-09-2021: Se actualiza tablero de control, se incluyen hallazgos"/>
    <m/>
    <m/>
    <m/>
    <n v="0"/>
    <s v="SIN AVANCE"/>
    <n v="-43"/>
    <x v="1"/>
    <s v="SIN DILIGENCIAR"/>
    <s v="SIN DILIGENCIAR"/>
    <s v="SIN DILIGENCIAR"/>
    <n v="0"/>
    <n v="0"/>
    <x v="2"/>
    <s v="ABIERTA"/>
    <x v="4"/>
  </r>
  <r>
    <n v="667"/>
    <s v="Gestión Financiera"/>
    <x v="10"/>
    <x v="2"/>
    <s v="Contratacion"/>
    <s v="Supervisión e interventoría"/>
    <s v="Carolina Ardila"/>
    <s v="Plan de mejoramiento Contraloria de Bogota"/>
    <s v="PMCB-2021-035"/>
    <s v="3.2.5"/>
    <n v="88"/>
    <n v="2021"/>
    <s v="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
    <s v="Porque falta claridad en el alcance de los procedimientos y formatos establecidos por la entidad"/>
    <s v="Emitir lineamiento sobre el número de días o periodo de pago a incluir dentro del formato de certificación de supervisión"/>
    <s v="No aplica"/>
    <s v="No aplica"/>
    <s v="Un memorando con lineamientos emitidos"/>
    <s v="No aplica"/>
    <s v="No aplica"/>
    <d v="2021-07-01T00:00:00"/>
    <d v="2021-08-31T00:00:00"/>
    <s v="SI"/>
    <s v="SI"/>
    <m/>
    <m/>
    <m/>
    <m/>
    <m/>
    <s v="SIN AVANCE"/>
    <n v="-12"/>
    <s v="VENCIDO"/>
    <s v="ABIERTO"/>
    <s v="12-09-2021: Se actualiza tablero de control, se incluyen hallazgos"/>
    <m/>
    <m/>
    <m/>
    <n v="0"/>
    <s v="SIN AVANCE"/>
    <n v="-12"/>
    <x v="1"/>
    <s v="SIN DILIGENCIAR"/>
    <s v="SIN DILIGENCIAR"/>
    <s v="SIN DILIGENCIAR"/>
    <n v="0"/>
    <n v="0"/>
    <x v="2"/>
    <s v="ABIERTA"/>
    <x v="4"/>
  </r>
  <r>
    <n v="668"/>
    <s v="Gestión Financiera / Sistemas / OAJ"/>
    <x v="10"/>
    <x v="2"/>
    <s v="Contratacion"/>
    <s v="Debilidades en la ejecucion presupuestal"/>
    <s v="Carolina Ardila"/>
    <s v="Plan de mejoramiento Contraloria de Bogota"/>
    <s v="PMCB-2021-036"/>
    <s v="3.2.6"/>
    <n v="88"/>
    <n v="2021"/>
    <s v="3.2.6 Hallazgo administrativo con presunta incidencia disciplinaria, por inejecución de los recursos comprometidos por la entidad mediante la suscripción del contrato 1146/2020"/>
    <s v="Porque no existen lineamientos claros frente al principio de anualidad en los procesos contractuales"/>
    <s v="Realizar mesa de trabajo con Gestión Financiera y la Oficina Asesora Jurídica para aclarar el principio de anualidad en los procesos contractuales, así como socializar y difundir en la entidad, las conclusiones de la misma"/>
    <s v="No aplica"/>
    <s v="No aplica"/>
    <s v="No. De actas de mesas de trabajo realizadas/ No. de mesas de trabajo programadas (1)"/>
    <s v="No aplica"/>
    <s v="No aplica"/>
    <d v="2021-07-01T00:00:00"/>
    <d v="2021-07-31T00:00:00"/>
    <s v="SI"/>
    <s v="SI"/>
    <m/>
    <m/>
    <m/>
    <m/>
    <m/>
    <s v="SIN AVANCE"/>
    <n v="-43"/>
    <s v="VENCIDO"/>
    <s v="ABIERTO"/>
    <s v="12-09-2021: Se actualiza tablero de control, se incluyen hallazgos"/>
    <m/>
    <m/>
    <m/>
    <n v="0"/>
    <s v="SIN AVANCE"/>
    <n v="-43"/>
    <x v="1"/>
    <s v="SIN DILIGENCIAR"/>
    <s v="SIN DILIGENCIAR"/>
    <s v="SIN DILIGENCIAR"/>
    <n v="0"/>
    <n v="0"/>
    <x v="2"/>
    <s v="ABIERTA"/>
    <x v="4"/>
  </r>
  <r>
    <n v="669"/>
    <s v="Oficina Asesora Jurídica / Mantenimiento de Bienes"/>
    <x v="4"/>
    <x v="3"/>
    <s v="Contratacion"/>
    <s v="Principio de Planeación"/>
    <m/>
    <s v="Plan de mejoramiento Contraloria de Bogota"/>
    <s v="PMCB-2021-037"/>
    <s v="3.1.3.1 "/>
    <n v="89"/>
    <n v="2021"/>
    <s v="Hallazgo administrativo por cuanto en los contratos de Consultoría 0536/2018 e interventoría 0644/2018 y Consultoría 1605/2019 e Interventoría 1578/2019, la entidad desatendió la finalidad del Gasto Público y el Principio de Planeación."/>
    <s v="El Manual de Contratación, no cuenta con lineamientos claros para procesos de contratación de Consultoría e Interventorí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s v="SI"/>
    <s v="SI"/>
    <m/>
    <m/>
    <m/>
    <m/>
    <m/>
    <s v="SIN AVANCE"/>
    <n v="230"/>
    <s v="CON TIEMPO"/>
    <s v="ABIERTO"/>
    <s v="20-12-2021: Se incluye formulacion al tablero de control"/>
    <m/>
    <m/>
    <m/>
    <m/>
    <s v="SIN AVANCE"/>
    <n v="230"/>
    <x v="2"/>
    <s v="SIN DILIGENCIAR"/>
    <s v="20-12-2021: Se incluye formulacion al tablero de control"/>
    <s v="SIN DILIGENCIAR"/>
    <n v="0"/>
    <n v="0"/>
    <x v="3"/>
    <s v="NO APLICA"/>
    <x v="4"/>
  </r>
  <r>
    <n v="670"/>
    <s v="Seguridad y Salud en el Trabajo -_x000a_Desarrollo Humano -_x000a_Oficina Asesora Jurídica "/>
    <x v="38"/>
    <x v="5"/>
    <s v="Seguridad y salud en el trabajo"/>
    <s v="Administradora de riesgos profesionales"/>
    <m/>
    <s v="Plan de mejoramiento Contraloria de Bogota"/>
    <s v="PMCB-2021-038"/>
    <s v="3.1.3.2"/>
    <n v="89"/>
    <n v="2021"/>
    <s v="Hallazgo administrativo, por la adquisición y suministro de elementos de_x000a_protección personal para el personal de IDIPRON con vinculación contratistas_x000a_Contrato 2584/2020"/>
    <s v="Porque se generó un proceso de contratación para adquirir EPP para contratistas y también para los funcionarios de la Entidad."/>
    <s v="_x000a_Solicitar por parte del IDIPRON concepto al Ministerio del Trabajo frente al decreto 676 de 2020 y el artículo 4 de dicho decreto que modifica el decreto 1072 de 2015 en el cual indica que los contratantes deben suministrar elementos de protección personal a los contratistas._x000a__x000a_"/>
    <n v="1"/>
    <s v="Concepto solicitado a MINTRABAJO"/>
    <s v="(Número conceptos solicitados a MINTRABAJO / Un concepto a solicitar a MinTrabajo (1))* 100_x000a__x000a_"/>
    <n v="1"/>
    <s v="No aplica"/>
    <d v="2021-10-19T00:00:00"/>
    <d v="2022-06-30T00:00:00"/>
    <s v="SI"/>
    <s v="SI"/>
    <m/>
    <m/>
    <m/>
    <m/>
    <m/>
    <s v="SIN AVANCE"/>
    <n v="291"/>
    <s v="CON TIEMPO"/>
    <s v="ABIERTO"/>
    <s v="20-12-2021: Se incluye formulacion al tablero de control"/>
    <m/>
    <m/>
    <m/>
    <m/>
    <s v="SIN AVANCE"/>
    <n v="291"/>
    <x v="2"/>
    <s v="SIN DILIGENCIAR"/>
    <s v="20-12-2021: Se incluye formulacion al tablero de control"/>
    <s v="SIN DILIGENCIAR"/>
    <n v="0"/>
    <n v="0"/>
    <x v="3"/>
    <s v="NO APLICA"/>
    <x v="4"/>
  </r>
  <r>
    <n v="671"/>
    <s v="Área de Seguridad y Salud en el Trabajo "/>
    <x v="38"/>
    <x v="5"/>
    <s v="Seguridad y salud en el trabajo"/>
    <s v="Administradora de riesgos profesionales"/>
    <m/>
    <s v="Plan de mejoramiento Contraloria de Bogota"/>
    <s v="PMCB-2021-039"/>
    <s v="3.1.3.2"/>
    <n v="89"/>
    <n v="2021"/>
    <s v="Hallazgo administrativo, por la adquisición y suministro de elementos de_x000a_protección personal para el personal de IDIPRON con vinculación contratistas_x000a_Contrato 2584/2020"/>
    <s v="Porque se generó un proceso de contratación para adquirir EPP para contratistas y también para los funcionarios de la Entidad."/>
    <s v="Realizar dos seguimientos por parte del Área de SST a la ARL frente a la solicitud de Elementos de Protección Personal para los colaboradores (funcionarios y contratistas), en el marco de la emergencia sanitaria y registrarlos en Acta A-GDH-FT-004."/>
    <n v="2"/>
    <s v="Seguimiento a la entrega de EPP por parte de la ARL"/>
    <s v="(Número seguimientos realizados/ Dos seguimientos a realizar en el marco de la emergencia sanitaria) x 100"/>
    <n v="1"/>
    <s v="No aplica"/>
    <d v="2021-11-01T00:00:00"/>
    <d v="2022-06-30T00:00:00"/>
    <s v="SI"/>
    <s v="SI"/>
    <m/>
    <m/>
    <m/>
    <m/>
    <m/>
    <s v="SIN AVANCE"/>
    <n v="291"/>
    <s v="CON TIEMPO"/>
    <s v="ABIERTO"/>
    <s v="20-12-2021: Se incluye formulacion al tablero de control"/>
    <m/>
    <m/>
    <m/>
    <m/>
    <s v="SIN AVANCE"/>
    <n v="291"/>
    <x v="2"/>
    <s v="SIN DILIGENCIAR"/>
    <s v="20-12-2021: Se incluye formulacion al tablero de control"/>
    <s v="SIN DILIGENCIAR"/>
    <n v="0"/>
    <n v="0"/>
    <x v="3"/>
    <s v="NO APLICA"/>
    <x v="4"/>
  </r>
  <r>
    <n v="672"/>
    <s v="Oficina Asesora Jurídica / Mantenimiento de Bienes"/>
    <x v="4"/>
    <x v="3"/>
    <s v="Contratacion"/>
    <s v="Principio de Planeación"/>
    <m/>
    <s v="Plan de mejoramiento Contraloria de Bogota"/>
    <s v="PMCB-2021-040"/>
    <s v="3.1.3.4"/>
    <n v="89"/>
    <n v="2021"/>
    <s v="Hallazgo administrativo por faltas al principio de planeación contractual."/>
    <s v="El Manual de Contratación, no cuenta con lineamientos claros para procesos de contratación de Consultoría e Interventorí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s v="SI"/>
    <s v="SI"/>
    <m/>
    <m/>
    <m/>
    <m/>
    <m/>
    <s v="SIN AVANCE"/>
    <n v="230"/>
    <s v="CON TIEMPO"/>
    <s v="ABIERTO"/>
    <s v="20-12-2021: Se incluye formulacion al tablero de control"/>
    <m/>
    <m/>
    <m/>
    <m/>
    <s v="SIN AVANCE"/>
    <n v="230"/>
    <x v="2"/>
    <s v="SIN DILIGENCIAR"/>
    <s v="20-12-2021: Se incluye formulacion al tablero de control"/>
    <s v="SIN DILIGENCIAR"/>
    <n v="0"/>
    <n v="0"/>
    <x v="3"/>
    <s v="NO APLICA"/>
    <x v="4"/>
  </r>
  <r>
    <n v="673"/>
    <s v="Gestión Ambiental"/>
    <x v="29"/>
    <x v="2"/>
    <s v="Contratacion"/>
    <s v="Incumplimiento de las recomendaciones técnicas realizadas por el contratista"/>
    <m/>
    <s v="Plan de mejoramiento Contraloria de Bogota"/>
    <s v="PMCB-2021-041"/>
    <s v="3.1.3.5"/>
    <n v="89"/>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Crear la Matriz de aspectos e impactos ambientales, Matriz Legal Ambiental y actualizar el Manual de Saneamiento Básico, en donde se definan las gestiones necesarias para el manejo de los pozos sépticos en las Unidades donde cuenten con este tipo de infraestructura. "/>
    <n v="1"/>
    <s v="Documentos creados y /o actualizados para el manejo de pozos sépticos"/>
    <s v="(Número documentos creados y actualizados para manejo de pozos sépticos / Número de documentos requeridos para el manejo de pozos sépticos (3))*100"/>
    <n v="1"/>
    <s v="No aplica"/>
    <d v="2021-11-01T00:00:00"/>
    <d v="2022-06-30T00:00:00"/>
    <s v="SI"/>
    <s v="SI"/>
    <m/>
    <m/>
    <m/>
    <m/>
    <m/>
    <s v="SIN AVANCE"/>
    <n v="291"/>
    <s v="CON TIEMPO"/>
    <s v="ABIERTO"/>
    <s v="20-12-2021: Se incluye formulacion al tablero de control"/>
    <m/>
    <m/>
    <m/>
    <m/>
    <s v="SIN AVANCE"/>
    <n v="291"/>
    <x v="2"/>
    <s v="SIN DILIGENCIAR"/>
    <s v="20-12-2021: Se incluye formulacion al tablero de control"/>
    <s v="SIN DILIGENCIAR"/>
    <n v="0"/>
    <n v="0"/>
    <x v="3"/>
    <s v="NO APLICA"/>
    <x v="4"/>
  </r>
  <r>
    <n v="674"/>
    <s v="Gestión Ambiental"/>
    <x v="29"/>
    <x v="2"/>
    <s v="Contratacion"/>
    <s v="Incumplimiento de las recomendaciones técnicas realizadas por el contratista"/>
    <m/>
    <s v="Plan de mejoramiento Contraloria de Bogota"/>
    <s v="PMCB-2021-042"/>
    <s v="3.1.3.5"/>
    <n v="89"/>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Realizar el diagnóstico de acuerdo a la matriz de aspectos e impactos ambientales y matriz legal ambiental en las Unidades de Protección Integral de tipo rural. "/>
    <n v="2"/>
    <s v="Diagnósticos ambientales "/>
    <s v="Número de diagnósticos realizados / Número diagnósticos programados (4)*100"/>
    <n v="1"/>
    <s v="No aplica"/>
    <d v="2022-07-01T00:00:00"/>
    <d v="2022-09-30T00:00:00"/>
    <s v="SI"/>
    <s v="SI"/>
    <m/>
    <m/>
    <m/>
    <m/>
    <m/>
    <s v="SIN AVANCE"/>
    <n v="383"/>
    <s v="CON TIEMPO"/>
    <s v="ABIERTO"/>
    <s v="20-12-2021: Se incluye formulacion al tablero de control"/>
    <m/>
    <m/>
    <m/>
    <m/>
    <s v="SIN AVANCE"/>
    <n v="383"/>
    <x v="2"/>
    <s v="SIN DILIGENCIAR"/>
    <s v="20-12-2021: Se incluye formulacion al tablero de control"/>
    <s v="SIN DILIGENCIAR"/>
    <n v="0"/>
    <n v="0"/>
    <x v="3"/>
    <s v="NO APLICA"/>
    <x v="4"/>
  </r>
  <r>
    <n v="675"/>
    <s v="Gestión Ambiental"/>
    <x v="29"/>
    <x v="2"/>
    <s v="Contratacion"/>
    <s v="Incumplimiento de las recomendaciones técnicas realizadas por el contratista"/>
    <m/>
    <s v="Plan de mejoramiento Contraloria de Bogota"/>
    <s v="PMCB-2021-043"/>
    <s v="3.1.3.5"/>
    <n v="89"/>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Realizar la inspección técnica de los pozos sépticos de las Unidades de Protección Integral rurales. "/>
    <n v="3"/>
    <s v="Inspección técnica a los pozos sépticos "/>
    <s v="(Número inspecciones técnicas realizadas a los pozos sépticos / Número de inspecciones técnicas programadas a los pozos sépticos (4)) *100"/>
    <n v="1"/>
    <s v="No aplica"/>
    <d v="2022-02-01T00:00:00"/>
    <d v="2022-09-30T00:00:00"/>
    <s v="SI"/>
    <s v="SI"/>
    <m/>
    <m/>
    <m/>
    <m/>
    <m/>
    <s v="SIN AVANCE"/>
    <n v="383"/>
    <s v="CON TIEMPO"/>
    <s v="ABIERTO"/>
    <s v="20-12-2021: Se incluye formulacion al tablero de control"/>
    <m/>
    <m/>
    <m/>
    <m/>
    <s v="SIN AVANCE"/>
    <n v="383"/>
    <x v="2"/>
    <s v="SIN DILIGENCIAR"/>
    <s v="20-12-2021: Se incluye formulacion al tablero de control"/>
    <s v="SIN DILIGENCIAR"/>
    <n v="0"/>
    <n v="0"/>
    <x v="3"/>
    <s v="NO APLICA"/>
    <x v="4"/>
  </r>
  <r>
    <n v="676"/>
    <s v="STAF- Convenios/_x000a_Contabilidad/  Gestión Logística/ G Doctal/ _x000a_OAJ"/>
    <x v="8"/>
    <x v="2"/>
    <s v="Contratacion"/>
    <s v="Supervisión e interventoría"/>
    <m/>
    <s v="Plan de mejoramiento Contraloria de Bogota"/>
    <s v="PMCB-2021-044"/>
    <s v="3.1.3.7"/>
    <n v="89"/>
    <n v="2021"/>
    <s v="Hallazgo administrativo por incumplimiento del supervisor del Contrato de Suministro 2039/2020 de las funciones a su cargo."/>
    <s v="Falta de seguimiento y validación de obligaciones establecidas en los procesos de contratación. "/>
    <s v="_x000a__x000a__x000a_Capacitar a los supervisores y apoyos a la supervisión del equipo de convenios, en: (I) las diferentes etapas asociadas a los procesos contractuales (II) en la gestión documental, contable, de ingreso y egresos de elementos, asociados a los procesos contractuales. _x000a__x000a__x000a_"/>
    <n v="1"/>
    <s v="Capacitaciones  realizadas"/>
    <s v="(Número capacitaciones realizadas / Número de capacitaciones solicitadas (4))*100"/>
    <n v="1"/>
    <s v="No aplica"/>
    <d v="2021-11-01T00:00:00"/>
    <d v="2022-06-30T00:00:00"/>
    <s v="SI"/>
    <s v="SI"/>
    <m/>
    <m/>
    <m/>
    <m/>
    <m/>
    <s v="SIN AVANCE"/>
    <n v="291"/>
    <s v="CON TIEMPO"/>
    <s v="ABIERTO"/>
    <s v="20-12-2021: Se incluye formulacion al tablero de control"/>
    <m/>
    <m/>
    <m/>
    <m/>
    <s v="SIN AVANCE"/>
    <n v="291"/>
    <x v="2"/>
    <s v="SIN DILIGENCIAR"/>
    <s v="20-12-2021: Se incluye formulacion al tablero de control"/>
    <s v="SIN DILIGENCIAR"/>
    <n v="0"/>
    <n v="0"/>
    <x v="3"/>
    <s v="NO APLICA"/>
    <x v="4"/>
  </r>
  <r>
    <n v="677"/>
    <s v="STAF - Convenios"/>
    <x v="8"/>
    <x v="2"/>
    <s v="Contratacion"/>
    <s v="Supervisión e interventoría"/>
    <m/>
    <s v="Plan de mejoramiento Contraloria de Bogota"/>
    <s v="PMCB-2021-045"/>
    <s v="3.1.3.7"/>
    <n v="89"/>
    <n v="2021"/>
    <s v="Hallazgo administrativo por incumplimiento del supervisor del Contrato de Suministro 2039/2020 de las funciones a su cargo."/>
    <s v="Falta de seguimiento y validación de obligaciones establecidas en los procesos de contratación. "/>
    <s v="Realizar seguimientos periódicos con los supervisores y/o apoyo a la supervisión para verificar el estado de ejecución de los contratos asociados a la estrategia de convenios. "/>
    <n v="2"/>
    <s v="Seguimientos de verificación estado de ejecución de los contratos "/>
    <s v="Número de seguimientos realizados / Número de seguimientos programados (3)*100"/>
    <n v="1"/>
    <s v="No aplica"/>
    <d v="2021-11-01T00:00:00"/>
    <d v="2022-09-30T00:00:00"/>
    <s v="SI"/>
    <s v="SI"/>
    <m/>
    <m/>
    <m/>
    <m/>
    <m/>
    <s v="SIN AVANCE"/>
    <n v="383"/>
    <s v="CON TIEMPO"/>
    <s v="ABIERTO"/>
    <s v="20-12-2021: Se incluye formulacion al tablero de control"/>
    <m/>
    <m/>
    <m/>
    <m/>
    <s v="SIN AVANCE"/>
    <n v="383"/>
    <x v="2"/>
    <s v="SIN DILIGENCIAR"/>
    <s v="20-12-2021: Se incluye formulacion al tablero de control"/>
    <s v="SIN DILIGENCIAR"/>
    <n v="0"/>
    <n v="0"/>
    <x v="3"/>
    <s v="NO APLICA"/>
    <x v="4"/>
  </r>
  <r>
    <n v="678"/>
    <s v="Oficina Asesora Jurídica"/>
    <x v="4"/>
    <x v="3"/>
    <s v="Contratacion"/>
    <s v="Supervisión e interventoría"/>
    <m/>
    <s v="Plan de mejoramiento Contraloria de Bogota"/>
    <s v="PMCB-2021-046"/>
    <s v="3.1.3.7"/>
    <n v="89"/>
    <n v="2021"/>
    <s v="Hallazgo administrativo por incumplimiento del supervisor del Contrato de Suministro 2039/2020 de las funciones a su cargo."/>
    <s v="Falta de seguimiento y validación de obligaciones establecidas en los procesos de contratación. _x000a_"/>
    <s v="Incluir dentro del Manual o Política de Buenas prácticas en Contratación lineamientos para el seguimiento de las obligaciones específicas establecidas en los contratos suscritos por la entidad"/>
    <n v="3"/>
    <s v="Manual o política con lineamiento incluido"/>
    <s v="Un (1) Manual o política con lineamiento incluido"/>
    <n v="1"/>
    <s v="No aplica"/>
    <d v="2021-11-01T00:00:00"/>
    <d v="2022-09-30T00:00:00"/>
    <s v="SI"/>
    <s v="SI"/>
    <m/>
    <m/>
    <m/>
    <m/>
    <m/>
    <s v="SIN AVANCE"/>
    <n v="383"/>
    <s v="CON TIEMPO"/>
    <s v="ABIERTO"/>
    <s v="20-12-2021: Se incluye formulacion al tablero de control"/>
    <m/>
    <m/>
    <m/>
    <m/>
    <s v="SIN AVANCE"/>
    <n v="383"/>
    <x v="2"/>
    <s v="SIN DILIGENCIAR"/>
    <s v="20-12-2021: Se incluye formulacion al tablero de control"/>
    <s v="SIN DILIGENCIAR"/>
    <n v="0"/>
    <n v="0"/>
    <x v="3"/>
    <s v="NO APLICA"/>
    <x v="4"/>
  </r>
  <r>
    <n v="679"/>
    <s v="Gestión Financiera-Oficina Asesora Jurídica"/>
    <x v="4"/>
    <x v="3"/>
    <s v="Contratacion"/>
    <s v="Pagos"/>
    <m/>
    <s v="Plan de mejoramiento Contraloria de Bogota"/>
    <s v="PMCB-2021-047"/>
    <s v="3.1.3.8 "/>
    <n v="89"/>
    <n v="2021"/>
    <s v="Hallazgo administrativo por cuanto las facturas presentadas por el contratista en el Contrato de Prestación de Servicios 1433/2020 no contienen la descripción detallada de los servicios prestados, el valor unitario ni la cantidad de servicios facturados. "/>
    <s v="No se ha brindado una capacitación específica de los requisitos que deben cumplir las facturas electrónicas que presentan los contratistas."/>
    <s v="*Emitir lineamientos frente a como se debe realizar la facturación de los procesos contractuales de la entidad. "/>
    <n v="1"/>
    <s v="Lineamientos en facturación"/>
    <s v="1 lineamiento emitido en facturación"/>
    <n v="1"/>
    <s v="No aplica"/>
    <d v="2021-11-01T00:00:00"/>
    <d v="2022-04-30T00:00:00"/>
    <s v="SI"/>
    <s v="SI"/>
    <m/>
    <m/>
    <m/>
    <m/>
    <m/>
    <s v="SIN AVANCE"/>
    <n v="230"/>
    <s v="CON TIEMPO"/>
    <s v="ABIERTO"/>
    <s v="20-12-2021: Se incluye formulacion al tablero de control"/>
    <m/>
    <m/>
    <m/>
    <m/>
    <s v="SIN AVANCE"/>
    <n v="230"/>
    <x v="2"/>
    <s v="SIN DILIGENCIAR"/>
    <s v="20-12-2021: Se incluye formulacion al tablero de control"/>
    <s v="SIN DILIGENCIAR"/>
    <n v="0"/>
    <n v="0"/>
    <x v="3"/>
    <s v="NO APLICA"/>
    <x v="4"/>
  </r>
  <r>
    <n v="680"/>
    <s v="Gestión Financiera-Oficina Asesora Jurídica"/>
    <x v="4"/>
    <x v="3"/>
    <s v="Contratacion"/>
    <s v="Pagos"/>
    <m/>
    <s v="Plan de mejoramiento Contraloria de Bogota"/>
    <s v="PMCB-2021-048"/>
    <s v="3.1.3.8 "/>
    <n v="89"/>
    <n v="2021"/>
    <s v="Hallazgo administrativo por cuanto las facturas presentadas por el contratista en el Contrato de Prestación de Servicios 1433/2020 no contienen la descripción detallada de los servicios prestados, el valor unitario ni la cantidad de servicios facturados. "/>
    <s v="No se ha brindado una capacitación específica de los requisitos que deben cumplir las facturas electrónicas que presentan los contratistas."/>
    <s v="Socialización de los lineamientos frente a como se debe realizar la facturación de los procesos contractuales de la entidad. "/>
    <n v="2"/>
    <s v="Socialización de lineamientos frente a facturación"/>
    <s v="(Número de socializaciones realizadas / Una socialización programada)*100"/>
    <n v="1"/>
    <s v="No aplica"/>
    <d v="2021-11-05T00:00:00"/>
    <d v="2022-05-30T00:00:00"/>
    <s v="SI"/>
    <s v="SI"/>
    <m/>
    <m/>
    <m/>
    <m/>
    <m/>
    <s v="SIN AVANCE"/>
    <n v="260"/>
    <s v="CON TIEMPO"/>
    <s v="ABIERTO"/>
    <s v="20-12-2021: Se incluye formulacion al tablero de control"/>
    <m/>
    <m/>
    <m/>
    <m/>
    <s v="SIN AVANCE"/>
    <n v="260"/>
    <x v="2"/>
    <s v="SIN DILIGENCIAR"/>
    <s v="20-12-2021: Se incluye formulacion al tablero de control"/>
    <s v="SIN DILIGENCIAR"/>
    <n v="0"/>
    <n v="0"/>
    <x v="3"/>
    <s v="NO APLICA"/>
    <x v="4"/>
  </r>
  <r>
    <n v="681"/>
    <s v="Área de Comunicaciones"/>
    <x v="28"/>
    <x v="8"/>
    <s v="Comunicación"/>
    <s v="Solicitud  a la Imprenta Distrital de los bienes y servicios contratados"/>
    <m/>
    <s v="Plan de mejoramiento Contraloria de Bogota"/>
    <s v="PMCB-2021-049"/>
    <s v="3.1.3.9"/>
    <n v="89"/>
    <n v="2021"/>
    <s v="Hallazgo administrativo por inobservancia en el Contrato de Suministro 1014/2020, de las disposiciones contenidas en el Decreto 492 expedido por la Alcaldía Mayor de Bogotá el 15 de agosto de 2019 “Por el cual se expiden lineamientos generales sobre austeridad y transparencia del gasto público en las entidades y organismos del orden distrital y se dictan otras disposiciones”."/>
    <s v="Ausencia de documentos que confirmen que la Entidad cumplió con lo ordenado en el artículo 24 de Decreto 492/19 solicitando a la Imprenta Distrital los bienes y servicios contratados"/>
    <s v="Incluir como condición general dentro del procedimiento realización de piezas comunicacionales y el manual operativo de comunicaciones el requisito de solicitar en primera instancia a la imprenta distrital la necesidad de la edición, impresión y reproducción de piezas de comunicación, tales como avisos, folletos, cuadernillos, entre otros, a dos tintas (en blanco y negro) antes de realizar cualquier proceso contractual"/>
    <n v="1"/>
    <s v="procedimientos modificados"/>
    <s v="Procedimiento y manual modificado/ Procedimiento y manual programado a modificar"/>
    <n v="1"/>
    <s v="No aplica"/>
    <d v="2021-11-01T00:00:00"/>
    <d v="2022-04-30T00:00:00"/>
    <s v="SI"/>
    <s v="SI"/>
    <m/>
    <m/>
    <m/>
    <m/>
    <m/>
    <s v="SIN AVANCE"/>
    <n v="230"/>
    <s v="CON TIEMPO"/>
    <s v="ABIERTO"/>
    <s v="20-12-2021: Se incluye formulacion al tablero de control"/>
    <m/>
    <m/>
    <m/>
    <m/>
    <s v="SIN AVANCE"/>
    <n v="230"/>
    <x v="2"/>
    <s v="SIN DILIGENCIAR"/>
    <s v="20-12-2021: Se incluye formulacion al tablero de control"/>
    <s v="SIN DILIGENCIAR"/>
    <n v="0"/>
    <n v="0"/>
    <x v="3"/>
    <s v="NO APLICA"/>
    <x v="4"/>
  </r>
  <r>
    <n v="682"/>
    <s v="Oficina Asesora Jurídica"/>
    <x v="4"/>
    <x v="3"/>
    <s v="Inventarios"/>
    <s v="Diferencias en los elementos adquiridos vs los entregados/instalados"/>
    <m/>
    <s v="Plan de mejoramiento Contraloria de Bogota"/>
    <s v="PMCB-2021-050"/>
    <s v="3.1.3.10"/>
    <n v="89"/>
    <n v="2021"/>
    <s v="Hallazgo administrativo con incidencia fiscal en cuantía de $139.830.255 y presunta disciplinaria porque se identifican diferencias en la entrega de los elementos adquiridos mediante Contrato de Suministro 1014/2020"/>
    <s v="El expediente contractual aportado por IDIPRON no contiene los informes de supervisión ni los de ejecución presentados por el contratista_x000a_"/>
    <s v="Realizar modificación de formato informe de supervisión de bienes y servicios A-GCO-FT-052, incluyendo la firma del contratista y del supervisor dando fe del cumplimiento de todas las obligaciones especificas"/>
    <n v="1"/>
    <s v="Formato informe de Supervisión Bienes y Servicios A-GCO-FT-052 modificado"/>
    <s v="FormatoA-GCO-FT-052 modificado"/>
    <n v="1"/>
    <s v="No aplica"/>
    <d v="2021-11-01T00:00:00"/>
    <d v="2022-03-30T00:00:00"/>
    <s v="SI"/>
    <s v="SI"/>
    <m/>
    <m/>
    <m/>
    <m/>
    <m/>
    <s v="SIN AVANCE"/>
    <n v="199"/>
    <s v="CON TIEMPO"/>
    <s v="ABIERTO"/>
    <s v="20-12-2021: Se incluye formulacion al tablero de control"/>
    <m/>
    <m/>
    <m/>
    <m/>
    <s v="SIN AVANCE"/>
    <n v="199"/>
    <x v="2"/>
    <s v="SIN DILIGENCIAR"/>
    <s v="20-12-2021: Se incluye formulacion al tablero de control"/>
    <s v="SIN DILIGENCIAR"/>
    <n v="0"/>
    <n v="0"/>
    <x v="3"/>
    <s v="NO APLICA"/>
    <x v="4"/>
  </r>
  <r>
    <n v="683"/>
    <s v="Area de comunicaciones"/>
    <x v="28"/>
    <x v="8"/>
    <s v="Inventarios"/>
    <s v="Diferencias en los elementos adquiridos vs los entregados/instalados"/>
    <m/>
    <s v="Plan de mejoramiento Contraloria de Bogota"/>
    <s v="PMCB-2021-051"/>
    <s v="3.1.3.10"/>
    <n v="89"/>
    <n v="2021"/>
    <s v="Hallazgo administrativo con incidencia fiscal en cuantía de $139.830.255 y presunta disciplinaria porque se identifican diferencias en la entrega de los elementos adquiridos mediante Contrato de Suministro 1014/2020"/>
    <s v="No se proporcionó al Equipo Auditor evidencia de saldo, uso, destinación y/o entrega del total de los artículos adquiridos en el marco del Contrato de Suministro 1014/2020."/>
    <s v="Establecer punto de control para la entrega de elementos del área de comunicaciones "/>
    <n v="2"/>
    <s v="Punto de control"/>
    <s v="Punto de control establecido/Punto de control (1)*100"/>
    <n v="1"/>
    <s v="No aplica"/>
    <d v="2021-11-01T00:00:00"/>
    <d v="2022-03-30T00:00:00"/>
    <s v="SI"/>
    <s v="SI"/>
    <m/>
    <m/>
    <m/>
    <m/>
    <m/>
    <s v="SIN AVANCE"/>
    <n v="199"/>
    <s v="CON TIEMPO"/>
    <s v="ABIERTO"/>
    <s v="20-12-2021: Se incluye formulacion al tablero de control"/>
    <m/>
    <m/>
    <m/>
    <m/>
    <s v="SIN AVANCE"/>
    <n v="199"/>
    <x v="2"/>
    <s v="SIN DILIGENCIAR"/>
    <s v="20-12-2021: Se incluye formulacion al tablero de control"/>
    <s v="SIN DILIGENCIAR"/>
    <n v="0"/>
    <n v="0"/>
    <x v="3"/>
    <s v="NO APLICA"/>
    <x v="4"/>
  </r>
  <r>
    <n v="684"/>
    <s v="Gestion Doctal/Mante de Bienes / Servicios Admtivos / Gestion Ambiental / OAJ /  Gestión Financiera"/>
    <x v="19"/>
    <x v="2"/>
    <s v="Contratacion"/>
    <s v="Documentación contrato"/>
    <m/>
    <s v="Plan de mejoramiento Contraloria de Bogota"/>
    <s v="PMCB-2021-052"/>
    <s v="3.1.3.11"/>
    <n v="89"/>
    <n v="2021"/>
    <s v="Hallazgo administrativo por deficiencias en la gestión documental y debilidades observadas en el diligenciamiento de los formatos de los expedientes de los Contratos de Suministro Nos.1755 de 2019, 2525 de 2020 y Contratos de Prestación de Servicios Nos.1074, 1327, 2137, 2373, 2414, 2533 de 2020"/>
    <s v="No se realizan revisiones periódicas a los expedientes contractuales de las áreas"/>
    <s v="Realizar revisión de una muestra aleatoria del 20% de las carpetas contractuales de los procesos de contratación de bienes y servicios, tanto en  físico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
    <n v="1"/>
    <s v="Revisión expedientes contractuales "/>
    <s v="Número de revisiones a las carpetas contractuales  realizadas / Número de revisiones a las carpetas contractuales programadas (3)*100"/>
    <n v="1"/>
    <s v="No aplica"/>
    <d v="2021-11-01T00:00:00"/>
    <d v="2022-09-30T00:00:00"/>
    <s v="SI"/>
    <s v="SI"/>
    <m/>
    <m/>
    <m/>
    <m/>
    <m/>
    <s v="SIN AVANCE"/>
    <n v="383"/>
    <s v="CON TIEMPO"/>
    <s v="ABIERTO"/>
    <s v="20-12-2021: Se incluye formulacion al tablero de control"/>
    <m/>
    <m/>
    <m/>
    <m/>
    <s v="SIN AVANCE"/>
    <n v="383"/>
    <x v="2"/>
    <s v="SIN DILIGENCIAR"/>
    <s v="20-12-2021: Se incluye formulacion al tablero de control"/>
    <s v="SIN DILIGENCIAR"/>
    <n v="0"/>
    <n v="0"/>
    <x v="3"/>
    <s v="NO APLICA"/>
    <x v="4"/>
  </r>
  <r>
    <n v="685"/>
    <s v="Servicios Administrativos"/>
    <x v="40"/>
    <x v="2"/>
    <s v="Contratacion"/>
    <s v="Principio de Planeación"/>
    <m/>
    <s v="Plan de mejoramiento Contraloria de Bogota"/>
    <s v="PMCB-2021-053"/>
    <s v="3.1.3.12"/>
    <n v="89"/>
    <n v="2021"/>
    <s v="Hallazgo administrativo por deficiencias en la planeación del Contrato de Prestación de Servicios No.2137 de 2020."/>
    <s v="En la planeación inicial del contrato de Prestación de Servicios No.2137 de 2020, no se previeron las mayores cantidades del servicio que surgieron con ocasión a la pandemia por Covid-19"/>
    <s v="Capacitar a los supervisores y/o apoyos a la supervisión del proceso Servicios Administrativos, respecto al Principio de Planeación en la contratación en referencia a  tener en cuenta los consumos históricos para el alcance de los nuevos procesos contractuales"/>
    <n v="1"/>
    <s v="Capacitación principio de Planeación en la Contratación"/>
    <s v="Número de capacitaciones realizadas /  Número de capacitaciones solicitadas (1)*100"/>
    <n v="1"/>
    <s v="No aplica"/>
    <d v="2021-11-01T00:00:00"/>
    <d v="2022-03-30T00:00:00"/>
    <s v="SI"/>
    <s v="SI"/>
    <m/>
    <m/>
    <m/>
    <m/>
    <m/>
    <s v="SIN AVANCE"/>
    <n v="199"/>
    <s v="CON TIEMPO"/>
    <s v="ABIERTO"/>
    <s v="20-12-2021: Se incluye formulacion al tablero de control"/>
    <m/>
    <m/>
    <m/>
    <m/>
    <s v="SIN AVANCE"/>
    <n v="199"/>
    <x v="2"/>
    <s v="SIN DILIGENCIAR"/>
    <s v="20-12-2021: Se incluye formulacion al tablero de control"/>
    <s v="SIN DILIGENCIAR"/>
    <n v="0"/>
    <n v="0"/>
    <x v="3"/>
    <s v="NO APLICA"/>
    <x v="4"/>
  </r>
  <r>
    <n v="686"/>
    <s v="Oficina Asesora Jurídica / Mantenimiento de Bienes"/>
    <x v="4"/>
    <x v="3"/>
    <s v="Contratacion"/>
    <s v="Incumplimiento  de cronograma"/>
    <m/>
    <s v="Plan de mejoramiento Contraloria de Bogota"/>
    <s v="PMCB-2021-054"/>
    <s v="3.1.3.13"/>
    <n v="89"/>
    <n v="2021"/>
    <s v="Hallazgo Administrativo por evidenciarse una inefectiva gestión en el cumplimiento del cronograma general del contrato de consultoría No. 1680-19, suscrito con la firma Consorcio Alfa, para el desarrollo del objeto contractual de “Adelantar los planes, estudios, diseños, tramites y consecución de las licencias necesarias de las Unidades de Protección Integral: UPI Perdomo, UPI Oasis, UPI San Francisco para el cumplimiento de la normatividad urbanística, arquitectónica y estructural vigente”"/>
    <s v="El Manual de Contratación, no cuenta con lineamientos claros para procesos de contratación de Consultoría e Interventoría y Obr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s v="SI"/>
    <s v="SI"/>
    <m/>
    <m/>
    <m/>
    <m/>
    <m/>
    <s v="SIN AVANCE"/>
    <n v="230"/>
    <s v="CON TIEMPO"/>
    <s v="ABIERTO"/>
    <s v="20-12-2021: Se incluye formulacion al tablero de control"/>
    <m/>
    <m/>
    <m/>
    <m/>
    <s v="SIN AVANCE"/>
    <n v="230"/>
    <x v="2"/>
    <s v="SIN DILIGENCIAR"/>
    <s v="20-12-2021: Se incluye formulacion al tablero de control"/>
    <s v="SIN DILIGENCIAR"/>
    <n v="0"/>
    <n v="0"/>
    <x v="3"/>
    <s v="NO APLICA"/>
    <x v="4"/>
  </r>
  <r>
    <n v="687"/>
    <s v="Oficina Asesora Juridica"/>
    <x v="4"/>
    <x v="3"/>
    <s v="Gestion financiera"/>
    <s v="Comprobantes contables"/>
    <m/>
    <s v="Plan de mejoramiento Contraloria de Bogota"/>
    <s v="PMCB-2021-055"/>
    <s v="3.1.3.14"/>
    <n v="89"/>
    <n v="2021"/>
    <s v="Hallazgo administrativo por no evidenciarse en los respectivos comprobantes de pago y de egresos de acuerdo con la distribución de los centros de costos; la prestación de los servicios objeto del contrato interadministrativo No.2561-20 suscrito con la ETB, correspondiente a las UPI de Ruralidad y Comedores Comunitarios contemplados en la Oferta Comercial OF-14447"/>
    <s v="Falta de socialización de la operatividad y funcionamiento de las sedes y/o Unidades de Protección Integral"/>
    <s v="Incluir punto de control  dentro del formato de REQUERIMIENTOS TÉCNICOS CONTRATACIÓN DE BIENES, PRODUCTOS, OBRAS Y/O SERVICIOS A-GCO-FT-023 donde se solicite a la Subdirección de Métodos, para que se defina el número de unidades operativas con una anterioridad no mayor a 30 días, lo anterior también se debe evidenciar en la justificación den el formato ya relacionado."/>
    <n v="1"/>
    <s v=" Formato A-GCO-FT-023 con punto de control"/>
    <s v="Formato de REQUERIMIENTOS TÉCNICOS CONTRATACIÓN DE BIENES, PRODUCTOS, OBRAS Y/O SERVICIOS A-GCO-FT-023 actualizado"/>
    <n v="1"/>
    <s v="No aplica"/>
    <d v="2021-11-01T00:00:00"/>
    <d v="2022-04-30T00:00:00"/>
    <s v="SI"/>
    <s v="SI"/>
    <m/>
    <m/>
    <m/>
    <m/>
    <m/>
    <s v="SIN AVANCE"/>
    <n v="230"/>
    <s v="CON TIEMPO"/>
    <s v="ABIERTO"/>
    <s v="20-12-2021: Se incluye formulacion al tablero de control"/>
    <m/>
    <m/>
    <m/>
    <m/>
    <s v="SIN AVANCE"/>
    <n v="230"/>
    <x v="2"/>
    <s v="SIN DILIGENCIAR"/>
    <s v="20-12-2021: Se incluye formulacion al tablero de control"/>
    <s v="SIN DILIGENCIAR"/>
    <n v="0"/>
    <n v="0"/>
    <x v="3"/>
    <s v="NO APLICA"/>
    <x v="4"/>
  </r>
  <r>
    <n v="688"/>
    <s v="Servicios Administrativos - Transportes"/>
    <x v="12"/>
    <x v="2"/>
    <s v="planes de mejoramiento"/>
    <s v="Acciones cumplidas inefectivas"/>
    <m/>
    <s v="Plan de mejoramiento Contraloria de Bogota"/>
    <s v="PMCB-2021-056"/>
    <s v="3.1.3.15"/>
    <n v="89"/>
    <n v="2021"/>
    <s v="Hallazgo administrativo por cuanto una vez evaluada la evidencia resultado de la ejecución de la acción correctiva #1 Hallazgo 3.2.22 Auditoría de Desempeño Código 98 PAD 2020 fue calificada como cumplida inefectiva"/>
    <s v="El punto de control no se estableció de manera clara y con responsables en los documentos del área de transporte "/>
    <s v="Establecer en el procedimiento PARQUE AUTOMOTOR A-SAD-PR-003, una actividad que garantice la verificación de la descripción detallada de las actividades realizadas en el período por parte de los contratistas"/>
    <n v="1"/>
    <s v="Procedimiento PARQUE AUTOMOTOR A-SAD-PR-003 ajustado"/>
    <s v="Procedimiento ajustado "/>
    <n v="1"/>
    <s v="No aplica"/>
    <d v="2021-11-01T00:00:00"/>
    <d v="2022-03-30T00:00:00"/>
    <s v="SI"/>
    <s v="SI"/>
    <m/>
    <m/>
    <m/>
    <m/>
    <m/>
    <s v="SIN AVANCE"/>
    <n v="199"/>
    <s v="CON TIEMPO"/>
    <s v="ABIERTO"/>
    <s v="20-12-2021: Se incluye formulacion al tablero de control"/>
    <m/>
    <m/>
    <m/>
    <m/>
    <s v="SIN AVANCE"/>
    <n v="199"/>
    <x v="2"/>
    <s v="SIN DILIGENCIAR"/>
    <s v="20-12-2021: Se incluye formulacion al tablero de control"/>
    <s v="SIN DILIGENCIAR"/>
    <n v="0"/>
    <n v="0"/>
    <x v="3"/>
    <s v="NO APLICA"/>
    <x v="4"/>
  </r>
  <r>
    <n v="689"/>
    <s v="Oficina Asesora Jurídica"/>
    <x v="4"/>
    <x v="3"/>
    <s v="planes de mejoramiento"/>
    <s v="Acciones cumplidas inefectivas"/>
    <m/>
    <s v="Plan de mejoramiento Contraloria de Bogota"/>
    <s v="PMCB-2021-057"/>
    <s v="3.1.3.15"/>
    <n v="89"/>
    <n v="2021"/>
    <s v="Hallazgo administrativo por cuanto una vez evaluada la evidencia resultado de la ejecución de la acción correctiva #1 Hallazgo 3.2.22 Auditoría de Desempeño Código 98 PAD 2020 fue calificada como cumplida inefectiva"/>
    <s v="El punto de control no se estableció de manera clara y con responsables en los documentos del área de transporte "/>
    <s v="Actualizar el formato &quot;INFORME DE ACTIVIDADES A-GCO-FT-002&quot; incluyendo el Visto Bueno del apoyo a la supervisión"/>
    <n v="2"/>
    <s v="Actualización formato &quot;INFORME DE ACTIVIDADES A-GCO-FT-002&quot; "/>
    <s v="Formato actualizado"/>
    <n v="1"/>
    <s v="No aplica"/>
    <d v="2021-11-01T00:00:00"/>
    <d v="2022-03-30T00:00:00"/>
    <s v="SI"/>
    <s v="SI"/>
    <m/>
    <m/>
    <m/>
    <m/>
    <m/>
    <s v="SIN AVANCE"/>
    <n v="199"/>
    <s v="CON TIEMPO"/>
    <s v="ABIERTO"/>
    <s v="20-12-2021: Se incluye formulacion al tablero de control"/>
    <m/>
    <m/>
    <m/>
    <m/>
    <s v="SIN AVANCE"/>
    <n v="199"/>
    <x v="2"/>
    <s v="SIN DILIGENCIAR"/>
    <s v="20-12-2021: Se incluye formulacion al tablero de control"/>
    <s v="SIN DILIGENCIAR"/>
    <n v="0"/>
    <n v="0"/>
    <x v="3"/>
    <s v="NO APLICA"/>
    <x v="4"/>
  </r>
  <r>
    <n v="690"/>
    <s v="Gestión Doctal/Mto de Bienes / Servicios Adtivos / Gestión Ambiental / OAJ /  Gestión Financiera"/>
    <x v="19"/>
    <x v="2"/>
    <s v="planes de mejoramiento"/>
    <s v="Acciones cumplidas inefectivas"/>
    <m/>
    <s v="Plan de mejoramiento Contraloria de Bogota"/>
    <s v="PMCB-2021-058"/>
    <s v="3.1.3.16"/>
    <n v="89"/>
    <n v="2021"/>
    <s v="Hallazgo administrativo por el Incumplimiento a lo establecido por la Contraloría de Bogotá, D.C., a través de la Resolución Reglamentaria No.036 del 20 de septiembre de 2019, “Por la cual se reglamenta el trámite del Plan de Mejoramiento que presentan los Sujetos de Vigilancia y Control Fiscal a la Contraloría de Bogotá, D.C.”."/>
    <s v="No se realizan revisiones periódicas a los expedientes contractuales de las áreas"/>
    <s v="Realizar revisión trimestral de una muestra aleatoria del 20% de las carpetas contractuales de los procesos de contratación de bienes y servicios físicas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
    <n v="1"/>
    <s v="Revisión expedientes contractuales "/>
    <s v="Número de revisiones a las carpetas contractuales  realizadas / Número de revisiones a las carpetas contractuales programadas (3)*100"/>
    <n v="1"/>
    <s v="No aplica"/>
    <d v="2021-11-01T00:00:00"/>
    <d v="2022-09-30T00:00:00"/>
    <s v="SI"/>
    <s v="SI"/>
    <m/>
    <m/>
    <m/>
    <m/>
    <m/>
    <s v="SIN AVANCE"/>
    <n v="383"/>
    <s v="CON TIEMPO"/>
    <s v="ABIERTO"/>
    <s v="20-12-2021: Se incluye formulacion al tablero de control"/>
    <m/>
    <m/>
    <m/>
    <m/>
    <s v="SIN AVANCE"/>
    <n v="383"/>
    <x v="2"/>
    <s v="SIN DILIGENCIAR"/>
    <s v="20-12-2021: Se incluye formulacion al tablero de control"/>
    <s v="SIN DILIGENCIAR"/>
    <n v="0"/>
    <n v="0"/>
    <x v="3"/>
    <s v="NO APLICA"/>
    <x v="4"/>
  </r>
  <r>
    <n v="691"/>
    <s v="Servicios Administrativos - Transportes"/>
    <x v="12"/>
    <x v="2"/>
    <s v="planes de mejoramiento"/>
    <s v="Acciones cumplidas inefectivas"/>
    <m/>
    <s v="Plan de mejoramiento Contraloria de Bogota"/>
    <s v="PMCB-2021-059"/>
    <s v="3.1.3.17"/>
    <n v="89"/>
    <n v="2021"/>
    <s v="Hallazgo administrativo por el incumplimiento del principio de efectividad, debido a que los actos realizados para el cumplimiento de las acciones correctivas, no subsanaron la causa de los hallazgos, 3.2.1, 3.2.13 y 3.2.14 de la Auditoría de Desempeño Código 98 respectivamente"/>
    <s v="El punto de control no se estableció de manera clara y con responsables en los documentos del área de transporte "/>
    <s v="Establecer en el procedimiento PARQUE AUTOMOTOR A-SAD-PR-003, una actividad que garantice la verificación de la descripción detallada de las actividades realizadas en el período por parte de los contratistas"/>
    <n v="1"/>
    <s v="Procedimiento PARQUE AUTOMOTOR A-SAD-PR-003 ajustado"/>
    <s v="Procedimiento ajustado "/>
    <n v="1"/>
    <s v="No aplica"/>
    <d v="2021-11-01T00:00:00"/>
    <d v="2022-03-30T00:00:00"/>
    <s v="SI"/>
    <s v="SI"/>
    <m/>
    <m/>
    <m/>
    <m/>
    <m/>
    <s v="SIN AVANCE"/>
    <n v="199"/>
    <s v="CON TIEMPO"/>
    <s v="ABIERTO"/>
    <s v="20-12-2021: Se incluye formulacion al tablero de control"/>
    <m/>
    <m/>
    <m/>
    <m/>
    <s v="SIN AVANCE"/>
    <n v="199"/>
    <x v="2"/>
    <s v="SIN DILIGENCIAR"/>
    <s v="20-12-2021: Se incluye formulacion al tablero de control"/>
    <s v="SIN DILIGENCIAR"/>
    <n v="0"/>
    <n v="0"/>
    <x v="3"/>
    <s v="NO APLICA"/>
    <x v="4"/>
  </r>
  <r>
    <n v="692"/>
    <s v="Oficina Asesora Jurídica"/>
    <x v="4"/>
    <x v="3"/>
    <s v="planes de mejoramiento"/>
    <s v="Acciones cumplidas inefectivas"/>
    <m/>
    <s v="Plan de mejoramiento Contraloria de Bogota"/>
    <s v="PMCB-2021-060"/>
    <s v="3.1.3.17"/>
    <n v="89"/>
    <n v="2021"/>
    <s v="Hallazgo administrativo por el incumplimiento del principio de efectividad, debido a que los actos realizados para el cumplimiento de las acciones correctivas, no subsanaron la causa de los hallazgos, 3.2.1, 3.2.13 y 3.2.14 de la Auditoría de Desempeño Código 98 respectivamente"/>
    <s v="El punto de control no se estableció de manera clara y con responsables en los documentos del área de transporte "/>
    <s v="Actualizar el formato &quot;INFORME DE ACTIVIDADES A-GCO-FT-002&quot; incluyendo el Visto Bueno del apoyo a la supervisión"/>
    <n v="2"/>
    <s v="Actualización formato &quot;INFORME DE ACTIVIDADES A-GCO-FT-002&quot; "/>
    <s v="Formato actualizado"/>
    <n v="1"/>
    <s v="No aplica"/>
    <d v="2021-11-01T00:00:00"/>
    <d v="2022-03-30T00:00:00"/>
    <s v="SI"/>
    <s v="SI"/>
    <m/>
    <m/>
    <m/>
    <m/>
    <m/>
    <s v="SIN AVANCE"/>
    <n v="199"/>
    <s v="CON TIEMPO"/>
    <s v="ABIERTO"/>
    <s v="20-12-2021: Se incluye formulacion al tablero de control"/>
    <m/>
    <m/>
    <m/>
    <m/>
    <s v="SIN AVANCE"/>
    <n v="199"/>
    <x v="2"/>
    <s v="SIN DILIGENCIAR"/>
    <s v="20-12-2021: Se incluye formulacion al tablero de control"/>
    <s v="SIN DILIGENCIAR"/>
    <n v="0"/>
    <n v="0"/>
    <x v="3"/>
    <s v="NO APLICA"/>
    <x v="4"/>
  </r>
  <r>
    <n v="693"/>
    <s v="OAP"/>
    <x v="18"/>
    <x v="0"/>
    <s v="Planeacion"/>
    <s v="Herramientas de gestión (riesgos, indicadores, balance social, planes y proyectos de inversión)"/>
    <m/>
    <s v="Plan de mejoramiento Contraloria de Bogota"/>
    <s v="PMCB-2021-061"/>
    <s v="3.2.1.1"/>
    <n v="89"/>
    <n v="2021"/>
    <s v="Hallazgo administrativo por incumplimiento a los lineamientos de la Secretaría Distrital de Planeación sobre la Formulación de las metas 1 y 3 del Proyecto 7720. "/>
    <s v="Porque la Formulación de las metas 1 y 3 del proyecto de inversión 7720 se proyectó en términos de unidad de medida porcentaje y no magnitudes en número de personas (NNAJ)"/>
    <s v="Solicitar a la Secretaria Distrital de Planeación concepto sobre la formulación de las metas del proyecto de inversión 7720; y si se ratifica su no cumplimiento, proceder a gestionar con DNP y Secretaría Distrital de Planeación las indicaciones por ellos formuladas."/>
    <n v="1"/>
    <s v="Solicitud de concepto"/>
    <s v="No. Conceptos solicitados recibidos/No. De conceptos solicitados*100"/>
    <n v="1"/>
    <s v="No aplica"/>
    <d v="2021-11-05T00:00:00"/>
    <d v="2022-10-03T00:00:00"/>
    <s v="SI"/>
    <s v="SI"/>
    <m/>
    <m/>
    <m/>
    <m/>
    <m/>
    <s v="SIN AVANCE"/>
    <n v="386"/>
    <s v="CON TIEMPO"/>
    <s v="ABIERTO"/>
    <s v="20-12-2021: Se incluye formulacion al tablero de control"/>
    <m/>
    <m/>
    <m/>
    <m/>
    <s v="SIN AVANCE"/>
    <n v="386"/>
    <x v="2"/>
    <s v="SIN DILIGENCIAR"/>
    <s v="20-12-2021: Se incluye formulacion al tablero de control"/>
    <s v="SIN DILIGENCIAR"/>
    <n v="0"/>
    <n v="0"/>
    <x v="3"/>
    <s v="NO APLICA"/>
    <x v="4"/>
  </r>
  <r>
    <n v="694"/>
    <s v="OAP"/>
    <x v="1"/>
    <x v="0"/>
    <s v="Planeacion"/>
    <s v="Herramientas de gestión (riesgos, indicadores, balance social, planes y proyectos de inversión)"/>
    <m/>
    <s v="Plan de mejoramiento Contraloria de Bogota"/>
    <s v="PMCB-2021-062"/>
    <s v="3.2.1.2 "/>
    <n v="89"/>
    <n v="2021"/>
    <s v="Hallazgo administrativo por inadecuado seguimiento a indicadores de efectividad en la transgrediendo los principios del proceso planeación"/>
    <s v="Porque el seguimiento a los indicadores de efectividad no son analizados y tomados como herramienta aportante en la toma de decisiones de la entidad"/>
    <s v="Realizar la actualización e implementación de la metodología para la construcción, seguimiento y evaluación de los indicadores de la Entidad a la luz de los lineamientos establecidos por el DAFP."/>
    <n v="1"/>
    <s v="Metodología actualizada e implementada"/>
    <s v="Documento metodológico actualizado e implementado/1 Documento Metodológico para actualizar e implementar*100"/>
    <n v="1"/>
    <s v="No aplica"/>
    <d v="2021-11-05T00:00:00"/>
    <d v="2022-10-03T00:00:00"/>
    <s v="SI"/>
    <s v="SI"/>
    <m/>
    <m/>
    <m/>
    <m/>
    <m/>
    <s v="SIN AVANCE"/>
    <n v="386"/>
    <s v="CON TIEMPO"/>
    <s v="ABIERTO"/>
    <s v="20-12-2021: Se incluye formulacion al tablero de control"/>
    <m/>
    <m/>
    <m/>
    <m/>
    <s v="SIN AVANCE"/>
    <n v="386"/>
    <x v="2"/>
    <s v="SIN DILIGENCIAR"/>
    <s v="20-12-2021: Se incluye formulacion al tablero de control"/>
    <s v="SIN DILIGENCIAR"/>
    <n v="0"/>
    <n v="0"/>
    <x v="3"/>
    <s v="NO APLICA"/>
    <x v="4"/>
  </r>
  <r>
    <n v="695"/>
    <s v="OAP"/>
    <x v="1"/>
    <x v="0"/>
    <s v="Planeacion"/>
    <s v="Herramientas de gestión (riesgos, indicadores, balance social, planes y proyectos de inversión)"/>
    <m/>
    <s v="Plan de mejoramiento Contraloria de Bogota"/>
    <s v="PMCB-2021-063"/>
    <s v="3.2.1.3"/>
    <n v="89"/>
    <n v="2021"/>
    <s v="Hallazgo administrativo por incumplimiento a los principios de planeación al no contar con un Plan Estratégico Institucional aprobado. "/>
    <s v="Porque se encontraba pendiente por actualizar información que era parte del documento del plan estratégico"/>
    <s v="Publicar documento plan estratégico de la entidad"/>
    <n v="1"/>
    <s v="Publicación de documento"/>
    <s v="Documento publicado/1 Documento proyectado a publicar"/>
    <n v="1"/>
    <s v="No aplica"/>
    <d v="2021-11-01T00:00:00"/>
    <d v="2022-02-01T00:00:00"/>
    <s v="SI"/>
    <s v="SI"/>
    <m/>
    <m/>
    <m/>
    <m/>
    <m/>
    <s v="SIN AVANCE"/>
    <n v="142"/>
    <s v="CON TIEMPO"/>
    <s v="ABIERTO"/>
    <s v="20-12-2021: Se incluye formulacion al tablero de control"/>
    <m/>
    <m/>
    <m/>
    <m/>
    <s v="SIN AVANCE"/>
    <n v="142"/>
    <x v="2"/>
    <s v="SIN DILIGENCIAR"/>
    <s v="20-12-2021: Se incluye formulacion al tablero de control"/>
    <s v="SIN DILIGENCIAR"/>
    <n v="0"/>
    <n v="0"/>
    <x v="3"/>
    <s v="NO APLICA"/>
    <x v="4"/>
  </r>
  <r>
    <n v="696"/>
    <s v="OAP"/>
    <x v="18"/>
    <x v="0"/>
    <s v="planes de mejoramiento"/>
    <s v="Acciones cumplidas inefectivas"/>
    <m/>
    <s v="Plan de mejoramiento Contraloria de Bogota"/>
    <s v="PMCB-2021-064"/>
    <s v="3.2.1.4"/>
    <n v="89"/>
    <n v="2021"/>
    <s v="Hallazgo administrativo por la inefectividad e Ineficacia de la Acción # 1 del Hallazgo 3.1.1 de la Auditoria de Desempeño Código 105 - PAD 2020."/>
    <s v="Porque, la proyección de la meta fue sub programada atendiendo  el histórico de atención"/>
    <s v="Construir herramienta metodológica que permita proyectar con una mayor precisión la población que atenderá el IDIPRON"/>
    <n v="1"/>
    <s v="Herramienta de proyección metas poblacionales"/>
    <s v="No. De Herramientas construidas/No. De Herramientas proyectadas (1)*100"/>
    <n v="1"/>
    <s v="No aplica"/>
    <d v="2021-11-05T00:00:00"/>
    <d v="2022-10-03T00:00:00"/>
    <s v="SI"/>
    <s v="SI"/>
    <m/>
    <m/>
    <m/>
    <m/>
    <m/>
    <s v="SIN AVANCE"/>
    <n v="386"/>
    <s v="CON TIEMPO"/>
    <s v="ABIERTO"/>
    <s v="20-12-2021: Se incluye formulacion al tablero de control"/>
    <m/>
    <m/>
    <m/>
    <m/>
    <s v="SIN AVANCE"/>
    <n v="386"/>
    <x v="2"/>
    <s v="SIN DILIGENCIAR"/>
    <s v="20-12-2021: Se incluye formulacion al tablero de control"/>
    <s v="SIN DILIGENCIAR"/>
    <n v="0"/>
    <n v="0"/>
    <x v="3"/>
    <s v="NO APLICA"/>
    <x v="4"/>
  </r>
  <r>
    <n v="697"/>
    <s v="Mantenimiento de Bienes"/>
    <x v="35"/>
    <x v="2"/>
    <s v="Inventarios"/>
    <s v=" Vida útil de la propiedad, planta y equipo"/>
    <m/>
    <s v="Plan de mejoramiento Contraloria de Bogota"/>
    <s v="PMCB-2021-065"/>
    <s v="3.3.2.1"/>
    <n v="89"/>
    <n v="2021"/>
    <s v="Hallazgo administrativo por omisión de revisión periódica de la vida útil de la propiedad, planta y equipo del IDIPRON"/>
    <s v="Incumplimiento de lo dispuesto en la normatividad vigente afectando el proceso contable en detrimento de la calidad y oportunidad de la información"/>
    <s v="Actualizar el avalúo de bienes inmuebles de la entidad"/>
    <n v="1"/>
    <s v="Avalúo"/>
    <s v="Avalúo actualizado"/>
    <n v="1"/>
    <s v="No aplica"/>
    <d v="2022-02-01T00:00:00"/>
    <d v="2022-09-30T00:00:00"/>
    <s v="SI"/>
    <s v="SI"/>
    <m/>
    <m/>
    <m/>
    <m/>
    <m/>
    <s v="SIN AVANCE"/>
    <n v="383"/>
    <s v="CON TIEMPO"/>
    <s v="ABIERTO"/>
    <s v="20-12-2021: Se incluye formulacion al tablero de control"/>
    <m/>
    <m/>
    <m/>
    <m/>
    <s v="SIN AVANCE"/>
    <n v="383"/>
    <x v="2"/>
    <s v="SIN DILIGENCIAR"/>
    <s v="20-12-2021: Se incluye formulacion al tablero de control"/>
    <s v="SIN DILIGENCIAR"/>
    <n v="0"/>
    <n v="0"/>
    <x v="3"/>
    <s v="NO APLICA"/>
    <x v="4"/>
  </r>
  <r>
    <n v="698"/>
    <s v="Gestión Financiera "/>
    <x v="19"/>
    <x v="2"/>
    <s v="Inventarios"/>
    <s v=" Vida útil de la propiedad, planta y equipo"/>
    <m/>
    <s v="Plan de mejoramiento Contraloria de Bogota"/>
    <s v="PMCB-2021-066"/>
    <s v="3.3.2.1"/>
    <n v="89"/>
    <n v="2021"/>
    <s v="Hallazgo administrativo por omisión de revisión periódica de la vida útil de la propiedad, planta y equipo del IDIPRON"/>
    <s v="Incumplimiento de lo dispuesto en la normatividad vigente afectando el proceso contable en detrimento de la calidad y oportunidad de la información"/>
    <s v="Crear y socializar lineamientos  que faciliten el flujo de información de hechos económicos hacia el área contable, en términos de tiempo, responsabilidad, forma y tipo de información con relación a la propiedad, planta y equipo de bienes inmuebles del IDIPRON."/>
    <n v="2"/>
    <s v="Creación y socialización de lineamientos "/>
    <s v="Lineamientos creados y socializados"/>
    <n v="1"/>
    <s v="No aplica"/>
    <d v="2021-11-01T00:00:00"/>
    <d v="2022-09-30T00:00:00"/>
    <s v="SI"/>
    <s v="SI"/>
    <m/>
    <m/>
    <m/>
    <m/>
    <m/>
    <s v="SIN AVANCE"/>
    <n v="383"/>
    <s v="CON TIEMPO"/>
    <s v="ABIERTO"/>
    <s v="20-12-2021: Se incluye formulacion al tablero de control"/>
    <m/>
    <m/>
    <m/>
    <m/>
    <s v="SIN AVANCE"/>
    <n v="383"/>
    <x v="2"/>
    <s v="SIN DILIGENCIAR"/>
    <s v="20-12-2021: Se incluye formulacion al tablero de control"/>
    <s v="SIN DILIGENCIAR"/>
    <n v="0"/>
    <n v="0"/>
    <x v="3"/>
    <s v="NO APLICA"/>
    <x v="4"/>
  </r>
  <r>
    <n v="699"/>
    <s v="Gestión Logística"/>
    <x v="20"/>
    <x v="2"/>
    <s v="Inventarios"/>
    <s v=" Vida útil de la propiedad, planta y equipo"/>
    <m/>
    <s v="Plan de mejoramiento Contraloria de Bogota"/>
    <s v="PMCB-2021-067"/>
    <s v="3.3.2.2"/>
    <n v="89"/>
    <n v="2021"/>
    <s v="Hallazgo administrativo por falta de revisión del deterioro en Propiedad, Planta y Equipo del IDIPRON."/>
    <s v="Los criterios respecto al reporte de la vida útil y el valor residual de los bienes muebles, no se encuentran actualizados."/>
    <s v="Incluir en el informe final de toma física el informe de indicios de deterioro de bienes muebles"/>
    <n v="1"/>
    <s v="Informe de indicios de deterioro de bienes muebles "/>
    <s v="Informe de indicios de deterioro de bienes muebles incluido en el informe final de toma física"/>
    <n v="1"/>
    <s v="No aplica"/>
    <d v="2021-11-01T00:00:00"/>
    <d v="2022-03-30T00:00:00"/>
    <s v="SI"/>
    <s v="SI"/>
    <m/>
    <m/>
    <m/>
    <m/>
    <m/>
    <s v="SIN AVANCE"/>
    <n v="199"/>
    <s v="CON TIEMPO"/>
    <s v="ABIERTO"/>
    <s v="20-12-2021: Se incluye formulacion al tablero de control"/>
    <m/>
    <m/>
    <m/>
    <m/>
    <s v="SIN AVANCE"/>
    <n v="199"/>
    <x v="2"/>
    <s v="SIN DILIGENCIAR"/>
    <s v="20-12-2021: Se incluye formulacion al tablero de control"/>
    <s v="SIN DILIGENCIAR"/>
    <n v="0"/>
    <n v="0"/>
    <x v="3"/>
    <s v="NO APLICA"/>
    <x v="4"/>
  </r>
  <r>
    <n v="700"/>
    <s v="Gestión Financiera"/>
    <x v="19"/>
    <x v="2"/>
    <s v="Inventarios"/>
    <s v=" Vida útil de la propiedad, planta y equipo"/>
    <m/>
    <s v="Plan de mejoramiento Contraloria de Bogota"/>
    <s v="PMCB-2021-068"/>
    <s v="3.3.2.2"/>
    <n v="89"/>
    <n v="2021"/>
    <s v="Hallazgo administrativo por falta de revisión del deterioro en Propiedad, Planta y Equipo del IDIPRON."/>
    <s v="Los criterios respecto al reporte de la vida útil y el valor residual de los bienes muebles, no se encuentran actualizados."/>
    <s v="Actualizar la Política Contable de Propiedad, Planta y Equipo"/>
    <n v="2"/>
    <s v="Actualización Política Contable"/>
    <s v="Política Contable actualizada"/>
    <n v="1"/>
    <s v="No aplica"/>
    <d v="2021-11-01T00:00:00"/>
    <d v="2022-05-30T00:00:00"/>
    <s v="SI"/>
    <s v="SI"/>
    <m/>
    <m/>
    <m/>
    <m/>
    <m/>
    <s v="SIN AVANCE"/>
    <n v="260"/>
    <s v="CON TIEMPO"/>
    <s v="ABIERTO"/>
    <s v="20-12-2021: Se incluye formulacion al tablero de control"/>
    <m/>
    <m/>
    <m/>
    <m/>
    <s v="SIN AVANCE"/>
    <n v="260"/>
    <x v="2"/>
    <s v="SIN DILIGENCIAR"/>
    <s v="20-12-2021: Se incluye formulacion al tablero de control"/>
    <s v="SIN DILIGENCIAR"/>
    <n v="0"/>
    <n v="0"/>
    <x v="3"/>
    <s v="NO APLICA"/>
    <x v="4"/>
  </r>
  <r>
    <n v="701"/>
    <s v="Gestión Tecnológica y de la Información"/>
    <x v="23"/>
    <x v="2"/>
    <s v="planes de mejoramiento"/>
    <s v="Acciones cumplidas inefectivas"/>
    <m/>
    <s v="Plan de mejoramiento Contraloria de Bogota"/>
    <s v="PMCB-2021-069"/>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Elaborar y remitir al área de almacén los conceptos técnicos de baja de los equipos tecnológicos que se encuentren inservibles y que sean solicitados por las diferentes sedes y/o unidades o de acuerdo a la ejecución de la actividad 5 del procedimiento MANTENIMIENTO PREVENTIVO DE SOFTWARE Y HARDWARE A-TIC-PR-004"/>
    <n v="1"/>
    <s v="Conceptos de Baja emitidos"/>
    <s v="Número de conceptos técnicos de baja emitidos / Número de Conceptos técnicos de baja solicitados*100"/>
    <n v="1"/>
    <s v="No aplica"/>
    <d v="2021-11-01T00:00:00"/>
    <d v="2022-07-30T00:00:00"/>
    <s v="SI"/>
    <s v="SI"/>
    <m/>
    <m/>
    <m/>
    <m/>
    <m/>
    <s v="SIN AVANCE"/>
    <n v="321"/>
    <s v="CON TIEMPO"/>
    <s v="ABIERTO"/>
    <s v="20-12-2021: Se incluye formulacion al tablero de control"/>
    <m/>
    <m/>
    <m/>
    <m/>
    <s v="SIN AVANCE"/>
    <n v="321"/>
    <x v="2"/>
    <s v="SIN DILIGENCIAR"/>
    <s v="20-12-2021: Se incluye formulacion al tablero de control"/>
    <s v="SIN DILIGENCIAR"/>
    <n v="0"/>
    <n v="0"/>
    <x v="3"/>
    <s v="NO APLICA"/>
    <x v="4"/>
  </r>
  <r>
    <n v="702"/>
    <s v="Gestión Financiera"/>
    <x v="19"/>
    <x v="2"/>
    <s v="planes de mejoramiento"/>
    <s v="Acciones cumplidas inefectivas"/>
    <m/>
    <s v="Plan de mejoramiento Contraloria de Bogota"/>
    <s v="PMCB-2021-070"/>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Aprobar el manual de políticas contables de la entidad"/>
    <n v="2"/>
    <s v="Aprobación Manual de políticas contables"/>
    <s v="Manual aprobado"/>
    <n v="1"/>
    <s v="No aplica"/>
    <d v="2021-10-14T00:00:00"/>
    <d v="2021-12-30T00:00:00"/>
    <s v="SI"/>
    <s v="SI"/>
    <m/>
    <m/>
    <m/>
    <m/>
    <m/>
    <s v="SIN AVANCE"/>
    <n v="109"/>
    <s v="CON TIEMPO"/>
    <s v="ABIERTO"/>
    <s v="20-12-2021: Se incluye formulacion al tablero de control"/>
    <m/>
    <m/>
    <m/>
    <m/>
    <s v="SIN AVANCE"/>
    <n v="109"/>
    <x v="2"/>
    <s v="SIN DILIGENCIAR"/>
    <s v="20-12-2021: Se incluye formulacion al tablero de control"/>
    <s v="SIN DILIGENCIAR"/>
    <n v="0"/>
    <n v="0"/>
    <x v="3"/>
    <s v="NO APLICA"/>
    <x v="4"/>
  </r>
  <r>
    <n v="703"/>
    <s v="Gestión Financiera"/>
    <x v="19"/>
    <x v="2"/>
    <s v="planes de mejoramiento"/>
    <s v="Acciones cumplidas inefectivas"/>
    <m/>
    <s v="Plan de mejoramiento Contraloria de Bogota"/>
    <s v="PMCB-2021-071"/>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Socializar el Manual de Políticas Contables"/>
    <n v="3"/>
    <s v="Socialización del Manual de Políticas Contables"/>
    <s v="Número de socializaciones realizadas / Número de socializaciones programadas (1)*100"/>
    <n v="1"/>
    <s v="No aplica"/>
    <d v="2021-11-01T00:00:00"/>
    <d v="2022-04-30T00:00:00"/>
    <s v="SI"/>
    <s v="SI"/>
    <m/>
    <m/>
    <m/>
    <m/>
    <m/>
    <s v="SIN AVANCE"/>
    <n v="230"/>
    <s v="CON TIEMPO"/>
    <s v="ABIERTO"/>
    <s v="20-12-2021: Se incluye formulacion al tablero de control"/>
    <m/>
    <m/>
    <m/>
    <m/>
    <s v="SIN AVANCE"/>
    <n v="230"/>
    <x v="2"/>
    <s v="SIN DILIGENCIAR"/>
    <s v="20-12-2021: Se incluye formulacion al tablero de control"/>
    <s v="SIN DILIGENCIAR"/>
    <n v="0"/>
    <n v="0"/>
    <x v="3"/>
    <s v="NO APLICA"/>
    <x v="4"/>
  </r>
  <r>
    <n v="704"/>
    <s v="Gestión Financiera"/>
    <x v="19"/>
    <x v="2"/>
    <s v="planes de mejoramiento"/>
    <s v="Acciones cumplidas inefectivas"/>
    <m/>
    <s v="Plan de mejoramiento Contraloria de Bogota"/>
    <s v="PMCB-2021-072"/>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Debilidad de conocimiento en la relevancia por parte de los supervisores y apoyos a la supervisión, de la causación de los hechos económicos que  faciliten el flujo de información de hechos económicos hacia el área contable y otras áreas"/>
    <s v="Crear el Manual de Operaciones Contables en el que se indique que  los hechos económicos se deben causar durante el periodo en el cual ocurren_x000a_"/>
    <n v="4"/>
    <s v="Creación del Manual de Operaciones Contables"/>
    <s v="Manual de Operaciones Contables"/>
    <n v="1"/>
    <s v="No aplica"/>
    <d v="2021-11-01T00:00:00"/>
    <d v="2022-04-30T00:00:00"/>
    <s v="SI"/>
    <s v="SI"/>
    <m/>
    <m/>
    <m/>
    <m/>
    <m/>
    <s v="SIN AVANCE"/>
    <n v="230"/>
    <s v="CON TIEMPO"/>
    <s v="ABIERTO"/>
    <s v="20-12-2021: Se incluye formulacion al tablero de control"/>
    <m/>
    <m/>
    <m/>
    <m/>
    <s v="SIN AVANCE"/>
    <n v="230"/>
    <x v="2"/>
    <s v="SIN DILIGENCIAR"/>
    <s v="20-12-2021: Se incluye formulacion al tablero de control"/>
    <s v="SIN DILIGENCIAR"/>
    <n v="0"/>
    <n v="0"/>
    <x v="3"/>
    <s v="NO APLICA"/>
    <x v="4"/>
  </r>
  <r>
    <n v="705"/>
    <s v="Oficina Asesora Jurídica-  STAF - STMEO"/>
    <x v="4"/>
    <x v="3"/>
    <s v="planes de mejoramiento"/>
    <s v="Acciones cumplidas inefectivas"/>
    <m/>
    <s v="Plan de mejoramiento Contraloria de Bogota"/>
    <s v="PMCB-2021-073"/>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Debilidad de conocimiento en la relevancia por parte de los supervisores y apoyos a la supervisión, de la causación de los hechos económicos que  faciliten el flujo de información de hechos económicos hacia el área contable y otras áreas"/>
    <s v="Incluir dentro del manual de supervisión lineamiento frente a  &quot;que  los hechos económicos se deben causar durante el periodo en el cual ocurren&quot; "/>
    <n v="5"/>
    <s v="Manual de supervisión con lineamiento de los hechos económicos"/>
    <s v="Manual de supervisión con lineamiento de los hechos económicos"/>
    <n v="1"/>
    <s v="No aplica"/>
    <d v="2021-11-01T00:00:00"/>
    <d v="2022-09-30T00:00:00"/>
    <s v="SI"/>
    <s v="SI"/>
    <m/>
    <m/>
    <m/>
    <m/>
    <m/>
    <s v="SIN AVANCE"/>
    <n v="383"/>
    <s v="CON TIEMPO"/>
    <s v="ABIERTO"/>
    <s v="20-12-2021: Se incluye formulacion al tablero de control"/>
    <m/>
    <m/>
    <m/>
    <m/>
    <s v="SIN AVANCE"/>
    <n v="383"/>
    <x v="2"/>
    <s v="SIN DILIGENCIAR"/>
    <s v="20-12-2021: Se incluye formulacion al tablero de control"/>
    <s v="SIN DILIGENCIAR"/>
    <n v="0"/>
    <n v="0"/>
    <x v="3"/>
    <s v="NO APLICA"/>
    <x v="4"/>
  </r>
  <r>
    <n v="706"/>
    <s v="Gestión Financiera / Oficina Asesora Jurídica"/>
    <x v="19"/>
    <x v="2"/>
    <s v="Presupuesto"/>
    <s v="Pasivos exigibles"/>
    <m/>
    <s v="Plan de mejoramiento Contraloria de Bogota"/>
    <s v="PMCB-2021-074"/>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Crear un instructivo para la liberación y/o reconocimiento y pago de pasivos exigibles"/>
    <n v="1"/>
    <s v="Instructivo pasivos exigibles"/>
    <s v="Instructivo creado"/>
    <n v="1"/>
    <s v="No aplica"/>
    <d v="2021-11-01T00:00:00"/>
    <d v="2022-04-30T00:00:00"/>
    <s v="SI"/>
    <s v="SI"/>
    <m/>
    <m/>
    <m/>
    <m/>
    <m/>
    <s v="SIN AVANCE"/>
    <n v="230"/>
    <s v="CON TIEMPO"/>
    <s v="ABIERTO"/>
    <s v="20-12-2021: Se incluye formulacion al tablero de control"/>
    <m/>
    <m/>
    <m/>
    <m/>
    <s v="SIN AVANCE"/>
    <n v="230"/>
    <x v="2"/>
    <s v="SIN DILIGENCIAR"/>
    <s v="20-12-2021: Se incluye formulacion al tablero de control"/>
    <s v="SIN DILIGENCIAR"/>
    <n v="0"/>
    <n v="0"/>
    <x v="3"/>
    <s v="NO APLICA"/>
    <x v="4"/>
  </r>
  <r>
    <n v="707"/>
    <s v="Gestión Financiera"/>
    <x v="19"/>
    <x v="2"/>
    <s v="Presupuesto"/>
    <s v="Pasivos exigibles"/>
    <m/>
    <s v="Plan de mejoramiento Contraloria de Bogota"/>
    <s v="PMCB-2021-075"/>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Realizar seguimiento bimestral a la ejecución de las reservas presupuestales"/>
    <n v="2"/>
    <s v="Acta y/o memorando"/>
    <s v="Número de seguimientos realizados / Número de seguimientos programados (4)*100"/>
    <n v="1"/>
    <s v="No aplica"/>
    <d v="2021-11-01T00:00:00"/>
    <d v="2022-08-30T00:00:00"/>
    <s v="SI"/>
    <s v="SI"/>
    <m/>
    <m/>
    <m/>
    <m/>
    <m/>
    <s v="SIN AVANCE"/>
    <n v="352"/>
    <s v="CON TIEMPO"/>
    <s v="ABIERTO"/>
    <s v="20-12-2021: Se incluye formulacion al tablero de control"/>
    <m/>
    <m/>
    <m/>
    <m/>
    <s v="SIN AVANCE"/>
    <n v="352"/>
    <x v="2"/>
    <s v="SIN DILIGENCIAR"/>
    <s v="20-12-2021: Se incluye formulacion al tablero de control"/>
    <s v="SIN DILIGENCIAR"/>
    <n v="0"/>
    <n v="0"/>
    <x v="3"/>
    <s v="NO APLICA"/>
    <x v="4"/>
  </r>
  <r>
    <n v="708"/>
    <s v="Oficina Asesora Jurídica/Gestión Financiera"/>
    <x v="4"/>
    <x v="3"/>
    <s v="Presupuesto"/>
    <s v="Pasivos exigibles"/>
    <m/>
    <s v="Plan de mejoramiento Contraloria de Bogota"/>
    <s v="PMCB-2021-076"/>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Incluir en el Manual de buenas prácticas en Contratación los lineamientos para la liberación y/o reconocimiento y pago de pasivos exigibles"/>
    <n v="3"/>
    <s v="Documento pasivos exigibles"/>
    <s v="Documento creado"/>
    <n v="1"/>
    <s v="No aplica"/>
    <d v="2021-11-01T00:00:00"/>
    <d v="2022-04-30T00:00:00"/>
    <s v="SI"/>
    <s v="SI"/>
    <m/>
    <m/>
    <m/>
    <m/>
    <m/>
    <s v="SIN AVANCE"/>
    <n v="230"/>
    <s v="CON TIEMPO"/>
    <s v="ABIERTO"/>
    <s v="20-12-2021: Se incluye formulacion al tablero de control"/>
    <m/>
    <m/>
    <m/>
    <m/>
    <s v="SIN AVANCE"/>
    <n v="230"/>
    <x v="2"/>
    <s v="SIN DILIGENCIAR"/>
    <s v="20-12-2021: Se incluye formulacion al tablero de control"/>
    <s v="SIN DILIGENCIAR"/>
    <n v="0"/>
    <n v="0"/>
    <x v="3"/>
    <s v="NO APLICA"/>
    <x v="4"/>
  </r>
  <r>
    <n v="709"/>
    <s v="Oficina Asesora Jurídica"/>
    <x v="4"/>
    <x v="3"/>
    <s v="Presupuesto"/>
    <s v="Pasivos exigibles"/>
    <m/>
    <s v="Plan de mejoramiento Contraloria de Bogota"/>
    <s v="PMCB-2021-077"/>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Socializar el documento de buenas prácticas en Contratación con los lineamientos para la liberación y/o reconocimiento y pago de pasivos exigibles"/>
    <n v="4"/>
    <s v="Socialización del documento de buenas prácticas en contratación"/>
    <s v="Número de socializaciones realizadas / Número de socializaciones programadas (1)*100"/>
    <n v="1"/>
    <s v="No aplica"/>
    <d v="2021-11-01T00:00:00"/>
    <d v="2022-04-30T00:00:00"/>
    <s v="SI"/>
    <s v="SI"/>
    <m/>
    <m/>
    <m/>
    <m/>
    <m/>
    <s v="SIN AVANCE"/>
    <n v="230"/>
    <s v="CON TIEMPO"/>
    <s v="ABIERTO"/>
    <s v="20-12-2021: Se incluye formulacion al tablero de control"/>
    <m/>
    <m/>
    <m/>
    <m/>
    <s v="SIN AVANCE"/>
    <n v="230"/>
    <x v="2"/>
    <s v="SIN DILIGENCIAR"/>
    <s v="20-12-2021: Se incluye formulacion al tablero de control"/>
    <s v="SIN DILIGENCIAR"/>
    <n v="0"/>
    <n v="0"/>
    <x v="3"/>
    <s v="NO APLICA"/>
    <x v="4"/>
  </r>
  <r>
    <n v="710"/>
    <s v="STAF- Area sistemas_x000a__x000a_OAP - MIPG"/>
    <x v="23"/>
    <x v="2"/>
    <s v="Planeacion"/>
    <s v="Herramientas de gestión (riesgos, indicadores, balance social, planes y proyectos de inversión)"/>
    <m/>
    <s v="Plan de mejoramiento Veeduria de Bogota"/>
    <s v="PMVD-2021-001"/>
    <s v="5.8"/>
    <s v="Seguimiento a la meta del Sector Gestión Pública"/>
    <n v="2021"/>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Definir la metodología para la identificación de los riesgos de seguridad digital"/>
    <n v="1"/>
    <s v="Metodología identificación de  riesgos de seguridad digital"/>
    <s v="Metodología para la identificación de los riesgos de seguridad digital realizada / Metodología para la identificación de los riesgos de seguridad digital programada (1)*100"/>
    <n v="1"/>
    <s v="Metodología para la identificación de los riesgos de seguridad digital"/>
    <d v="2022-01-03T00:00:00"/>
    <d v="2022-06-30T00:00:00"/>
    <s v="SI"/>
    <s v="SI"/>
    <m/>
    <m/>
    <m/>
    <m/>
    <m/>
    <s v="SIN AVANCE"/>
    <n v="291"/>
    <s v="CON TIEMPO"/>
    <s v="ABIERTO"/>
    <s v="20-12-2021: Se incluye formulacion al tablero de control"/>
    <m/>
    <m/>
    <m/>
    <m/>
    <s v="SIN AVANCE"/>
    <n v="291"/>
    <x v="2"/>
    <s v="SIN DILIGENCIAR"/>
    <s v="20-12-2021: Se incluye formulacion al tablero de control"/>
    <s v="SIN DILIGENCIAR"/>
    <n v="0"/>
    <n v="0"/>
    <x v="3"/>
    <s v="NO APLICA"/>
    <x v="4"/>
  </r>
  <r>
    <n v="711"/>
    <s v="GESTION DOCUMENTAL"/>
    <x v="16"/>
    <x v="2"/>
    <s v="Planeacion"/>
    <s v="Herramientas de gestión (riesgos, indicadores, balance social, planes y proyectos de inversión)"/>
    <m/>
    <s v="Plan de mejoramiento Veeduria de Bogota"/>
    <s v="PMVD-2021-002"/>
    <s v="5.8"/>
    <s v="Seguimiento a la meta del Sector Gestión Pública)"/>
    <n v="2021"/>
    <s v="Realizar el monitoreo y control (con equipos de medición) de las condiciones ambientales, en los sitios donde se conservan los soportes físicos de la gestión de la entidad."/>
    <s v="No se efectuaba control de las condiciones ambientales de los sitios donde se conservan los soportes físicos de la gestión de la entidad."/>
    <s v="Realizar reporte mensual de los sistemas de monitoreo y control de las condiciones ambientales de los sitios donde se conserva la documentación de la entidad"/>
    <n v="1"/>
    <s v="Reporte de los sistemas de monitoreo y control"/>
    <s v="Reportes de los sistemas de monitoreo y control realizados / Reportes de los sistemas de monitoreo y control programados (12)*100"/>
    <n v="1"/>
    <s v="Reporte de los sistemas de monitoreo y control "/>
    <d v="2021-01-01T00:00:00"/>
    <d v="2022-12-30T00:00:00"/>
    <s v="SI"/>
    <s v="SI"/>
    <m/>
    <m/>
    <m/>
    <m/>
    <m/>
    <s v="SIN AVANCE"/>
    <n v="474"/>
    <s v="CON TIEMPO"/>
    <s v="ABIERTO"/>
    <s v="20-12-2021: Se incluye formulacion al tablero de control"/>
    <m/>
    <m/>
    <m/>
    <m/>
    <s v="SIN AVANCE"/>
    <n v="474"/>
    <x v="2"/>
    <s v="SIN DILIGENCIAR"/>
    <s v="20-12-2021: Se incluye formulacion al tablero de control"/>
    <s v="SIN DILIGENCIAR"/>
    <n v="0"/>
    <n v="0"/>
    <x v="3"/>
    <s v="NO APLICA"/>
    <x v="4"/>
  </r>
  <r>
    <n v="712"/>
    <s v="STAF- Area sistemas_x000a__x000a_OAP - MIPG"/>
    <x v="23"/>
    <x v="2"/>
    <s v="Planeacion"/>
    <s v="Herramientas de gestión (riesgos, indicadores, balance social, planes y proyectos de inversión)"/>
    <m/>
    <s v="Plan de mejoramiento Veeduria de Bogota"/>
    <s v="PMVD-2021-003"/>
    <s v="5.8"/>
    <s v="Seguimiento a la meta del Sector Gestión Pública"/>
    <n v="2021"/>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s v="SI"/>
    <s v="SI"/>
    <m/>
    <m/>
    <m/>
    <m/>
    <m/>
    <s v="SIN AVANCE"/>
    <n v="322"/>
    <s v="CON TIEMPO"/>
    <s v="ABIERTO"/>
    <s v="20-12-2021: Se incluye formulacion al tablero de control"/>
    <m/>
    <m/>
    <m/>
    <m/>
    <s v="SIN AVANCE"/>
    <n v="322"/>
    <x v="2"/>
    <s v="SIN DILIGENCIAR"/>
    <s v="20-12-2021: Se incluye formulacion al tablero de control"/>
    <s v="SIN DILIGENCIAR"/>
    <n v="0"/>
    <n v="0"/>
    <x v="3"/>
    <s v="NO APLICA"/>
    <x v="4"/>
  </r>
  <r>
    <n v="713"/>
    <s v="STAF- Area sistemas_x000a__x000a_OAP - MIPG"/>
    <x v="23"/>
    <x v="2"/>
    <s v="Planeacion"/>
    <s v="Herramientas de gestión (riesgos, indicadores, balance social, planes y proyectos de inversión)"/>
    <m/>
    <s v="Plan de mejoramiento Veeduria de Bogota"/>
    <s v="PMVD-2021-004"/>
    <s v="5.8"/>
    <s v="Seguimiento a la meta del Sector Gestión Pública"/>
    <n v="202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Definir la metodología para la identificación de los riesgos de seguridad digital"/>
    <n v="1"/>
    <s v="Metodología identificación de  riesgos de seguridad digital"/>
    <s v="Metodología para la identificación de los riesgos de seguridad digital realizada / Metodología para la identificación de los riesgos de seguridad digital programada (1)*100"/>
    <n v="1"/>
    <s v="Metodología para la identificación de los riesgos de seguridad digital"/>
    <d v="2022-01-03T00:00:00"/>
    <d v="2022-06-30T00:00:00"/>
    <s v="SI"/>
    <s v="SI"/>
    <m/>
    <m/>
    <m/>
    <m/>
    <m/>
    <s v="SIN AVANCE"/>
    <n v="291"/>
    <s v="CON TIEMPO"/>
    <s v="ABIERTO"/>
    <s v="20-12-2021: Se incluye formulacion al tablero de control"/>
    <m/>
    <m/>
    <m/>
    <m/>
    <s v="SIN AVANCE"/>
    <n v="291"/>
    <x v="2"/>
    <s v="SIN DILIGENCIAR"/>
    <s v="20-12-2021: Se incluye formulacion al tablero de control"/>
    <s v="SIN DILIGENCIAR"/>
    <n v="0"/>
    <n v="0"/>
    <x v="3"/>
    <s v="NO APLICA"/>
    <x v="4"/>
  </r>
  <r>
    <n v="714"/>
    <s v="STAF- Area sistemas_x000a__x000a_OAP - MIPG"/>
    <x v="23"/>
    <x v="2"/>
    <s v="Planeacion"/>
    <s v="Herramientas de gestión (riesgos, indicadores, balance social, planes y proyectos de inversión)"/>
    <m/>
    <s v="Plan de mejoramiento Veeduria de Bogota"/>
    <s v="PMVD-2021-005"/>
    <s v="5.8"/>
    <s v="Seguimiento a la meta del Sector Gestión Pública"/>
    <n v="202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s v="SI"/>
    <s v="SI"/>
    <m/>
    <m/>
    <m/>
    <m/>
    <m/>
    <s v="SIN AVANCE"/>
    <n v="322"/>
    <s v="CON TIEMPO"/>
    <s v="ABIERTO"/>
    <s v="20-12-2021: Se incluye formulacion al tablero de control"/>
    <m/>
    <m/>
    <m/>
    <m/>
    <s v="SIN AVANCE"/>
    <n v="322"/>
    <x v="2"/>
    <s v="SIN DILIGENCIAR"/>
    <s v="20-12-2021: Se incluye formulacion al tablero de control"/>
    <s v="SIN DILIGENCIAR"/>
    <n v="0"/>
    <n v="0"/>
    <x v="3"/>
    <s v="NO APLICA"/>
    <x v="4"/>
  </r>
  <r>
    <n v="715"/>
    <s v="OAP - MIPG"/>
    <x v="1"/>
    <x v="0"/>
    <s v="Planeacion"/>
    <s v="Herramientas de gestión (riesgos, indicadores, balance social, planes y proyectos de inversión)"/>
    <m/>
    <s v="Plan de mejoramiento Veeduria de Bogota"/>
    <s v="PMVD-2021-006"/>
    <s v="5.8"/>
    <s v="Seguimiento a la meta del Sector Gestión Pública"/>
    <n v="2021"/>
    <s v="Monitorear desde le CICCI, el estado de los riesgos aceptados (apetito por el riesgo), con el fin de identificar cambios sustantivos que afecten el funcionamiento de la entidad."/>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s v="SI"/>
    <s v="SI"/>
    <m/>
    <m/>
    <m/>
    <m/>
    <m/>
    <s v="SIN AVANCE"/>
    <n v="200"/>
    <s v="CON TIEMPO"/>
    <s v="ABIERTO"/>
    <s v="20-12-2021: Se incluye formulacion al tablero de control"/>
    <m/>
    <m/>
    <m/>
    <m/>
    <s v="SIN AVANCE"/>
    <n v="200"/>
    <x v="2"/>
    <s v="SIN DILIGENCIAR"/>
    <s v="20-12-2021: Se incluye formulacion al tablero de control"/>
    <s v="SIN DILIGENCIAR"/>
    <n v="0"/>
    <n v="0"/>
    <x v="3"/>
    <s v="NO APLICA"/>
    <x v="4"/>
  </r>
  <r>
    <n v="716"/>
    <s v="OAP - MIPG"/>
    <x v="1"/>
    <x v="0"/>
    <s v="Planeacion"/>
    <s v="Herramientas de gestión (riesgos, indicadores, balance social, planes y proyectos de inversión)"/>
    <m/>
    <s v="Plan de mejoramiento Veeduria de Bogota"/>
    <s v="PMVD-2021-007"/>
    <s v="5.8"/>
    <s v="Seguimiento a la meta del Sector Gestión Pública"/>
    <n v="2021"/>
    <s v="Realizar seguimiento a los indicadores de gestión y utilizar los resultados para llevar a cabo mejoras a los procesos y procedimientos de la entidad. "/>
    <s v="Falta de formulación e implementación de una metodología que establezca los lineamientos frente a la formulación, medición y seguimiento a los indicadores de gestión del IDIPRON "/>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s v="SI"/>
    <s v="SI"/>
    <m/>
    <m/>
    <m/>
    <m/>
    <m/>
    <s v="SIN AVANCE"/>
    <n v="200"/>
    <s v="CON TIEMPO"/>
    <s v="ABIERTO"/>
    <s v="20-12-2021: Se incluye formulacion al tablero de control"/>
    <m/>
    <m/>
    <m/>
    <m/>
    <s v="SIN AVANCE"/>
    <n v="200"/>
    <x v="2"/>
    <s v="SIN DILIGENCIAR"/>
    <s v="20-12-2021: Se incluye formulacion al tablero de control"/>
    <s v="SIN DILIGENCIAR"/>
    <n v="0"/>
    <n v="0"/>
    <x v="3"/>
    <s v="NO APLICA"/>
    <x v="4"/>
  </r>
  <r>
    <n v="717"/>
    <s v="OAP - MIPG"/>
    <x v="1"/>
    <x v="0"/>
    <s v="Planeacion"/>
    <s v="Herramientas de gestión (riesgos, indicadores, balance social, planes y proyectos de inversión)"/>
    <m/>
    <s v="Plan de mejoramiento Veeduria de Bogota"/>
    <s v="PMVD-2021-008"/>
    <s v="5.8"/>
    <s v="Seguimiento a la meta del Sector Gestión Pública"/>
    <n v="2021"/>
    <s v="Fomentar la generación de acciones para apoyar la segunda línea de defensa frente al seguimiento del riesgo, por parte del CICCI."/>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s v="SI"/>
    <s v="SI"/>
    <m/>
    <m/>
    <m/>
    <m/>
    <m/>
    <s v="SIN AVANCE"/>
    <n v="200"/>
    <s v="CON TIEMPO"/>
    <s v="ABIERTO"/>
    <s v="20-12-2021: Se incluye formulacion al tablero de control"/>
    <m/>
    <m/>
    <m/>
    <m/>
    <s v="SIN AVANCE"/>
    <n v="200"/>
    <x v="2"/>
    <s v="SIN DILIGENCIAR"/>
    <s v="20-12-2021: Se incluye formulacion al tablero de control"/>
    <s v="SIN DILIGENCIAR"/>
    <n v="0"/>
    <n v="0"/>
    <x v="3"/>
    <s v="NO APLICA"/>
    <x v="4"/>
  </r>
  <r>
    <n v="718"/>
    <s v="OAP - MIPG"/>
    <x v="1"/>
    <x v="0"/>
    <s v="Planeacion"/>
    <s v="Herramientas de gestión (riesgos, indicadores, balance social, planes y proyectos de inversión)"/>
    <m/>
    <s v="Plan de mejoramiento Veeduria de Bogota"/>
    <s v="PMVD-2021-009"/>
    <s v="5.8"/>
    <s v="Seguimiento a la meta del Sector Gestión Pública"/>
    <n v="2021"/>
    <s v="Aumentar los mecanismos y controles para evitar la materialización de posibles riesgos de corrupción, mediante las acciones de racionalización de trámites y de otros procedimientos administrativos implementados por la entidad."/>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s v="SI"/>
    <s v="SI"/>
    <m/>
    <m/>
    <m/>
    <m/>
    <m/>
    <s v="SIN AVANCE"/>
    <n v="200"/>
    <s v="CON TIEMPO"/>
    <s v="ABIERTO"/>
    <s v="20-12-2021: Se incluye formulacion al tablero de control"/>
    <m/>
    <m/>
    <m/>
    <m/>
    <s v="SIN AVANCE"/>
    <n v="200"/>
    <x v="2"/>
    <s v="SIN DILIGENCIAR"/>
    <s v="20-12-2021: Se incluye formulacion al tablero de control"/>
    <s v="SIN DILIGENCIAR"/>
    <n v="0"/>
    <n v="0"/>
    <x v="3"/>
    <s v="NO APLICA"/>
    <x v="4"/>
  </r>
  <r>
    <n v="719"/>
    <s v="OAP - MIPG"/>
    <x v="1"/>
    <x v="0"/>
    <s v="Planeacion"/>
    <s v="Herramientas de gestión (riesgos, indicadores, balance social, planes y proyectos de inversión)"/>
    <m/>
    <s v="Plan de mejoramiento Veeduria de Bogota"/>
    <s v="PMVD-2021-010"/>
    <s v="5.8"/>
    <s v="Seguimiento a la meta del Sector Gestión Pública"/>
    <n v="2021"/>
    <s v="Incluir el propósito del control y el manejo de las desviaciones del control en los controles definidos por la entidad para mitigar los riesgos de corrupción."/>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s v="SI"/>
    <s v="SI"/>
    <m/>
    <m/>
    <m/>
    <m/>
    <m/>
    <s v="SIN AVANCE"/>
    <n v="200"/>
    <s v="CON TIEMPO"/>
    <s v="ABIERTO"/>
    <s v="20-12-2021: Se incluye formulacion al tablero de control"/>
    <m/>
    <m/>
    <m/>
    <m/>
    <s v="SIN AVANCE"/>
    <n v="200"/>
    <x v="2"/>
    <s v="SIN DILIGENCIAR"/>
    <s v="20-12-2021: Se incluye formulacion al tablero de control"/>
    <s v="SIN DILIGENCIAR"/>
    <n v="0"/>
    <n v="0"/>
    <x v="3"/>
    <s v="NO APLICA"/>
    <x v="4"/>
  </r>
  <r>
    <n v="720"/>
    <s v="GESTIÓN CONTRACTUAL-Oficina de Comunicaciones"/>
    <x v="4"/>
    <x v="3"/>
    <s v="Contratacion"/>
    <s v="Publicación SECOP"/>
    <m/>
    <s v="Plan de mejoramiento Veeduria de Bogota"/>
    <s v="PMVD-2021-011"/>
    <n v="1"/>
    <s v="Establecer posibles actos de corrupción en el Instituto Distrital para la Protección de la Niñez y la Juventud-IDIPRON."/>
    <n v="2021"/>
    <s v="1._x0009_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
    <s v="No hay claridad en los lineamientos. _x000a_No se socializan los tiempos para subir la documentación a SECOP II."/>
    <s v="Dar línea a través del envio bimestral (agosto - octubre y diciembre) de medios visuales a todo el IDIPRON haciendo referencia a la actualización del expediente virtual en el SECOP II."/>
    <n v="1"/>
    <s v="No aplica"/>
    <s v="No. envíos realizados/ 3 envíos programados "/>
    <s v="3 envíos de medio audiovisual a todos los correos institucionales del Instituto."/>
    <s v="No aplica"/>
    <d v="2021-08-09T00:00:00"/>
    <d v="2022-02-09T00:00:00"/>
    <s v="SI"/>
    <s v="SI"/>
    <m/>
    <m/>
    <m/>
    <m/>
    <m/>
    <s v="SIN AVANCE"/>
    <n v="150"/>
    <s v="CON TIEMPO"/>
    <s v="ABIERTO"/>
    <s v="20-12-2021: Se incluye formulacion al tablero de control"/>
    <m/>
    <m/>
    <m/>
    <m/>
    <s v="SIN AVANCE"/>
    <n v="150"/>
    <x v="2"/>
    <s v="SIN DILIGENCIAR"/>
    <s v="20-12-2021: Se incluye formulacion al tablero de control"/>
    <s v="SIN DILIGENCIAR"/>
    <n v="0"/>
    <n v="0"/>
    <x v="3"/>
    <s v="NO APLICA"/>
    <x v="4"/>
  </r>
  <r>
    <n v="721"/>
    <s v="GESTIÓN CONTRACTUAL-Oficina de Comunicaciones"/>
    <x v="4"/>
    <x v="3"/>
    <s v="Contratacion"/>
    <s v="Publicación SECOP"/>
    <m/>
    <s v="Plan de mejoramiento Veeduria de Bogota"/>
    <s v="PMVD-2021-012"/>
    <n v="1"/>
    <s v="Establecer posibles actos de corrupción en el Instituto Distrital para la Protección de la Niñez y la Juventud-IDIPRON."/>
    <n v="2021"/>
    <s v="1._x0009_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
    <s v="No hay claridad en los lineamientos. _x000a_No se socializan los tiempos para subir la documentación a SECOP II."/>
    <s v="Diseñar un instrumento de comunicación didáctica donde se de claridad a los contratistas del cómo cargar el informe con sus respetivos soportes en el SECOP II y divulgarlo de manera trimestral vía correo electrónico y página Web institucional."/>
    <n v="2"/>
    <s v="No aplica"/>
    <s v="No. envíos realizados/ 3 envíos programados "/>
    <s v="1 Instrumento de comunicación didáctica divulgado a todos los correos institucionales del Instituto y en la página Web del Instituto."/>
    <s v="No aplica"/>
    <d v="2021-08-16T00:00:00"/>
    <d v="2022-03-16T00:00:00"/>
    <s v="SI"/>
    <s v="SI"/>
    <m/>
    <m/>
    <m/>
    <m/>
    <m/>
    <s v="SIN AVANCE"/>
    <n v="185"/>
    <s v="CON TIEMPO"/>
    <s v="ABIERTO"/>
    <s v="20-12-2021: Se incluye formulacion al tablero de control"/>
    <m/>
    <m/>
    <m/>
    <m/>
    <s v="SIN AVANCE"/>
    <n v="185"/>
    <x v="2"/>
    <s v="SIN DILIGENCIAR"/>
    <s v="20-12-2021: Se incluye formulacion al tablero de control"/>
    <s v="SIN DILIGENCIAR"/>
    <n v="0"/>
    <n v="0"/>
    <x v="3"/>
    <s v="NO APLICA"/>
    <x v="4"/>
  </r>
  <r>
    <n v="722"/>
    <s v="GESTIÓN CONTRACTUAL"/>
    <x v="4"/>
    <x v="3"/>
    <s v="Contratacion"/>
    <s v="Publicación SECOP"/>
    <m/>
    <s v="Plan de mejoramiento Veeduria de Bogota"/>
    <s v="PMVD-2021-013"/>
    <n v="2"/>
    <s v="Establecer posibles actos de corrupción en el Instituto Distrital para la Protección de la Niñez y la Juventud-IDIPRON."/>
    <n v="2021"/>
    <s v="&quot;2._x0009_Establecer puntos de control para la verificación de la publicación de los informes de ejecución de los contratos que suscriba el instituto.&quot;"/>
    <s v="Los contratistas omiten el cargue de los informes de ejecución mensual de los contratos de SECOP II "/>
    <s v="Expedir memorando dirigido a los Supervisores y Apoyos a la supervisión donde se indique que es requisito para la aprobación de la respectiva cuenta de cobro que el informe del periodo anterior se encuentre debidamente publicado en el SECOP II en la sección de ejecución. "/>
    <n v="1"/>
    <s v="No aplica"/>
    <s v="1 Memorando elaborado y divulgado"/>
    <s v="1 Memorando o circular"/>
    <s v="No aplica"/>
    <d v="2021-09-01T00:00:00"/>
    <d v="2021-09-10T00:00:00"/>
    <s v="SI"/>
    <s v="SI"/>
    <m/>
    <m/>
    <m/>
    <m/>
    <m/>
    <s v="SIN AVANCE"/>
    <n v="-2"/>
    <s v="VENCIDO"/>
    <s v="ABIERTO"/>
    <s v="20-12-2021: Se incluye formulacion al tablero de control"/>
    <m/>
    <m/>
    <m/>
    <m/>
    <s v="SIN AVANCE"/>
    <n v="-2"/>
    <x v="1"/>
    <s v="SIN DILIGENCIAR"/>
    <s v="20-12-2021: Se incluye formulacion al tablero de control"/>
    <s v="SIN DILIGENCIAR"/>
    <n v="0"/>
    <n v="0"/>
    <x v="2"/>
    <s v="NO APLICA"/>
    <x v="4"/>
  </r>
  <r>
    <n v="723"/>
    <s v="Jefe Oficina Asesora Jurídica"/>
    <x v="4"/>
    <x v="3"/>
    <s v="Contratacion"/>
    <s v="Resoluciones de fijación de honorarios"/>
    <m/>
    <s v="Plan de mejoramiento Veeduria de Bogota"/>
    <s v="PMVD-2021-014"/>
    <n v="3"/>
    <s v="Establecer posibles actos de corrupción en el Instituto Distrital para la Protección de la Niñez y la Juventud-IDIPRON."/>
    <n v="2021"/>
    <s v="&quot;3._x0009_Instruir a los servidores públicos y contratistas responsables de la revisión de los documentos precontractuales para que den aplicación estricta a las resoluciones de fijación de honorarios profesionales, para que se apliquen en su integridad cada de los requisitos o cuando sea necesario invocar las excepciones que existen en la misma.&quot;_x000a_"/>
    <s v="La resolución esta redactada con un lenguaje que da lugar a la ambigüedad_  En la resolución 025 de 2020 resolución, parágrafo 2 se menciona que los honorarios se aplican  como referencia. Información aclaratoria frente a la interpretación correcta que se debe hacer._x000a_"/>
    <s v="Expecificar en la resolución de honorarios vigencia 2022 donde se debe especificar el tema de rangos "/>
    <n v="1"/>
    <s v="No aplica"/>
    <s v="1 Resolución de honorarios 2022"/>
    <s v="1 Resolución de Honorarios"/>
    <s v="No aplica"/>
    <d v="2022-01-03T00:00:00"/>
    <d v="2022-01-31T00:00:00"/>
    <s v="SI"/>
    <s v="SI"/>
    <m/>
    <m/>
    <m/>
    <m/>
    <m/>
    <s v="SIN AVANCE"/>
    <n v="141"/>
    <s v="CON TIEMPO"/>
    <s v="ABIERTO"/>
    <s v="20-12-2021: Se incluye formulacion al tablero de control"/>
    <m/>
    <m/>
    <m/>
    <m/>
    <s v="SIN AVANCE"/>
    <n v="141"/>
    <x v="2"/>
    <s v="SIN DILIGENCIAR"/>
    <s v="20-12-2021: Se incluye formulacion al tablero de control"/>
    <s v="SIN DILIGENCIAR"/>
    <n v="0"/>
    <n v="0"/>
    <x v="3"/>
    <s v="NO APLICA"/>
    <x v="4"/>
  </r>
  <r>
    <n v="724"/>
    <s v="GESTIÓN CONTRACTUAL-Oficina de Comunicaciones"/>
    <x v="4"/>
    <x v="3"/>
    <s v="Contratacion"/>
    <s v="Resoluciones de fijación de honorarios"/>
    <m/>
    <s v="Plan de mejoramiento Veeduria de Bogota"/>
    <s v="PMVD-2021-015"/>
    <n v="3"/>
    <s v="Establecer posibles actos de corrupción en el Instituto Distrital para la Protección de la Niñez y la Juventud-IDIPRON."/>
    <n v="2021"/>
    <s v="&quot;3._x0009_Instruir a los servidores públicos y contratistas responsables de la revisión de los documentos precontractuales para que den aplicación estricta a las resoluciones de fijación de honorarios profesionales, para que se apliquen en su integridad cada de los requisitos o cuando sea necesario invocar las excepciones que existen en la misma.&quot;_x000a_"/>
    <s v="La resolución esta redactada con un lenguaje que da lugar a la ambigüedad_  En la resolución 025 de 2020 resolución, parágrafo 2 se menciona que los honorarios se aplican  como referencia. Información aclaratoria frente a la interpretación correcta que se debe hacer._x000a_"/>
    <s v="Publicar cápsulas de información aclarando la interpretación correcta de la resolucion de honorarios."/>
    <n v="2"/>
    <s v="No aplica"/>
    <s v="Capsula de información/ 3 envíos realizados"/>
    <s v="1 cápsula de información bimestral divulgada "/>
    <s v="No aplica"/>
    <d v="2021-09-01T00:00:00"/>
    <d v="2022-02-02T00:00:00"/>
    <s v="SI"/>
    <s v="SI"/>
    <m/>
    <m/>
    <m/>
    <m/>
    <m/>
    <s v="SIN AVANCE"/>
    <n v="143"/>
    <s v="CON TIEMPO"/>
    <s v="ABIERTO"/>
    <s v="20-12-2021: Se incluye formulacion al tablero de control"/>
    <m/>
    <m/>
    <m/>
    <m/>
    <s v="SIN AVANCE"/>
    <n v="143"/>
    <x v="2"/>
    <s v="SIN DILIGENCIAR"/>
    <s v="20-12-2021: Se incluye formulacion al tablero de control"/>
    <s v="SIN DILIGENCIAR"/>
    <n v="0"/>
    <n v="0"/>
    <x v="3"/>
    <s v="NO APLICA"/>
    <x v="4"/>
  </r>
  <r>
    <n v="725"/>
    <s v="GESTIÓN CONTRACTUAL"/>
    <x v="4"/>
    <x v="3"/>
    <s v="Contratacion"/>
    <s v="Documentación contrato"/>
    <m/>
    <s v="Plan de mejoramiento Veeduria de Bogota"/>
    <s v="PMVD-2021-016"/>
    <n v="4"/>
    <s v="Establecer posibles actos de corrupción en el Instituto Distrital para la Protección de la Niñez y la Juventud-IDIPRON."/>
    <n v="2021"/>
    <s v="4. Impartir instrucciones a los centros de gestión para que al momento de iniciar los procesos de contratación de personal se verifique con estricto cumplimiento a las normas vigentes, la revisión y verificación de los documentos soporte de los futuros contratistas"/>
    <s v="Faltan más puntos de control para la verificación de documentos"/>
    <s v="Revisión de manera aleatoria del 10% de los expedientes contractuales de los contratos  de prestación de servicios suscritos por la entidad para el primer semestre de 2022"/>
    <n v="4"/>
    <s v="No aplica"/>
    <s v="(Numero de expedientes revisados de contratos de prestación de servicios suscritos en el primer semestre de 2022/Numero de expedientes  de contratos de prestación de servicios suscritos en el primer semestre de 2022)*100"/>
    <s v="Revisar de manera aleatoria del 10% de los expedientes contractuales de los contratos  de prestación de servicios suscritos por la entidad para el primer semestre de 2022"/>
    <s v="No aplica"/>
    <d v="2022-03-03T00:00:00"/>
    <d v="2022-04-29T00:00:00"/>
    <s v="SI"/>
    <s v="SI"/>
    <m/>
    <m/>
    <m/>
    <m/>
    <m/>
    <s v="SIN AVANCE"/>
    <n v="229"/>
    <s v="CON TIEMPO"/>
    <s v="ABIERTO"/>
    <s v="20-12-2021: Se incluye formulacion al tablero de control"/>
    <m/>
    <m/>
    <m/>
    <m/>
    <s v="SIN AVANCE"/>
    <n v="229"/>
    <x v="2"/>
    <s v="SIN DILIGENCIAR"/>
    <s v="20-12-2021: Se incluye formulacion al tablero de control"/>
    <s v="SIN DILIGENCIAR"/>
    <n v="0"/>
    <n v="0"/>
    <x v="3"/>
    <s v="NO APLICA"/>
    <x v="4"/>
  </r>
  <r>
    <n v="726"/>
    <s v="GESTIÓN CONTRACTUAL"/>
    <x v="4"/>
    <x v="3"/>
    <s v="Contratacion"/>
    <s v="Documentación contrato"/>
    <m/>
    <s v="Plan de mejoramiento Veeduria de Bogota"/>
    <s v="PMVD-2021-015"/>
    <n v="5"/>
    <s v="Establecer posibles actos de corrupción en el Instituto Distrital para la Protección de la Niñez y la Juventud-IDIPRON."/>
    <n v="2021"/>
    <s v="5. Establecer puntos de control previos a la contratación para verificación de las revisiones efectuadas por los centros de gestión a los documentos contractuales."/>
    <s v="Los documentos de los contratistas vienen con falencias."/>
    <s v="Revisión por parte del Grupo Precontractual de los documentos y reportar las novedades (observaciones, devoluciones) que se encuentren en la documentación del futuro contratista aportada por cada Proyecto de Inversión."/>
    <n v="5"/>
    <s v="No aplica"/>
    <s v="Contratos revisados/ contratos allegados al área precontratuales"/>
    <s v="100% de los contratos"/>
    <s v="No aplica"/>
    <d v="2021-09-01T00:00:00"/>
    <d v="2022-02-02T00:00:00"/>
    <s v="SI"/>
    <s v="SI"/>
    <m/>
    <m/>
    <m/>
    <m/>
    <m/>
    <s v="SIN AVANCE"/>
    <n v="143"/>
    <s v="CON TIEMPO"/>
    <s v="ABIERTO"/>
    <s v="20-12-2021: Se incluye formulacion al tablero de control"/>
    <m/>
    <m/>
    <m/>
    <m/>
    <s v="SIN AVANCE"/>
    <n v="143"/>
    <x v="2"/>
    <s v="SIN DILIGENCIAR"/>
    <s v="20-12-2021: Se incluye formulacion al tablero de control"/>
    <s v="SIN DILIGENCIAR"/>
    <n v="0"/>
    <n v="0"/>
    <x v="3"/>
    <s v="NO APLICA"/>
    <x v="4"/>
  </r>
  <r>
    <n v="727"/>
    <s v="Atención a la Ciudadanía"/>
    <x v="30"/>
    <x v="2"/>
    <s v="Infraestructura"/>
    <s v="Acondicionamiento   espacios físicos de acceso al ciudadano"/>
    <m/>
    <s v="Plan de mejoramiento Veeduria de Bogota"/>
    <s v="PMVD-2021-014"/>
    <n v="1"/>
    <s v="INFORME EVALUACIÓN DE ACCESIBILIDAD DEL PUNTO DE SERVICIO A LACIUDADANÍA DEL INSTITUTO DISTRITAL PARA LA PROTECCIÓN DE LA NIÑEZ Y LA JUVENTUD - IDIPRON"/>
    <n v="2021"/>
    <s v="El punto no es fácil de identificar, carece de señalización adecuada."/>
    <s v="El punto de atención a la ciudadanía se encuentra  dentro de la oficina de gestión documental "/>
    <s v="Instalar en la entrada del punto de atención a la ciudadanía un pendón que visibilice el área. "/>
    <n v="1"/>
    <s v="No aplica"/>
    <s v="No aplica"/>
    <s v="No aplica"/>
    <s v="No aplica"/>
    <d v="2021-07-01T00:00:00"/>
    <d v="2021-08-30T00:00:00"/>
    <s v="SI"/>
    <s v="SI"/>
    <m/>
    <m/>
    <m/>
    <m/>
    <m/>
    <s v="SIN AVANCE"/>
    <n v="-13"/>
    <s v="VENCIDO"/>
    <s v="ABIERTO"/>
    <s v="20-12-2021: Se incluye formulacion al tablero de control"/>
    <m/>
    <m/>
    <m/>
    <m/>
    <s v="SIN AVANCE"/>
    <n v="-13"/>
    <x v="1"/>
    <s v="SIN DILIGENCIAR"/>
    <s v="20-12-2021: Se incluye formulacion al tablero de control"/>
    <s v="SIN DILIGENCIAR"/>
    <n v="0"/>
    <n v="0"/>
    <x v="2"/>
    <s v="NO APLICA"/>
    <x v="4"/>
  </r>
  <r>
    <n v="728"/>
    <s v="Atención a la Ciudadanía"/>
    <x v="30"/>
    <x v="2"/>
    <s v="Infraestructura"/>
    <s v="Puntos de atención al ciudadano"/>
    <m/>
    <s v="Plan de mejoramiento Veeduria de Bogota"/>
    <s v="PMVD-2021-013"/>
    <n v="2"/>
    <s v="INFORME EVALUACIÓN DE ACCESIBILIDAD DEL PUNTO DE SERVICIO A LACIUDADANÍA DEL INSTITUTO DISTRITAL PARA LA PROTECCIÓN DE LA NIÑEZ Y LA JUVENTUD - IDIPRON"/>
    <n v="2021"/>
    <s v="No cuenta con un sistema de bucle magnético, para el uso de personas con discapacidad auditiva que usen implante coclear o audífonos medicados."/>
    <s v="No existen puntos de atención a la ciudadanía "/>
    <s v="Realizar dos talleres de lengua de señas con el fin de fortalecer las competencias del grupo de atencion a la ciudadania, para la atencion de personas con discapacidad auditiva."/>
    <n v="1"/>
    <s v="No aplica"/>
    <s v="No aplica"/>
    <s v="No aplica"/>
    <s v="No aplica"/>
    <d v="2021-07-01T00:00:00"/>
    <d v="2021-09-30T00:00:00"/>
    <s v="SI"/>
    <s v="SI"/>
    <m/>
    <m/>
    <m/>
    <m/>
    <m/>
    <s v="SIN AVANCE"/>
    <n v="18"/>
    <s v="CON TIEMPO"/>
    <s v="ABIERTO"/>
    <s v="20-12-2021: Se incluye formulacion al tablero de control"/>
    <m/>
    <m/>
    <m/>
    <m/>
    <s v="SIN AVANCE"/>
    <n v="18"/>
    <x v="2"/>
    <s v="SIN DILIGENCIAR"/>
    <s v="20-12-2021: Se incluye formulacion al tablero de control"/>
    <s v="SIN DILIGENCIAR"/>
    <n v="0"/>
    <n v="0"/>
    <x v="3"/>
    <s v="NO APLICA"/>
    <x v="4"/>
  </r>
  <r>
    <n v="729"/>
    <s v="Atención a la Ciudadanía - Mantenimiento de Bienes - Gestión Logística"/>
    <x v="30"/>
    <x v="2"/>
    <s v="Infraestructura"/>
    <s v="Acondicionamiento   espacios físicos de acceso al ciudadano"/>
    <m/>
    <s v="Plan de mejoramiento Veeduria de Bogota"/>
    <s v="PMVD-2021-012"/>
    <n v="3"/>
    <s v="INFORME EVALUACIÓN DE ACCESIBILIDAD DEL PUNTO DE SERVICIO A LACIUDADANÍA DEL INSTITUTO DISTRITAL PARA LA PROTECCIÓN DE LA NIÑEZ Y LA JUVENTUD - IDIPRON"/>
    <n v="2021"/>
    <s v="La altura del mesón no garantiza la aproximación frontal a una persona usuaria  de silla de ruedas o el uso adecuado de una persona de talla baja o niño. Actualmente posee una altura de 113 cm"/>
    <s v="La oficina en donde se encuentra el punto de atención a la ciudadanía en la calle 63 era compartida con el área de gestión documental, junto con su mobiliario"/>
    <s v="Dotar con mobiliario los puntos de atención a la ciudadanía con el fin de generar una aproximación frontal a una persona usuaria de silla de ruedas o que posibilite la atención correcta a personas de talla baja. "/>
    <n v="1"/>
    <s v="No aplica"/>
    <s v="No aplica"/>
    <s v="No aplica"/>
    <s v="No aplica"/>
    <d v="2021-07-01T00:00:00"/>
    <d v="2021-08-30T00:00:00"/>
    <s v="SI"/>
    <s v="SI"/>
    <m/>
    <m/>
    <m/>
    <m/>
    <m/>
    <s v="SIN AVANCE"/>
    <n v="-13"/>
    <s v="VENCIDO"/>
    <s v="ABIERTO"/>
    <s v="20-12-2021: Se incluye formulacion al tablero de control"/>
    <m/>
    <m/>
    <m/>
    <m/>
    <s v="SIN AVANCE"/>
    <n v="-13"/>
    <x v="1"/>
    <s v="SIN DILIGENCIAR"/>
    <s v="20-12-2021: Se incluye formulacion al tablero de control"/>
    <s v="SIN DILIGENCIAR"/>
    <n v="0"/>
    <n v="0"/>
    <x v="2"/>
    <s v="NO APLICA"/>
    <x v="4"/>
  </r>
  <r>
    <n v="730"/>
    <s v="Atención a la Ciudadanía - Mantenimiento de Bienes - Gestión Logística"/>
    <x v="30"/>
    <x v="2"/>
    <s v="Infraestructura"/>
    <s v="Puntos de atención al ciudadano"/>
    <m/>
    <s v="Plan de mejoramiento Veeduria de Bogota"/>
    <s v="PMVD-2021-011"/>
    <n v="4"/>
    <s v="INFORME EVALUACIÓN DE ACCESIBILIDAD DEL PUNTO DE SERVICIO A LACIUDADANÍA DEL INSTITUTO DISTRITAL PARA LA PROTECCIÓN DE LA NIÑEZ Y LA JUVENTUD - IDIPRON"/>
    <n v="2021"/>
    <s v="El mobiliario de la sala de espera no cumple con las especificaciones técnicas de la normativa vigente."/>
    <s v="No existe sala de espera en las sedes administrativas"/>
    <s v="Dotar con mobiliario las salas de espera de los puntos de atención a la ciudadanía, de acuerdo al espacio de los mismos. "/>
    <n v="1"/>
    <s v="No aplica"/>
    <s v="No aplica"/>
    <s v="No aplica"/>
    <s v="No aplica"/>
    <d v="2021-07-01T00:00:00"/>
    <d v="2021-12-18T00:00:00"/>
    <s v="SI"/>
    <s v="SI"/>
    <m/>
    <m/>
    <m/>
    <m/>
    <m/>
    <s v="SIN AVANCE"/>
    <n v="97"/>
    <s v="CON TIEMPO"/>
    <s v="ABIERTO"/>
    <s v="20-12-2021: Se incluye formulacion al tablero de control"/>
    <m/>
    <m/>
    <m/>
    <m/>
    <s v="SIN AVANCE"/>
    <n v="97"/>
    <x v="2"/>
    <s v="SIN DILIGENCIAR"/>
    <s v="20-12-2021: Se incluye formulacion al tablero de control"/>
    <s v="SIN DILIGENCIAR"/>
    <n v="0"/>
    <n v="0"/>
    <x v="3"/>
    <s v="NO APLICA"/>
    <x v="4"/>
  </r>
  <r>
    <n v="731"/>
    <s v="Mantenimiento de Bienes - Atención a la Ciudadanía"/>
    <x v="35"/>
    <x v="2"/>
    <s v="Infraestructura"/>
    <s v="Acondicionamiento para personas con discapacidad"/>
    <m/>
    <s v="Plan de mejoramiento Veeduria de Bogota"/>
    <s v="PMVD-2021-010"/>
    <n v="5"/>
    <s v="INFORME EVALUACIÓN DE ACCESIBILIDAD DEL PUNTO DE SERVICIO A LACIUDADANÍA DEL INSTITUTO DISTRITAL PARA LA PROTECCIÓN DE LA NIÑEZ Y LA JUVENTUD - IDIPRON"/>
    <n v="2021"/>
    <s v="No existen zonas destinadas para la ubicación de personas  usuarias de silla de ruedas, la espera se realiza sobre circulaciones o independiente al área general de la sala, siendo no accesible."/>
    <s v="No existen puntos de atención a la ciudadanía "/>
    <s v="Establecer zonas de ubicación de personas usuarias de silla de ruedas en el punto principal de atención a la ciudadanía en la Calle 61, en la calle 15 y Distrito joven. "/>
    <n v="1"/>
    <s v="No aplica"/>
    <s v="No aplica"/>
    <s v="No aplica"/>
    <s v="No aplica"/>
    <d v="2021-07-01T00:00:00"/>
    <d v="2021-08-30T00:00:00"/>
    <s v="SI"/>
    <s v="SI"/>
    <m/>
    <m/>
    <m/>
    <m/>
    <m/>
    <s v="SIN AVANCE"/>
    <n v="-13"/>
    <s v="VENCIDO"/>
    <s v="ABIERTO"/>
    <s v="20-12-2021: Se incluye formulacion al tablero de control"/>
    <m/>
    <m/>
    <m/>
    <m/>
    <s v="SIN AVANCE"/>
    <n v="-13"/>
    <x v="1"/>
    <s v="SIN DILIGENCIAR"/>
    <s v="20-12-2021: Se incluye formulacion al tablero de control"/>
    <s v="SIN DILIGENCIAR"/>
    <n v="0"/>
    <n v="0"/>
    <x v="2"/>
    <s v="NO APLICA"/>
    <x v="4"/>
  </r>
  <r>
    <n v="732"/>
    <s v="Mantenimiento de Bienes - Seguridad y Salud en el Trabajo"/>
    <x v="35"/>
    <x v="2"/>
    <s v="Infraestructura"/>
    <s v="Acondicionamiento   espacios físicos de acceso al ciudadano"/>
    <m/>
    <s v="Plan de mejoramiento Veeduria de Bogota"/>
    <s v="PMVD-2021-009"/>
    <n v="6"/>
    <s v="INFORME EVALUACIÓN DE ACCESIBILIDAD DEL PUNTO DE SERVICIO A LACIUDADANÍA DEL INSTITUTO DISTRITAL PARA LA PROTECCIÓN DE LA NIÑEZ Y LA JUVENTUD - IDIPRON"/>
    <n v="2021"/>
    <s v="En algunas dependencias, el ancho de las circulaciones es inadecuado, porque se presentan obstáculos y en otros espacios porque el ancho de libre de paso es de 50 cm."/>
    <s v="Poco espacio para la circulación entre dependencias en  el punto de atención de atención a la ciudadanía"/>
    <s v="1. Realizar un diagnóstico de las condiciones actuales de accesibilidad y circulación de la sede administrativa calle 63._x000a_2. Realizar una propuesta de las condiciones de accesibilidad requeridas para la sede administrativa calle 63. _x000a_3. Socializar la propuesta de las condiciones de accesibilidad requeridas para la sede administrativa calle 63."/>
    <n v="1"/>
    <s v="No aplica"/>
    <s v="No aplica"/>
    <s v="No aplica"/>
    <s v="No aplica"/>
    <d v="2021-07-01T00:00:00"/>
    <d v="2021-12-30T00:00:00"/>
    <s v="SI"/>
    <s v="SI"/>
    <m/>
    <m/>
    <m/>
    <m/>
    <m/>
    <s v="SIN AVANCE"/>
    <n v="109"/>
    <s v="CON TIEMPO"/>
    <s v="ABIERTO"/>
    <s v="20-12-2021: Se incluye formulacion al tablero de control"/>
    <m/>
    <m/>
    <m/>
    <m/>
    <s v="SIN AVANCE"/>
    <n v="109"/>
    <x v="2"/>
    <s v="SIN DILIGENCIAR"/>
    <s v="20-12-2021: Se incluye formulacion al tablero de control"/>
    <s v="SIN DILIGENCIAR"/>
    <n v="0"/>
    <n v="0"/>
    <x v="3"/>
    <s v="NO APLICA"/>
    <x v="4"/>
  </r>
  <r>
    <n v="733"/>
    <s v="Atención a la Ciudadanía - Mantenimiento de Bienes - Gestión Logística"/>
    <x v="30"/>
    <x v="2"/>
    <s v="Infraestructura"/>
    <s v="Acondicionamiento   espacios físicos de acceso al ciudadano"/>
    <m/>
    <s v="Plan de mejoramiento Veeduria de Bogota"/>
    <s v="PMVD-2021-008"/>
    <n v="7"/>
    <s v="INFORME EVALUACIÓN DE ACCESIBILIDAD DEL PUNTO DE SERVICIO A LACIUDADANÍA DEL INSTITUTO DISTRITAL PARA LA PROTECCIÓN DE LA NIÑEZ Y LA JUVENTUD - IDIPRON"/>
    <n v="2021"/>
    <s v="La altura libre por debajo del mesón es inadecuada, imposibilitando su uso de manera adecuada a todas las personas, principalmente con usuarias de ayudas técnicas para el desplazamiento."/>
    <s v="La oficina en donde se encuentra el punto de atención a la ciudadanía en la calle 63 era compartida con el área de gestión documental, junto con su mobiliario"/>
    <s v="Dotar con mobiliario los puntos de atención a la ciudadanía, con el fin de generar una aproximación frontal a una persona usuaria de silla de ruedas o que posibilite la atención correcta a personas de talla baja. "/>
    <n v="1"/>
    <s v="No aplica"/>
    <s v="No aplica"/>
    <s v="No aplica"/>
    <s v="No aplica"/>
    <d v="2021-07-01T00:00:00"/>
    <d v="2021-08-30T00:00:00"/>
    <s v="SI"/>
    <s v="SI"/>
    <m/>
    <m/>
    <m/>
    <m/>
    <m/>
    <s v="SIN AVANCE"/>
    <n v="-13"/>
    <s v="VENCIDO"/>
    <s v="ABIERTO"/>
    <s v="20-12-2021: Se incluye formulacion al tablero de control"/>
    <m/>
    <m/>
    <m/>
    <m/>
    <s v="SIN AVANCE"/>
    <n v="-13"/>
    <x v="1"/>
    <s v="SIN DILIGENCIAR"/>
    <s v="20-12-2021: Se incluye formulacion al tablero de control"/>
    <s v="SIN DILIGENCIAR"/>
    <n v="0"/>
    <n v="0"/>
    <x v="2"/>
    <s v="NO APLICA"/>
    <x v="4"/>
  </r>
  <r>
    <n v="734"/>
    <s v="Mantenimiento de Bienes - Seguridad y Salud en el Trabajo"/>
    <x v="35"/>
    <x v="2"/>
    <s v="Infraestructura"/>
    <s v="Acondicionamiento   espacios físicos de acceso al ciudadano"/>
    <m/>
    <s v="Plan de mejoramiento Veeduria de Bogota"/>
    <s v="PMVD-2021-007"/>
    <n v="8"/>
    <s v="INFORME EVALUACIÓN DE ACCESIBILIDAD DEL PUNTO DE SERVICIO A LACIUDADANÍA DEL INSTITUTO DISTRITAL PARA LA PROTECCIÓN DE LA NIÑEZ Y LA JUVENTUD - IDIPRON"/>
    <n v="2021"/>
    <s v="Las circulaciones no cuentan con un ancho de paso adecuado. No se garantizan zonas donde se puedan realizar giros y maniobras por parte de las personas con discapacidad física."/>
    <s v="Poco espacio para la circulación entre dependencias en la sede de la calle 63"/>
    <s v="1. Realizar un diagnóstico de las condiciones actuales de accesibilidad y circulación de la sede administrativa calle 63._x000a_2. Realizar una propuesta de las condiciones de accesibilidad requeridas para la sede administrativa calle 63. _x000a_3. Socializar la propuesta de las condiciones de accesibilidad requeridas para la sede administrativa calle 63."/>
    <n v="1"/>
    <s v="No aplica"/>
    <s v="No aplica"/>
    <s v="No aplica"/>
    <s v="No aplica"/>
    <d v="2021-07-01T00:00:00"/>
    <d v="2021-12-30T00:00:00"/>
    <s v="SI"/>
    <s v="SI"/>
    <m/>
    <m/>
    <m/>
    <m/>
    <m/>
    <s v="SIN AVANCE"/>
    <n v="109"/>
    <s v="CON TIEMPO"/>
    <s v="ABIERTO"/>
    <s v="20-12-2021: Se incluye formulacion al tablero de control"/>
    <m/>
    <m/>
    <m/>
    <m/>
    <s v="SIN AVANCE"/>
    <n v="109"/>
    <x v="2"/>
    <s v="SIN DILIGENCIAR"/>
    <s v="20-12-2021: Se incluye formulacion al tablero de control"/>
    <s v="SIN DILIGENCIAR"/>
    <n v="0"/>
    <n v="0"/>
    <x v="3"/>
    <s v="NO APLICA"/>
    <x v="4"/>
  </r>
  <r>
    <n v="735"/>
    <s v="Atención a la Ciudadanía - Seguridad y Salud en el Trabajo"/>
    <x v="30"/>
    <x v="2"/>
    <s v="Infraestructura"/>
    <s v="Acondicionamiento   espacios físicos de acceso al ciudadano"/>
    <m/>
    <s v="Plan de mejoramiento Veeduria de Bogota"/>
    <s v="PMVD-2021-006"/>
    <n v="9"/>
    <s v="INFORME EVALUACIÓN DE ACCESIBILIDAD DEL PUNTO DE SERVICIO A LACIUDADANÍA DEL INSTITUTO DISTRITAL PARA LA PROTECCIÓN DE LA NIÑEZ Y LA JUVENTUD - IDIPRON"/>
    <n v="2021"/>
    <s v="No cuenta con una señalética accesible, ya que el material es reflectivo y la información no se encuentra de manera audible y visual (en sistema braille, lengua de señas, macro carácter y alto relieve)."/>
    <s v="La señalética existente en la entidad no es accesible "/>
    <s v="1. Realizar una  mesa de trabajo con el Área de Seguridad y Salud en el Trabajo para identificar conjuntamente las necesidades de señalética en los puntos de atención a la ciudadanía. _x000a_2. Realizar la instalación de la señalética accesible en los puntos de atención a la ciudadanía, de acuerdo con las necesidades identificadas y lo señalado en el norma NTC 6047. "/>
    <n v="1"/>
    <s v="No aplica"/>
    <s v="No aplica"/>
    <s v="No aplica"/>
    <s v="No aplica"/>
    <d v="2021-07-01T00:00:00"/>
    <d v="2021-12-30T00:00:00"/>
    <s v="SI"/>
    <s v="SI"/>
    <m/>
    <m/>
    <m/>
    <m/>
    <m/>
    <s v="SIN AVANCE"/>
    <n v="109"/>
    <s v="CON TIEMPO"/>
    <s v="ABIERTO"/>
    <s v="20-12-2021: Se incluye formulacion al tablero de control"/>
    <m/>
    <m/>
    <m/>
    <m/>
    <s v="SIN AVANCE"/>
    <n v="109"/>
    <x v="2"/>
    <s v="SIN DILIGENCIAR"/>
    <s v="20-12-2021: Se incluye formulacion al tablero de control"/>
    <s v="SIN DILIGENCIAR"/>
    <n v="0"/>
    <n v="0"/>
    <x v="3"/>
    <s v="NO APLICA"/>
    <x v="4"/>
  </r>
  <r>
    <n v="736"/>
    <s v="ATENCION A LA CIUDADANÍA "/>
    <x v="30"/>
    <x v="2"/>
    <s v="Autorregulación"/>
    <s v="Aplicación y actualización de procedimientos y formatos"/>
    <s v="Stefanny Reina Alvarez"/>
    <s v="Plan de mejoramiento auditorias internas"/>
    <s v="PMAI-2021-001"/>
    <s v="No aplica"/>
    <s v="AUDITORÍA DE SEGUIMIENTO AL PROCESO ATENCIÓN AL CIUDADANO VIGENCIA 1 DE ENERO 2020 AL 30 DE JUNIO DE 2020 "/>
    <n v="2021"/>
    <s v="OBSERVACIÓN: Con lo identificado en las visitas a las unidades respecto a la apertura de buzón de sugerencias, el trámite de los requerimientos y el seguimiento a las respuestas, se evidencian vacíos en el procedimiento y su socialización,  que pueden estar impactando en los criterios de oportunidad, claridad y coherencia en cuanto al proceso de PQRS.   Por lo anterior no se está dando cumplimiento a cabalidad al procedimiento de Atención a Requerimientos Ciudadanos y Denuncias por Actos de Corrupción a través del aplicativo Bogotá Te Escucha–SDQS – ACI-PR-001"/>
    <s v="Para el momento en que se realiza la auditoioría, el procedimiento de Atención a Requerimientos Ciudadanos y Denuncias por Actos de Corrupción a través del aplicativo Bogotá Te Escucha–SDQS – ACI-PR-001, acababa de ser aprobado por lo que no se habia realizado la socialización pertinente a los coordinadores de las unidades."/>
    <s v="Socialización del procedimiento  de Atención a Requerimientos Ciudadanos y Denuncias por Actos de Corrupción a través del aplicativo Bogotá Te Escucha–SDQS – ACI-PR-001 al personal administrativo de las unidades de protección integral. "/>
    <s v="No aplica"/>
    <s v="No aplica"/>
    <s v="No aplica"/>
    <s v="No aplica"/>
    <s v="No aplica"/>
    <d v="2021-03-15T00:00:00"/>
    <d v="2021-05-31T00:00:00"/>
    <s v="SI"/>
    <s v="SI"/>
    <m/>
    <m/>
    <m/>
    <m/>
    <m/>
    <s v="SIN AVANCE"/>
    <n v="-104"/>
    <s v="VENCIDO"/>
    <s v="ABIERTO"/>
    <s v="Se evidencian socializaciones en algunas unidades, sin embargo falta abarcar gran parte de la entidad, por lo cual se sugiere realizar las capacitaciones virtualmente y ejercer algún tipo de evaluación o seguimiento, para verificar el impacto de estas. _x000a__x000a_Se recomienda al proceso que incluya en su reporte de avancce de la actividaad, los nombres de las upis y sedes administrativas a las que le ha realizado la socialización del procedimiento."/>
    <d v="2021-06-25T00:00:00"/>
    <s v="NO"/>
    <s v="Realizar socialización del documento con las upis y sedes faltantes.  "/>
    <n v="0.3"/>
    <s v="AVANCE MINIMO"/>
    <n v="-104"/>
    <x v="1"/>
    <d v="2021-11-12T00:00:00"/>
    <s v="La acción esta repetida es igual  a la acción  asociada con el cód. PMAI-2020016. "/>
    <s v="Sulma Esperanza Avendaño M."/>
    <n v="0"/>
    <n v="1"/>
    <x v="3"/>
    <s v="NO APLICA"/>
    <x v="4"/>
  </r>
  <r>
    <n v="737"/>
    <s v="ATENCION A LA CIUDADANÍA "/>
    <x v="30"/>
    <x v="2"/>
    <s v="Atención al ciudadano"/>
    <s v="Quejas, reclamos, sugerencias y solicitudes "/>
    <s v="Stefanny Reina Alvarez"/>
    <s v="Plan de mejoramiento auditorias internas"/>
    <s v="PMAI-2021-002"/>
    <s v="No aplica"/>
    <s v="AUDITORÍA DE SEGUIMIENTO AL PROCESO ATENCIÓN AL CIUDADANO VIGENCIA 1 DE ENERO 2020 AL 30 DE JUNIO DE 2020 "/>
    <n v="2021"/>
    <s v="OBSERVACIÓN: Se evidenció 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sto porque se evidenció respuesta fuera de términos durante la vigencia auditada. Cómo se puede evidenciar en el punto 15.1.2 Requerimientos Fuera de Términos."/>
    <s v="La respuesta de las peticiones ciudadanas está acargo de cada depedencia. Por tal razón, atención a la ciudadanía no puede garantizar el cierre oportuno de las peticiones ciudadanas.  "/>
    <s v="Atención a la ciudadanía enviará de forma mensual al área de control interno disciplinario la información de las dependencias que cerras por fuera de términos. Así mismo realizará capacitaciones al personal administrativo sobre los términos para dar respuestas según la ley 1755 y las implicaciones según el código único disciplinario."/>
    <s v="No aplica"/>
    <s v="No aplica"/>
    <s v="No aplica"/>
    <s v="No aplica"/>
    <s v="No aplica"/>
    <d v="2021-03-15T00:00:00"/>
    <d v="2021-06-30T00:00:00"/>
    <s v="SI"/>
    <s v="SI"/>
    <m/>
    <m/>
    <m/>
    <m/>
    <m/>
    <s v="SIN AVANCE"/>
    <n v="-74"/>
    <s v="VENCIDO"/>
    <s v="ABIERTO"/>
    <s v="De acuerdo con los soportes suministrados por el proceso, se evidencia un cumplimiento del 100%, en las actividades propuestas. "/>
    <d v="2021-06-25T00:00:00"/>
    <s v="NO"/>
    <s v="N/A "/>
    <n v="1"/>
    <s v="CUMPLIMIENTO TOTAL"/>
    <n v="-74"/>
    <x v="1"/>
    <d v="2021-11-12T00:00:00"/>
    <s v="La acción esta repetida es igual a la acción asociada con el cód. PMAI-2020017"/>
    <s v="Sulma Esperanza Avendaño M."/>
    <n v="0"/>
    <n v="1"/>
    <x v="3"/>
    <s v="NO APLICA"/>
    <x v="2"/>
  </r>
  <r>
    <n v="738"/>
    <s v="SALUD OCUPACIONAL_x000a_INFRAESTRUCTURA_x000a_ATENCION A LA CIUDADANÍA"/>
    <x v="38"/>
    <x v="5"/>
    <s v="Infraestructura"/>
    <s v="Acondicionamiento   espacios físicos de acceso al ciudadano"/>
    <s v="Carolina Ardila"/>
    <s v="Plan de mejoramiento auditorias internas"/>
    <s v="PMAI-2021-003"/>
    <s v="No aplica"/>
    <s v="AUDITORÍA DE SEGUIMIENTO AL PROCESO ATENCIÓN AL CIUDADANO VIGENCIA 1 DE ENERO 2020 AL 30 DE JUNIO DE 2020 "/>
    <n v="2021"/>
    <s v="HALLAZGO: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Se observan avances en cuanto a los ajustes razonables que se deben implementar en la entidad. Sin embargo no existe la señalización que establece la norma. "/>
    <s v="Teniendo en cuenta que es un hallazgo que implica a más dependencias se realizarán mesas de trabajo con el area de salud ocupacional e infraestructura para la formulación de un plan de trabajo y adquisición e instalación  de la señalización necesaria en los puntos de atención de la entidad. "/>
    <s v="No aplica"/>
    <s v="No aplica"/>
    <s v="No aplica"/>
    <s v="No aplica"/>
    <s v="No aplica"/>
    <d v="2021-03-15T00:00:00"/>
    <d v="2021-06-30T00:00:00"/>
    <s v="SI"/>
    <s v="SI"/>
    <m/>
    <m/>
    <m/>
    <m/>
    <m/>
    <s v="SIN AVANCE"/>
    <n v="-74"/>
    <s v="VENCIDO"/>
    <s v="ABIERTO"/>
    <s v=" Teniendo en cuenta que los productos de la actividad son un plan de trabajo, la adquisición e instalación de la señalización necesaria en los puntos de atención de la entidad, el avance reportado no evidencia progreso en la actividad planteada.         _x000a_En el acta se definen unos compromisos, pero no un Plan de Trabajo, donde se establezcan fechas y responsables para la adquisición e instalación de señalización en todos los puntos de atención al ciudadano y no solo en la sede de la calle 63, como lo mencionan. se revisan soportes, los cuales estan acorde con lo registrado.                                                              Nota: Es importante señalar que la fecha final de la actividad es el 30/06/2021.          "/>
    <d v="2021-06-25T00:00:00"/>
    <s v="SI"/>
    <s v="Formulación de un plan de trabajo y adquisición e instalación  de la señalización necesaria en los puntos de atención de la entidad. (Desarrollo Humano)"/>
    <n v="0"/>
    <s v="SIN AVANCE"/>
    <n v="-74"/>
    <x v="1"/>
    <d v="2021-11-12T00:00:00"/>
    <s v="La acción se encuentra vencida. No se observan avances de esta."/>
    <s v="Sulma Esperanza Avendaño M."/>
    <n v="0"/>
    <n v="0"/>
    <x v="2"/>
    <s v="NO APLICA"/>
    <x v="4"/>
  </r>
  <r>
    <n v="739"/>
    <s v="Subdirección Técnica de Metodos Educativos y Operativa.-STMEO  _x000a_Oficina Asesora de Planeación.  "/>
    <x v="2"/>
    <x v="1"/>
    <s v="Planeacion"/>
    <s v="Herramientas de gestión (riesgos, indicadores, balance social, planes y proyectos de inversión)"/>
    <s v="Yury  Orjuela Florez"/>
    <s v="Plan de mejoramiento auditorias internas"/>
    <s v="PMAI-2021-004"/>
    <s v="No aplica"/>
    <s v="AUDITORÍA DE GESTIÓN AL PROCESO RESTITUCIÓN DE DERECHOS, 2017. HALLAZGOS Y ACCIONES DE MEJORA, INCORPORADAS PARA VERIFICACIÓN EN AUDITORÍA DE GESTIÓN AL PROCESO MISIONAL, 2019."/>
    <n v="2021"/>
    <s v="9.9.2 Indicadores de Gestión  : 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y el numeral 5.4 Mecanismos de Medición y Seguimiento de la NTD: SIG 001:2011.   "/>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s v="SI"/>
    <s v="SI"/>
    <m/>
    <m/>
    <m/>
    <m/>
    <m/>
    <s v="SIN AVANCE"/>
    <n v="201"/>
    <s v="CON TIEMPO"/>
    <s v="ABIERTO"/>
    <s v="12-09-2021: Se actualiza tablero de control , se incluye hallazgo nuevo"/>
    <m/>
    <m/>
    <m/>
    <m/>
    <s v="SIN AVANCE"/>
    <n v="201"/>
    <x v="2"/>
    <d v="2021-11-19T00:00:00"/>
    <s v="No se observan evidencias"/>
    <s v="Sulma Esperanza Avendaño M."/>
    <n v="0"/>
    <n v="0"/>
    <x v="3"/>
    <s v="NO APLICA"/>
    <x v="4"/>
  </r>
  <r>
    <n v="740"/>
    <s v="Subdirección de Métodos - Área Educación"/>
    <x v="41"/>
    <x v="1"/>
    <s v="Autorregulación"/>
    <s v="Aplicación y actualización de procedimientos y formatos"/>
    <s v="Yury  Orjuela Florez"/>
    <s v="Plan de mejoramiento auditorias internas"/>
    <s v="PMAI-2021-005"/>
    <s v="No aplica"/>
    <s v="AUDITORÍA DE GESTIÓN AL PROCESO RESTITUCIÓN DE DERECHOS, 2017. HALLAZGOS Y ACCIONES DE MEJORA, INCORPORADAS PARA VERIFICACIÓN EN AUDITORÍA DE GESTIÓN AL PROCESO MISIONAL, 2019."/>
    <n v="2021"/>
    <s v="Los procedimientos que se evaluaron para las tres Áreas de Derecho presentan debilidades o ausencia de identificación de puntos de control y mecanismos de verificación en actividades de revisión y/o toma de decisiones, o tienen puntos de control sin enunciar cuál es la fuente de información con la que se hace la verificación o análisis. El no contar con puntos de control adecuados compromete a los procesos a riesgos en su gestión afectando así el desempeño de la Institución. Por lo anterior, se está incumpliendo el Manual de Elaboración y Control de Documentos E-MEJ-MA-002”, numeral 10.1, que refiere la importancia de la materialización de los controles en los procedimientos."/>
    <s v="Para el momento en cual fueron creados los documentos no se tuevieron en cueta los aspectos relacionados en la observación "/>
    <s v="Ajsutar por parte del los líderes   de los componentes de las áreas de Sociolegal, Salud  y psicosocial   los procedimientos  e instructivos para inlcuir los puntos de control."/>
    <s v="No aplica"/>
    <s v="No aplica"/>
    <s v="No aplica"/>
    <s v="No aplica"/>
    <s v="No aplica"/>
    <d v="2020-11-15T00:00:00"/>
    <d v="2021-12-15T00:00:00"/>
    <s v="SI"/>
    <s v="SI"/>
    <m/>
    <m/>
    <m/>
    <m/>
    <m/>
    <s v="SIN AVANCE"/>
    <n v="94"/>
    <s v="CON TIEMPO"/>
    <s v="ABIERTO"/>
    <s v="12-09-2021: Se actualiza tablero de control , se incluye hallazgo nuevo"/>
    <m/>
    <m/>
    <m/>
    <m/>
    <s v="SIN AVANCE"/>
    <n v="94"/>
    <x v="2"/>
    <d v="2021-11-19T00:00:00"/>
    <s v="No se observan evidencias"/>
    <s v="Sulma Esperanza Avendaño M."/>
    <n v="0"/>
    <n v="0"/>
    <x v="3"/>
    <s v="NO APLICA"/>
    <x v="4"/>
  </r>
  <r>
    <m/>
    <s v="Subdirección Técnica de Metodos Educativos y Operativa.-STMEO _x000a_Líder área de Salud    "/>
    <x v="2"/>
    <x v="1"/>
    <s v="Modelo pedagogico"/>
    <s v="salud- asistencia a primeros auxilios - afiliaciones a salud"/>
    <m/>
    <s v="Plan de mejoramiento auditorias internas"/>
    <m/>
    <m/>
    <s v="AUDITORÍA DE GESTIÓN AL PROCESO RESTITUCIÓN DE DERECHOS, 2017. HALLAZGOS Y ACCIONES DE MEJORA, INCORPORADAS PARA VERIFICACIÓN EN AUDITORÍA DE GESTIÓN AL PROCESO MISIONAL, 2019."/>
    <n v="2021"/>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m/>
    <m/>
    <m/>
    <m/>
    <m/>
    <m/>
    <m/>
    <s v="SIN AVANCE"/>
    <n v="50"/>
    <s v="CON TIEMPO"/>
    <s v="ABIERTO"/>
    <s v="20-12-2021: Se incluye formulacion al tablero de control"/>
    <m/>
    <m/>
    <m/>
    <m/>
    <s v="SIN AVANCE"/>
    <n v="50"/>
    <x v="2"/>
    <s v="SIN DILIGENCIAR"/>
    <s v="20-12-2021: Se incluye formulacion al tablero de contro_x000a_No se evidencian soportes de avance en la acción. Vencimiento a noviembre de 2021l"/>
    <s v="Zuly Marcela Rojas Tolosa"/>
    <n v="0"/>
    <n v="0"/>
    <x v="3"/>
    <s v="NO APLICA"/>
    <x v="4"/>
  </r>
  <r>
    <m/>
    <s v="Subdirección Técnica de Metodos Educativos y Operativa.-STMEO _x000a_Líder área de Salud     "/>
    <x v="2"/>
    <x v="1"/>
    <s v="Modelo pedagogico"/>
    <s v="salud- asistencia a primeros auxilios - afiliaciones a salud"/>
    <m/>
    <s v="Plan de mejoramiento auditorias internas"/>
    <m/>
    <m/>
    <s v="AUDITORÍA DE GESTIÓN AL PROCESO RESTITUCIÓN DE DERECHOS, 2017. HALLAZGOS Y ACCIONES DE MEJORA, INCORPORADAS PARA VERIFICACIÓN EN AUDITORÍA DE GESTIÓN AL PROCESO MISIONAL, 2019."/>
    <n v="2021"/>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Falta claridad en el Manual de Salud, e instructivo de enfermería,  para establecer las Unidades de Protección Integral en las cuales se requiere atención 24 horas, por parte de el/la auxiliar de enfermería."/>
    <s v="Ajustar el Manual de Salud y  el Instructivo de Acciones de Enfermería para establecer las necesidades del Servicio de Enfermería las 24 horas, así como la forma en cual se prestará dicho servicio."/>
    <s v="No aplica"/>
    <s v="No aplica"/>
    <s v="No aplica"/>
    <s v="No aplica"/>
    <s v="No aplica"/>
    <d v="2021-04-01T00:00:00"/>
    <d v="2021-07-01T00:00:00"/>
    <m/>
    <m/>
    <m/>
    <m/>
    <m/>
    <m/>
    <m/>
    <s v="SIN AVANCE"/>
    <n v="-73"/>
    <s v="VENCIDO"/>
    <s v="ABIERTO"/>
    <s v="20-12-2021: Se incluye formulacion al tablero de control"/>
    <m/>
    <m/>
    <m/>
    <m/>
    <s v="SIN AVANCE"/>
    <n v="-73"/>
    <x v="1"/>
    <s v="SIN DILIGENCIAR"/>
    <s v="20-12-2021: Se incluye formulacion al tablero de control"/>
    <s v="SIN DILIGENCIAR"/>
    <n v="0"/>
    <n v="0"/>
    <x v="2"/>
    <s v="NO APLICA"/>
    <x v="4"/>
  </r>
  <r>
    <m/>
    <s v="Subdirección Técnica de Metodos Educativos y Operativa.-STMEO  _x000a_Líder del área Psicosocial.   "/>
    <x v="2"/>
    <x v="1"/>
    <s v="Modelo pedagogico"/>
    <s v="seguimiento de NNAJ dentro del modelo"/>
    <m/>
    <s v="Plan de mejoramiento auditorias internas"/>
    <m/>
    <m/>
    <s v="AUDITORÍA DE GESTIÓN AL PROCESO RESTITUCIÓN DE DERECHOS, 2017. HALLAZGOS Y ACCIONES DE MEJORA, INCORPORADAS PARA VERIFICACIÓN EN AUDITORÍA DE GESTIÓN AL PROCESO MISIONAL, 2019."/>
    <n v="2021"/>
    <s v="NO CONFORMIDAD:_x000a_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
    <s v="No se realizó la oficialización del Instructivo -Ruta de atención por medicina alternativa."/>
    <s v="Realizar la formalización del documento     RUTA PARA LA ATENCIÓN AL COMPONENTE MITIGACIÓN. "/>
    <s v="No aplica"/>
    <s v="No aplica"/>
    <s v="No aplica"/>
    <s v="No aplica"/>
    <s v="No aplica"/>
    <d v="2021-04-01T00:00:00"/>
    <d v="2021-07-01T00:00:00"/>
    <m/>
    <m/>
    <m/>
    <m/>
    <m/>
    <m/>
    <m/>
    <s v="SIN AVANCE"/>
    <n v="-73"/>
    <s v="VENCIDO"/>
    <s v="ABIERTO"/>
    <s v="20-12-2021: Se incluye formulacion al tablero de control"/>
    <m/>
    <m/>
    <m/>
    <m/>
    <s v="SIN AVANCE"/>
    <n v="-73"/>
    <x v="1"/>
    <s v="SIN DILIGENCIAR"/>
    <s v="20-12-2021: Se incluye formulacion al tablero de control"/>
    <s v="SIN DILIGENCIAR"/>
    <n v="0"/>
    <n v="0"/>
    <x v="2"/>
    <s v="NO APLICA"/>
    <x v="4"/>
  </r>
  <r>
    <m/>
    <s v="Subdirección Técnica de Metodos Educativos y Operativa.-STMEO  -Área  de salud. _x000a_Oficina Asesora de Planeación.  "/>
    <x v="2"/>
    <x v="1"/>
    <s v="Modelo pedagogico"/>
    <s v="seguimiento de NNAJ dentro del modelo"/>
    <m/>
    <s v="Plan de mejoramiento auditorias internas"/>
    <m/>
    <m/>
    <s v="AUDITORÍA DE GESTIÓN AL PROCESO RESTITUCIÓN DE DERECHOS, 2017. HALLAZGOS Y ACCIONES DE MEJORA, INCORPORADAS PARA VERIFICACIÓN EN AUDITORÍA DE GESTIÓN AL PROCESO MISIONAL, 2019."/>
    <n v="2021"/>
    <s v="NO CONFORMIDAD:_x000a_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
    <s v="Si bien se  realizan los seguimientos a los NNAJ por parte de los profesionales del componente de mitigación y se consignan en FICHA FOS, se requiere del desarrollo especifico de parametros en el Sistema Misional de Información de la entidad  que permitan medir los resultados y hacer seguimiento a las intervenciones realizadas por los profesionales del componente de Mitigación.  "/>
    <s v="Diseñar y desarrollar un plan de trabajo para la construcción y desarrollo en el SIMI_x000a_ del  los parametros que permitan evidenciar   seguimientos y controles para medir la disminución del consumo como resultado de las  intervenciones. Ya que actualmente la  infriomación se registra a través de ficha FOS. "/>
    <s v="No aplica"/>
    <s v="No aplica"/>
    <s v="No aplica"/>
    <s v="No aplica"/>
    <s v="No aplica"/>
    <d v="2021-04-01T00:00:00"/>
    <d v="2022-04-01T00:00:00"/>
    <m/>
    <m/>
    <m/>
    <m/>
    <m/>
    <m/>
    <m/>
    <s v="SIN AVANCE"/>
    <n v="201"/>
    <s v="CON TIEMPO"/>
    <s v="ABIERTO"/>
    <s v="20-12-2021: Se incluye formulacion al tablero de control"/>
    <m/>
    <m/>
    <m/>
    <m/>
    <s v="SIN AVANCE"/>
    <n v="201"/>
    <x v="2"/>
    <s v="SIN DILIGENCIAR"/>
    <s v="20-12-2021: Se incluye formulacion al tablero de control"/>
    <s v="SIN DILIGENCIAR"/>
    <n v="0"/>
    <n v="0"/>
    <x v="3"/>
    <s v="NO APLICA"/>
    <x v="4"/>
  </r>
  <r>
    <m/>
    <s v="Subdirección Técnica de Metodos Educativos y Operativa.-STMEO  -Área Psicosocial  _x000a_Oficina Asesora de Planeación.  "/>
    <x v="2"/>
    <x v="1"/>
    <s v="Modelo pedagogico"/>
    <s v="valoraciones iniciales y consultas sociales"/>
    <m/>
    <s v="Plan de mejoramiento auditorias internas"/>
    <m/>
    <m/>
    <s v="AUDITORÍA DE GESTIÓN AL PROCESO RESTITUCIÓN DE DERECHOS, 2017. HALLAZGOS Y ACCIONES DE MEJORA, INCORPORADAS PARA VERIFICACIÓN EN AUDITORÍA DE GESTIÓN AL PROCESO MISIONAL, 2019."/>
    <n v="2021"/>
    <s v="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lo que genera un riesgo para el Instituto en cuanto a falta de recurso humano para el cumplimiento de su objeto misional por cuanto conlleva a la atención exclusiva de situaciones cotidianas, dejando a un lado procesos que requieren de la intervención constante y compleja"/>
    <s v="Desde la documentación del área no se encuentra establecido un estándar de atención diferenciado para internados, externados y  externado habitante, que establezca los tanto las condiciones de la población como las necesidades de atención diferenciadas . _x000a_2. El IDIPRON no atiende con estándar de ICBF, por lo cual es necesario definir un estándar de atención diferenciado.  _x000a_"/>
    <s v="Ajustar el manual  Operativo del área  sicosocial, por parte del líder del área y la STMEO, para establecer un estándar de atención diferenciado en UPI Internado, UPI Externado y UPI Externado Joven habitante de calle . "/>
    <s v="No aplica"/>
    <s v="No aplica"/>
    <s v="No aplica"/>
    <s v="No aplica"/>
    <s v="No aplica"/>
    <d v="2021-04-01T00:00:00"/>
    <d v="2022-04-01T00:00:00"/>
    <m/>
    <m/>
    <m/>
    <m/>
    <m/>
    <m/>
    <m/>
    <s v="SIN AVANCE"/>
    <n v="201"/>
    <s v="CON TIEMPO"/>
    <s v="ABIERTO"/>
    <s v="20-12-2021: Se incluye formulacion al tablero de control"/>
    <m/>
    <m/>
    <m/>
    <m/>
    <s v="SIN AVANCE"/>
    <n v="201"/>
    <x v="2"/>
    <s v="SIN DILIGENCIAR"/>
    <s v="20-12-2021: Se incluye formulacion al tablero de control"/>
    <s v="SIN DILIGENCIAR"/>
    <n v="0"/>
    <n v="0"/>
    <x v="3"/>
    <s v="NO APLICA"/>
    <x v="4"/>
  </r>
  <r>
    <m/>
    <s v="Subdirección Técnica de Metodos Educativos y Operativa.-STMEO  -Área Psicosocial  -Area Salud _x000a_Oficina Asesora de Planeación.  "/>
    <x v="2"/>
    <x v="1"/>
    <s v="Modelo pedagogico"/>
    <s v="valoraciones iniciales y consultas sociales"/>
    <m/>
    <s v="Plan de mejoramiento auditorias internas"/>
    <m/>
    <m/>
    <s v="AUDITORÍA DE GESTIÓN AL PROCESO RESTITUCIÓN DE DERECHOS, 2017. HALLAZGOS Y ACCIONES DE MEJORA, INCORPORADAS PARA VERIFICACIÓN EN AUDITORÍA DE GESTIÓN AL PROCESO MISIONAL, 2019."/>
    <n v="2021"/>
    <s v="Valoraciones Iniciales :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así como de generar recomendaciones necesarias para el autocuidado y la prevención en salud en el marco de la restitución de derechos, incumpliendo con las funciones establecidas en la Resolución 322 de 2016 de la entidad, con el numeral  7.5.1 Control de la producción y de la prestación del servicio de la NTCGP 1000:2009 y lo mencionado en el Art. 52 de la Ley 1098 de 2006 del Código de la infancia y adolescencia. "/>
    <s v="1.Desde la documentación de las áreas no se encuentra establecido un estándar de atención diferenciado para internados, externados y  externado habitante, que establezca los tanto las condiciones de la población como las necesidades de atención diferenciadas .  _x000a_2. La realización  de las valoraciones unicilaes  en los externados depende de la asistencia de los NNAJ_x000a_a las UPI, por tanto  las valoraciones se realizan a los beneficiarios que tienen un mínimo de asistencia, lo cual debe ser definido en el Manual Operativo de las áreas.   "/>
    <s v="Ajustar por parte  de los Coordinadores de las areas de Salud y Psicosocial , los manuales operativos a  fin de establecer el numero de asistencias en las cuales se debe realizar la valoración inicial.   Aplicando un indicador de gestión, que de cuenta del cumplimiento de los crietrios de asisitencia  para la aplicación de las valoraciones iniciales. "/>
    <s v="No aplica"/>
    <s v="No aplica"/>
    <s v="No aplica"/>
    <s v="No aplica"/>
    <s v="No aplica"/>
    <d v="2021-04-01T00:00:00"/>
    <d v="2022-04-01T00:00:00"/>
    <m/>
    <m/>
    <m/>
    <m/>
    <m/>
    <m/>
    <m/>
    <s v="SIN AVANCE"/>
    <n v="201"/>
    <s v="CON TIEMPO"/>
    <s v="ABIERTO"/>
    <s v="20-12-2021: Se incluye formulacion al tablero de control"/>
    <m/>
    <m/>
    <m/>
    <m/>
    <s v="SIN AVANCE"/>
    <n v="201"/>
    <x v="2"/>
    <s v="SIN DILIGENCIAR"/>
    <s v="20-12-2021: Se incluye formulacion al tablero de control"/>
    <s v="SIN DILIGENCIAR"/>
    <n v="0"/>
    <n v="0"/>
    <x v="3"/>
    <s v="NO APLICA"/>
    <x v="4"/>
  </r>
  <r>
    <m/>
    <s v="Subdirección Técnica de Metodos Educativos y Operativa.-STMEO  _x000a_Cordinadores de Areas SE (3)"/>
    <x v="2"/>
    <x v="1"/>
    <s v="Contratacion"/>
    <s v="Supervisión e interventoría"/>
    <m/>
    <s v="Plan de mejoramiento auditorias internas"/>
    <m/>
    <m/>
    <s v="AUDITORÍA DE GESTIÓN AL PROCESO RESTITUCIÓN DE DERECHOS, 2017. HALLAZGOS Y ACCIONES DE MEJORA, INCORPORADAS PARA VERIFICACIÓN EN AUDITORÍA DE GESTIÓN AL PROCESO MISIONAL, 2019."/>
    <n v="2021"/>
    <s v="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lo que pone en riesgo en aspectos post contractuales al Instituto._x000a_"/>
    <s v="Debilidades en el seguimiento a la ejeución de los contratatos de prestación de servicios.  "/>
    <s v="Realizar revisiones cada dos meses en el SECOP , para verificar el cargue de los documentos correspondientes a cada pago por parte del coordinador de cada área y dejar contancia de la verifcacion realizada a través de  foramto de acta.  "/>
    <s v="No aplica"/>
    <s v="No aplica"/>
    <s v="No aplica"/>
    <s v="No aplica"/>
    <s v="No aplica"/>
    <d v="2021-04-01T00:00:00"/>
    <d v="2022-04-01T00:00:00"/>
    <m/>
    <m/>
    <m/>
    <m/>
    <m/>
    <m/>
    <m/>
    <s v="SIN AVANCE"/>
    <n v="201"/>
    <s v="CON TIEMPO"/>
    <s v="ABIERTO"/>
    <s v="20-12-2021: Se incluye formulacion al tablero de control"/>
    <m/>
    <m/>
    <m/>
    <m/>
    <s v="SIN AVANCE"/>
    <n v="201"/>
    <x v="2"/>
    <s v="SIN DILIGENCIAR"/>
    <s v="20-12-2021: Se incluye formulacion al tablero de control"/>
    <s v="SIN DILIGENCIAR"/>
    <n v="0"/>
    <n v="0"/>
    <x v="3"/>
    <s v="NO APLICA"/>
    <x v="4"/>
  </r>
  <r>
    <m/>
    <s v="Subdirección Técnica de Metodos Educativos y Operativa.-STMEO  _x000a_Oficina Asesora de Planeación.  "/>
    <x v="2"/>
    <x v="1"/>
    <s v="Modelo pedagogico"/>
    <s v="seguimiento y evaluacion  de los programas, proyectos y metodologias"/>
    <m/>
    <s v="Plan de mejoramiento auditorias internas"/>
    <m/>
    <m/>
    <s v="AUDITORÍA DE GESTIÓN AL PROCESO RESTITUCIÓN DE DERECHOS, 2017. HALLAZGOS Y ACCIONES DE MEJORA, INCORPORADAS PARA VERIFICACIÓN EN AUDITORÍA DE GESTIÓN AL PROCESO MISIONAL, 2019."/>
    <n v="2021"/>
    <s v="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y fomentar la toma efectiva de decisiones de tipo misional y administrativo. Lo que genera un desplazamiento de la función en cuanto al poder decisivo en los responsables de unidad frente a los procesos pedagógicos y psicosociales de los NNAJ._x000a_"/>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m/>
    <m/>
    <m/>
    <m/>
    <m/>
    <m/>
    <s v="SIN AVANCE"/>
    <n v="201"/>
    <s v="CON TIEMPO"/>
    <s v="ABIERTO"/>
    <s v="20-12-2021: Se incluye formulacion al tablero de control"/>
    <m/>
    <m/>
    <m/>
    <m/>
    <s v="SIN AVANCE"/>
    <n v="201"/>
    <x v="2"/>
    <s v="SIN DILIGENCIAR"/>
    <s v="20-12-2021: Se incluye formulacion al tablero de control"/>
    <s v="SIN DILIGENCIAR"/>
    <n v="0"/>
    <n v="0"/>
    <x v="3"/>
    <s v="NO APLICA"/>
    <x v="4"/>
  </r>
  <r>
    <m/>
    <s v="Subdirección Técnica de Metodos Educativos y Operativa.-STMEO _x000a_Líder área de Salud    "/>
    <x v="2"/>
    <x v="1"/>
    <s v="Modelo pedagogico"/>
    <s v="salud- asistencia a primeros auxilios - afiliaciones a salud"/>
    <m/>
    <s v="Plan de mejoramiento auditorias internas"/>
    <m/>
    <m/>
    <s v="AUDITORÍA DE GESTIÓN AL PROCESO RESTITUCIÓN DE DERECHOS, 2017. HALLAZGOS Y ACCIONES DE MEJORA, INCORPORADAS PARA VERIFICACIÓN EN AUDITORÍA DE GESTIÓN AL PROCESO MISIONAL, 2019."/>
    <n v="2021"/>
    <s v="De acuerdo con el lineamiento técnico del modelo para la atención de los niños, las niñas y adolescentes, con derechos inobservados, amenazados o vulnerados, vigencia 2017, establecido por el ICBF, y el riesgo que representa para los NNAJ, la falta de enfermeras en Upis las 24 horas. En las UPIS visitadas, en términos generales el horario de atención de enfermería es: de lunes a viernes durante todo el día y los sábados hasta medio día. Es del caso advertir, la importancia del servicio de enfermería durante las 24 horas, para la modalidad internado, como quiera que la población de los NNAJ que atiende el Idipron lo amerita, pues tienen tendencia a auto lesionarse y suelen ser agresivos entre ellos generando peleas, como se pudo evidenciar en algunas unidades._x000a_"/>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m/>
    <m/>
    <m/>
    <m/>
    <m/>
    <m/>
    <m/>
    <s v="SIN AVANCE"/>
    <n v="50"/>
    <s v="CON TIEMPO"/>
    <s v="ABIERTO"/>
    <s v="20-12-2021: Se incluye formulacion al tablero de control"/>
    <m/>
    <m/>
    <m/>
    <m/>
    <s v="SIN AVANCE"/>
    <n v="50"/>
    <x v="2"/>
    <s v="SIN DILIGENCIAR"/>
    <s v="20-12-2021: Se incluye formulacion al tablero de control"/>
    <s v="SIN DILIGENCIAR"/>
    <n v="0"/>
    <n v="0"/>
    <x v="3"/>
    <s v="NO APLICA"/>
    <x v="4"/>
  </r>
  <r>
    <m/>
    <s v="STMEO_x000a_Responsable área de salud - Líder Componente Seguridad Alimentaria_x000a_ÁREA DE INFRAESTRUCTURA "/>
    <x v="2"/>
    <x v="1"/>
    <s v="Infraestructura"/>
    <s v="Mantenimiento y adecuacion UPIS"/>
    <m/>
    <s v="Plan de mejoramiento auditorias internas"/>
    <m/>
    <m/>
    <s v="AUDITORÍA DE GESTIÓN AL PROCESO RESTITUCIÓN DE DERECHOS, 2017. HALLAZGOS Y ACCIONES DE MEJORA, INCORPORADAS PARA VERIFICACIÓN EN AUDITORÍA DE GESTIÓN AL PROCESO MISIONAL, 2019."/>
    <n v="2021"/>
    <s v="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_x000a_"/>
    <s v="Debilidad en la  articulación entre la STMEO y el área de Infraestructura para realizar las mejoras y mantenimiento  de conformidad con lo establecido en la Resolución 2674 de 2013, "/>
    <s v="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_x000a_Se realizara una visita para diagnostico y una visita  al cumplimiento del cronograma de mejoras propuesto por el Area de infaestructura. "/>
    <s v="No aplica"/>
    <s v="No aplica"/>
    <s v="No aplica"/>
    <s v="No aplica"/>
    <s v="No aplica"/>
    <d v="2021-04-01T00:00:00"/>
    <d v="2021-12-01T00:00:00"/>
    <m/>
    <m/>
    <m/>
    <m/>
    <m/>
    <m/>
    <m/>
    <s v="SIN AVANCE"/>
    <n v="80"/>
    <s v="CON TIEMPO"/>
    <s v="ABIERTO"/>
    <s v="20-12-2021: Se incluye formulacion al tablero de control"/>
    <m/>
    <m/>
    <m/>
    <m/>
    <s v="SIN AVANCE"/>
    <n v="80"/>
    <x v="2"/>
    <s v="SIN DILIGENCIAR"/>
    <s v="20-12-2021: Se incluye formulacion al tablero de control"/>
    <s v="SIN DILIGENCIAR"/>
    <n v="0"/>
    <n v="0"/>
    <x v="3"/>
    <s v="NO APLICA"/>
    <x v="4"/>
  </r>
  <r>
    <m/>
    <s v="Oficina Asesora de Planeación- Soporte SIMI_x000a_Subdirección Técnica de Metodos Educativos y Operativa.-STMEO - AREA PSICOSOCIAL _x000a_"/>
    <x v="6"/>
    <x v="0"/>
    <s v="Modelo pedagogico"/>
    <s v="valoraciones iniciales y consultas sociales"/>
    <m/>
    <s v="Plan de mejoramiento auditorias internas"/>
    <m/>
    <m/>
    <s v="AUDITORÍA DE GESTIÓN AL PROCESO RESTITUCIÓN DE DERECHOS, 2017. HALLAZGOS Y ACCIONES DE MEJORA, INCORPORADAS PARA VERIFICACIÓN EN AUDITORÍA DE GESTIÓN AL PROCESO MISIONAL, 2019."/>
    <n v="2021"/>
    <s v="Se evidencia un reproceso en la elaboración de valoraciones iniciales y consultas sociales en domicilio al ser diligenciadas en físico y posteriormente en una base de datos, lo que además de tiempos, representa un desgate administrativo para los equipos sicosociales y un riesgo inminente frente a la posible pérdida de información digitada._x000a_"/>
    <s v="A la fecha se encuentran en desarrollo en el SIMI  los formatos del Area psicosocial par el registro sus acciones "/>
    <s v="Desarrollar y grarantizar  por parte de la OAP  el desarrollo e implementación  de  los formatos del área psicosocial en el Sistema de Información misional – SIMI."/>
    <s v="No aplica"/>
    <s v="No aplica"/>
    <s v="No aplica"/>
    <s v="No aplica"/>
    <s v="No aplica"/>
    <d v="2021-04-01T00:00:00"/>
    <d v="2021-12-01T00:00:00"/>
    <m/>
    <m/>
    <m/>
    <m/>
    <m/>
    <m/>
    <m/>
    <s v="SIN AVANCE"/>
    <n v="80"/>
    <s v="CON TIEMPO"/>
    <s v="ABIERTO"/>
    <s v="20-12-2021: Se incluye formulacion al tablero de control"/>
    <m/>
    <m/>
    <m/>
    <m/>
    <s v="SIN AVANCE"/>
    <n v="80"/>
    <x v="2"/>
    <s v="SIN DILIGENCIAR"/>
    <s v="20-12-2021: Se incluye formulacion al tablero de control_x000a_ Se evidencia la creación formularios en SIMI valoración inicial y consulta social en domicilio"/>
    <s v="Zuly Marcela Rojas Tolosa"/>
    <n v="1"/>
    <n v="1"/>
    <x v="0"/>
    <s v="NO APLICA"/>
    <x v="0"/>
  </r>
  <r>
    <m/>
    <s v="Subdirección Técnica de Metodos Educativos y Operativa.-STMEO _x000a_Líder área  Sicosocial"/>
    <x v="2"/>
    <x v="1"/>
    <s v="Planeacion"/>
    <s v="Simi"/>
    <m/>
    <s v="Plan de mejoramiento auditorias internas"/>
    <m/>
    <m/>
    <s v="AUDITORÍA DE GESTIÓN AL PROCESO RESTITUCIÓN DE DERECHOS, 2017. HALLAZGOS Y ACCIONES DE MEJORA, INCORPORADAS PARA VERIFICACIÓN EN AUDITORÍA DE GESTIÓN AL PROCESO MISIONAL, 2019."/>
    <n v="2021"/>
    <s v="Los Planes de Atención Individual y Familiar no responden a una estructura parametrizada y generalizada en físico o en SIMI, por tanto, el criterio de desarrollo es diferente en cada una de las unidades visitadas, lo que conlleva a omitir información relevante asociada a situación encontrada, logros propuestos o situación deseada._x000a_"/>
    <s v="A la fecha se encuentra pendiente la Oficialización de documento en el cual se estabelcen los criterios e instructivos  de diligenciamientodel PAIF . "/>
    <s v="Oficializar, socializar e implementar  por parte del coordinador del área de sicosocial el  instructivo de diligenciamiento PAIF."/>
    <s v="No aplica"/>
    <s v="No aplica"/>
    <s v="No aplica"/>
    <s v="No aplica"/>
    <s v="No aplica"/>
    <d v="2021-04-01T00:00:00"/>
    <d v="2021-12-01T00:00:00"/>
    <m/>
    <m/>
    <m/>
    <m/>
    <m/>
    <m/>
    <m/>
    <s v="SIN AVANCE"/>
    <n v="80"/>
    <s v="CON TIEMPO"/>
    <s v="ABIERTO"/>
    <s v="20-12-2021: Se incluye formulacion al tablero de control"/>
    <m/>
    <m/>
    <m/>
    <m/>
    <s v="SIN AVANCE"/>
    <n v="80"/>
    <x v="2"/>
    <s v="SIN DILIGENCIAR"/>
    <s v="20-12-2021: Se incluye formulacion al tablero de control_x000a_Se observa construcción instructivo PAIF, se encuentra en proceso de oficialización."/>
    <s v="Zuly Marcela Rojas Tolosa"/>
    <n v="0.4"/>
    <n v="0.4"/>
    <x v="3"/>
    <s v="NO APLICA"/>
    <x v="4"/>
  </r>
  <r>
    <m/>
    <s v="Oficina Asesora de Planeación- Soporte SIMI_x000a_Subdirección Técnica de Metodos Educativos y Operativa.-STMEO - AREA PSICOSOCIAL _x000a_"/>
    <x v="6"/>
    <x v="0"/>
    <s v="Planeacion"/>
    <s v="Simi"/>
    <m/>
    <s v="Plan de mejoramiento auditorias internas"/>
    <m/>
    <m/>
    <s v="AUDITORÍA DE GESTIÓN AL PROCESO RESTITUCIÓN DE DERECHOS, 2017. HALLAZGOS Y ACCIONES DE MEJORA, INCORPORADAS PARA VERIFICACIÓN EN AUDITORÍA DE GESTIÓN AL PROCESO MISIONAL, 2019."/>
    <n v="2021"/>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Desarrollar y grarantizar  por parte de la OAP  el desarrollo e implementación  de  los formatos del área psicosocial en el Sistema de Información misional – SIMI."/>
    <s v="No aplica"/>
    <s v="No aplica"/>
    <s v="No aplica"/>
    <s v="No aplica"/>
    <s v="No aplica"/>
    <d v="2021-04-01T00:00:00"/>
    <d v="2021-12-01T00:00:00"/>
    <m/>
    <m/>
    <m/>
    <m/>
    <m/>
    <m/>
    <m/>
    <s v="SIN AVANCE"/>
    <n v="80"/>
    <s v="CON TIEMPO"/>
    <s v="ABIERTO"/>
    <s v="20-12-2021: Se incluye formulacion al tablero de control"/>
    <m/>
    <m/>
    <m/>
    <m/>
    <s v="SIN AVANCE"/>
    <n v="80"/>
    <x v="2"/>
    <s v="SIN DILIGENCIAR"/>
    <s v="20-12-2021: Se incluye formulacion al tablero de control_x000a__x000a_Se avanza en la creación de los formatos del Área Sicosocial en SIMI, pero no en su totalidad"/>
    <s v="Zuly Marcela Rojas Tolosa"/>
    <n v="0.5"/>
    <n v="0.5"/>
    <x v="3"/>
    <s v="NO APLICA"/>
    <x v="4"/>
  </r>
  <r>
    <m/>
    <s v="_x000a_Subdirección Técnica de Metodos Educativos y Operativa.-STMEO - AREA PSICOSOCIAL _x000a_"/>
    <x v="2"/>
    <x v="1"/>
    <s v="Planeacion"/>
    <s v="Simi"/>
    <m/>
    <s v="Plan de mejoramiento auditorias internas"/>
    <m/>
    <m/>
    <s v="AUDITORÍA DE GESTIÓN AL PROCESO RESTITUCIÓN DE DERECHOS, 2017. HALLAZGOS Y ACCIONES DE MEJORA, INCORPORADAS PARA VERIFICACIÓN EN AUDITORÍA DE GESTIÓN AL PROCESO MISIONAL, 2019."/>
    <n v="2021"/>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Realizar  por parte del profesional asignado del area de Psicosocial un seguimiento mensual  de manera aleatoria a la realización de las diferentes acciones del área a través del SIMI,  una  vez se realicen los desarrollos   por parte de la OAP  de  los formatos del área psicosocial en el Sistema de Información misional – SIMI, ."/>
    <s v="No aplica"/>
    <s v="No aplica"/>
    <s v="No aplica"/>
    <s v="No aplica"/>
    <s v="No aplica"/>
    <d v="2021-04-01T00:00:00"/>
    <d v="2021-12-01T00:00:00"/>
    <m/>
    <m/>
    <m/>
    <m/>
    <m/>
    <m/>
    <m/>
    <s v="SIN AVANCE"/>
    <n v="80"/>
    <s v="CON TIEMPO"/>
    <s v="ABIERTO"/>
    <s v="20-12-2021: Se incluye formulacion al tablero de control"/>
    <m/>
    <m/>
    <m/>
    <m/>
    <s v="SIN AVANCE"/>
    <n v="80"/>
    <x v="2"/>
    <s v="SIN DILIGENCIAR"/>
    <s v="20-12-2021: Se incluye formulacion al tablero de control"/>
    <s v="SIN DILIGENCIAR"/>
    <n v="0"/>
    <n v="0"/>
    <x v="3"/>
    <s v="NO APLICA"/>
    <x v="4"/>
  </r>
  <r>
    <m/>
    <s v="Subdirección Técnica de Metodos Educativos y Operativa.-Coordinadores de lo contextos pedagogicos internados , externados y Territortio."/>
    <x v="2"/>
    <x v="1"/>
    <s v="Modelo pedagogico"/>
    <s v="Remisiones interinstitucionales "/>
    <m/>
    <s v="Plan de mejoramiento auditorias internas"/>
    <m/>
    <m/>
    <s v="AUDITORÍA DE GESTIÓN AL PROCESO RESTITUCIÓN DE DERECHOS, 2017. HALLAZGOS Y ACCIONES DE MEJORA, INCORPORADAS PARA VERIFICACIÓN EN AUDITORÍA DE GESTIÓN AL PROCESO MISIONAL, 2019."/>
    <n v="2021"/>
    <s v="No se evidencia oportunidad en las remisiones interinstitucionales ni seguimiento e impulso de estas, delegando de esta manera, la integralidad de la atención y la restitución de derechos a terceros. Cabe mencionar que, de acuerdo con el Código de la Infancia y la Adolescencia, la corresponsabilidad se refiere a “la concurrencia de actores y acciones conducentes a garantizar el ejercicio de los derechos de los niños, las niñas y los adolescentes._x000a_"/>
    <s v="Ausencia de puntos de control en las actividades del Instructivo COMITÉS MISIONALES- M-MEX-IN-003, que indiquen la necesidad de seguimiento a los casos que se presentan en comite y que requeiren remisiones inter e intrainstitucuonales. "/>
    <s v="Ajustar  por parte de los Coordinadores de lo contextos pedagogicos internados , externados y Territortio el  instructivo  COMITÉS MISIONALES M-MEX-IN-003, para inlcuir puntos de control, que indiquen actividades encaminadas a realizar los seguimientos de las acciones propuestas para los casos en los cuales se requiera remisión institucional de una NNAJ,  hasta que se cierre el caso. "/>
    <s v="No aplica"/>
    <s v="No aplica"/>
    <s v="No aplica"/>
    <s v="No aplica"/>
    <s v="No aplica"/>
    <d v="2021-04-01T00:00:00"/>
    <d v="2021-12-01T00:00:00"/>
    <m/>
    <m/>
    <m/>
    <m/>
    <m/>
    <m/>
    <m/>
    <s v="SIN AVANCE"/>
    <n v="80"/>
    <s v="CON TIEMPO"/>
    <s v="ABIERTO"/>
    <s v="20-12-2021: Se incluye formulacion al tablero de control"/>
    <m/>
    <m/>
    <m/>
    <m/>
    <s v="SIN AVANCE"/>
    <n v="80"/>
    <x v="2"/>
    <s v="SIN DILIGENCIAR"/>
    <s v="No se presentan evidencias de ajustes al instructivo  COMITÉS MISIONALES M-MEX-IN-003_x000a_20-12-2021: Se incluye formulacion al tablero de control"/>
    <s v="Zuly Marcela Rojas Tolosa"/>
    <n v="0"/>
    <n v="0"/>
    <x v="3"/>
    <s v="NO APLICA"/>
    <x v="4"/>
  </r>
  <r>
    <m/>
    <s v="Subdirección Técnica de Metodos Educativos y Operativa.-STMEO  _x000a_Oficina Asesora de Planeación.  "/>
    <x v="2"/>
    <x v="1"/>
    <s v="Planeacion"/>
    <s v="Herramientas de gestión (riesgos, indicadores, balance social, planes y proyectos de inversión)"/>
    <m/>
    <s v="Plan de mejoramiento auditorias internas"/>
    <m/>
    <m/>
    <s v="AUDITORÍA DE GESTIÓN AL PROCESO RESTITUCIÓN DE DERECHOS, 2017. HALLAZGOS Y ACCIONES DE MEJORA, INCORPORADAS PARA VERIFICACIÓN EN AUDITORÍA DE GESTIÓN AL PROCESO MISIONAL, 2019."/>
    <n v="2021"/>
    <s v="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_x000a_"/>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m/>
    <m/>
    <m/>
    <m/>
    <m/>
    <m/>
    <s v="SIN AVANCE"/>
    <n v="201"/>
    <s v="CON TIEMPO"/>
    <s v="ABIERTO"/>
    <s v="20-12-2021: Se incluye formulacion al tablero de control"/>
    <m/>
    <m/>
    <m/>
    <m/>
    <s v="SIN AVANCE"/>
    <n v="201"/>
    <x v="2"/>
    <s v="SIN DILIGENCIAR"/>
    <s v="20-12-2021: Se incluye formulacion al tablero de control"/>
    <s v="SIN DILIGENCIAR"/>
    <n v="0"/>
    <n v="0"/>
    <x v="3"/>
    <s v="NO APLICA"/>
    <x v="4"/>
  </r>
  <r>
    <n v="741"/>
    <s v="Líder del área de Tesorería"/>
    <x v="5"/>
    <x v="2"/>
    <s v="Autorregulación"/>
    <s v="Documentación de procedimientos y formatos"/>
    <m/>
    <s v="Plan de mejoramiento auditorias internas"/>
    <s v="PMAI-2021-006"/>
    <s v="No aplica"/>
    <s v="Auditoría Interna Proceso Gestión Financiera - Subproceso Tesorería"/>
    <n v="2021"/>
    <s v="OBSERVACION 10.1 No se evidencia  un procedimiento  para  la disposición  de elementos  tales como tokens  bancarios  o tarjetas  prepagadas   que  ya  no  tengan  utilidad  o  viabilidad. "/>
    <s v="1. No se solicito información a los bancos sobre que hacer en caso de desactivación o vencimiento de los tokens y en el caso de las tarjetas nunca se realizo la devolución al proyecto_x000a__x000a_2. Se creia que eran desechos electrónicos que no serian recibidos por los bancos y las tarjetas se espero a que la subdirección las solicitara_x000a__x000a_3. No se ideo un instructivo que diera claridad al interior de la entidad sobre el tratamiento final para estos dispositivos y para las tarjetas que se dejen en custodia por parte de otras áreas"/>
    <s v="Crear un Instructivo para indicar la disposición  de elementos  tales como tokens  bancarios  o tarjetas  prepagadas   que  ya  no  tengan  utilidad  o  viabilidad. "/>
    <n v="1"/>
    <s v="No aplica"/>
    <s v="No aplica"/>
    <s v="No aplica"/>
    <s v="No aplica"/>
    <d v="2021-05-05T00:00:00"/>
    <d v="2021-11-30T00:00:0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42"/>
    <s v="Líder del área de Tesorería"/>
    <x v="5"/>
    <x v="2"/>
    <s v="Modelo pedagogico"/>
    <s v="Estimulo de corresponsabilidad"/>
    <m/>
    <s v="Plan de mejoramiento auditorias internas"/>
    <s v="PMAI-2021-007"/>
    <s v="No aplica"/>
    <s v="Auditoría Interna Proceso Gestión Financiera - Subproceso Tesorería"/>
    <n v="2021"/>
    <s v="OBSERVACION 10.2 Las tarjetas correspondientes al convenio de estímulos de corresponsabilidad  son custodiadas por un funcionario diferente al autorizado"/>
    <s v="1. No hay una carpeta fisica con las autorizaciones de las personas que pueden custodiar las tarjetas_x000a__x000a_2. Se creia que con el correo electrónico era suficiente soporte_x000a__x000a_3. No se solicito información directamente a los bancos sobre quienes son los autorizados"/>
    <s v="Modificar procedimiento &quot;Concesion de estimulo de corresponsabilidad&quot; (M-MEM-PR-001)  en que se incluya solicitar a los bancos información sobre quienes son las personas autorizadas para custodiar las tarjetas. Así como crear una carpeta digital en que se archiven dichas autorizaciones"/>
    <n v="1"/>
    <s v="No aplica"/>
    <s v="No aplica"/>
    <s v="No aplica"/>
    <s v="No aplica"/>
    <d v="2021-05-05T00:00:00"/>
    <d v="2021-11-30T00:00:0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43"/>
    <s v="Líder del área de contabilidad"/>
    <x v="11"/>
    <x v="2"/>
    <s v="Autorregulación"/>
    <s v="Aplicación y actualización de procedimientos y formatos"/>
    <m/>
    <s v="Plan de mejoramiento auditorias internas"/>
    <s v="PMAI-2021-008"/>
    <s v="No aplica"/>
    <s v="Auditoría Interna Proceso Gestión Financiera - Subproceso Tesorería"/>
    <n v="2021"/>
    <s v="OBSERVACION 10.3 Debilidades en el formato de conciliaciones, con errores en la señalización de las_x000a_partidas que quedaron en conciliación; las partidas reales son “CHEQUES SIN COBRAR”, sin_x000a_embargo, en las conciliaciones oficiales quedaron con el nombre de “ABONOS PENDIENTES POR_x000a_REGISTRAR EN LIBROS”,"/>
    <s v="Porque no aplico  las actividades de los procedimiento de conciliación bancaria A-GFI-PR-010"/>
    <s v="Realizar la socialización del procedimiento de la conciliación bancaria A-GFI-PR-010"/>
    <n v="1"/>
    <s v="No aplica"/>
    <s v="No aplica"/>
    <s v="No aplica"/>
    <s v="No aplica"/>
    <d v="2021-05-05T00:00:00"/>
    <d v="2021-11-30T00:00:0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44"/>
    <s v="Líder del área de Tesorería"/>
    <x v="5"/>
    <x v="2"/>
    <s v="Gestion financiera"/>
    <s v="Diferencias en los saldos reportados"/>
    <m/>
    <s v="Plan de mejoramiento auditorias internas"/>
    <s v="PMAI-2021-009"/>
    <s v="No aplica"/>
    <s v="Auditoría Interna Proceso Gestión Financiera - Subproceso Tesorería"/>
    <n v="2021"/>
    <s v="OBSERVACION 10.4 Se evidenciaron debilidades en el reporte interno de información y diferencias en los saldos reportados a entidades externas "/>
    <s v="1. No se organizaron las fechas de entrega para informes anuales y no se definieron las actividades para presentar el informe de SIVICOF_x000a__x000a_2. Hace falta determinar los tiempos y fechas de entrega de los informes del área y hace falta crear el instructivo del informe_x000a__x000a_3. No se cuenta con un cronograma que genere las alertas correspondientes a los informes y no se cumple con el instructivo"/>
    <s v="Elaborar un cronograma de alertas correspondientes a los informes del área de Tesorería y socializar el instructivo 001 ELABORACIÓN FORMATO CB-0115 INFORME SOBRE RECURSOS DE TESORERÍA A-GFI-IN-001"/>
    <n v="1"/>
    <s v="No aplica"/>
    <s v="No aplica"/>
    <s v="No aplica"/>
    <s v="No aplica"/>
    <d v="2021-05-05T00:00:00"/>
    <d v="2021-11-30T00:00:0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45"/>
    <s v="Líder del área de Tesorería"/>
    <x v="5"/>
    <x v="2"/>
    <s v="Gestion financiera"/>
    <s v="Diferencias en los saldos reportados"/>
    <m/>
    <s v="Plan de mejoramiento auditorias internas"/>
    <s v="PMAI-2021-010"/>
    <s v="No aplica"/>
    <s v="Auditoría Interna Proceso Gestión Financiera - Subproceso Tesorería"/>
    <n v="2021"/>
    <s v="OBSERVACION 10.5 Los  valores   tomados   como  referencia   para  establecer   el   cumplimiento   de  los  límites  de concentración  de riesgos en los excedentes del Instituto,  por emisor,  no corresponden  con los saldos de las cuentas bancarias según los extractos"/>
    <s v="1. Aunque existe una resolución sobre el tema, no es clara sobre qué saldos son los que se deben reportar_x000a__x000a_2. Los saldo se reportan según la interpretación del que envía la información_x000a__x000a_3. No se ha solicitado a Secretaria de Hacienda que de claridad sobre qué saldos son los que se deben reportar"/>
    <s v="Solicitar concepto a la Secretaria de Hacienda y a la Contraloría que den claridad sobre qué saldos son los que se deben reportar"/>
    <n v="1"/>
    <s v="No aplica"/>
    <s v="No aplica"/>
    <s v="No aplica"/>
    <s v="No aplica"/>
    <d v="2021-05-05T00:00:00"/>
    <d v="2021-11-30T00:00:0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46"/>
    <s v="Líder del área de Tesorería"/>
    <x v="5"/>
    <x v="2"/>
    <s v="Gestion financiera"/>
    <s v="Comprobantes contables"/>
    <m/>
    <s v="Plan de mejoramiento auditorias internas"/>
    <s v="PMAI-2021-011"/>
    <s v="No aplica"/>
    <s v="Auditoría Interna Proceso Gestión Financiera - Subproceso Tesorería"/>
    <n v="2021"/>
    <s v="OBSERVACION 10.6 Se observa  falencias  en requisitos de validación  y en archivo  de soportes  de algunos  formatos comprobantes de egreso, encontrándose  que no se imprimen y archivan las órdenes de pago, vulnerando procedimientos  &quot;EJECUCIÓN  DE PAGOS A-GFI-PR-013&quot; "/>
    <s v="1. Al cambiar de plataforma se hace necesario cambiar de actividades según la adaptabilidad del sistema_x000a__x000a_2. Las actividades no se documentan de acuerdo a la realidad del área _x000a__x000a_3. No se ha actualizado el procedimiento EJECUCION DE PAGOS A-GFI-PR-013"/>
    <s v="Actualizar el procedimiento EJECUCION DE PAGOS A-GFI-PR-013"/>
    <n v="1"/>
    <s v="No aplica"/>
    <s v="No aplica"/>
    <s v="No aplica"/>
    <s v="No aplica"/>
    <d v="2021-05-05T00:00:00"/>
    <d v="2021-11-30T00:00:0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47"/>
    <s v="Actividades 1,2,4,5 - Profesional Universitario área de Carrera Administrativa_x000a__x000a_Actividad 3. Subdirector Financiero_x000a__x000a_"/>
    <x v="42"/>
    <x v="5"/>
    <s v="talento humano"/>
    <s v="Designación oficial del jefe o responsable del Área de Tesorería"/>
    <m/>
    <s v="Plan de mejoramiento auditorias internas"/>
    <s v="PMAI-2021-012"/>
    <s v="No aplica"/>
    <s v="Auditoría Interna Proceso Gestión Financiera - Subproceso Tesorería"/>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1. Comunicar por parte de la Subdirección de Desarrollo Humano a la Dirección que socialice de manera inmediata al Subdirector de Desarrollo Humano los resultados de las pruebas aplicadas externamente a las personas."/>
    <n v="1"/>
    <s v="No aplica"/>
    <s v="No aplica"/>
    <s v="No aplica"/>
    <s v="No aplica"/>
    <d v="2021-04-09T00:00:00"/>
    <d v="2022-04-09T00:00:00"/>
    <s v="SI"/>
    <s v="SI"/>
    <m/>
    <m/>
    <m/>
    <m/>
    <m/>
    <s v="SIN AVANCE"/>
    <n v="209"/>
    <s v="CON TIEMPO"/>
    <s v="ABIERTO"/>
    <s v="20-12-2021: Se incluye formulacion al tablero de control"/>
    <m/>
    <m/>
    <m/>
    <m/>
    <s v="SIN AVANCE"/>
    <n v="209"/>
    <x v="2"/>
    <s v="SIN DILIGENCIAR"/>
    <s v="20-12-2021: Se incluye formulacion al tablero de control"/>
    <s v="SIN DILIGENCIAR"/>
    <n v="0"/>
    <n v="0"/>
    <x v="3"/>
    <s v="NO APLICA"/>
    <x v="4"/>
  </r>
  <r>
    <n v="748"/>
    <s v="Actividades 1,2,4,5 - Profesional Universitario área de Carrera Administrativa_x000a__x000a_Actividad 3. Subdirector Financiero_x000a__x000a_"/>
    <x v="42"/>
    <x v="5"/>
    <s v="talento humano"/>
    <s v="Designación oficial del jefe o responsable del Área de Tesorería"/>
    <m/>
    <s v="Plan de mejoramiento auditorias internas"/>
    <s v="PMAI-2021-013"/>
    <s v="No aplica"/>
    <s v="Auditoría Interna Proceso Gestión Financiera - Subproceso Tesorería"/>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2. Comunicar por parte de la Subdirección de Desarrollo Humano  a la Subdirección Administrativa y Financiera la Designación oficial del Responsable del Área de Tesorería."/>
    <n v="2"/>
    <s v="No aplica"/>
    <s v="No aplica"/>
    <s v="No aplica"/>
    <s v="No aplica"/>
    <m/>
    <m/>
    <m/>
    <m/>
    <m/>
    <m/>
    <m/>
    <m/>
    <m/>
    <s v="SIN AVANCE"/>
    <n v="-44451"/>
    <s v="VENCIDO"/>
    <s v="ABIERTO"/>
    <s v="20-12-2021: Se incluye formulacion al tablero de control"/>
    <m/>
    <m/>
    <m/>
    <m/>
    <s v="SIN AVANCE"/>
    <n v="-44451"/>
    <x v="1"/>
    <s v="SIN DILIGENCIAR"/>
    <s v="20-12-2021: Se incluye formulacion al tablero de control"/>
    <s v="SIN DILIGENCIAR"/>
    <n v="0"/>
    <n v="0"/>
    <x v="2"/>
    <s v="NO APLICA"/>
    <x v="4"/>
  </r>
  <r>
    <n v="749"/>
    <s v="Actividades 1,2,4,5 - Profesional Universitario área de Carrera Administrativa_x000a__x000a_Actividad 3. Subdirector Financiero_x000a__x000a_"/>
    <x v="10"/>
    <x v="2"/>
    <s v="talento humano"/>
    <s v="Designación oficial del jefe o responsable del Área de Tesorería"/>
    <m/>
    <s v="Plan de mejoramiento auditorias internas"/>
    <s v="PMAI-2021-014"/>
    <s v="No aplica"/>
    <s v="Auditoría Interna Proceso Gestión Financiera - Subproceso Tesorería"/>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_x000a_3. Realizar la designación del Responsable del área de Tesorería por parte del Subdirector Financiero."/>
    <n v="3"/>
    <s v="No aplica"/>
    <s v="No aplica"/>
    <s v="No aplica"/>
    <s v="No aplica"/>
    <m/>
    <m/>
    <m/>
    <m/>
    <m/>
    <m/>
    <m/>
    <m/>
    <m/>
    <s v="SIN AVANCE"/>
    <n v="-44451"/>
    <s v="VENCIDO"/>
    <s v="ABIERTO"/>
    <s v="20-12-2021: Se incluye formulacion al tablero de control"/>
    <m/>
    <m/>
    <m/>
    <m/>
    <s v="SIN AVANCE"/>
    <n v="-44451"/>
    <x v="1"/>
    <s v="SIN DILIGENCIAR"/>
    <s v="20-12-2021: Se incluye formulacion al tablero de control"/>
    <s v="SIN DILIGENCIAR"/>
    <n v="0"/>
    <n v="0"/>
    <x v="2"/>
    <s v="NO APLICA"/>
    <x v="4"/>
  </r>
  <r>
    <n v="750"/>
    <s v="Actividades 1,2,4,5 - Profesional Universitario área de Carrera Administrativa_x000a__x000a_Actividad 3. Subdirector Financiero_x000a__x000a_"/>
    <x v="42"/>
    <x v="5"/>
    <s v="talento humano"/>
    <s v="Designación oficial del jefe o responsable del Área de Tesorería"/>
    <m/>
    <s v="Plan de mejoramiento auditorias internas"/>
    <s v="PMAI-2021-015"/>
    <s v="No aplica"/>
    <s v="Auditoría Interna Proceso Gestión Financiera - Subproceso Tesorería"/>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_x000a_4. Elaborar por parte de la Subdirección de Desarrollo Humano el acto administrativo de designación de Responsable."/>
    <n v="4"/>
    <s v="No aplica"/>
    <s v="No aplica"/>
    <s v="No aplica"/>
    <s v="No aplica"/>
    <m/>
    <m/>
    <m/>
    <m/>
    <m/>
    <m/>
    <m/>
    <m/>
    <m/>
    <s v="SIN AVANCE"/>
    <n v="-44451"/>
    <s v="VENCIDO"/>
    <s v="ABIERTO"/>
    <s v="20-12-2021: Se incluye formulacion al tablero de control"/>
    <m/>
    <m/>
    <m/>
    <m/>
    <s v="SIN AVANCE"/>
    <n v="-44451"/>
    <x v="1"/>
    <s v="SIN DILIGENCIAR"/>
    <s v="20-12-2021: Se incluye formulacion al tablero de control"/>
    <s v="SIN DILIGENCIAR"/>
    <n v="0"/>
    <n v="0"/>
    <x v="2"/>
    <s v="NO APLICA"/>
    <x v="4"/>
  </r>
  <r>
    <n v="751"/>
    <s v="Actividades 1,2,4,5 - Profesional Universitario área de Carrera Administrativa_x000a__x000a_Actividad 3. Subdirector Financiero_x000a__x000a_"/>
    <x v="42"/>
    <x v="5"/>
    <s v="talento humano"/>
    <s v="Designación oficial del jefe o responsable del Área de Tesorería"/>
    <m/>
    <s v="Plan de mejoramiento auditorias internas"/>
    <s v="PMAI-2021-016"/>
    <s v="No aplica"/>
    <s v="Auditoría Interna Proceso Gestión Financiera - Subproceso Tesorería"/>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5.  En caso de que se genere una falta de responsabilidad en algunas de las Áreas, solicitar apor parte de la Subdirección de Desarrollo Humano mediante comunicación a los Subdirectores la designación del responsable del área."/>
    <n v="5"/>
    <s v="No aplica"/>
    <s v="No aplica"/>
    <s v="No aplica"/>
    <s v="No aplica"/>
    <m/>
    <m/>
    <m/>
    <m/>
    <m/>
    <m/>
    <m/>
    <m/>
    <m/>
    <s v="SIN AVANCE"/>
    <n v="-44451"/>
    <s v="VENCIDO"/>
    <s v="ABIERTO"/>
    <s v="20-12-2021: Se incluye formulacion al tablero de control"/>
    <m/>
    <m/>
    <m/>
    <m/>
    <s v="SIN AVANCE"/>
    <n v="-44451"/>
    <x v="1"/>
    <s v="SIN DILIGENCIAR"/>
    <s v="20-12-2021: Se incluye formulacion al tablero de control"/>
    <s v="SIN DILIGENCIAR"/>
    <n v="0"/>
    <n v="0"/>
    <x v="2"/>
    <s v="NO APLICA"/>
    <x v="4"/>
  </r>
  <r>
    <n v="752"/>
    <s v=" Servicios Administrativos / Gestión Documental "/>
    <x v="16"/>
    <x v="2"/>
    <s v="Gestion financiera"/>
    <s v="Radicación de facturas"/>
    <m/>
    <s v="Plan de mejoramiento auditorias internas"/>
    <s v="PMAI-2021-017"/>
    <s v="No aplica"/>
    <s v="Auditoría Interna Proceso Gestión Financiera - Subproceso Tesorería"/>
    <n v="2021"/>
    <s v="NO CONFORMIDAD 11.2 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quot;PLANEACIÓN, PRODUCCIÓN, GESTIÓN Y TRAMITE DOCUMENTAL,  código  A-GDO-IN-002  y  el  procedimiento   &quot;Administración  de  las Comunicaciones Oficiales&quot;,  A-GDO-PR-002.  "/>
    <s v="1. En el área no tenia se tenía la cultura de radicar todas la comunicaciones_x000a__x000a_2. No se le indico al auxiliar como debía hacerse el tramite correspondiente_x000a__x000a_3. No se ha realizado una sensibilización sobre los procedimientos en los que el área interviene."/>
    <s v="Modificar procedimiento  Gestión, Control y Pago de Servicios Públicos, Privados e Impuestos (A-SAD-PR-004) para fijar tiempos de entrega de las facturas en formato digital desde el área de Servicios Administrativos al área de Gestión Documental (3 días hábiles contados a partir del momento en que la factura  sea recibida por el área de Servicios Administrativos) y tiempos de entrega desde el área de  Gestión Documental a las áreas de Presupuesto, Contabilidad y Tesorería (1 día hábil)."/>
    <n v="1"/>
    <s v="No aplica"/>
    <s v="No aplica"/>
    <s v="No aplica"/>
    <s v="No aplica"/>
    <d v="2021-05-05T00:00:00"/>
    <d v="2021-11-30T00:00:0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53"/>
    <s v="Líder del área Financiera / Encargado de caja menor"/>
    <x v="10"/>
    <x v="2"/>
    <s v="Gestion financiera"/>
    <s v="Cajas menores"/>
    <m/>
    <s v="Plan de mejoramiento auditorias internas"/>
    <s v="PMAI-2021-018"/>
    <s v="No aplica"/>
    <s v="Auditoría Interna Proceso Gestión Financiera - Subproceso Tesorería"/>
    <n v="2021"/>
    <s v="NO CONFORMIDAD 11.3 Se evidencian debilidades en el procedimiento Programación, apertura y legalización de Cajas Menores A-GFI-PR-005 ya que la actividad 9 no se identifica como punto de control."/>
    <s v="1. En el área no realiza revisión, la revisión la efectúan las áreas de presupuesto y contabilidad_x000a__x000a_2. El área de contabilidad es la encargada de causar y elaborar el comprobante de cuentas por pagar y el área de presupuesto es quien expide el registro presupuestal por tanto, no se revisa._x000a__x000a_3. No se ha realizado no se ha realizado una actualización del procedimiento ."/>
    <s v="Realizar modificación al procedimiento Programación, apertura y legalización de Cajas Menores A-GFI-PR-005"/>
    <n v="1"/>
    <s v="No aplica"/>
    <s v="No aplica"/>
    <s v="No aplica"/>
    <s v="No aplica"/>
    <d v="2021-05-05T00:00:00"/>
    <d v="2021-11-30T00:00:0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54"/>
    <s v="Líder del área de Tesorería"/>
    <x v="5"/>
    <x v="2"/>
    <s v="Autorregulación"/>
    <s v="Aplicación y actualización de procedimientos y formatos"/>
    <m/>
    <s v="Plan de mejoramiento auditorias internas"/>
    <s v="PMAI-2021-019"/>
    <s v="No aplica"/>
    <s v="Auditoría Interna Proceso Gestión Financiera - Subproceso Tesorería"/>
    <n v="2021"/>
    <s v="NO CONFORMIDAD 11.4 Se evidencia  el  incumplimiento de las actividades establecidas  en el procedimiento  &quot;COBRO  DE CARTERA   A-GFI-PR-019&quot;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
    <s v="1. En el área no hay una persona encargada de hacerle seguimiento a la edad de la cartera y generar las alertas_x000a__x000a_2. No existe un cronograma de seguimiento para las actividades del procedimiento de cobro de cartera_x000a__x000a_3. El procedimiento no indica la periodicidad en que se debe realizar la verificación de la edad de la cartera y la remisión de la misma."/>
    <s v="Actualizar el procedimiento &quot;Cobro de cartera&quot; con Código A-GFI-PR-019, indicando la periodicidad en que se debe realizar la verificación de la edad de la cartera y la remisión de la misma."/>
    <n v="1"/>
    <s v="No aplica"/>
    <s v="No aplica"/>
    <s v="No aplica"/>
    <s v="No aplica"/>
    <d v="2021-05-05T00:00:00"/>
    <d v="2021-11-30T00:00:0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55"/>
    <s v="Líder del área de Tesorería"/>
    <x v="5"/>
    <x v="2"/>
    <s v="Autorregulación"/>
    <s v="Aplicación y actualización de procedimientos y formatos"/>
    <m/>
    <s v="Plan de mejoramiento auditorias internas"/>
    <s v="PMAI-2021-020"/>
    <s v="No aplica"/>
    <s v="Auditoría Interna Proceso Gestión Financiera - Subproceso Tesorería"/>
    <n v="2021"/>
    <s v="NO CONFORMIDAD 11.5 Se  evidencian   en  el  mes  de  febrero  y  marzo  del  afio  2020,  en  la  carpeta  del  Programa  Anual Mensualizado  de Caja  (PAC),  formatos  de solicitud  de reprogramación del  PAC sin firma por parte del   Gerente   de   proyecto,   Administrador   del   proyecto   o   persona   que   elaboró   el   formato   de reprogramación  al PAC. Esta situación describe un incumplimiento del procedimiento &quot;PROGRAMACION  ANUAL   DE  CAJA  PAC  A-GFI-PR-015&quot;,  "/>
    <s v="1. No se conocen las actividades del procedimiento Programacion Anual de Caja PAC._x000a__x000a_2. No se ha realizado una sensibilizacion sobre los procedimientos en los que el área interviene._x000a__x000a_3. No se han organizado jornadas de socialización de los procedimientos."/>
    <s v="Realizar una capacitación a los funcionarios del área, sobre la  importancia de cumplir con las actividades establecidas en los procedimientos e instructivos que hacen parte del Proceso"/>
    <n v="1"/>
    <s v="No aplica"/>
    <s v="No aplica"/>
    <s v="No aplica"/>
    <s v="No aplica"/>
    <d v="2021-05-05T00:00:00"/>
    <d v="2021-11-30T00:00:0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56"/>
    <s v="Subdirección Técnica Administrativa y Financiera"/>
    <x v="10"/>
    <x v="2"/>
    <s v="Gestion financiera"/>
    <s v="Cajas menores"/>
    <m/>
    <s v="Plan de mejoramiento auditorias internas"/>
    <s v="PMAI-2021-021"/>
    <s v="No aplica"/>
    <s v="Segundo Seguimiento Vigencia 2020 a Caja Menor No 1"/>
    <n v="2021"/>
    <s v="Se evidencia que la caja menor continúa realizando consignaciones de devolución a Tesorería a titulo de retenciones por compras realizadas; se hizo compra por concepto de &quot;Mantenimiento Impresora DataCard&quot;, el neto cancelado por la caja menor de $ 399,717, así mismo la caja menor realiza una devolución a Tesorería mediante consignación por la diferencia $ 3,245, a concepto de devolución de impuestos, generando un reproceso y movimiento de dinero innecesario."/>
    <s v="No se encuentra plenamente definido el Procedimiento a seguir en caso de practicar retenciones."/>
    <s v="Realizar revisión y modificación del procedimiento &quot;PROGRAMACIÓN, APERTURA Y_x000a_LEGALIZACIÓN DE CAJAS MENORES - A-GFI-PR-005&quot;"/>
    <n v="1"/>
    <s v="No aplica"/>
    <s v="No aplica"/>
    <s v="No aplica"/>
    <s v="No aplica"/>
    <d v="2021-05-25T00:00:00"/>
    <d v="2021-09-30T00:00:00"/>
    <s v="SI"/>
    <s v="SI"/>
    <m/>
    <m/>
    <m/>
    <m/>
    <m/>
    <s v="SIN AVANCE"/>
    <n v="18"/>
    <s v="CON TIEMPO"/>
    <s v="ABIERTO"/>
    <s v="20-12-2021: Se incluye formulacion al tablero de control"/>
    <m/>
    <m/>
    <m/>
    <m/>
    <s v="SIN AVANCE"/>
    <n v="18"/>
    <x v="2"/>
    <s v="SIN DILIGENCIAR"/>
    <s v="20-12-2021: Se incluye formulacion al tablero de control"/>
    <s v="SIN DILIGENCIAR"/>
    <n v="0"/>
    <n v="0"/>
    <x v="3"/>
    <s v="NO APLICA"/>
    <x v="4"/>
  </r>
  <r>
    <n v="757"/>
    <s v="Área de transportes"/>
    <x v="12"/>
    <x v="2"/>
    <s v="Gestion financiera"/>
    <s v="Cajas menores"/>
    <m/>
    <s v="Plan de mejoramiento auditorias internas"/>
    <s v="PMAI-2021-022"/>
    <s v="No aplica"/>
    <s v="Segundo Seguimiento Vigencia 2020 a Caja Menor No 1"/>
    <n v="2021"/>
    <s v="Se observa en el reintegro del mes de octubre, recibos de pago de PEAJE LOS PATIOS, de las camionetas con placa OCK355, OCK310, OCK307, OCK310, si bien estos viajes fueron realizados en misionalidad del Instituto y dirigidos a la UPI la Calera, es importante recordar que el pago de peajes reiterativos por parte de la caja menor no están permitidos, toda vez que el área de transportes debe contar con un contrato de concesión de peajes."/>
    <s v="Situación fortuita en el mes de octubre por traslado de  bienes y servicios entre UPIS"/>
    <s v="Realizar el contrato con la concesión de peajes."/>
    <n v="1"/>
    <s v="No aplica"/>
    <s v="No aplica"/>
    <s v="No aplica"/>
    <s v="No aplica"/>
    <d v="2021-07-01T00:00:00"/>
    <d v="2021-08-15T00:00:00"/>
    <s v="SI"/>
    <s v="SI"/>
    <m/>
    <m/>
    <m/>
    <m/>
    <m/>
    <s v="SIN AVANCE"/>
    <n v="-28"/>
    <s v="VENCIDO"/>
    <s v="ABIERTO"/>
    <s v="20-12-2021: Se incluye formulacion al tablero de control"/>
    <m/>
    <m/>
    <m/>
    <m/>
    <s v="SIN AVANCE"/>
    <n v="-28"/>
    <x v="1"/>
    <s v="SIN DILIGENCIAR"/>
    <s v="20-12-2021: Se incluye formulacion al tablero de control"/>
    <s v="SIN DILIGENCIAR"/>
    <n v="0"/>
    <n v="0"/>
    <x v="2"/>
    <s v="NO APLICA"/>
    <x v="4"/>
  </r>
  <r>
    <n v="758"/>
    <s v="Responsable Caja Menor 1 / Ordenador del Gasto"/>
    <x v="10"/>
    <x v="2"/>
    <s v="Gestion financiera"/>
    <s v="Cajas menores"/>
    <m/>
    <s v="Plan de mejoramiento auditorias internas"/>
    <s v="PMAI-2021-023"/>
    <s v="No aplica"/>
    <s v="Segundo Seguimiento Vigencia 2020 a Caja Menor No 1"/>
    <n v="2021"/>
    <s v="Se observa que la Caja Menor No. 1 en el primer semestre del 2021, para el mes de abril todos los gastos fueron para la compra de alimentos, incumpliendo lo establecido en el Decreto 492 de 2019, capitulo IV, Articulo 20 “Las entidades y organismos distritales deberán abstenerse de efectuar contrataciones o realizar gastos con los recursos de caja menor, para atender servicios de alimentación con destino a reuniones de trabajo.” "/>
    <s v="1. Porque se creo de acuerdo al Decreto 328 de 2020, por el cual se liquida el Presupuesto Anual de Rentas e Ingresos y de Gastos e Inversiones de Bogotá._x000a__x000a_2. Porque se requería solventar los gastos administrativos gerenciales de ultimo momento _x000a__x000a_3. Porque de acuerdo al Manual Para Manejo y Control de Cajas Menores de la Dirección Distrital de Contabilidad, se presentaron erogaciones de menor cuantía para atender situaciones de carácter urgente, imprescindible, imprevisto e inaplazables."/>
    <s v="Efectuar una mesa de trabajo entre el Responsable de la Caja Menor I y el Ordenador del Gasto, en la cual se socialicen los lineamientos del Decreto 492 de 2019 y del Decreto 192 de 2021"/>
    <n v="1"/>
    <s v="No aplica"/>
    <s v="No aplica"/>
    <s v="No aplica"/>
    <s v="No aplica"/>
    <d v="2021-07-01T00:00:00"/>
    <d v="2021-08-15T00:00:00"/>
    <s v="SI"/>
    <s v="SI"/>
    <m/>
    <m/>
    <m/>
    <m/>
    <m/>
    <s v="SIN AVANCE"/>
    <n v="-28"/>
    <s v="VENCIDO"/>
    <s v="ABIERTO"/>
    <s v="20-12-2021: Se incluye formulacion al tablero de control"/>
    <m/>
    <m/>
    <m/>
    <m/>
    <s v="SIN AVANCE"/>
    <n v="-28"/>
    <x v="1"/>
    <s v="SIN DILIGENCIAR"/>
    <s v="20-12-2021: Se incluye formulacion al tablero de control"/>
    <s v="SIN DILIGENCIAR"/>
    <n v="0"/>
    <n v="0"/>
    <x v="2"/>
    <s v="NO APLICA"/>
    <x v="4"/>
  </r>
  <r>
    <n v="759"/>
    <s v="Gestión Documental"/>
    <x v="16"/>
    <x v="2"/>
    <s v="Gestion documental"/>
    <s v="Programa de Gestión Documental"/>
    <m/>
    <s v="Plan de mejoramiento auditorias internas"/>
    <s v="PMAI-2021-024"/>
    <s v="No aplica"/>
    <s v="INFORME VISITA DE SEGUIMIENTO AL_x000a_CUMPLIMIENTO DE LA NORMATIVA ARCHIVÍSTICA"/>
    <n v="2021"/>
    <s v="Mediante radicado 2-2020-27531 de fecha 11/09/2020 de la Subdirección del Sistema Distrital de Archivos se convocó a mesa de trabajo para el día 16 septiembre de 2020 con el fin de brindar asistencia técnica sobre la actualización del Instrumento Archivístico- Programa de Gestión Documental-PGD. De acuerdo con la evidencia de reunión, el Instituto indicó que el PGD estaba en actualización y que se tenía previsto la aprobación para diciembre 2020 e implementación en 2021. Sin embargo, durante la visita, el IDIPRON señala que se determinó realizar la revisión integral de los instrumentos archivísticos para validar su actualización, previendo la actualización del PGD para septiembre de 2021."/>
    <s v="Obsolescencia en el documento y por tanto, en la planeación estratégica de la gestión documental de la entidad"/>
    <s v="Actualizar, aprobar, adoptar y publicar el Programa de Gestión Documental - PGD, conforme a los procesos archivísticos contemplados"/>
    <n v="1"/>
    <s v="Programa de Gestión Documental"/>
    <s v="Programa de Gestión Documental actualizado, aprobado, adoptado y publicado (1) *100"/>
    <n v="1"/>
    <s v="Gestión Documental"/>
    <d v="2021-12-01T00:00:00"/>
    <d v="2022-07-31T00:00:00"/>
    <s v="SI"/>
    <s v="SI"/>
    <m/>
    <m/>
    <m/>
    <m/>
    <m/>
    <s v="SIN AVANCE"/>
    <n v="322"/>
    <s v="CON TIEMPO"/>
    <s v="ABIERTO"/>
    <s v="20-12-2021: Se incluye formulacion al tablero de control"/>
    <m/>
    <m/>
    <m/>
    <m/>
    <s v="SIN AVANCE"/>
    <n v="322"/>
    <x v="2"/>
    <s v="SIN DILIGENCIAR"/>
    <s v="20-12-2021: Se incluye formulacion al tablero de control"/>
    <s v="SIN DILIGENCIAR"/>
    <n v="0"/>
    <n v="0"/>
    <x v="3"/>
    <s v="NO APLICA"/>
    <x v="4"/>
  </r>
  <r>
    <n v="760"/>
    <s v="Gestión Documental / Oficina Asesora de Planeación"/>
    <x v="16"/>
    <x v="2"/>
    <s v="Gestion documental"/>
    <s v="Tablas de retención documental, tablas de control de acceso, banco terminológico de tipos, series y subseries documentales"/>
    <m/>
    <s v="Plan de mejoramiento auditorias internas"/>
    <s v="PMAI-2021-025"/>
    <s v="No aplica"/>
    <s v="INFORME VISITA DE SEGUIMIENTO AL_x000a_CUMPLIMIENTO DE LA NORMATIVA ARCHIVÍSTICA"/>
    <n v="2021"/>
    <s v="Identificar las nuevas tipologías documentales en virtud de lo establecido en la Directiva 003 de fecha 03 de mayo de 2021 emitida por la Secretaría General de la Alcaldía Mayor de Bogotá, acerca de los lineamientos para la protección de los documentos de archivo_x000a_relacionados con la emergencia económica, social y ecológica declarada por el Gobierno Nacional, con ocasión del COVID-19."/>
    <s v="Se deben identificar los documentos que se constituyen en registros con valores secundarios de tipo histórico, cultural , científico e investigativo para el Distrito y la Nación, que deben ser conservados permanentemente y ésta labor no se ha realizado"/>
    <s v="Identificar formatos y nuevas tipologías documentales producidas a raíz la emergencia económica, social y ecológica declarada por el Gobierno Nacional, con ocasión del COVID-19, mediante mesa de trabajo con la Oficina Asesora de Planeación "/>
    <n v="1"/>
    <s v="Formatos y nuevas tipologías documentales "/>
    <s v="Relación de documentos producidos a raíz la emergencia económica, social y ecológica declarada por el Gobierno Nacional, con ocasión del COVID-19 (1) *100"/>
    <n v="1"/>
    <s v="Gestión Documental / Oficina Asesora de Planeación"/>
    <d v="2022-01-01T00:00:00"/>
    <d v="2022-07-31T00:00:00"/>
    <s v="SI"/>
    <s v="SI"/>
    <m/>
    <m/>
    <m/>
    <m/>
    <m/>
    <s v="SIN AVANCE"/>
    <n v="322"/>
    <s v="CON TIEMPO"/>
    <s v="ABIERTO"/>
    <s v="20-12-2021: Se incluye formulacion al tablero de control"/>
    <m/>
    <m/>
    <m/>
    <m/>
    <s v="SIN AVANCE"/>
    <n v="322"/>
    <x v="2"/>
    <s v="SIN DILIGENCIAR"/>
    <s v="20-12-2021: Se incluye formulacion al tablero de control"/>
    <s v="SIN DILIGENCIAR"/>
    <n v="0"/>
    <n v="0"/>
    <x v="3"/>
    <s v="NO APLICA"/>
    <x v="4"/>
  </r>
  <r>
    <n v="761"/>
    <s v="Gestión Documental"/>
    <x v="16"/>
    <x v="2"/>
    <s v="Gestion documental"/>
    <s v="Fondo documental acumulado, inventarios documentales y transferencias"/>
    <m/>
    <s v="Plan de mejoramiento auditorias internas"/>
    <s v="PMAI-2021-026"/>
    <s v="No aplica"/>
    <s v="INFORME VISITA DE SEGUIMIENTO AL_x000a_CUMPLIMIENTO DE LA NORMATIVA ARCHIVÍSTICA"/>
    <n v="2021"/>
    <s v="En los soportes allegados por la entidad, no se evidencian transferencias secundarias realizadas durante la vigencia 2020."/>
    <s v="Para realizar las transferencias secundarias, primero se deben hacer las transferencias primarias y éstas no se habían realizado."/>
    <s v="Elaborar el Plan de Transferencias Secundarias conforme a los lineamientos establecidos por la Dirección Distrital de Archivo de Bogotá"/>
    <n v="1"/>
    <s v="Plan de Transferencias Secundarias formulado"/>
    <s v="Plan de Transferencias Secundarias formulado/ Plan de Transferencias Secundarias programado (1) *100"/>
    <n v="1"/>
    <s v="Gestión Documental"/>
    <d v="2022-01-01T00:00:00"/>
    <d v="2022-12-15T00:00:00"/>
    <s v="SI"/>
    <s v="SI"/>
    <m/>
    <m/>
    <m/>
    <m/>
    <m/>
    <s v="SIN AVANCE"/>
    <n v="459"/>
    <s v="CON TIEMPO"/>
    <s v="ABIERTO"/>
    <s v="20-12-2021: Se incluye formulacion al tablero de control"/>
    <m/>
    <m/>
    <m/>
    <m/>
    <s v="SIN AVANCE"/>
    <n v="459"/>
    <x v="2"/>
    <s v="SIN DILIGENCIAR"/>
    <s v="20-12-2021: Se incluye formulacion al tablero de control"/>
    <s v="SIN DILIGENCIAR"/>
    <n v="0"/>
    <n v="0"/>
    <x v="3"/>
    <s v="NO APLICA"/>
    <x v="4"/>
  </r>
  <r>
    <n v="762"/>
    <s v="Gestión Documental"/>
    <x v="16"/>
    <x v="2"/>
    <s v="Gestion documental"/>
    <s v="Fondo documental acumulado, inventarios documentales y transferencias"/>
    <m/>
    <s v="Plan de mejoramiento auditorias internas"/>
    <s v="PMAI-2021-027"/>
    <s v="No aplica"/>
    <s v="INFORME VISITA DE SEGUIMIENTO AL_x000a_CUMPLIMIENTO DE LA NORMATIVA ARCHIVÍSTICA"/>
    <n v="2021"/>
    <s v="En el enlace https://www.idipron.gov.co/transparencia-y-acceso-a-informacion-publica, se encuentra  el archivo &quot;Inventarios documentales de documentación a eliminar&quot;. Durante el desarrollo de la visita,  la entidad manifiesta que los documentos a eliminar corresponden a documentos de apoyo del Área _x000a_de Almacén, y que aún no han surtido proceso de eliminación."/>
    <s v="No se contaba con Plan de Trabajo de Eliminación Documental"/>
    <s v="Elaborar e implementar el Plan de Trabajo de Eliminación Documental"/>
    <n v="1"/>
    <s v="Plan de Trabajo de Eliminación Documental"/>
    <s v="Plan de Trabajo de Eliminación Documental elaborado e implementado (1) *100"/>
    <n v="1"/>
    <s v="Gestión Documental"/>
    <d v="2022-01-01T00:00:00"/>
    <d v="2022-12-15T00:00:00"/>
    <s v="SI"/>
    <s v="SI"/>
    <m/>
    <m/>
    <m/>
    <m/>
    <m/>
    <s v="SIN AVANCE"/>
    <n v="459"/>
    <s v="CON TIEMPO"/>
    <s v="ABIERTO"/>
    <s v="20-12-2021: Se incluye formulacion al tablero de control"/>
    <m/>
    <m/>
    <m/>
    <m/>
    <s v="SIN AVANCE"/>
    <n v="459"/>
    <x v="2"/>
    <s v="SIN DILIGENCIAR"/>
    <s v="20-12-2021: Se incluye formulacion al tablero de control"/>
    <s v="SIN DILIGENCIAR"/>
    <n v="0"/>
    <n v="0"/>
    <x v="3"/>
    <s v="NO APLICA"/>
    <x v="4"/>
  </r>
  <r>
    <n v="763"/>
    <s v="Gestión Documental"/>
    <x v="16"/>
    <x v="2"/>
    <s v="Gestion documental"/>
    <s v="Tablas de retención documental, tablas de control de acceso, banco terminológico de tipos, series y subseries documentales"/>
    <m/>
    <s v="Plan de mejoramiento auditorias internas"/>
    <s v="PMAI-2021-028"/>
    <s v="No aplica"/>
    <s v="INFORME VISITA DE SEGUIMIENTO AL_x000a_CUMPLIMIENTO DE LA NORMATIVA ARCHIVÍSTICA"/>
    <n v="2021"/>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 Actualizar y presentar el Banco Terminológico ante el Comité Institucional de Gestión y Desempeño para su aprobación. "/>
    <n v="1"/>
    <s v="Banco Terminológico"/>
    <s v="Banco Terminológico actualizado y aprobado (1) *100"/>
    <n v="1"/>
    <s v="Gestión Documental"/>
    <d v="2022-01-01T00:00:00"/>
    <d v="2022-12-01T00:00:00"/>
    <s v="SI"/>
    <s v="SI"/>
    <m/>
    <m/>
    <m/>
    <m/>
    <m/>
    <s v="SIN AVANCE"/>
    <n v="445"/>
    <s v="CON TIEMPO"/>
    <s v="ABIERTO"/>
    <s v="20-12-2021: Se incluye formulacion al tablero de control"/>
    <m/>
    <m/>
    <m/>
    <m/>
    <s v="SIN AVANCE"/>
    <n v="445"/>
    <x v="2"/>
    <s v="SIN DILIGENCIAR"/>
    <s v="20-12-2021: Se incluye formulacion al tablero de control"/>
    <s v="SIN DILIGENCIAR"/>
    <n v="0"/>
    <n v="0"/>
    <x v="3"/>
    <s v="NO APLICA"/>
    <x v="4"/>
  </r>
  <r>
    <n v="764"/>
    <s v="Gestión Documental"/>
    <x v="16"/>
    <x v="2"/>
    <s v="Gestion documental"/>
    <s v="Tablas de retención documental, tablas de control de acceso, banco terminológico de tipos, series y subseries documentales"/>
    <m/>
    <s v="Plan de mejoramiento auditorias internas"/>
    <s v="PMAI-2021-029"/>
    <s v="No aplica"/>
    <s v="INFORME VISITA DE SEGUIMIENTO AL_x000a_CUMPLIMIENTO DE LA NORMATIVA ARCHIVÍSTICA"/>
    <n v="2021"/>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Solicitar al área encargada, realizar capacitaciones sobre Gestión Documental"/>
    <n v="2"/>
    <s v="Solicitud capacitaciones"/>
    <s v="Solicitud capacitaciones (1) *100"/>
    <n v="1"/>
    <s v="Gestión Documental"/>
    <d v="2022-03-01T00:00:00"/>
    <d v="2022-12-01T00:00:00"/>
    <s v="SI"/>
    <s v="SI"/>
    <m/>
    <m/>
    <m/>
    <m/>
    <m/>
    <s v="SIN AVANCE"/>
    <n v="445"/>
    <s v="CON TIEMPO"/>
    <s v="ABIERTO"/>
    <s v="20-12-2021: Se incluye formulacion al tablero de control"/>
    <m/>
    <m/>
    <m/>
    <m/>
    <s v="SIN AVANCE"/>
    <n v="445"/>
    <x v="2"/>
    <s v="SIN DILIGENCIAR"/>
    <s v="20-12-2021: Se incluye formulacion al tablero de control"/>
    <s v="SIN DILIGENCIAR"/>
    <n v="0"/>
    <n v="0"/>
    <x v="3"/>
    <s v="NO APLICA"/>
    <x v="4"/>
  </r>
  <r>
    <n v="765"/>
    <s v="Gestión Documental"/>
    <x v="16"/>
    <x v="2"/>
    <s v="Gestion documental"/>
    <s v="Tablas de retención documental, tablas de control de acceso, banco terminológico de tipos, series y subseries documentales"/>
    <m/>
    <s v="Plan de mejoramiento auditorias internas"/>
    <s v="PMAI-2021-030"/>
    <s v="No aplica"/>
    <s v="INFORME VISITA DE SEGUIMIENTO AL_x000a_CUMPLIMIENTO DE LA NORMATIVA ARCHIVÍSTICA"/>
    <n v="2021"/>
    <s v="Una vez revisada la Tabla Control de Acceso, se informa que este instrumento cumple con algunos requerimientos normativos y técnicos vigentes para este tipo de documentos"/>
    <s v="Las Tablas de Control de Acceso no se encontraban actualizadas"/>
    <s v=" Actualizar, aprobar, adoptar y publicar las Tablas de Control de Acceso. "/>
    <n v="1"/>
    <s v="Tablas de Control de Acceso"/>
    <s v="Tablas de Control de Acceso actualizadas, aprobadas, adoptadas y publicadas / Tablas de Control de Acceso a actualizar, aprobar, adoptar y publicar *100"/>
    <n v="1"/>
    <s v="Gestión Documental"/>
    <d v="2022-01-01T00:00:00"/>
    <d v="2022-12-01T00:00:00"/>
    <s v="SI"/>
    <s v="SI"/>
    <m/>
    <m/>
    <m/>
    <m/>
    <m/>
    <s v="SIN AVANCE"/>
    <n v="445"/>
    <s v="CON TIEMPO"/>
    <s v="ABIERTO"/>
    <s v="20-12-2021: Se incluye formulacion al tablero de control"/>
    <m/>
    <m/>
    <m/>
    <m/>
    <s v="SIN AVANCE"/>
    <n v="445"/>
    <x v="2"/>
    <s v="SIN DILIGENCIAR"/>
    <s v="20-12-2021: Se incluye formulacion al tablero de control"/>
    <s v="SIN DILIGENCIAR"/>
    <n v="0"/>
    <n v="0"/>
    <x v="3"/>
    <s v="NO APLICA"/>
    <x v="4"/>
  </r>
  <r>
    <n v="766"/>
    <s v="Gestión Documental / Oficina Asesora de Planeación"/>
    <x v="16"/>
    <x v="2"/>
    <s v="Gestion documental"/>
    <s v="Documentos electrónicos, sistema integrado de conservación, plan de conservación documental, plan de preservación digital a largo plazo"/>
    <m/>
    <s v="Plan de mejoramiento auditorias internas"/>
    <s v="PMAI-2021-031"/>
    <s v="No aplica"/>
    <s v="INFORME VISITA DE SEGUIMIENTO AL_x000a_CUMPLIMIENTO DE LA NORMATIVA ARCHIVÍSTICA"/>
    <n v="2021"/>
    <s v="Revisar y actualizar el documento, debido a la producción documental electrónica generada por la modalidad de teletrabajo durante la emergencia sanitaria del COVID 19."/>
    <s v="Se deben identificar los documentos electrónicos que se constituyen en registros con valores secundarios de tipo histórico, cultural , científico e investigativo para el Distrito y la Nación, que deben ser conservados permanentemente y ésta labor no se ha realizado"/>
    <s v="Identificar formatos y nuevas tipologías documentales generadas de forma electrónica, producidas a raíz la emergencia económica, social y ecológica declarada por el Gobierno Nacional, con ocasión del COVID-19, mediante mesa de trabajo con la Oficina Asesora de Planeación "/>
    <n v="1"/>
    <s v="Formatos y nuevas tipologías documentales generadas de forma electrónica"/>
    <s v="Relación de documentos electrónicos producidos a raíz la emergencia económica, social y ecológica declarada por el Gobierno Nacional, con ocasión del COVID-19 (1) *100"/>
    <n v="1"/>
    <s v="Gestión Documental / Oficina Asesora de Planeación"/>
    <d v="2022-01-01T00:00:00"/>
    <d v="2022-07-31T00:00:00"/>
    <s v="SI"/>
    <s v="SI"/>
    <m/>
    <m/>
    <m/>
    <m/>
    <m/>
    <s v="SIN AVANCE"/>
    <n v="322"/>
    <s v="CON TIEMPO"/>
    <s v="ABIERTO"/>
    <s v="20-12-2021: Se incluye formulacion al tablero de control"/>
    <m/>
    <m/>
    <m/>
    <m/>
    <s v="SIN AVANCE"/>
    <n v="322"/>
    <x v="2"/>
    <s v="SIN DILIGENCIAR"/>
    <s v="20-12-2021: Se incluye formulacion al tablero de control"/>
    <s v="SIN DILIGENCIAR"/>
    <n v="0"/>
    <n v="0"/>
    <x v="3"/>
    <s v="NO APLICA"/>
    <x v="4"/>
  </r>
  <r>
    <n v="767"/>
    <s v="Gestión Documental"/>
    <x v="16"/>
    <x v="2"/>
    <s v="Gestion documental"/>
    <s v="Documentos electrónicos, sistema integrado de conservación, plan de conservación documental, plan de preservación digital a largo plazo"/>
    <m/>
    <s v="Plan de mejoramiento auditorias internas"/>
    <s v="PMAI-2021-032"/>
    <s v="No aplica"/>
    <s v="INFORME VISITA DE SEGUIMIENTO AL_x000a_CUMPLIMIENTO DE LA NORMATIVA ARCHIVÍSTICA"/>
    <n v="2021"/>
    <s v="Implementar el modelo en el Sistema de Gestión de Documentos Electrónicos de Archivo (SGDEA), con el fin de que el SGDEA cumpla con los procesos de la gestión documental y garantice entre otras cosas la preservación a largo plazo de la información producida por la entidad."/>
    <s v="No se cuenta con un sistema de información que implemente las funcionalidades de un Sistema para Gestión de Documentos Electrónicos de Archivo"/>
    <s v="Establecer un mapa de ruta para llevar a cabo el proyecto del SGDEA, en el que se incluya la implementación del Modelo de Requisitos"/>
    <n v="1"/>
    <s v="Mapa de ruta SGDEA"/>
    <s v="Mapa de ruta para la implementación del Sistema de Gestión de Documentos Electrónicos de Archivo (SGDEA) (1) *100"/>
    <n v="1"/>
    <s v="Gestión Documental"/>
    <d v="2022-01-01T00:00:00"/>
    <d v="2022-12-15T00:00:00"/>
    <s v="SI"/>
    <s v="SI"/>
    <m/>
    <m/>
    <m/>
    <m/>
    <m/>
    <s v="SIN AVANCE"/>
    <n v="459"/>
    <s v="CON TIEMPO"/>
    <s v="ABIERTO"/>
    <s v="20-12-2021: Se incluye formulacion al tablero de control"/>
    <m/>
    <m/>
    <m/>
    <m/>
    <s v="SIN AVANCE"/>
    <n v="459"/>
    <x v="2"/>
    <s v="SIN DILIGENCIAR"/>
    <s v="20-12-2021: Se incluye formulacion al tablero de control"/>
    <s v="SIN DILIGENCIAR"/>
    <n v="0"/>
    <n v="0"/>
    <x v="3"/>
    <s v="NO APLICA"/>
    <x v="4"/>
  </r>
  <r>
    <n v="768"/>
    <s v="Gestión Documental"/>
    <x v="16"/>
    <x v="2"/>
    <s v="Autorregulación"/>
    <s v="Aplicación y actualización de procedimientos y formatos"/>
    <m/>
    <s v="Plan de mejoramiento auditorias internas"/>
    <s v="PMAI-2021-033"/>
    <s v="No aplica"/>
    <s v="INFORME VISITA DE SEGUIMIENTO AL_x000a_CUMPLIMIENTO DE LA NORMATIVA ARCHIVÍSTICA"/>
    <n v="2021"/>
    <s v="Continuar con la actualización de los procedimientos que se encuentran pendientes, contemplando además los procedimientos de preservación y valoración de documentos."/>
    <s v="Los procedimientos no reflejan la realidad del área"/>
    <s v="Revisar y actualizar los procedimientos que hacen parte del proceso de Gestión Documental"/>
    <n v="1"/>
    <s v="Procedimientos revisados y actualizados"/>
    <s v="Mesas de trabajo para revisión de procedimientos que hacen parte del proceso Gestión Documental (3) *100"/>
    <n v="1"/>
    <s v="Gestión Documental"/>
    <d v="2022-01-01T00:00:00"/>
    <d v="2022-12-15T00:00:00"/>
    <s v="SI"/>
    <s v="SI"/>
    <m/>
    <m/>
    <m/>
    <m/>
    <m/>
    <s v="SIN AVANCE"/>
    <n v="459"/>
    <s v="CON TIEMPO"/>
    <s v="ABIERTO"/>
    <s v="20-12-2021: Se incluye formulacion al tablero de control"/>
    <m/>
    <m/>
    <m/>
    <m/>
    <s v="SIN AVANCE"/>
    <n v="459"/>
    <x v="2"/>
    <s v="SIN DILIGENCIAR"/>
    <s v="20-12-2021: Se incluye formulacion al tablero de control"/>
    <s v="SIN DILIGENCIAR"/>
    <n v="0"/>
    <n v="0"/>
    <x v="3"/>
    <s v="NO APLICA"/>
    <x v="4"/>
  </r>
  <r>
    <n v="769"/>
    <s v="Gestión Documental"/>
    <x v="16"/>
    <x v="2"/>
    <s v="Gestion documental"/>
    <s v="Documentos electrónicos, sistema integrado de conservación, plan de conservación documental, plan de preservación digital a largo plazo"/>
    <m/>
    <s v="Plan de mejoramiento auditorias internas"/>
    <s v="PMAI-2021-034"/>
    <s v="No aplica"/>
    <s v="INFORME VISITA DE SEGUIMIENTO AL_x000a_CUMPLIMIENTO DE LA NORMATIVA ARCHIVÍSTICA"/>
    <n v="2021"/>
    <s v="Definir estrategias para la gestión y organización de los documentos electrónicos producidos en el marco de la emergencia sanitaria COVID 19, como lo sugiere la guía; _x000a_http://archivobogota.secretariageneral.gov.co/sites/default/files/documentacion_x0002_archivo/0_Gu%C3%ADa%20Documento%20Electr%C3%B3nico%202020.pd"/>
    <s v="No se había implementado la guía del Archivo Distrital"/>
    <s v="Elaborar mapa de ruta para la implementación del SGDEA con las estrategias para la gestión y organización de los documentos electrónicos"/>
    <n v="1"/>
    <s v="Mapa de ruta SGDEA"/>
    <s v="Mapa de ruta para la implementación del SGDEA con las estrategias para la gestión y organización de los documentos electrónicos (1)*100"/>
    <n v="1"/>
    <s v="Gestión Documental"/>
    <d v="2022-01-01T00:00:00"/>
    <d v="2022-12-15T00:00:00"/>
    <s v="SI"/>
    <s v="SI"/>
    <m/>
    <m/>
    <m/>
    <m/>
    <m/>
    <s v="SIN AVANCE"/>
    <n v="459"/>
    <s v="CON TIEMPO"/>
    <s v="ABIERTO"/>
    <s v="20-12-2021: Se incluye formulacion al tablero de control"/>
    <m/>
    <m/>
    <m/>
    <m/>
    <s v="SIN AVANCE"/>
    <n v="459"/>
    <x v="2"/>
    <s v="SIN DILIGENCIAR"/>
    <s v="20-12-2021: Se incluye formulacion al tablero de control"/>
    <s v="SIN DILIGENCIAR"/>
    <n v="0"/>
    <n v="0"/>
    <x v="3"/>
    <s v="NO APLICA"/>
    <x v="4"/>
  </r>
  <r>
    <n v="770"/>
    <s v="Gestión Documental"/>
    <x v="16"/>
    <x v="2"/>
    <s v="Gestion documental"/>
    <s v="Documentos electrónicos, sistema integrado de conservación, plan de conservación documental, plan de preservación digital a largo plazo"/>
    <m/>
    <s v="Plan de mejoramiento auditorias internas"/>
    <s v="PMAI-2021-035"/>
    <s v="No aplica"/>
    <s v="INFORME VISITA DE SEGUIMIENTO AL_x000a_CUMPLIMIENTO DE LA NORMATIVA ARCHIVÍSTICA"/>
    <n v="2021"/>
    <s v=" La producción documental electrónica, se puede producir y/o capturarse en cualquier formato electrónico, por lo anterior, se debe asegurar que se trate de formatos sin obsolescencia _x000a_tecnológica o que estén en desuso. Dado lo anterior es importante implementar estrategias de Preservación Digital a Largo Plazo."/>
    <s v="No se implementó el Plan de Preservación Digital"/>
    <s v=" Elaborar mapa de ruta para la implementación del SGDEA con la estrategia 3 del Plan de Preservación Digital"/>
    <n v="1"/>
    <s v="Mapa de ruta SGDEA"/>
    <s v="Mapa de ruta para la implementación del SGDEA con la estrategia del Plan de Preservación Digital e implementarla (1)*100"/>
    <n v="1"/>
    <s v="Gestión Documental"/>
    <d v="2022-01-01T00:00:00"/>
    <d v="2022-12-15T00:00:00"/>
    <s v="SI"/>
    <s v="SI"/>
    <m/>
    <m/>
    <m/>
    <m/>
    <m/>
    <s v="SIN AVANCE"/>
    <n v="459"/>
    <s v="CON TIEMPO"/>
    <s v="ABIERTO"/>
    <s v="20-12-2021: Se incluye formulacion al tablero de control"/>
    <m/>
    <m/>
    <m/>
    <m/>
    <s v="SIN AVANCE"/>
    <n v="459"/>
    <x v="2"/>
    <s v="SIN DILIGENCIAR"/>
    <s v="20-12-2021: Se incluye formulacion al tablero de control"/>
    <s v="SIN DILIGENCIAR"/>
    <n v="0"/>
    <n v="0"/>
    <x v="3"/>
    <s v="NO APLICA"/>
    <x v="4"/>
  </r>
  <r>
    <n v="771"/>
    <s v="Gestión Documental"/>
    <x v="16"/>
    <x v="2"/>
    <s v="Participacion ciudadana"/>
    <s v="Rendición de cuentas"/>
    <m/>
    <s v="Plan de mejoramiento auditorias internas"/>
    <s v="PMAI-2021-036"/>
    <s v="No aplica"/>
    <s v="INFORME VISITA DE SEGUIMIENTO AL_x000a_CUMPLIMIENTO DE LA NORMATIVA ARCHIVÍSTICA"/>
    <n v="2021"/>
    <s v="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
    <s v="La información se consolida en el informe general presentado por la STAF"/>
    <s v="Realizar solicitud a la Oficina Asesora de Planeación para la inclusión de la información correspondiente al área de Gestión Documental dentro del Informe de Rendición de cuentas."/>
    <n v="1"/>
    <s v="Solicitud inclusión de información en Informe Rendición de Cuentas"/>
    <s v="Solicitud realizada / Solicitud programada (1) *100"/>
    <n v="1"/>
    <s v="Gestión Documental"/>
    <d v="2022-01-01T00:00:00"/>
    <d v="2022-12-15T00:00:00"/>
    <s v="SI"/>
    <s v="SI"/>
    <m/>
    <m/>
    <m/>
    <m/>
    <m/>
    <s v="SIN AVANCE"/>
    <n v="459"/>
    <s v="CON TIEMPO"/>
    <s v="ABIERTO"/>
    <s v="20-12-2021: Se incluye formulacion al tablero de control"/>
    <m/>
    <m/>
    <m/>
    <m/>
    <s v="SIN AVANCE"/>
    <n v="459"/>
    <x v="2"/>
    <s v="SIN DILIGENCIAR"/>
    <s v="20-12-2021: Se incluye formulacion al tablero de control"/>
    <s v="SIN DILIGENCIAR"/>
    <n v="0"/>
    <n v="0"/>
    <x v="3"/>
    <s v="NO APLICA"/>
    <x v="4"/>
  </r>
  <r>
    <n v="772"/>
    <s v="Gestión Documental"/>
    <x v="16"/>
    <x v="2"/>
    <s v="Participacion ciudadana"/>
    <s v="Rendición de cuentas"/>
    <m/>
    <s v="Plan de mejoramiento auditorias internas"/>
    <s v="PMAI-2021-037"/>
    <s v="No aplica"/>
    <s v="INFORME VISITA DE SEGUIMIENTO AL_x000a_CUMPLIMIENTO DE LA NORMATIVA ARCHIVÍSTICA"/>
    <n v="2021"/>
    <s v="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
    <s v="La información se consolida en el informe general presentado por la STAF"/>
    <s v="Realizar mesa de trabajo con la STAF en la cual se solicite incluir en los informes de gestión el ítem asociado con la gestión documental"/>
    <n v="2"/>
    <s v="Mesa de trabajo"/>
    <s v="Mesa de trabajo realizada / Mesa de Trabajo programada (1) *100"/>
    <n v="1"/>
    <s v="Gestión Documental"/>
    <d v="2022-01-01T00:00:00"/>
    <d v="2022-12-15T00:00:00"/>
    <s v="SI"/>
    <s v="SI"/>
    <m/>
    <m/>
    <m/>
    <m/>
    <m/>
    <s v="SIN AVANCE"/>
    <n v="459"/>
    <s v="CON TIEMPO"/>
    <s v="ABIERTO"/>
    <s v="20-12-2021: Se incluye formulacion al tablero de control"/>
    <m/>
    <m/>
    <m/>
    <m/>
    <s v="SIN AVANCE"/>
    <n v="459"/>
    <x v="2"/>
    <s v="SIN DILIGENCIAR"/>
    <s v="20-12-2021: Se incluye formulacion al tablero de control"/>
    <s v="SIN DILIGENCIAR"/>
    <n v="0"/>
    <n v="0"/>
    <x v="3"/>
    <s v="NO APLICA"/>
    <x v="4"/>
  </r>
  <r>
    <n v="773"/>
    <s v="Gestión Documental"/>
    <x v="16"/>
    <x v="2"/>
    <s v="Gestion documental"/>
    <s v="Documentos electrónicos, sistema integrado de conservación, plan de conservación documental, plan de preservación digital a largo plazo"/>
    <m/>
    <s v="Plan de mejoramiento auditorias internas"/>
    <s v="PMAI-2021-038"/>
    <s v="No aplica"/>
    <s v="INFORME VISITA DE SEGUIMIENTO AL_x000a_CUMPLIMIENTO DE LA NORMATIVA ARCHIVÍSTICA"/>
    <n v="2021"/>
    <s v="Implementación del Plan de Conservación Documental: Detectores de humo"/>
    <s v="No se había identificado con claridad el área que debía realizar la adquisición de los detectores de humo"/>
    <s v="Solicitar al área de Seguridad y Salud en el Trabajo la adquisición de detectores de humo para el archivo central y misional"/>
    <n v="1"/>
    <s v="Memorando solicitud instalación detectores de humo"/>
    <s v="Memorando instalación detectores de humo realizado / Memorando solicitud detectores de humo programado (1) *100"/>
    <n v="1"/>
    <s v="Gestión Documental"/>
    <d v="2022-01-01T00:00:00"/>
    <d v="2022-03-30T00:00:00"/>
    <s v="SI"/>
    <s v="SI"/>
    <m/>
    <m/>
    <m/>
    <m/>
    <m/>
    <s v="SIN AVANCE"/>
    <n v="199"/>
    <s v="CON TIEMPO"/>
    <s v="ABIERTO"/>
    <s v="20-12-2021: Se incluye formulacion al tablero de control"/>
    <m/>
    <m/>
    <m/>
    <m/>
    <s v="SIN AVANCE"/>
    <n v="199"/>
    <x v="2"/>
    <s v="SIN DILIGENCIAR"/>
    <s v="20-12-2021: Se incluye formulacion al tablero de control"/>
    <s v="SIN DILIGENCIAR"/>
    <n v="0"/>
    <n v="0"/>
    <x v="3"/>
    <s v="NO APLICA"/>
    <x v="4"/>
  </r>
  <r>
    <n v="774"/>
    <s v="Gestión Financiera / Gerentes y Administradores de_x000a_Proyectos  / Oficina Asesora Jurídica"/>
    <x v="19"/>
    <x v="2"/>
    <s v="Presupuesto"/>
    <s v="Ejecución Presupuesto"/>
    <m/>
    <s v="Plan de mejoramiento auditorias internas"/>
    <s v="PMAI-2021-039"/>
    <s v="9.1"/>
    <s v="AUDITORÍA REGULAR DE GESTIÓN – PROCESO DE_x000a_GESTIÓN FINANCIERA"/>
    <n v="2021"/>
    <s v="Se pudo verificar que la Entidad en la vigencia 2020 no ejecutó la totalidad del presupuesto proyectado en ingresos y gastos bajo el contexto de la entrega real de bienes y servicios en términos anuales."/>
    <s v=" Algunos Convenios fueron suspendidos y otros fueron prorrogados dificultando la ejecución y gestión presupuestal de los mismos"/>
    <s v="Realizar mesa de trabajo trimestral para el seguimiento a la ejecución presupuestal a cargo de los gerentes y administradores de_x000a_proyectos"/>
    <n v="1"/>
    <s v="Seguimiento a la ejecución presupuestal"/>
    <s v="Mesas de trabajo realizadas / Mesas de trabajo programadas (4)*100"/>
    <n v="1"/>
    <s v="Actas de reunión"/>
    <d v="2021-12-01T00:00:00"/>
    <d v="2022-11-30T00:00:00"/>
    <s v="SI"/>
    <s v="SI"/>
    <m/>
    <m/>
    <m/>
    <m/>
    <m/>
    <s v="SIN AVANCE"/>
    <n v="444"/>
    <s v="CON TIEMPO"/>
    <s v="ABIERTO"/>
    <s v="20-12-2021: Se incluye formulacion al tablero de control"/>
    <m/>
    <m/>
    <m/>
    <m/>
    <s v="SIN AVANCE"/>
    <n v="444"/>
    <x v="2"/>
    <s v="SIN DILIGENCIAR"/>
    <s v="20-12-2021: Se incluye formulacion al tablero de control"/>
    <s v="SIN DILIGENCIAR"/>
    <n v="0"/>
    <n v="0"/>
    <x v="3"/>
    <s v="NO APLICA"/>
    <x v="4"/>
  </r>
  <r>
    <n v="775"/>
    <s v="Gestión Financiera / Gerentes y Administradores de_x000a_Proyectos  / Oficina Asesora Jurídica / Oficina Asesora de Planeación"/>
    <x v="19"/>
    <x v="2"/>
    <s v="Presupuesto"/>
    <s v="Ejecución Presupuesto"/>
    <m/>
    <s v="Plan de mejoramiento auditorias internas"/>
    <s v="PMAI-2021-040"/>
    <s v="9.1"/>
    <s v="AUDITORÍA REGULAR DE GESTIÓN – PROCESO DE_x000a_GESTIÓN FINANCIERA"/>
    <n v="2021"/>
    <s v="Se pudo verificar que la Entidad en la vigencia 2020 no ejecutó la totalidad del presupuesto proyectado en ingresos y gastos bajo el contexto de la entrega real de bienes y servicios en términos anuales."/>
    <s v=" Algunos Convenios fueron suspendidos y otros fueron prorrogados dificultando la ejecución y gestión presupuestal de los mismos"/>
    <s v="Realizar mesa de trabajo _x000a_Formulacion Plan de Adquisiciones de tal forma que para septiembre de 2022 se garantize una ejecucion presupuestal del 85% (Recursos Distrito)"/>
    <n v="2"/>
    <s v="Formulacion Plan de Adquisiciones"/>
    <s v="Mesas de trabajo realizadas / Mesas de trabajo programadas (3)*100"/>
    <n v="1"/>
    <s v="Actas de reunión"/>
    <d v="2021-12-01T00:00:00"/>
    <d v="2022-01-31T00:00:00"/>
    <s v="SI"/>
    <s v="SI"/>
    <m/>
    <m/>
    <m/>
    <m/>
    <m/>
    <s v="SIN AVANCE"/>
    <n v="141"/>
    <s v="CON TIEMPO"/>
    <s v="ABIERTO"/>
    <s v="20-12-2021: Se incluye formulacion al tablero de control"/>
    <m/>
    <m/>
    <m/>
    <m/>
    <s v="SIN AVANCE"/>
    <n v="141"/>
    <x v="2"/>
    <s v="SIN DILIGENCIAR"/>
    <s v="20-12-2021: Se incluye formulacion al tablero de control"/>
    <s v="SIN DILIGENCIAR"/>
    <n v="0"/>
    <n v="0"/>
    <x v="3"/>
    <s v="NO APLICA"/>
    <x v="4"/>
  </r>
  <r>
    <n v="776"/>
    <s v="Gestión Financiera - Presupuesto / Gestion Tecnologias dela Informacion"/>
    <x v="43"/>
    <x v="2"/>
    <s v="Autorregulación"/>
    <s v="Aplicación y actualización de procedimientos y formatos"/>
    <m/>
    <s v="Plan de mejoramiento auditorias internas"/>
    <s v="PMAI-2021-041"/>
    <s v="9.2"/>
    <s v="AUDITORÍA REGULAR DE GESTIÓN – PROCESO DE_x000a_GESTIÓN FINANCIERA"/>
    <n v="2021"/>
    <s v="El proceso de Gestión Financiera tiene implementado el formato “Solicitud Certificado de Disponibilidad Presupuestal” código A-GFI-FT-02 para la creación de los CDPs, si bien el formato pide ser claro, preciso y concreto en el objeto del contrato, se evidencia objetos de contratos extensos. Es importante indicar que el aplicativo SYSMAN, solo permite el ingreso de 254 caracteres, lo que genera reproceso en el área de Presupuesto toda vez que deben modificar el objeto de los contratos con el fin de llegar a 254 caracteres, generando un posible riesgo en transcripción o corrección manual."/>
    <s v="Existe limitación en el número de caracteres del objeto de la disponibilidad "/>
    <s v="Realizar seguimiento bimensual a la ampliación del número de caracteres para el objeto de disponibilidad en la creación del aplicativo SYSMAN WEB módulo de presupuesto"/>
    <n v="1"/>
    <s v="Seguimiento módulo presupuesto SYSMAN WEB"/>
    <s v="Seguimientos realizados / Seguimientos programados  (3)*100"/>
    <n v="1"/>
    <s v="Informe de seguimiento"/>
    <d v="2021-12-01T00:00:00"/>
    <d v="2022-05-31T00:00:00"/>
    <s v="SI"/>
    <s v="SI"/>
    <m/>
    <m/>
    <m/>
    <m/>
    <m/>
    <s v="SIN AVANCE"/>
    <n v="261"/>
    <s v="CON TIEMPO"/>
    <s v="ABIERTO"/>
    <s v="20-12-2021: Se incluye formulacion al tablero de control"/>
    <m/>
    <m/>
    <m/>
    <m/>
    <s v="SIN AVANCE"/>
    <n v="261"/>
    <x v="2"/>
    <s v="SIN DILIGENCIAR"/>
    <s v="20-12-2021: Se incluye formulacion al tablero de control"/>
    <s v="SIN DILIGENCIAR"/>
    <n v="0"/>
    <n v="0"/>
    <x v="3"/>
    <s v="NO APLICA"/>
    <x v="4"/>
  </r>
  <r>
    <n v="777"/>
    <s v="Gestión Financiera - Presupuesto"/>
    <x v="43"/>
    <x v="2"/>
    <s v="Autorregulación"/>
    <s v="Aplicación y actualización de procedimientos y formatos"/>
    <m/>
    <s v="Plan de mejoramiento auditorias internas"/>
    <s v="PMAI-2021-042"/>
    <s v="9.3"/>
    <s v="AUDITORÍA REGULAR DE GESTIÓN – PROCESO DE_x000a_GESTIÓN FINANCIERA"/>
    <n v="2021"/>
    <s v="Se observó que en el procedimiento para la Expedición de Registros Presupuestales A-GFI-PR-002; el paso 2 del flujograma contiene el símbolo de decisión con la pregunta “2. ¿Los datos de la disponibilidad corresponden?”; y que para el evento en que la respuesta al interrogante sea “SI”, el siguiente paso del procedimiento es enviarlo nuevamente a: “1. Solicitar registro presupuestal”, cuando lo correcto es continuar con la siguiente actividad, es decir con la “3. Digitar la información en el aplicativo”. Lo anterior obedece a que la conexión de las respuestas “SI” o “NO”, están invertidas en el_x000a_flujograma del procedimiento. "/>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s v="SI"/>
    <s v="SI"/>
    <m/>
    <m/>
    <m/>
    <m/>
    <m/>
    <s v="SIN AVANCE"/>
    <n v="200"/>
    <s v="CON TIEMPO"/>
    <s v="ABIERTO"/>
    <s v="20-12-2021: Se incluye formulacion al tablero de control"/>
    <m/>
    <m/>
    <m/>
    <m/>
    <s v="SIN AVANCE"/>
    <n v="200"/>
    <x v="2"/>
    <s v="SIN DILIGENCIAR"/>
    <s v="20-12-2021: Se incluye formulacion al tablero de control"/>
    <s v="SIN DILIGENCIAR"/>
    <n v="0"/>
    <n v="0"/>
    <x v="3"/>
    <s v="NO APLICA"/>
    <x v="4"/>
  </r>
  <r>
    <n v="778"/>
    <s v="Gestión Financiera - Presupuesto"/>
    <x v="43"/>
    <x v="2"/>
    <s v="Autorregulación"/>
    <s v="Aplicación y actualización de procedimientos y formatos"/>
    <m/>
    <s v="Plan de mejoramiento auditorias internas"/>
    <s v="PMAI-2021-043"/>
    <s v="9.4"/>
    <s v="AUDITORÍA REGULAR DE GESTIÓN – PROCESO DE_x000a_GESTIÓN FINANCIERA"/>
    <n v="2021"/>
    <s v="Se observó que, de manera general que, en los flujogramas de los procedimientos del Área de Presupuesto, el campo destinado para el diligenciamiento de “DOCUMENTO/REGISTRO”, en algunos casos se encuentra en blanco. En dicho campo se debe relacionar la evidencia de los resultados que se obtiene en la ejecución de las actividades, y en el evento de no identificar registros, se sugiere marcar como no aplica (NA), así mismo, se observó que en los procedimientos del Área de Presupuesto, en_x000a_diferentes actividades se hace referencia del registro de la información en el Sistema de Presupuesto Distrital PREDIS de la Secretaria Distrital de Hacienda, aplicativo que ya no se está utilizando desde el 1 de octubre de 2020, debido a que entró en vigencia la aplicación BOGDATA; por lo tanto, la_x000a_información se captura en los aplicativos SYSMAN y BOGDATA, y no en PREDIS ya que no está vigente."/>
    <s v="No se tenían los procedimientos actualizados"/>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s v="SI"/>
    <s v="SI"/>
    <m/>
    <m/>
    <m/>
    <m/>
    <m/>
    <s v="SIN AVANCE"/>
    <n v="200"/>
    <s v="CON TIEMPO"/>
    <s v="ABIERTO"/>
    <s v="20-12-2021: Se incluye formulacion al tablero de control"/>
    <m/>
    <m/>
    <m/>
    <m/>
    <s v="SIN AVANCE"/>
    <n v="200"/>
    <x v="2"/>
    <s v="SIN DILIGENCIAR"/>
    <s v="20-12-2021: Se incluye formulacion al tablero de control"/>
    <s v="SIN DILIGENCIAR"/>
    <n v="0"/>
    <n v="0"/>
    <x v="3"/>
    <s v="NO APLICA"/>
    <x v="4"/>
  </r>
  <r>
    <n v="779"/>
    <s v="Gestión Financiera - Presupuesto / Oficina Asesora Jurídica / Oficina Asesora de Planeación"/>
    <x v="43"/>
    <x v="2"/>
    <s v="Presupuesto"/>
    <s v="Reservas"/>
    <m/>
    <s v="Plan de mejoramiento auditorias internas"/>
    <s v="PMAI-2021-044"/>
    <s v="10.1"/>
    <s v="AUDITORÍA REGULAR DE GESTIÓN – PROCESO DE_x000a_GESTIÓN FINANCIERA"/>
    <n v="2021"/>
    <s v="Se verificó que no existe una Política en la entidad para la constitución de reservas, que considere las situaciones excepcionales o imprevisibles que de manera sustancial afecten el ejercicio básico de la PROCESO SEGUIMIENTO Y EVALUACIÓN A LA GESTIÓN CÓDIGO S-SEG-FT-007 VERSIÓN 02 FORMATO INFORME DE AUDITORIA PÁGINA: 5 de 27 VIGENTE DESDE 21/12/2018 función pública en el ejercicio normal de la Entidad, así como las medidas de seguimiento y control estricto a desarrollar por el área encargada a fin de lograr el 100% de giros planificados por concepto de reservas presupuestales."/>
    <s v="Se consideró que bastaba con la Ley de Presupuesto ya que ésta contempla la constitución de reservas"/>
    <s v="Realizar mesa de trabajo con la Oficina Asesora Jurídica y la Oficina Asesora de Planeación para formular lineamientos de Constitución de Reservas"/>
    <n v="1"/>
    <s v="Lineamientos de Constitución de Reservas"/>
    <s v="Mesa de trabajo realizada / Mesa de trabajo programada (1)*100"/>
    <n v="1"/>
    <s v="Acta de reunión "/>
    <d v="2021-12-01T00:00:00"/>
    <d v="2022-07-31T00:00:00"/>
    <s v="SI"/>
    <s v="SI"/>
    <m/>
    <m/>
    <m/>
    <m/>
    <m/>
    <s v="SIN AVANCE"/>
    <n v="322"/>
    <s v="CON TIEMPO"/>
    <s v="ABIERTO"/>
    <s v="20-12-2021: Se incluye formulacion al tablero de control"/>
    <m/>
    <m/>
    <m/>
    <m/>
    <s v="SIN AVANCE"/>
    <n v="322"/>
    <x v="2"/>
    <s v="SIN DILIGENCIAR"/>
    <s v="20-12-2021: Se incluye formulacion al tablero de control"/>
    <s v="SIN DILIGENCIAR"/>
    <n v="0"/>
    <n v="0"/>
    <x v="3"/>
    <s v="NO APLICA"/>
    <x v="4"/>
  </r>
  <r>
    <n v="780"/>
    <s v="Gestión Financiera - Presupuesto"/>
    <x v="43"/>
    <x v="2"/>
    <s v="Autorregulación"/>
    <s v="Aplicación y actualización de procedimientos y formatos"/>
    <m/>
    <s v="Plan de mejoramiento auditorias internas"/>
    <s v="PMAI-2021-045"/>
    <s v="10.2"/>
    <s v="AUDITORÍA REGULAR DE GESTIÓN – PROCESO DE_x000a_GESTIÓN FINANCIERA"/>
    <n v="2021"/>
    <s v="Se evidencia que como requisito para la expedición del registro presupuestal (CRP), el auxiliar administrativo del área de Presupuesto verifica sí el proceso de contratación se realizó previamente en SECOP II. Sin embargo, en el procedimiento para la expedición de Registros Presupuestales A-GFI-PR-002, vigente desde el 19 de enero de 2020; dicha actividad de validación en el SECOP II está establecido que se realice con posterioridad a la impresión del certificado de registro presupuestal, según el paso No._x000a_9 del procedimiento. Lo correcto que debe quedar en el procedimiento, es que la verificación en el SECOP II sea previa a la emisión del CRP."/>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s v="SI"/>
    <s v="SI"/>
    <m/>
    <m/>
    <m/>
    <m/>
    <m/>
    <s v="SIN AVANCE"/>
    <n v="200"/>
    <s v="CON TIEMPO"/>
    <s v="ABIERTO"/>
    <s v="20-12-2021: Se incluye formulacion al tablero de control"/>
    <m/>
    <m/>
    <m/>
    <m/>
    <s v="SIN AVANCE"/>
    <n v="200"/>
    <x v="2"/>
    <s v="SIN DILIGENCIAR"/>
    <s v="20-12-2021: Se incluye formulacion al tablero de control"/>
    <s v="SIN DILIGENCIAR"/>
    <n v="0"/>
    <n v="0"/>
    <x v="3"/>
    <s v="NO APLICA"/>
    <x v="4"/>
  </r>
  <r>
    <n v="781"/>
    <s v="Gestión Financiera - Presupuesto"/>
    <x v="43"/>
    <x v="2"/>
    <s v="Autorregulación"/>
    <s v="Aplicación y actualización de procedimientos y formatos"/>
    <m/>
    <s v="Plan de mejoramiento auditorias internas"/>
    <s v="PMAI-2021-046"/>
    <s v="No aplica"/>
    <s v="AUDITORÍA REGULAR DE GESTIÓN – PROCESO DE_x000a_GESTIÓN FINANCIERA"/>
    <n v="2021"/>
    <s v="Se evidencia falencia en los puntos de control de los procedimientos “Expedición de Registros Presupuestales (A-GFI-PR-002)”, “Cierre Presupuestal (A-GFI-PR-003)” y “Informe de Ejecución Presupuestal de Ingresos y Gastos (A-GFI-PR-004)” del área de presupuesto estando en contravía del “Manual para la Elaboración de Documentos E-MEJ-MA-002”, que indica que, en aquellas actividades que se identifican con verbos como supervisar, revisar, validar o verificar, se deben identificar con una x."/>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s v="SI"/>
    <s v="SI"/>
    <m/>
    <m/>
    <m/>
    <m/>
    <m/>
    <s v="SIN AVANCE"/>
    <n v="200"/>
    <s v="CON TIEMPO"/>
    <s v="ABIERTO"/>
    <s v="20-12-2021: Se incluye formulacion al tablero de control"/>
    <m/>
    <m/>
    <m/>
    <m/>
    <s v="SIN AVANCE"/>
    <n v="200"/>
    <x v="2"/>
    <s v="SIN DILIGENCIAR"/>
    <s v="20-12-2021: Se incluye formulacion al tablero de control"/>
    <s v="SIN DILIGENCIAR"/>
    <n v="0"/>
    <n v="0"/>
    <x v="3"/>
    <s v="NO APLICA"/>
    <x v="4"/>
  </r>
  <r>
    <n v="782"/>
    <s v="SERVICIOS ADMINISTRATIVOS - TRANSPORTES"/>
    <x v="12"/>
    <x v="2"/>
    <s v="Autorregulación"/>
    <s v="Aplicación y actualización de procedimientos y formatos"/>
    <m/>
    <s v="Plan de mejoramiento auditorias internas"/>
    <s v="PMAI-2021-047"/>
    <n v="1"/>
    <s v="PROCESO DE APOYO SERVICIOS ADMINISTRATIVOS –TRANSPORTES Y SERVICIOS PÚBLICOS"/>
    <n v="2021"/>
    <s v="En el desarrollo del seguimiento de auditoría a Servicio Administrativos se evidencia debilidades en la identificación de puntos de control y mecanismos de verificación; el formato CONTROL DE RECORRIDOS – CÓDIGO A-SAD-FT-009, no es diligenciado por el total de conductores del instituto, estando así, en contravía de la finalidad del formato la cual es, generar un control diario de recorridos y bitácora de la prestación del servicio. Por otra parte, no se ha implementado control para determinar el consumo de los vehículos por cada reabastecimiento de combustible, si bien, el área de Transportes tiene en cuenta el reporte de la empresa prestadora Terpel, la información allí consignada sobre el kilometraje carece de validación, es de recordar que el señor bombero digita manualmente el kilometraje que el conductor le indica y esta información es la que va a los váuchers y a dicho reporte. Es_x000a_importante señalar que al momento de la auditoría, por parte de Servicios Administrativos no se han presentado seguimientos al plan de mejoramiento a la Oficina de Control Interno, incumpliendo lo establecido en el procedimiento “SEGUIMIENTO Y CONTROL DE LA_x000a_MEJORA– CÓDIGO S-SEG-PR-003”. donde se establece “Realizar seguimiento trimestral de las acciones adelantadas y reportarlo a través de correo electrónico a la Oficina de Control Interno”."/>
    <s v="Mediante el formato, se llevaba el control de horas laboradas por los funcionarios (conductores) de planta."/>
    <s v="Realizar seguimiento diario del recorrido y consumo de combustible de cada vehículo"/>
    <n v="1"/>
    <s v="Matriz de recorridos y consumo de combustible"/>
    <s v="Matriz de recorridos y consumo de combustible realizada / Matriz de recorridos y consumo de combustible programada (1)"/>
    <n v="1"/>
    <s v="Matriz"/>
    <d v="2021-12-01T00:00:00"/>
    <d v="2022-06-30T00:00:00"/>
    <s v="SI"/>
    <s v="SI"/>
    <m/>
    <m/>
    <m/>
    <m/>
    <m/>
    <s v="SIN AVANCE"/>
    <n v="291"/>
    <s v="CON TIEMPO"/>
    <s v="ABIERTO"/>
    <s v="20-12-2021: Se incluye formulacion al tablero de control"/>
    <m/>
    <m/>
    <m/>
    <m/>
    <s v="SIN AVANCE"/>
    <n v="291"/>
    <x v="2"/>
    <s v="SIN DILIGENCIAR"/>
    <s v="20-12-2021: Se incluye formulacion al tablero de control"/>
    <s v="SIN DILIGENCIAR"/>
    <n v="0"/>
    <n v="0"/>
    <x v="3"/>
    <s v="NO APLICA"/>
    <x v="4"/>
  </r>
  <r>
    <n v="783"/>
    <s v="SERVICIOS ADMINISTRATIVOS - TRANSPORTES"/>
    <x v="12"/>
    <x v="2"/>
    <s v="Autorregulación"/>
    <s v="Aplicación y actualización de procedimientos y formatos"/>
    <m/>
    <s v="Plan de mejoramiento auditorias internas"/>
    <s v="PMAI-2021-048"/>
    <n v="2"/>
    <s v="PROCESO DE APOYO SERVICIOS ADMINISTRATIVOS –TRANSPORTES Y SERVICIOS PÚBLICOS"/>
    <n v="2021"/>
    <s v="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_x000a_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_x000a_momento de la auditoría, por parte de Servicios Administrativos no se han presentado_x000a_seguimientos al plan de mejoramiento a la Oficina de Control Interno, incumpliendo lo_x000a_establecido en el procedimiento “SEGUIMIENTO Y CONTROL DE LA MEJORA– CÓDIGO_x000a_S-SEG-PR-003”. donde se establece “Realizar seguimiento trimestral de las acciones_x000a_adelantadas y reportarlo a través de correo electrónico a la Oficina de Control Interno”."/>
    <s v="Ausencia de punto de control frente a las planillas de recorridos VS  Consumo de combustible."/>
    <s v="Realizar control y verificación del consumo de combustible reportado mediante váucher Vs. el consumo reportado por la aplicación de Terpel, mediante el formato &quot;Control de recorridos&quot; (A-SAD-FT-009)"/>
    <n v="2"/>
    <s v="Consumo combustible"/>
    <s v="Consumo de combustible reportado mediante váucher Vs. Consumo reportado por la aplicación de Terpel"/>
    <n v="1"/>
    <s v="Consumo de combustible por vehículo"/>
    <d v="2021-12-01T00:00:00"/>
    <d v="2022-04-30T00:00:00"/>
    <s v="SI"/>
    <s v="SI"/>
    <m/>
    <m/>
    <m/>
    <m/>
    <m/>
    <s v="SIN AVANCE"/>
    <n v="230"/>
    <s v="CON TIEMPO"/>
    <s v="ABIERTO"/>
    <s v="20-12-2021: Se incluye formulacion al tablero de control"/>
    <m/>
    <m/>
    <m/>
    <m/>
    <s v="SIN AVANCE"/>
    <n v="230"/>
    <x v="2"/>
    <s v="SIN DILIGENCIAR"/>
    <s v="20-12-2021: Se incluye formulacion al tablero de control"/>
    <s v="SIN DILIGENCIAR"/>
    <n v="0"/>
    <n v="0"/>
    <x v="3"/>
    <s v="NO APLICA"/>
    <x v="4"/>
  </r>
  <r>
    <n v="784"/>
    <s v="SERVICIOS ADMINISTRATIVOS"/>
    <x v="40"/>
    <x v="2"/>
    <s v="Autorregulación"/>
    <s v="Aplicación y actualización de procedimientos y formatos"/>
    <m/>
    <s v="Plan de mejoramiento auditorias internas"/>
    <s v="PMAI-2021-049"/>
    <n v="2"/>
    <s v="PROCESO DE APOYO SERVICIOS ADMINISTRATIVOS –TRANSPORTES Y SERVICIOS PÚBLICOS"/>
    <n v="2021"/>
    <s v="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_x000a_tramitaron en el mes con sus respectivos soportes adjuntos a la trazabilidad.” del procedimiento GESTIÓN, CONTROL Y PAGO DE SERVICIOS PÚBLICOS, PRIVADOS E IMPUESTOS A-SAD-PR-004, es importante precisar que el reproceso en la conciliación de_x000a_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_x000a_S-SEG-PR-003”. donde se establece “Realizar seguimiento trimestral de las acciones_x000a_adelantadas y reportarlo a través de correo electrónico a la Oficina de Control Interno”."/>
    <s v="Falta de articulación en los criterios para la entrega de soportes y facturas"/>
    <s v="Realizar modificación al procedimiento &quot;GESTIÓN, CONTROL Y PAGO DE SERVICIOS_x000a_PÚBLICOS, PRIVADOS E IMPUESTOS A-SAD-PR-004&quot;"/>
    <n v="1"/>
    <s v="PROCEDIMIENTO"/>
    <s v="Modificación procedimiento realizada / Modificación procedimiento programada"/>
    <n v="1"/>
    <s v="PROCEDIMIENTO ACTUALIZADO"/>
    <d v="2021-12-01T00:00:00"/>
    <d v="2022-06-30T00:00:00"/>
    <s v="SI"/>
    <s v="SI"/>
    <m/>
    <m/>
    <m/>
    <m/>
    <m/>
    <s v="SIN AVANCE"/>
    <n v="291"/>
    <s v="CON TIEMPO"/>
    <s v="ABIERTO"/>
    <s v="20-12-2021: Se incluye formulacion al tablero de control"/>
    <m/>
    <m/>
    <m/>
    <m/>
    <s v="SIN AVANCE"/>
    <n v="291"/>
    <x v="2"/>
    <s v="SIN DILIGENCIAR"/>
    <s v="20-12-2021: Se incluye formulacion al tablero de control"/>
    <s v="SIN DILIGENCIAR"/>
    <n v="0"/>
    <n v="0"/>
    <x v="3"/>
    <s v="NO APLICA"/>
    <x v="4"/>
  </r>
  <r>
    <n v="785"/>
    <s v="Gestión Financiera"/>
    <x v="10"/>
    <x v="2"/>
    <s v="planes de mejoramiento"/>
    <s v="Formulación y seguimiento"/>
    <m/>
    <s v="Plan de mejoramiento auditorias internas"/>
    <s v="PMAI-2021-050"/>
    <s v="No aplica"/>
    <s v="Informe Contable"/>
    <n v="2021"/>
    <s v="1.1.8 - 2.2. El proceso de Gestión Contable evidencia avances en los Planes de Mejoramiento derivados de hallazgos de entes externos, sin embargo no se evidencia a la fecha de la evaluación, la formulación oficial del Plan de Mejoramiento de Auditoría Interna, cuyo informe final se presentó en abril 30 de 2020, mediante memorando 2020IE3316."/>
    <s v="Aunque las acciones del plan de mejoramiento se formularon a tiempo, no se realizo la oportuna oficializacion del mismo"/>
    <s v="Oficializar los Planes de Mejoramiento correspondientes a las auditorias realizadas por los entes de control"/>
    <s v="No aplica"/>
    <s v="No aplica"/>
    <s v="No aplica"/>
    <s v="No aplica"/>
    <s v="No aplica"/>
    <d v="2021-09-01T00:00:00"/>
    <d v="2021-09-30T00:00:00"/>
    <s v="SI"/>
    <s v="SI"/>
    <m/>
    <m/>
    <m/>
    <m/>
    <m/>
    <s v="SIN AVANCE"/>
    <n v="18"/>
    <s v="CON TIEMPO"/>
    <s v="ABIERTO"/>
    <s v="20-12-2021: Se incluye formulacion al tablero de control"/>
    <m/>
    <m/>
    <m/>
    <m/>
    <s v="SIN AVANCE"/>
    <n v="18"/>
    <x v="2"/>
    <s v="SIN DILIGENCIAR"/>
    <s v="20-12-2021: Se incluye formulacion al tablero de control"/>
    <s v="SIN DILIGENCIAR"/>
    <n v="0"/>
    <n v="0"/>
    <x v="3"/>
    <s v="NO APLICA"/>
    <x v="4"/>
  </r>
  <r>
    <n v="786"/>
    <s v="Gestión Financiera"/>
    <x v="10"/>
    <x v="2"/>
    <s v="Autorregulación"/>
    <s v="Aplicación y actualización de procedimientos y formatos"/>
    <m/>
    <s v="Plan de mejoramiento auditorias internas"/>
    <s v="PMAI-2021-051"/>
    <s v="No aplica"/>
    <s v="Informe Contable"/>
    <n v="2021"/>
    <s v="1.1.12 - 3.3. No se encuentran establecidos documentos del SIGID en cuanto a procedimientos que faciliten la aplicación de otras políticas de manera suficiente"/>
    <s v="No existe un Manual de Políticas Contables"/>
    <s v="Generar Manual de Políticas Contables"/>
    <s v="No aplica"/>
    <s v="No aplica"/>
    <s v="No aplica"/>
    <s v="No aplica"/>
    <s v="No aplica"/>
    <d v="2021-09-01T00:00:00"/>
    <n v="4453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87"/>
    <s v="Gestión Financiera"/>
    <x v="10"/>
    <x v="2"/>
    <s v="Comunicación"/>
    <s v="Demoras en los reportes de información"/>
    <m/>
    <s v="Plan de mejoramiento auditorias internas"/>
    <s v="PMAI-2021-052"/>
    <s v="No aplica"/>
    <s v="Informe Contable"/>
    <n v="2021"/>
    <s v="1.1.27 - 8.2. Las dificultades para el análisis de información?"/>
    <s v="Demoras por parte de las áreas proveedoras de información, en la remisión de la misma."/>
    <s v="Actualizar Plan de Sostenibilidad Contable (estableciendo las fechas en las que las áreas deben entregar la información a Contabilidad)"/>
    <s v="No aplica"/>
    <s v="No aplica"/>
    <s v="No aplica"/>
    <s v="No aplica"/>
    <s v="No aplica"/>
    <d v="2021-09-01T00:00:00"/>
    <n v="4453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88"/>
    <s v="Gestión Financiera"/>
    <x v="10"/>
    <x v="2"/>
    <s v="Comunicación"/>
    <s v="Demoras en los reportes de información"/>
    <m/>
    <s v="Plan de mejoramiento auditorias internas"/>
    <s v="PMAI-2021-053"/>
    <s v="No aplica"/>
    <s v="Informe Contable"/>
    <n v="2021"/>
    <s v="1.1.33 - 10.2. Existen mecanismos para verificar el cumplimiento de estas directrices, procedimientos, instrucciones o lineamientos?"/>
    <s v="Los compromisos adquiridos por las áreas no contables no son atendidos oportunamente"/>
    <s v="Actualizar Plan de Sostenibilidad Contable (estableciendo las fechas en las que las áreas deben entregar la información a Contabilidad)"/>
    <s v="No aplica"/>
    <s v="No aplica"/>
    <s v="No aplica"/>
    <s v="No aplica"/>
    <s v="No aplica"/>
    <d v="2021-09-01T00:00:00"/>
    <n v="4453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89"/>
    <s v="Equipo transversal / Coordinador de cada Convenio"/>
    <x v="19"/>
    <x v="2"/>
    <s v="Gestion financiera"/>
    <s v="Cuentas por cobrar"/>
    <m/>
    <s v="Plan de mejoramiento auditorias internas"/>
    <s v="PMAI-2021-054"/>
    <s v="No aplica"/>
    <s v="Informe Contable"/>
    <n v="2021"/>
    <s v="1.1.34 - 10.3. Se requiere mayor seguimiento de quienes están a cargo de los Convenios, a la legalización de los aportes y a las cuentas por cobrar radicadas en las entidades"/>
    <s v="La entidad convIniente, aprueba el pago de las cuentas de cobro radicadas y/o las cuentas que se encuentran sujetas a la liquidación del Convenio"/>
    <s v="Realizar seguimiento mensual a las cuentas por cobrar radicadas en las entidades Convinientes y a la legalización de los aportes_x000a__x000a_Una vez aprobada la informacion por las entidades convinientes, esta debe ser reportada al área de Contabilidad."/>
    <s v="No aplica"/>
    <s v="No aplica"/>
    <s v="No aplica"/>
    <s v="No aplica"/>
    <s v="No aplica"/>
    <d v="2021-09-01T00:00:00"/>
    <n v="4453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90"/>
    <s v="Gestión Financiera"/>
    <x v="10"/>
    <x v="2"/>
    <s v="Comunicación"/>
    <s v="Demoras en los reportes de información"/>
    <m/>
    <s v="Plan de mejoramiento auditorias internas"/>
    <s v="PMAI-2021-055"/>
    <s v="No aplica"/>
    <s v="Informe Contable"/>
    <n v="2021"/>
    <s v="1.2.1.1.1 - 11. Se observan debilidades en la oportunidad y calidad de los datos remitidos por las dependencias proveedoras de información de relevancia financiera"/>
    <s v="Los compromisos adquiridos por las áreas no contables no son atendidos oportunamente"/>
    <s v="Actualizar Plan de Sostenibilidad Contable (estableciendo las fechas en las que las áreas deben entregar la información a Contabilidad)"/>
    <s v="No aplica"/>
    <s v="No aplica"/>
    <s v="No aplica"/>
    <s v="No aplica"/>
    <s v="No aplica"/>
    <d v="2021-09-01T00:00:00"/>
    <n v="4453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91"/>
    <s v="Servicios Administrativos"/>
    <x v="40"/>
    <x v="2"/>
    <s v="Gestion financiera"/>
    <s v="Gastos"/>
    <m/>
    <s v="Plan de mejoramiento auditorias internas"/>
    <s v="PMAI-2021-056"/>
    <s v="No aplica"/>
    <s v="Informe Contable"/>
    <n v="2021"/>
    <s v="1.2.1.3.1 - 16. Se evidencia gastos de arriendos registrados en meses posteriores a los meses en que se realizó la prestación del servicio o adquisición de los bienes."/>
    <s v="No se ejerció el suficiente control a la ejecución de los contratos"/>
    <s v="Realizar un cronograma mediante el cual se monitorea la trazabilidad de la fecha de recepción de los documentos de pago"/>
    <s v="No aplica"/>
    <s v="No aplica"/>
    <s v="No aplica"/>
    <s v="No aplica"/>
    <s v="No aplica"/>
    <d v="2021-09-01T00:00:00"/>
    <d v="2021-09-30T00:00:00"/>
    <s v="SI"/>
    <s v="SI"/>
    <m/>
    <m/>
    <m/>
    <m/>
    <m/>
    <s v="SIN AVANCE"/>
    <n v="18"/>
    <s v="CON TIEMPO"/>
    <s v="ABIERTO"/>
    <s v="20-12-2021: Se incluye formulacion al tablero de control"/>
    <m/>
    <m/>
    <m/>
    <m/>
    <s v="SIN AVANCE"/>
    <n v="18"/>
    <x v="2"/>
    <s v="SIN DILIGENCIAR"/>
    <s v="20-12-2021: Se incluye formulacion al tablero de control"/>
    <s v="SIN DILIGENCIAR"/>
    <n v="0"/>
    <n v="0"/>
    <x v="3"/>
    <s v="NO APLICA"/>
    <x v="4"/>
  </r>
  <r>
    <n v="792"/>
    <s v="Servicios Administrativos"/>
    <x v="40"/>
    <x v="2"/>
    <s v="Gestion financiera"/>
    <s v="Gastos"/>
    <m/>
    <s v="Plan de mejoramiento auditorias internas"/>
    <s v="PMAI-2021-057"/>
    <s v="No aplica"/>
    <s v="Informe Contable"/>
    <n v="2021"/>
    <s v="1.2.1.3.2 - 16.1. Se evidencia gastos de arriendos registrados en meses posteriores a los meses en que se realizó la prestación del servicio o adquisición de los bienes."/>
    <s v="No se ejerció el suficiente control a la ejecución de los contratos"/>
    <s v="Realizar un cronograma mediante el cual se monitoreara la trazabilidad de la fecha de recepción de los documentos de pago"/>
    <s v="No aplica"/>
    <s v="No aplica"/>
    <s v="No aplica"/>
    <s v="No aplica"/>
    <s v="No aplica"/>
    <d v="2021-09-01T00:00:00"/>
    <d v="2021-09-30T00:00:00"/>
    <s v="SI"/>
    <s v="SI"/>
    <m/>
    <m/>
    <m/>
    <m/>
    <m/>
    <s v="SIN AVANCE"/>
    <n v="18"/>
    <s v="CON TIEMPO"/>
    <s v="ABIERTO"/>
    <s v="20-12-2021: Se incluye formulacion al tablero de control"/>
    <m/>
    <m/>
    <m/>
    <m/>
    <s v="SIN AVANCE"/>
    <n v="18"/>
    <x v="2"/>
    <s v="SIN DILIGENCIAR"/>
    <s v="20-12-2021: Se incluye formulacion al tablero de control"/>
    <s v="SIN DILIGENCIAR"/>
    <n v="0"/>
    <n v="0"/>
    <x v="3"/>
    <s v="NO APLICA"/>
    <x v="4"/>
  </r>
  <r>
    <n v="793"/>
    <s v="Almacén y Mantenimiento de Bienes "/>
    <x v="20"/>
    <x v="2"/>
    <s v="Inventarios"/>
    <s v=" Vida útil de la propiedad, planta y equipo"/>
    <m/>
    <s v="Plan de mejoramiento auditorias internas"/>
    <s v="PMAI-2021-058"/>
    <s v="No aplica"/>
    <s v="Informe Contable"/>
    <n v="2021"/>
    <s v="1.2.2.3 - 22.2. La depreciación y vida útil de la propiedad planta y equipo, no cuenta con unos tiempos de revisión periódica."/>
    <s v="Mediante la política contable del deterioro del valor de los activos no generadores de efectivo, establece que la revisión del deterioro se realizará como mínimo una vez al año"/>
    <s v="Revision periodica del estado de la propiedad planta y equipo (bienes muebles e inmuebles) de acuerdo a la Resolucion 001 de 2019 y lo que se establezca en las politicas contables, e informar el resultado al area de contabilidad para que se realicen los registros a que haya lugar"/>
    <s v="No aplica"/>
    <s v="No aplica"/>
    <s v="No aplica"/>
    <s v="No aplica"/>
    <s v="No aplica"/>
    <d v="2021-09-01T00:00:00"/>
    <d v="2022-03-30T00:00:00"/>
    <s v="SI"/>
    <s v="SI"/>
    <m/>
    <m/>
    <m/>
    <m/>
    <m/>
    <s v="SIN AVANCE"/>
    <n v="199"/>
    <s v="CON TIEMPO"/>
    <s v="ABIERTO"/>
    <s v="20-12-2021: Se incluye formulacion al tablero de control"/>
    <m/>
    <m/>
    <m/>
    <m/>
    <s v="SIN AVANCE"/>
    <n v="199"/>
    <x v="2"/>
    <s v="SIN DILIGENCIAR"/>
    <s v="20-12-2021: Se incluye formulacion al tablero de control"/>
    <s v="SIN DILIGENCIAR"/>
    <n v="0"/>
    <n v="0"/>
    <x v="3"/>
    <s v="NO APLICA"/>
    <x v="4"/>
  </r>
  <r>
    <n v="794"/>
    <s v="Almacén y Mantenimiento de Bienes "/>
    <x v="20"/>
    <x v="2"/>
    <s v="Infraestructura"/>
    <s v="cálculo de deterioro sobre los bienes"/>
    <m/>
    <s v="Plan de mejoramiento auditorias internas"/>
    <s v="PMAI-2021-059"/>
    <s v="No aplica"/>
    <s v="Informe Contable"/>
    <n v="2021"/>
    <s v="1.2.2.4 - 22.3. Para el periodo 2020 no se realizo cálculo de deterioro sobre los bienes."/>
    <s v="Mediante la política contable del deterioro del valor de los activos no generadores de efectivo, establece que la revisión del deterioro se realizará como mínimo una vez al año"/>
    <s v="Revision periodica del estado de la propiedad planta y equipo (bienes muebles e inmuebles) de acuerdo a la Resolucion 001 de 2019 y lo que se establezca en las politicas contables, e informar el resultado al area de contabilidad para que se realicen los registros a que haya lugar"/>
    <s v="No aplica"/>
    <s v="No aplica"/>
    <s v="No aplica"/>
    <s v="No aplica"/>
    <s v="No aplica"/>
    <d v="2021-09-01T00:00:00"/>
    <d v="2022-03-30T00:00:00"/>
    <s v="SI"/>
    <s v="SI"/>
    <m/>
    <m/>
    <m/>
    <m/>
    <m/>
    <s v="SIN AVANCE"/>
    <n v="199"/>
    <s v="CON TIEMPO"/>
    <s v="ABIERTO"/>
    <s v="20-12-2021: Se incluye formulacion al tablero de control"/>
    <m/>
    <m/>
    <m/>
    <m/>
    <s v="SIN AVANCE"/>
    <n v="199"/>
    <x v="2"/>
    <s v="SIN DILIGENCIAR"/>
    <s v="20-12-2021: Se incluye formulacion al tablero de control"/>
    <s v="SIN DILIGENCIAR"/>
    <n v="0"/>
    <n v="0"/>
    <x v="3"/>
    <s v="NO APLICA"/>
    <x v="4"/>
  </r>
  <r>
    <n v="795"/>
    <s v="Gestión Financiera"/>
    <x v="40"/>
    <x v="2"/>
    <s v="Autorregulación"/>
    <s v="Documentación de procedimientos y formatos"/>
    <m/>
    <s v="Plan de mejoramiento auditorias internas"/>
    <s v="PMAI-2021-060"/>
    <s v="No aplica"/>
    <s v="Informe Contable"/>
    <n v="2021"/>
    <s v="1.2.3.1.2 - 24.1. No se tiene un procedimiento establecido para la divulgación de estados financieros del instituto."/>
    <s v="La presentación de los Estados Financieros, se realiza mensualmente según lo señalado por la Resolución 182 de 2017 "/>
    <s v="Se realizará la divulgación de los Estados Financieros siguiendo el formato establecido por el Procedimiento de Comunicaciones, lo anterior, entendiendo que la presentación de los Estados Financieros, se realiza mensualmente según lo señalado por la Resolución 182 de 2017. "/>
    <s v="No aplica"/>
    <s v="No aplica"/>
    <s v="No aplica"/>
    <s v="No aplica"/>
    <s v="No aplica"/>
    <d v="2021-09-01T00:00:00"/>
    <n v="4453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96"/>
    <s v="Gestión Financiera"/>
    <x v="10"/>
    <x v="2"/>
    <s v="Autorregulación"/>
    <s v="Aplicación y actualización de procedimientos y formatos"/>
    <m/>
    <s v="Plan de mejoramiento auditorias internas"/>
    <s v="PMAI-2021-061"/>
    <s v="No aplica"/>
    <s v="Informe Contable"/>
    <n v="2021"/>
    <s v="1.2.3.1.3 - 24.2. Se cumple la politica,directriz, procedimiento, guía o lineamiento establecida para la divulgación de los estados financieros?"/>
    <s v="La presentación de los Estados Financieros, se realiza mensualmente según lo señalado por la Resolución 182 de 2017 "/>
    <s v="Se realizará la divulgación de los Estados Financieros siguiendo el formato establecido por el Procedimiento de Comunicaciones, lo anterior, entendiendo que la presentación de los Estados Financieros, se realiza mensualmente según lo señalado por la Resolución 182 de 2017. "/>
    <s v="No aplica"/>
    <s v="No aplica"/>
    <s v="No aplica"/>
    <s v="No aplica"/>
    <s v="No aplica"/>
    <d v="2021-09-01T00:00:00"/>
    <n v="4453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97"/>
    <s v="Gestión Financiera"/>
    <x v="10"/>
    <x v="2"/>
    <s v="Planeacion"/>
    <s v="Herramientas de gestión (riesgos, indicadores, balance social, planes y proyectos de inversión)"/>
    <m/>
    <s v="Plan de mejoramiento auditorias internas"/>
    <s v="PMAI-2021-062"/>
    <s v="No aplica"/>
    <s v="Informe Contable"/>
    <n v="2021"/>
    <s v="1.2.3.1.9 - 26.1. No se hallaron indicadores de gestión del área contable."/>
    <s v="La entidad requiere medir la gestion de los procesos y definir la metodología de formulación de los indicadores"/>
    <s v="Formular los indicadores de gestión una vez la OAP defina y socialice la metodologia para hacerlo"/>
    <s v="No aplica"/>
    <s v="No aplica"/>
    <s v="No aplica"/>
    <s v="No aplica"/>
    <s v="No aplica"/>
    <d v="2021-09-01T00:00:00"/>
    <d v="2022-03-30T00:00:00"/>
    <s v="SI"/>
    <s v="SI"/>
    <m/>
    <m/>
    <m/>
    <m/>
    <m/>
    <s v="SIN AVANCE"/>
    <n v="199"/>
    <s v="CON TIEMPO"/>
    <s v="ABIERTO"/>
    <s v="20-12-2021: Se incluye formulacion al tablero de control"/>
    <m/>
    <m/>
    <m/>
    <m/>
    <s v="SIN AVANCE"/>
    <n v="199"/>
    <x v="2"/>
    <s v="SIN DILIGENCIAR"/>
    <s v="20-12-2021: Se incluye formulacion al tablero de control"/>
    <s v="SIN DILIGENCIAR"/>
    <n v="0"/>
    <n v="0"/>
    <x v="3"/>
    <s v="NO APLICA"/>
    <x v="4"/>
  </r>
  <r>
    <n v="798"/>
    <s v="Gestión Financiera"/>
    <x v="10"/>
    <x v="2"/>
    <s v="Capacitaciones"/>
    <s v="Temas contables"/>
    <m/>
    <s v="Plan de mejoramiento auditorias internas"/>
    <s v="PMAI-2021-063"/>
    <s v="No aplica"/>
    <s v="Informe Contable"/>
    <n v="2021"/>
    <s v="1.4.10 - 32. Se requieren más capacitaciones por parte del instituto dirigidas al área contable, con el fin de una mayor actualización en cuanto a cambios en la Normatividad."/>
    <s v="El insumo principal del PIC es el Diagnóstico  Necesidades de Aprendizaje Organizacional- DNAO a través del cual se solicitan las capacitaciones requeridas, y no se han solicitado capacitaciones en esta temática."/>
    <s v="1. Realizar solicitud al Área de Capacitación de la Subdirección Técnica de Desarrollo Humano para que se programen capacitaciones en materia contable en la vigencia 2021, especificando temáticas y facilitadores para que se ejecuten sin costo._x000a_2. Solicitar a través del Diagnóstico de Necesidades de Aprendizaje Organizacional -DNAO las temáticas de capacitación requeridas para el año 2022 en temas contables y normativos."/>
    <s v="No aplica"/>
    <s v="No aplica"/>
    <s v="No aplica"/>
    <s v="No aplica"/>
    <s v="No aplica"/>
    <d v="2021-09-01T00:00:00"/>
    <d v="2021-11-30T00:00:0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799"/>
    <s v="Gestión Financiera"/>
    <x v="10"/>
    <x v="2"/>
    <s v="Capacitaciones"/>
    <s v="Temas contables"/>
    <m/>
    <s v="Plan de mejoramiento auditorias internas"/>
    <s v="PMAI-2021-064"/>
    <s v="No aplica"/>
    <s v="Informe Contable"/>
    <n v="2021"/>
    <s v="1.4.12 - 32.2. Se requieren más capacitaciones por parte del instituto dirigidas al área contable, con el fin de una mayor actualización en cuanto a cambios en la Normatividad."/>
    <s v="Porque el insumo principal del PIC es el Diagnóstico  Necesidades de Aprendizaje Organizacional- DNAO a través del cual se solicitan las capacitaciones requeridas, y no se han solicitado capacitaciones en esta temática."/>
    <s v="1. Realizar solicitud al Área de Capacitación de la Subdirección Técnica de Desarrollo Humano para que se programen capacitaciones en materia contable en la vigencia 2021, especificando temáticas y facilitadores para que se ejecuten sin costo._x000a_2. Solicitar a través del Diagnóstico de Necesidades de Aprendizaje Organizacional -DNAO las temáticas de capacitación requeridas para el año 2022 en temas contables y normativos."/>
    <s v="No aplica"/>
    <s v="No aplica"/>
    <s v="No aplica"/>
    <s v="No aplica"/>
    <s v="No aplica"/>
    <d v="2021-09-01T00:00:00"/>
    <d v="2021-11-30T00:00:00"/>
    <s v="SI"/>
    <s v="SI"/>
    <m/>
    <m/>
    <m/>
    <m/>
    <m/>
    <s v="SIN AVANCE"/>
    <n v="79"/>
    <s v="CON TIEMPO"/>
    <s v="ABIERTO"/>
    <s v="20-12-2021: Se incluye formulacion al tablero de control"/>
    <m/>
    <m/>
    <m/>
    <m/>
    <s v="SIN AVANCE"/>
    <n v="79"/>
    <x v="2"/>
    <s v="SIN DILIGENCIAR"/>
    <s v="20-12-2021: Se incluye formulacion al tablero de control"/>
    <s v="SIN DILIGENCIAR"/>
    <n v="0"/>
    <n v="0"/>
    <x v="3"/>
    <s v="NO APLICA"/>
    <x v="4"/>
  </r>
  <r>
    <n v="800"/>
    <s v="Atención a la Ciudadanía"/>
    <x v="30"/>
    <x v="2"/>
    <s v="Atencion al ciudadano"/>
    <s v="Quejas, reclamos, sugerencias y solicitudes "/>
    <m/>
    <s v="Plan de mejoramiento auditorias internas"/>
    <s v="PMAI-2021-065"/>
    <s v="No aplica"/>
    <s v="AUDITORÍA DE SEGUIMIENTO AL PROCESO ATENCIÓN AL CIUDADANO VIGENCIA 1 DE JULIO 2020 AL 31 DE DICIEMBRE DE 202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Atención a la ciudadanía enviará de forma mensual al área de control interno disciplinario la información de las dependencias que cierran por fuera de términos las peticiones. Incluir como política dentro del procedimiento de &quot;Atención a requerimientos y denuncias ciudadanas a través del aplicativo Bogotá te Escucha - SDQS&quot;."/>
    <s v="No aplica"/>
    <s v="No aplica"/>
    <s v="No aplica"/>
    <s v="No aplica"/>
    <s v="No aplica"/>
    <d v="2021-09-01T00:00:00"/>
    <d v="2021-12-15T00:00:00"/>
    <s v="SI"/>
    <s v="SI"/>
    <m/>
    <m/>
    <m/>
    <m/>
    <m/>
    <s v="SIN AVANCE"/>
    <n v="94"/>
    <s v="CON TIEMPO"/>
    <s v="ABIERTO"/>
    <s v="20-12-2021: Se incluye formulacion al tablero de control"/>
    <m/>
    <m/>
    <m/>
    <m/>
    <s v="SIN AVANCE"/>
    <n v="94"/>
    <x v="2"/>
    <s v="SIN DILIGENCIAR"/>
    <s v="20-12-2021: Se incluye formulacion al tablero de control"/>
    <s v="SIN DILIGENCIAR"/>
    <n v="0"/>
    <n v="0"/>
    <x v="3"/>
    <s v="NO APLICA"/>
    <x v="4"/>
  </r>
  <r>
    <n v="801"/>
    <s v="Atención a la Ciudadanía"/>
    <x v="30"/>
    <x v="2"/>
    <s v="Atencion al ciudadano"/>
    <s v="Quejas, reclamos, sugerencias y solicitudes "/>
    <m/>
    <s v="Plan de mejoramiento auditorias internas"/>
    <s v="PMAI-2021-066"/>
    <s v="No aplica"/>
    <s v="AUDITORÍA DE SEGUIMIENTO AL PROCESO ATENCIÓN AL CIUDADANO VIGENCIA 1 DE JULIO 2020 AL 31 DE DICIEMBRE DE 202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_x000a_Así mismo realizará capacitaciones al personal administrativo sobre los términos para dar respuestas según la ley 1755 y las implicaciones según el código único disciplinario."/>
    <s v="No aplica"/>
    <s v="No aplica"/>
    <s v="No aplica"/>
    <s v="No aplica"/>
    <s v="No aplica"/>
    <d v="2021-09-01T00:00:00"/>
    <d v="2021-12-15T00:00:00"/>
    <s v="SI"/>
    <s v="SI"/>
    <m/>
    <m/>
    <m/>
    <m/>
    <m/>
    <s v="SIN AVANCE"/>
    <n v="94"/>
    <s v="CON TIEMPO"/>
    <s v="ABIERTO"/>
    <s v="20-12-2021: Se incluye formulacion al tablero de control"/>
    <m/>
    <m/>
    <m/>
    <m/>
    <s v="SIN AVANCE"/>
    <n v="94"/>
    <x v="2"/>
    <s v="SIN DILIGENCIAR"/>
    <s v="20-12-2021: Se incluye formulacion al tablero de control"/>
    <s v="SIN DILIGENCIAR"/>
    <n v="0"/>
    <n v="0"/>
    <x v="3"/>
    <s v="NO APLICA"/>
    <x v="4"/>
  </r>
  <r>
    <n v="802"/>
    <s v="Atención a la Ciudadanía"/>
    <x v="30"/>
    <x v="2"/>
    <s v="Atencion al ciudadano"/>
    <s v="Quejas, reclamos, sugerencias y solicitudes "/>
    <m/>
    <s v="Plan de mejoramiento auditorias internas"/>
    <s v="PMAI-2021-067"/>
    <s v="No aplica"/>
    <s v="AUDITORÍA DE SEGUIMIENTO AL PROCESO ATENCIÓN AL CIUDADANO VIGENCIA 1 DE JULIO 2020 AL 31 DE DICIEMBRE DE 202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_x000a_Se realizará socialización ante el Comité de Gestión y Desempeño de las dependencias de la entidad que han respondido peticiones fuera de términos"/>
    <s v="No aplica"/>
    <s v="No aplica"/>
    <s v="No aplica"/>
    <s v="No aplica"/>
    <s v="No aplica"/>
    <d v="2021-09-01T00:00:00"/>
    <d v="2021-12-15T00:00:00"/>
    <s v="SI"/>
    <s v="SI"/>
    <m/>
    <m/>
    <m/>
    <m/>
    <m/>
    <s v="SIN AVANCE"/>
    <n v="94"/>
    <s v="CON TIEMPO"/>
    <s v="ABIERTO"/>
    <s v="20-12-2021: Se incluye formulacion al tablero de control"/>
    <m/>
    <m/>
    <m/>
    <m/>
    <s v="SIN AVANCE"/>
    <n v="94"/>
    <x v="2"/>
    <s v="SIN DILIGENCIAR"/>
    <s v="20-12-2021: Se incluye formulacion al tablero de control"/>
    <s v="SIN DILIGENCIAR"/>
    <n v="0"/>
    <n v="0"/>
    <x v="3"/>
    <s v="NO APLICA"/>
    <x v="4"/>
  </r>
  <r>
    <n v="803"/>
    <s v="Atención a la Ciudadanía / Seguridad y Salud en el Trabajo / Mantenimiento de Bienes e Infraestructura"/>
    <x v="30"/>
    <x v="2"/>
    <s v="Infraestructura"/>
    <s v="Acondicionamiento   espacios físicos de acceso al ciudadano"/>
    <m/>
    <s v="Plan de mejoramiento auditorias internas"/>
    <s v="PMAI-2021-068"/>
    <s v="No aplica"/>
    <s v="AUDITORÍA DE SEGUIMIENTO AL PROCESO ATENCIÓN AL CIUDADANO VIGENCIA 1 DE JULIO 2020 AL 31 DE DICIEMBRE DE 2020"/>
    <n v="2021"/>
    <s v="No Conformidad 12.1 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Se requería un fortalecimiento de la Infraestructura y/o mejoras con el fin de garantizar la accesibilidad a los ciudadanos"/>
    <s v="Realizar la compra e instalación de señalética en Braille, Lengua de Señas Colombiana LSC, macro textos e iconos y señalización con apoyos gráficos,  en la Sede Calle 63, la cual se determino como punto de atención ciudadana, priorizadas de acuerdo a lo dispuesto en la NTC 6047 de 2013. "/>
    <s v="No aplica"/>
    <s v="No aplica"/>
    <s v="No aplica"/>
    <s v="No aplica"/>
    <s v="No aplica"/>
    <d v="2021-09-01T00:00:00"/>
    <d v="2022-03-30T00:00:00"/>
    <s v="SI"/>
    <s v="SI"/>
    <m/>
    <m/>
    <m/>
    <m/>
    <m/>
    <s v="SIN AVANCE"/>
    <n v="199"/>
    <s v="CON TIEMPO"/>
    <s v="ABIERTO"/>
    <s v="20-12-2021: Se incluye formulacion al tablero de control"/>
    <m/>
    <m/>
    <m/>
    <m/>
    <s v="SIN AVANCE"/>
    <n v="199"/>
    <x v="2"/>
    <s v="SIN DILIGENCIAR"/>
    <s v="20-12-2021: Se incluye formulacion al tablero de control"/>
    <s v="SIN DILIGENCIAR"/>
    <n v="0"/>
    <n v="0"/>
    <x v="3"/>
    <s v="NO APLICA"/>
    <x v="4"/>
  </r>
  <r>
    <n v="804"/>
    <s v="Atención a la Ciudadanía"/>
    <x v="30"/>
    <x v="2"/>
    <s v="Planes de mejoramiento"/>
    <s v="Formulación y seguimiento"/>
    <m/>
    <s v="Plan de mejoramiento auditorias internas"/>
    <s v="PMAI-2021-069"/>
    <s v="No aplica"/>
    <s v="AUDITORÍA DE SEGUIMIENTO AL PROCESO ATENCIÓN AL CIUDADANO VIGENCIA 1 DE JULIO 2020 AL 31 DE DICIEMBRE DE 2020"/>
    <n v="2021"/>
    <s v="No Conformidad 12.2 Se evidenció un incumplimiento al Procedimiento Seguimiento y control de la mejora S-SEG-PR-003 teniendo en cuenta que a la fecha el proceso cuenta con un número de 13 hallazgos (7) observaciones y (6) No conformidades que no se les ha realizado seguimiento teniendo en cuenta que algunos de estos hallazgos están abiertos desde el segundo semestre de 2018."/>
    <s v="Aunque se realizo seguimiento a las acciones formuladas en los planes de mejoramiento, no se realizo la oportuna oficialización del mismo"/>
    <s v="Efectuar seguimiento a las acciones de los Planes de Mejoramiento a cargo del área y enviarlo oportunamente a la Oficina de Control Interno"/>
    <s v="No aplica"/>
    <s v="No aplica"/>
    <s v="No aplica"/>
    <s v="No aplica"/>
    <s v="No aplica"/>
    <d v="2021-09-01T00:00:00"/>
    <d v="2021-12-15T00:00:00"/>
    <s v="SI"/>
    <s v="SI"/>
    <m/>
    <m/>
    <m/>
    <m/>
    <m/>
    <s v="SIN AVANCE"/>
    <n v="94"/>
    <s v="CON TIEMPO"/>
    <s v="ABIERTO"/>
    <s v="20-12-2021: Se incluye formulacion al tablero de control"/>
    <m/>
    <m/>
    <m/>
    <m/>
    <s v="SIN AVANCE"/>
    <n v="94"/>
    <x v="2"/>
    <s v="SIN DILIGENCIAR"/>
    <s v="20-12-2021: Se incluye formulacion al tablero de control"/>
    <s v="SIN DILIGENCIAR"/>
    <n v="0"/>
    <n v="0"/>
    <x v="3"/>
    <s v="NO APLICA"/>
    <x v="4"/>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58">
  <r>
    <n v="1"/>
    <s v="Oficina asesora de planeación"/>
    <s v="Oficina asesora de planeación – Participación ciudadana"/>
    <x v="0"/>
    <s v="Instancias de participación"/>
    <s v="Seguimiento a compromisos"/>
    <s v="Yuli Cristel Peña Arboleda"/>
    <s v="Plan de mejoramiento auditorias internas"/>
    <s v="PMAI-2017-001"/>
    <s v="No aplica"/>
    <s v="Auditoria Regular Estrategia Participación Ciudadana - II Semestre 2017"/>
    <n v="2017"/>
    <s v="No se evidencia un monitoreo permanente del IDIPRON frente al cumplimiento de compromisos en espacios interinstitucionales locales y distritales de participación ciudadana."/>
    <s v="No se cuenta con una estrategia o heramienta que permita realizar el seguimiento y evaluación a los compromisos"/>
    <s v="Desarrrollo de una estrategia de monitoreo trimestral que permita el monitoreo permanente para la generación de alertas"/>
    <s v="No aplica"/>
    <s v="No aplica"/>
    <s v="No aplica"/>
    <s v="No aplica"/>
    <s v="No aplica"/>
    <d v="2018-08-01T00:00:00"/>
    <d v="2019-08-3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2"/>
    <s v="Oficina asesora de planeación"/>
    <s v="Oficina asesora de planeación – Participación ciudadana"/>
    <x v="0"/>
    <s v="Participacion ciudadana"/>
    <s v="Limitado personal"/>
    <s v="Yuli Cristel Peña Arboleda"/>
    <s v="Plan de mejoramiento auditorias internas"/>
    <s v="PMAI-2017-002"/>
    <s v="No aplica"/>
    <s v="Auditoria Regular Estrategia Participación Ciudadana - II Semestre 2017"/>
    <n v="2017"/>
    <s v="Aunque existe un equipo que coordina desde la Oficina Asesora de Planeación las acciones y actividades de participación Ciudadana en la entidad, este se encuentra limitado en cantidad y conocimiento relacionado con los temas tratados en cada espacio interinstitucional. "/>
    <s v="Equipos reducidos y no cualificados en los temas de Políticas Públicas  que den la cobertura suficiente a las instancias obligadas y obligantes para la competencia de IDIPRON"/>
    <s v="Redistribuir la responsabilidad de la participación en los espacios e instancias institucionales por áreas, dependencias o equipos, de acuerdo a su competencia y conocimiento en garantía al cumplimiento de los compromisos del Instituto"/>
    <s v="No aplica"/>
    <s v="No aplica"/>
    <s v="No aplica"/>
    <s v="No aplica"/>
    <s v="No aplica"/>
    <d v="2018-08-02T00:00:00"/>
    <d v="2019-08-3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
    <s v="Oficina asesora de planeación"/>
    <s v="Oficina asesora de planeación – Participación ciudadana"/>
    <x v="0"/>
    <s v="Instancias de participación"/>
    <s v="Retroalimentación a las dependencias"/>
    <s v="Yuli Cristel Peña Arboleda"/>
    <s v="Plan de mejoramiento auditorias internas"/>
    <s v="PMAI-2017-003"/>
    <s v="No aplica"/>
    <s v="Auditoria Regular Estrategia Participación Ciudadana - II Semestre 2017"/>
    <n v="2017"/>
    <s v="No existe retroalimentación a la entidad frente a la participación de sus representantes en instancias locales, por tanto, este ejercicio se limita a la asistencia y no a la construcción conjunta de conocimiento para retroalimentar la entidad en la toma efectiva y oportuna de decisiones."/>
    <s v="No se cuenta con una estrategia o heramienta que permita realizar el seguimiento, evaluación y retroalimentación de la participiación para la toma efectiva de decisiones"/>
    <s v="Desarrrollo de una estrategia que permita el seguimiento, evaluación y retroalimentación permanente para la generación de alertas y toma de decisiones oportunas, medainte la redistribución de la responsabilidad de la participación en espacios de acuerdo a la compentecia del área, dependencia o equipo"/>
    <s v="No aplica"/>
    <s v="No aplica"/>
    <s v="No aplica"/>
    <s v="No aplica"/>
    <s v="No aplica"/>
    <d v="2018-08-03T00:00:00"/>
    <d v="2019-08-3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4"/>
    <s v="Oficina asesora de planeación"/>
    <s v="Oficina asesora de planeación – Participación ciudadana"/>
    <x v="0"/>
    <s v="Planeacion"/>
    <s v="Herramientas de gestión (riesgos, indicadores, balance social, planes y proyectos de inversión)"/>
    <s v="Yuli Cristel Peña Arboleda"/>
    <s v="Plan de mejoramiento auditorias internas"/>
    <s v="PMAI-2017-004"/>
    <s v="No aplica"/>
    <s v="Auditoria Regular Estrategia Participación Ciudadana - II Semestre 2017"/>
    <n v="2017"/>
    <s v="En relación con la acción estratégica de Participación Ciudadana dentro del plan de acción de Planeación, no evidencia coherencia entre la meta, el indicador y las acciones formuladas para el cumplimiento del mismo. Por otra parte, se reporta la ejecución en un 100% a pesar de que se adelantan actividades para el cumplimiento de algunas acciones que no necesariamente llegan a término, lo que en consecuencia genera que el indicador no se cumpla."/>
    <s v="La formulación de las acciones de participación ciudadana en el plan de acción de Planeación no fueron planteadas en contribución con la meta e indicador del proceso"/>
    <s v="Reformulación plan de accion 2018 teniendo en cuenta la indicación de la auditoria"/>
    <s v="No aplica"/>
    <s v="No aplica"/>
    <s v="No aplica"/>
    <s v="No aplica"/>
    <s v="No aplica"/>
    <d v="2018-08-04T00:00:00"/>
    <d v="2019-08-3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5"/>
    <s v="Oficina asesora de planeación"/>
    <s v="Oficina asesora de planeación – Participación ciudadana"/>
    <x v="0"/>
    <s v="Participacion ciudadana"/>
    <s v="Informe anual de rendición de cuentas"/>
    <s v="Yuli Cristel Peña Arboleda"/>
    <s v="Plan de mejoramiento auditorias internas"/>
    <s v="PMAI-2017-005"/>
    <s v="No aplica"/>
    <s v="Auditoria Regular Estrategia Participación Ciudadana - II Semestre 2017"/>
    <n v="2017"/>
    <s v="A pesar de la participación de la entidad en dos espacios de Rendición de Cuentas, no se evidenció durante el proceso de auditoria el Informe Anual de Rendición de Cuentas en ningún medio"/>
    <s v="Aunque se llevó a cabo la rendición de cuentas, el informe anual de rendición de cuentas no fue consolidado y publicado en la Página Web del Instituto"/>
    <s v="Consolidar y publicar el informe de rendición de cuentas de la vigencia auditada._x000a_Realizar seguimiento y control al cumplimiento de los lineamientos para la publicación de rendición de cuentas a través de la construcción o robustecimiento de la documentación de participación ciudadana"/>
    <s v="No aplica"/>
    <s v="No aplica"/>
    <s v="No aplica"/>
    <s v="No aplica"/>
    <s v="No aplica"/>
    <d v="2018-08-05T00:00:00"/>
    <d v="2019-08-3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6"/>
    <s v="Equipo de Participación Ciudadana - Oficina Asesora de Planeación"/>
    <s v="Oficina asesora de planeación – Participación ciudadana"/>
    <x v="0"/>
    <s v="Instancias de participación"/>
    <s v="Nivel de asistencia"/>
    <s v="Yuli Cristel Peña Arboleda"/>
    <s v="Plan de mejoramiento auditorias internas"/>
    <s v="PMAI-2017-006"/>
    <s v="No aplica"/>
    <s v="Auditoria Regular Estrategia Participación Ciudadana - II Semestre 2017"/>
    <n v="2017"/>
    <s v="Se mantiene el bajo nivel de asistencia del IDIPRON a las instancias locales de obligatoria participación, lo que en consecuencia representa una falta al normatividad vigente, conformado principalmente por la Ley 388 de 1997 en la que se expresa la necesidad de promover la armoniosa concurrencia de la Nación, las entidades territoriales, las autoridades ambientales y las instancias y autoridades administrativas y de planificación, en el cumplimiento de las obligaciones constitucionales y legales que prescriben al Estado el ordenamiento del territorio, para lograr el mejoramiento de la calidad de vida de sus habitantes, así como el incumplimiento del decreto Ley 1421 de 1993 en el que se establece como función del alcalde en relación con la prosperidad del territorio, el generar, apoyar y financiar procesos de planeación participativa que conduzcan a planes de desarrollo estratégico comunal y comunitario de mediano y de largo plazo."/>
    <s v="Equipos reducidos y no cualificados en los temas de Políticas Públicas  que den la cobertura suficiente a las instancias obligadas y obligantes para la competencia de IDIPRON"/>
    <s v="Redistribuir la responsabilidad de la participación en los espacios e instancias institucionales por áreas, dependencias o equipos, de acuerdo a su competencia y conocimiento en garantía al cumplimiento de los compromisos del Instituto"/>
    <s v="No aplica"/>
    <s v="No aplica"/>
    <s v="No aplica"/>
    <s v="No aplica"/>
    <s v="No aplica"/>
    <d v="2018-08-06T00:00:00"/>
    <d v="2019-08-3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7"/>
    <s v="Equipo de Participación Ciudadana - Oficina Asesora de Planeación"/>
    <s v="Oficina asesora de planeación – Participación ciudadana"/>
    <x v="0"/>
    <s v="Participacion ciudadana"/>
    <s v="Plan de participación ciudadana"/>
    <s v="Yuli Cristel Peña Arboleda"/>
    <s v="Plan de mejoramiento auditorias internas"/>
    <s v="PMAI-2017-007"/>
    <s v="No aplica"/>
    <s v="Auditoria Regular Estrategia Participación Ciudadana - II Semestre 2017"/>
    <n v="2017"/>
    <s v="Para la vigencia 2017 no se formula el Plan Institucional de Participación Ciudadana, lo que en consecuencia representa deficiencias en la planeación y monitoreo de las acciones institucionales que favorezcan la participación de la ciudadanía según el Lineamiento del año 2014."/>
    <s v="Debilidades en la planeación de actividades y falta de un cronograma que permitiera consolidar las actividades y programar el desarrollo de las mismas"/>
    <s v="Formular el Plan Institucional de Participación Ciudadana, proyectando lineamientos, acciones y metodologías para las futuras vigencias"/>
    <s v="No aplica"/>
    <s v="No aplica"/>
    <s v="No aplica"/>
    <s v="No aplica"/>
    <s v="No aplica"/>
    <d v="2018-08-07T00:00:00"/>
    <d v="2019-08-3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8"/>
    <s v=" Oficina Asesora de Planeación_x000a_"/>
    <s v="Oficina asesora de planeación - MIPG"/>
    <x v="0"/>
    <s v="Atención al ciudadano"/>
    <s v="Tramites y servicios"/>
    <s v="Yuli Cristel Peña Arboleda"/>
    <s v="Plan de mejoramiento auditorias internas"/>
    <s v="PMAI-2017-008"/>
    <s v="No aplica"/>
    <s v="Auditoria Regular Estrategia Participación Ciudadana - II Semestre 2017"/>
    <n v="2017"/>
    <s v="Se presenta un incumplimiento frente a los estándares de publicación obligatoria de la Resolución 3565 de 2015, lo que constituye una falta frente la creación y sostenimiento de canales de comunicación en doble vía como insumo para la mejora continua de la oferta de servicios."/>
    <s v="Link de Transparencia que no responde al 100% con los estándares de publicación por implementación y ajustes de la página web nueva  "/>
    <s v="Revisión y ajuste de los parámetros de la página web con respecto al anexo de la resolución 3564 de 2015, así como, continuar con el monitoreo sobre la actualización continua de la información de la página."/>
    <s v="No aplica"/>
    <s v="No aplica"/>
    <s v="No aplica"/>
    <s v="No aplica"/>
    <s v="No aplica"/>
    <d v="2018-08-08T00:00:00"/>
    <d v="2019-08-31T00:00:00"/>
    <m/>
    <s v="SI"/>
    <s v="SI"/>
    <n v="-743"/>
    <s v="No presento seguimiento"/>
    <d v="2021-08-31T00:00:00"/>
    <s v="SI"/>
    <s v="Presentar seguimiento del Plan de mejoramiento"/>
    <n v="0"/>
    <s v="SIN AVANCE"/>
    <n v="-743"/>
    <s v="VENCIDO"/>
    <d v="2021-11-20T00:00:00"/>
    <s v="Acción vencida._x000a_No se evidencian avances en el cumplimiento de la  acción."/>
    <s v="Zuly Marcela Rojas Tolosa"/>
    <n v="1"/>
    <n v="0.74"/>
    <s v="CUMPLIDA INEFECTIVA"/>
    <s v="NO APLICA"/>
    <x v="1"/>
  </r>
  <r>
    <n v="9"/>
    <s v="Comité Directivo"/>
    <s v="Oficina asesora de planeación - MIPG"/>
    <x v="0"/>
    <s v="Gobierno digital"/>
    <s v="Construcción de estrategia"/>
    <s v="Yuli Cristel Peña Arboleda"/>
    <s v="Plan de mejoramiento auditorias internas"/>
    <s v="PMAI-2017-009"/>
    <s v="No aplica"/>
    <s v="Auditoria Regular Estrategia Participación Ciudadana - II Semestre 2017"/>
    <n v="2017"/>
    <s v="No se ha consolidado la Estrategia de Gobierno en Línea o Estrategia de Gobierno Electrónico desde la que se busca un gobierno más eficiente, más transparente y más participativo. Lo anterior representa una omisión ante la directriz del Decreto 2573 de 2014, en donde además, se exige al sujeto obligado, la creación de la estrategia de Gobierno en Línea de forma transversal dentro de sus planes estratégicos sectoriales e institucionales, y anualmente dentro de los planes de acción de acuerdo con el Modelo Integrado de Planeación y Gestión."/>
    <s v="No hay reglamentación ni se han definido responsables en la implementación del gobierno en línea en el IDIPRON."/>
    <s v="Reglamentación del Acto Administrativo de adopción del Comité de Gestión y Desempeño del IDIPRON"/>
    <s v="No aplica"/>
    <s v="No aplica"/>
    <s v="No aplica"/>
    <s v="No aplica"/>
    <s v="No aplica"/>
    <d v="2018-08-09T00:00:00"/>
    <d v="2019-08-31T00:00:00"/>
    <m/>
    <s v="SI"/>
    <s v="SI"/>
    <n v="-743"/>
    <s v="No presento seguimiento"/>
    <d v="2021-08-31T00:00:00"/>
    <s v="SI"/>
    <s v="Presentar seguimiento del Plan de mejoramiento"/>
    <n v="0"/>
    <s v="SIN AVANCE"/>
    <n v="-743"/>
    <s v="VENCIDO"/>
    <d v="2021-11-20T00:00:00"/>
    <s v="Acción vencida._x000a_No se evidencian avances en el cumplimiento de la  acción."/>
    <s v="Zuly Marcela Rojas Tolosa"/>
    <n v="0"/>
    <n v="0"/>
    <s v="INCUMPLIDA"/>
    <s v="NO APLICA"/>
    <x v="1"/>
  </r>
  <r>
    <n v="10"/>
    <s v="Equipo de Participación Ciudadana - Oficina Asesora de Planeación"/>
    <s v="Oficina asesora de planeación – Participación ciudadana"/>
    <x v="0"/>
    <s v="Planeacion"/>
    <s v="Herramientas de gestión (riesgos, indicadores, balance social, planes y proyectos de inversión)"/>
    <s v="Yuli Cristel Peña Arboleda"/>
    <s v="Plan de mejoramiento auditorias internas"/>
    <s v="PMAI-2017-010"/>
    <s v="No aplica"/>
    <s v="Auditoria Regular Estrategia Participación Ciudadana - II Semestre 2017"/>
    <n v="2017"/>
    <s v="El proceso de Planeación de la Gestión y Participación no cuenta con indicadores de gestión que permitan medir la eficiencia y efectividad con el fin de evaluar la gestión en temas de participación ciudadana y control social para la toma de decisiones y poder realizar un seguimiento y mejora continua para el cumplimiento de objetivos, lo anterior incumpliendo con la cuarta dimensión (Evaluación de Resultados) del Modelo Integrado de Planeación y Gestión (MIPG) en el que se enfatiza en la importancia de contar con indicadores para monitorear y medir el desempeño de las entidades. Estos indicadores se diseñan en la dimensión de Direccionamiento Estratégico y Planeación, y dada la importancia que tienen, deben enfocarse en los criterios, directrices y normas que orientan la gestión."/>
    <s v="No se formularon indicadoores de seguimiento y evaluación en la caracterización del proceso"/>
    <s v="Diseñar y validar los indicadores de gestión en temas de participación ciudadana, para que sean incluidos en la caracterización del proceso de Planeación"/>
    <s v="No aplica"/>
    <s v="No aplica"/>
    <s v="No aplica"/>
    <s v="No aplica"/>
    <s v="No aplica"/>
    <d v="2018-08-10T00:00:00"/>
    <d v="2019-08-31T00:00:00"/>
    <m/>
    <s v="SI"/>
    <s v="SI"/>
    <n v="-743"/>
    <s v="No presento seguimiento"/>
    <d v="2021-08-31T00:00:00"/>
    <s v="SI"/>
    <s v="Presentar seguimiento del Plan de mejoramiento"/>
    <n v="0"/>
    <s v="SIN AVANCE"/>
    <n v="-743"/>
    <s v="VENCIDO"/>
    <d v="2021-11-20T00:00:00"/>
    <s v="Acción vencida._x000a_No se evidencian avances en el cumplimiento de la  acción."/>
    <s v="Zuly Marcela Rojas Tolosa"/>
    <n v="0"/>
    <n v="0"/>
    <s v="INCUMPLIDA"/>
    <s v="NO APLICA"/>
    <x v="1"/>
  </r>
  <r>
    <n v="11"/>
    <s v="Equipo de Participación Ciudadana - Oficina Asesora de Planeación"/>
    <s v="Oficina asesora de planeación – Participación ciudadana"/>
    <x v="0"/>
    <s v="Planeacion"/>
    <s v="Fortalecimiento organizacional y simplificación de procesos"/>
    <s v="Yuli Cristel Peña Arboleda"/>
    <s v="Plan de mejoramiento auditorias internas"/>
    <s v="PMAI-2017-011"/>
    <s v="No aplica"/>
    <s v="Auditoria Regular Estrategia Participación Ciudadana - II Semestre 2017"/>
    <n v="2017"/>
    <s v=" No se implementan las orientaciones de los procedimientos aún vigentes, ni se ha formalizado el nuevo instrumento por la Oficina Asesora de Planeación, lo que en consecuencia representa debilidades en operatividad de la Estrategia de Participación Ciudadana incumpliendo con uno de los aspectos mínimos que una entidad debe tener en cuenta para trabajar por procesos según  la Política de Fortalecimiento organizacional y simplificación de procesos del Modelo Integrado de Planeación y Gestión (MIPG)."/>
    <s v="Falta de adopción de los lineamientos del MIPG, tras la invalidez de la Norma Técnica Distrital NTD-SIG 001 de 2011"/>
    <s v="Revisar el procedimiento GESTIÓN INTERINSTITUCIONAL E-PLA-PR-002 para que se ajuste a los lineamientos establecidos en MIPG"/>
    <s v="No aplica"/>
    <s v="No aplica"/>
    <s v="No aplica"/>
    <s v="No aplica"/>
    <s v="No aplica"/>
    <d v="2018-08-11T00:00:00"/>
    <d v="2019-08-3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2"/>
    <s v="Subdirección técnica de métodos educativos y operativos"/>
    <s v="Subdirección técnica de métodos educativos y operativos"/>
    <x v="1"/>
    <s v="Gestion ambiental"/>
    <s v="Disposición de Residuos Líquidos y Sólidos, condiciones específicas de las áreas de elaboración, almacenamiento, distribución, transporte, comercialización de alimentos, estado de los equipos y utensilios empleados en el manejo de los alimentos"/>
    <s v="Yury  Orjuela Florez"/>
    <s v="Plan de mejoramiento auditorias internas"/>
    <s v="PMAI-2017-012"/>
    <s v="No aplica"/>
    <s v="Informe de Seguimiento a Buenas Prácticas de Manufactura vigencia 2016"/>
    <n v="2017"/>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alizar etapa precontractual del proceso para cambio de trampas de grasa portátiles de acuerdo a priorización (Área de Gestión Ambiental)"/>
    <s v="No aplica"/>
    <s v="No aplica"/>
    <s v="No aplica"/>
    <s v="No aplica"/>
    <s v="No aplica"/>
    <s v="Sin informacion"/>
    <s v="Sin informacion"/>
    <n v="2020"/>
    <s v="SI"/>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3"/>
    <s v="Subdirección técnica de métodos educativos y operativos"/>
    <s v="Subdirección técnica de métodos educativos y operativos"/>
    <x v="1"/>
    <s v="Gestion ambiental"/>
    <s v="Disposición de Residuos Líquidos y Sólidos, condiciones específicas de las áreas de elaboración, almacenamiento, distribución, transporte, comercialización de alimentos, estado de los equipos y utensilios empleados en el manejo de los alimentos"/>
    <s v="Yury  Orjuela Florez"/>
    <s v="Plan de mejoramiento auditorias internas"/>
    <s v="PMAI-2017-013"/>
    <s v="No aplica"/>
    <s v="Informe de Seguimiento a Buenas Prácticas de Manufactura vigencia 2016"/>
    <n v="2017"/>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forzar mediante capacitación la limpieza de trampas de grasa a las diferentes personas y equipos que laboran en las áreas de cocina y preparación."/>
    <s v="No aplica"/>
    <s v="No aplica"/>
    <s v="No aplica"/>
    <s v="No aplica"/>
    <s v="No aplica"/>
    <s v="Sin informacion"/>
    <s v="Sin informacion"/>
    <n v="2020"/>
    <s v="SI"/>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4"/>
    <s v="Subdirección técnica de métodos educativos y operativos"/>
    <s v="Subdirección técnica de métodos educativos y operativos"/>
    <x v="1"/>
    <s v="Gestion ambiental"/>
    <s v="Disposición de Residuos Líquidos y Sólidos, condiciones específicas de las áreas de elaboración, almacenamiento, distribución, transporte, comercialización de alimentos, estado de los equipos y utensilios empleados en el manejo de los alimentos"/>
    <s v="Yury  Orjuela Florez"/>
    <s v="Plan de mejoramiento auditorias internas"/>
    <s v="PMAI-2017-014"/>
    <s v="No aplica"/>
    <s v="Informe de Seguimiento a Buenas Prácticas de Manufactura vigencia 2016"/>
    <n v="2017"/>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alizar y hacer seguimiento  al  diagnóstico de Perfil Sanitario una vez al año. "/>
    <s v="No aplica"/>
    <s v="No aplica"/>
    <s v="No aplica"/>
    <s v="No aplica"/>
    <s v="No aplica"/>
    <s v="Sin informacion"/>
    <s v="Sin informacion"/>
    <n v="2020"/>
    <s v="SI"/>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5"/>
    <s v="Subdirección técnica de métodos educativos y operativos"/>
    <s v="Subdirección técnica de métodos educativos y operativos"/>
    <x v="1"/>
    <s v="Inventarios"/>
    <s v="Controles (Ficha Kardex y formatos de control)"/>
    <s v="Yury  Orjuela Florez"/>
    <s v="Plan de mejoramiento auditorias internas"/>
    <s v="PMAI-2017-015"/>
    <s v="No aplica"/>
    <s v="Informe de Seguimiento a Buenas Prácticas de Manufactura vigencia 2016"/>
    <n v="2017"/>
    <s v="Deficiencias en los controles (ficha Kardex, formato control en recepción de alimentos) con el fin de realizar eficazmente la administración y distribución de los alimentos. "/>
    <s v="Sin informacion"/>
    <s v="&quot;* Realizar una capacitación a los líderes administrativos/ Responsables de la unidad sobre el manejo del formato control en recepción de alimentos._x000a__x000a_* Realizar visitas a las cocinas de las UPI , para verificar  el cumplimiento en el manejo del formato control en recepción de alimentos.  &quot;"/>
    <s v="No aplica"/>
    <s v="No aplica"/>
    <s v="No aplica"/>
    <s v="No aplica"/>
    <s v="No aplica"/>
    <s v="Sin informacion"/>
    <s v="Sin informacion"/>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6"/>
    <s v="Subdirección técnica de métodos educativos y operativos"/>
    <s v="Subdirección técnica de métodos educativos y operativos"/>
    <x v="1"/>
    <s v="Gestion ambiental"/>
    <s v="Disposición de Residuos Líquidos y Sólidos, condiciones específicas de las áreas de elaboración, almacenamiento, distribución, transporte, comercialización de alimentos, estado de los equipos y utensilios empleados en el manejo de los alimentos"/>
    <s v="Yury  Orjuela Florez"/>
    <s v="Plan de mejoramiento auditorias internas"/>
    <s v="PMAI-2017-016"/>
    <s v="No aplica"/>
    <s v="Informe de Seguimiento a Buenas Prácticas de Manufactura vigencia 2016"/>
    <n v="2017"/>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 Reemplazar el menaje deteriorado y dar concepto técnico para que se de  baja el menaje reemplazado.  "/>
    <s v="No aplica"/>
    <s v="No aplica"/>
    <s v="No aplica"/>
    <s v="No aplica"/>
    <s v="No aplica"/>
    <s v="Sin informacion"/>
    <s v="Sin informacion"/>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7"/>
    <s v="Subdirección técnica de métodos educativos y operativos"/>
    <s v="Subdirección técnica de métodos educativos y operativos"/>
    <x v="1"/>
    <s v="Autorregulación"/>
    <s v="Documentación de procedimientos y formatos"/>
    <s v="Yury  Orjuela Florez"/>
    <s v="Plan de mejoramiento auditorias internas"/>
    <s v="PMAI-2017-017"/>
    <s v="No aplica"/>
    <s v="Informe de Seguimiento a Buenas Prácticas de Manufactura vigencia 2016"/>
    <n v="2017"/>
    <s v="No se cuenta con manuales, guías y procedimientos que señalan la hoja de ruta requerida para fabricar o elaborar alimentos y la desinfección de menaje, equipos y pisos, generando riesgos de contaminación de los alimentos y pérdida de insumos, incumpliendo la Resolución 2674/2013, artículo 22."/>
    <s v="Sin informacion"/>
    <s v="Actualizar la documentación vigente que se encuentra publicada de conformidad con la  resolución 2674 de 2013._x000a_"/>
    <s v="No aplica"/>
    <s v="No aplica"/>
    <s v="No aplica"/>
    <s v="No aplica"/>
    <s v="No aplica"/>
    <s v="Sin informacion"/>
    <s v="Sin informacion"/>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8"/>
    <s v="Subdirección técnica de métodos educativos y operativos"/>
    <s v="Subdirección técnica de métodos educativos y operativos"/>
    <x v="1"/>
    <s v="Gestion documental"/>
    <s v="Política archivística"/>
    <s v="Yury  Orjuela Florez"/>
    <s v="Plan de mejoramiento auditorias internas"/>
    <s v="PMAI-2017-018"/>
    <s v="No aplica"/>
    <s v="Informe de Seguimiento a Buenas Prácticas de Manufactura vigencia 2016"/>
    <n v="2017"/>
    <s v="Existen deficiencias en la implementación de la política archivista. "/>
    <s v="Sin informacion"/>
    <s v="* Realizar capacitaciones al personal encargado del manejo de la documentación para el manejo de la misma de conformidad con la política de gestión documental. "/>
    <s v="No aplica"/>
    <s v="No aplica"/>
    <s v="No aplica"/>
    <s v="No aplica"/>
    <s v="No aplica"/>
    <s v="Sin informacion"/>
    <s v="Sin informacion"/>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9"/>
    <s v="Subdirección técnica de métodos educativos y operativos"/>
    <s v="Subdirección técnica de métodos educativos y operativos"/>
    <x v="1"/>
    <s v="Modelo pedagogico"/>
    <s v="estrategias de intervención"/>
    <s v="Yury  Orjuela Florez"/>
    <s v="Plan de mejoramiento auditorias internas"/>
    <s v="PMAI-2017-019"/>
    <s v="No aplica"/>
    <s v="Auditoria de gestión al proceso misional vigencia 2016 "/>
    <n v="2017"/>
    <s v="Se observó falta de planeación con respecto al área de Espiritualidad, toda vez que no se evidencian procedimientos documentados que den claridad en relación a las estrategias de intervención"/>
    <s v="La acción no fue cerrada en tanto que  no se evidencian indicadores de gestión en la caracterización del proceso misional, lo que dificulta su aplicación."/>
    <s v="Diseñar el modelo de atención del Área de Espiritualidad, de acuerdo con la misión y la visión del instituto y las dinámicas de la estrategia y la articulación con las áreas misionales, a fin de realizar una adecuada intervención con los NNAJ"/>
    <s v="No aplica"/>
    <s v="No aplica"/>
    <s v="No aplica"/>
    <s v="No aplica"/>
    <s v="No aplica"/>
    <d v="2020-02-11T00:00:00"/>
    <d v="2021-02-11T00:00:00"/>
    <m/>
    <s v="SI"/>
    <s v="SI"/>
    <n v="-213"/>
    <s v="Se evidencia avance en la formulación de indicadores y respectiva medición del año 2020, esto como solicitud de cierre de hallazgo descrito en la causa, sin embargo, no se evidencia el diseño del modelo de atención del área de Espiritualidad, actividad completa descrita._x000a_Con indicadores presentados no corresponden a la caracterización."/>
    <d v="2021-07-07T00:00:00"/>
    <s v="SI"/>
    <s v="Presentar el diseño de modelo de atención del área de Espiritualidad de acuerdo a la plataforma estratégica. _x000a_Indicadores presentes en la caracterización."/>
    <n v="0.2"/>
    <s v="AVANCE MINIMO"/>
    <n v="-213"/>
    <s v="VENCIDO"/>
    <d v="2021-11-19T00:00:00"/>
    <s v="Se evidencia la formulación de indicadores, perono el modelo de atención del área de espiritualidad. Acción vencida."/>
    <s v="Sulma Esperanza Avendaño M."/>
    <n v="0.5"/>
    <n v="0.5"/>
    <s v="INCUMPLIDA"/>
    <s v="NO APLICA"/>
    <x v="1"/>
  </r>
  <r>
    <n v="20"/>
    <s v="Subdirección técnica de métodos educativos y operativos"/>
    <s v="Subdirección técnica de métodos educativos y operativos"/>
    <x v="1"/>
    <s v="Modelo pedagogico"/>
    <s v="salud- asistencia a primeros auxilios - afiliaciones a salud"/>
    <s v="Yury  Orjuela Florez"/>
    <s v="Plan de mejoramiento auditorias internas"/>
    <s v="PMAI-2017-020"/>
    <s v="No aplica"/>
    <s v="Auditoria de gestión al proceso misional vigencia 2016 "/>
    <n v="2017"/>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m/>
    <s v="SI"/>
    <s v="SI"/>
    <n v="50"/>
    <s v="Accion &quot;Realización de un estándar de atención por UPI para evaluar la pertinencia de personal de enfermería en la UPI Internado para brindar atención las 24 horas&quot; seguimiento: Verificar el seguimiento de avance y hacer llegar las evidencias correspondientes. Se debe adjuntar el memorando de aprobación de la reformulación por parte de control interno, para la actualización del tablero de Control._x000a_12-09-2021: Se modifica tablero de control al inclluir la nueva formulacion de la accion."/>
    <d v="2021-07-07T00:00:00"/>
    <s v="SI"/>
    <s v="Programa de capacitaciones para educadores de UPI  en primeros auxilios. _x000a_Memorando de aprobación de reformulación por parte de Control Interno."/>
    <n v="0"/>
    <s v="SIN AVANCE"/>
    <n v="50"/>
    <s v="CON TIEMPO"/>
    <d v="2021-11-19T00:00:00"/>
    <s v="Se verifica la reformulación de la acción, para el II seguimiento de deben soportar el programa de capacitación."/>
    <s v="Sulma Esperanza Avendaño M."/>
    <n v="0.5"/>
    <n v="0.5"/>
    <s v="EN EJECUCION"/>
    <s v="NO APLICA"/>
    <x v="1"/>
  </r>
  <r>
    <n v="21"/>
    <s v="Subdirección técnica de métodos educativos y operativos"/>
    <s v="Subdirección técnica de métodos educativos y operativos"/>
    <x v="1"/>
    <s v="Modelo pedagogico"/>
    <s v="salud- asistencia a primeros auxilios - afiliaciones a salud"/>
    <s v="Yury  Orjuela Florez"/>
    <s v="Plan de mejoramiento auditorias internas"/>
    <s v="PMAI-2017-020-1"/>
    <s v="No aplica"/>
    <s v="Auditoria de gestión al proceso misional vigencia 2016 "/>
    <n v="2017"/>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El personal  que atiende los turnos de la noche en los internados no tiene capacitación para atender conductas relacionadas con la asistencia de Primeros Auxilios. "/>
    <s v="Ajustar el Manual de Salud y  el Instructivo de Acciones de Enfermería para establecer las necesidades del Servicio de Enfermería las 24 horas, así como la forma en cual se prestará dicho servicio."/>
    <s v="No aplica"/>
    <s v="No aplica"/>
    <s v="No aplica"/>
    <s v="No aplica"/>
    <s v="No aplica"/>
    <d v="2021-04-01T00:00:00"/>
    <d v="2021-07-01T00:00:00"/>
    <m/>
    <s v="SI"/>
    <s v="SI"/>
    <n v="-73"/>
    <s v="12-09-2021: Se modifica tablero de control al incluir la nueva formulacion de la accion."/>
    <d v="2021-07-07T00:00:00"/>
    <s v="SI"/>
    <m/>
    <n v="0"/>
    <s v="SIN AVANCE"/>
    <n v="-73"/>
    <s v="VENCIDO"/>
    <d v="2021-11-19T00:00:00"/>
    <s v="Se incluyé la acción reformulada"/>
    <s v="Sulma Esperanza Avendaño M."/>
    <n v="0"/>
    <n v="0"/>
    <s v="INCUMPLIDA"/>
    <s v="NO APLICA"/>
    <x v="1"/>
  </r>
  <r>
    <n v="22"/>
    <s v="Subdirección Técnica de Metodos Educativos y Operativa.-STMEO  -Área Psicosocial  _x000a_Oficina Asesora de Planeación.  "/>
    <s v="Subdirección técnica de métodos educativos y operativos"/>
    <x v="1"/>
    <s v="Modelo pedagogico"/>
    <s v="Estandares ICBF"/>
    <s v="Yury  Orjuela Florez"/>
    <s v="Plan de mejoramiento auditorias internas"/>
    <s v="PMAI-2017-021"/>
    <s v="No aplica"/>
    <s v="Auditoria de gestión al proceso misional vigencia 2016"/>
    <n v="2017"/>
    <s v="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s v="Desde la documentación del área no se encuentra establecido un estándar de atención diferenciado para internados, externados y  externado habitante, que establezca los tanto las condiciones de la población como las necesidades de atención diferenciadas . _x000a_2. El IDIPRON no atiende con estándar de ICBF, por lo cual es necesario definir un estándar de atención diferenciado. "/>
    <s v="Ajustar el manual  Operativo del área  sicosocial, por parte del líder del área y la STMEO, para establecer un estándar de atención diferenciado en UPI Internado, UPI Externado y UPI Externado Joven habitante de calle . "/>
    <s v="No aplica"/>
    <s v="No aplica"/>
    <s v="No aplica"/>
    <s v="No aplica"/>
    <s v="No aplica"/>
    <d v="2021-04-01T00:00:00"/>
    <d v="2022-04-01T00:00:00"/>
    <m/>
    <s v="SI"/>
    <s v="SI"/>
    <n v="201"/>
    <s v="Seguimiento accion &quot;Establecer un estándar propio para el IDIPRON de necesidades de profesionales, de conformidad con la población activa en cada UPI.&quot; Se hace la revisión, el Plan de Mejoramiento -2021 IE2689 nos permite ver el planteamiento de la reformulación de la acción, sin embargo, no el avance de las actividades allí planteadas, por lo que el monitoreo no se puede realizar, además no se adjunta memorando de aprobación por parte de Control Interno. Verificar el seguimiento de avance y hacer llegar las evidencias correspondientes._x000a__x000a_12-09-2021: Se modifica tablero de control al inclluir la nueva formulacion de la accion."/>
    <d v="2021-07-07T00:00:00"/>
    <s v="SI"/>
    <s v="Memorando de aprobación de reformulación por parte de Control Interno._x000a_Avances en la acción."/>
    <n v="0"/>
    <s v="SIN AVANCE"/>
    <n v="201"/>
    <s v="CON TIEMPO"/>
    <d v="2021-11-19T00:00:00"/>
    <s v="Se observa la reformulación de la acción de acuerdo al Rad No 2021IE2689, pero de acuerdo a la acción no se observan avances."/>
    <s v="Sulma Esperanza Avendaño M."/>
    <n v="0"/>
    <n v="0"/>
    <s v="EN EJECUCION"/>
    <s v="NO APLICA"/>
    <x v="1"/>
  </r>
  <r>
    <n v="23"/>
    <s v="Subdirección Técnica de Metodos Educativos y Operativa.-STMEO  -Área Psicosocial  -Area Salud _x000a_Oficina Asesora de Planeación.  "/>
    <s v="Subdirección técnica de métodos educativos y operativos"/>
    <x v="1"/>
    <s v="Modelo pedagogico"/>
    <s v="valoraciones iniciales y consultas sociales"/>
    <s v="Yury  Orjuela Florez"/>
    <s v="Plan de mejoramiento auditorias internas"/>
    <s v="PMAI-2017-022"/>
    <s v="No aplica"/>
    <s v="Auditoria de gestión al proceso misional vigencia 2016"/>
    <n v="2017"/>
    <s v="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s v="1.Desde la documentación de las áreas no se encuentra establecido un estándar de atención diferenciado para internados, externados y  externado habitante, que establezca los tanto las condiciones de la población como las necesidades de atención diferenciadas .  _x000a_2. La realización  de las valoraciones unicilaes  en los externados depende de la asistencia de los NNAJ_x000a_a las UPI, por tanto  las valoraciones se realizan a los beneficiarios que tienen un mínimo de asistencia, lo cual debe ser definido en el Manual Operativo de las áreas.   "/>
    <s v="Ajustar por parte  de los Coordinadores de las areas de Salud y Psicosocial , los manuales operativos a  fin de establecer el numero de asistencias en las cuales se debe realizar la valoración inicial.   Aplicando un indicador de gestión, que de cuenta del cumplimiento de los crietrios de asisitencia  para la aplicación de las valoraciones iniciales. "/>
    <s v="No aplica"/>
    <s v="No aplica"/>
    <s v="No aplica"/>
    <s v="No aplica"/>
    <s v="No aplica"/>
    <d v="2021-04-01T00:00:00"/>
    <d v="2022-04-01T00:00:00"/>
    <m/>
    <s v="SI"/>
    <s v="SI"/>
    <n v="201"/>
    <s v="Seguimiento accion &quot;Formular e implementar un indicador de gestión que permita realizar el seguimiento a cada una de las Unidades de Protección Integral a las Valoraciones Iniciales.&quot; Se evidencia la formulación y aplicación del indicador de gestión relacionado con la aplicación de valoraciones, valoraciones in Internado al 100%, las valoraciones de externado no llegaron al 100%, las valoraciones no se están realizando de manera oportuna._x000a__x000a_12-09-2021: Se modifica tablero de control al incluir la nueva formulacion de la accion."/>
    <d v="2021-07-07T00:00:00"/>
    <s v="SI"/>
    <s v="Aplicación con porcentaje que corresponda al 100%"/>
    <n v="0.5"/>
    <s v="AVANCE PARCIAL"/>
    <n v="201"/>
    <s v="CON TIEMPO"/>
    <d v="2021-11-19T00:00:00"/>
    <s v="Se reformula la acción, los soportes sustentados fueron memorando solicitando inf.de gestión e indicadores."/>
    <s v="Sulma Esperanza Avendaño M."/>
    <n v="0.5"/>
    <n v="0.5"/>
    <s v="EN EJECUCION"/>
    <s v="NO APLICA"/>
    <x v="1"/>
  </r>
  <r>
    <n v="24"/>
    <s v="Subdirección técnica de métodos educativos y operativos"/>
    <s v="Subdirección técnica de métodos educativos y operativos"/>
    <x v="1"/>
    <s v="Planeacion"/>
    <s v="Herramientas de gestión (riesgos, indicadores, balance social, planes y proyectos de inversión)"/>
    <s v="Yury  Orjuela Florez"/>
    <s v="Plan de mejoramiento auditorias internas"/>
    <s v="PMAI-2017-023"/>
    <s v="No aplica"/>
    <s v="Auditoria de gestión al proceso misional vigencia 2016"/>
    <n v="2017"/>
    <s v="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s v="No se oficializaron los indicadores formulados. "/>
    <s v="Oficializar los Indicadores de Gestión y Aplicarlos"/>
    <s v="No aplica"/>
    <s v="No aplica"/>
    <s v="No aplica"/>
    <s v="No aplica"/>
    <s v="No aplica"/>
    <d v="2020-02-11T00:00:00"/>
    <d v="2021-02-11T00:00:00"/>
    <m/>
    <s v="SI"/>
    <s v="SI"/>
    <n v="-213"/>
    <s v="Se evidencia la formulación y aplicación de indicadores de gestión para el año 2020, no se evidencia la oficialización, como se plantea en la acción de mejora."/>
    <d v="2021-07-07T00:00:00"/>
    <s v="SI"/>
    <s v="Oficialización con ajustes actualizado."/>
    <n v="0.5"/>
    <s v="AVANCE PARCIAL"/>
    <n v="-213"/>
    <s v="VENCIDO"/>
    <d v="2021-11-19T00:00:00"/>
    <s v="Se evidencia mediante memorandos la formulación y aplicación, pero no la oficialización como lo enuncia la actividad."/>
    <s v="Sulma Esperanza Avendaño M."/>
    <n v="0.5"/>
    <n v="0.5"/>
    <s v="INCUMPLIDA"/>
    <s v="NO APLICA"/>
    <x v="1"/>
  </r>
  <r>
    <n v="25"/>
    <s v="Subdirección técnica de métodos educativos y operativos"/>
    <s v="Subdirección técnica de métodos educativos y operativos"/>
    <x v="1"/>
    <s v="Planeacion"/>
    <s v="Simi"/>
    <s v="Yury  Orjuela Florez"/>
    <s v="Plan de mejoramiento auditorias internas"/>
    <s v="PMAI-2017-024"/>
    <s v="No aplica"/>
    <s v="Auditoria de gestión al proceso misional vigencia 2016"/>
    <n v="2017"/>
    <s v="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
    <s v="La información respecto a los seguimientos que realiza el área se encuentra desactualizada, razón por la cual se hace necesario continuar con la implementación de acciones de mejora a fin de garantizar una información veraz y oportuna."/>
    <s v="1. Parametrizar las acciones del área._x000a_ACCION DE MEJORA: Realizar verificaciones aleatorias trimestrales al registro adecuado de las acciones reportadas por las UPI."/>
    <s v="No aplica"/>
    <s v="No aplica"/>
    <s v="No aplica"/>
    <s v="No aplica"/>
    <s v="No aplica"/>
    <d v="2020-02-11T00:00:00"/>
    <d v="2021-02-11T00:00:00"/>
    <m/>
    <s v="SI"/>
    <s v="SI"/>
    <n v="-213"/>
    <s v="Se evidencia la actualización del Manual Operativo Sicosocial, como se establece en la acción reformulada, sin embargo, no se cuenta con el memorando aprobado por parte de Control Interno._x000a_No se cuenta, con la acción planteada."/>
    <d v="2021-07-07T00:00:00"/>
    <s v="SI"/>
    <s v="Pendiente verificaciones aleatorias trimestrales._x000a_Memorando aprobación reformulación por parte de Control Interno."/>
    <n v="0"/>
    <s v="SIN AVANCE"/>
    <n v="-213"/>
    <s v="VENCIDO"/>
    <d v="2021-11-19T00:00:00"/>
    <s v="De acuerdo a la acción reformulada se debe desarrollar y garantizar por parte de la OAP, el desarrollo e implementación de los formatos."/>
    <s v="Sulma Esperanza Avendaño M."/>
    <n v="0"/>
    <n v="0"/>
    <s v="INCUMPLIDA"/>
    <s v="NO APLICA"/>
    <x v="1"/>
  </r>
  <r>
    <n v="26"/>
    <s v="Subdirección Técnica de Metodos Educativos y Operativa.-STMEO  _x000a_Líder del área Psicosocial.   "/>
    <s v="Subdirección técnica de métodos educativos y operativos"/>
    <x v="1"/>
    <s v="Modelo pedagogico"/>
    <s v="estrategias de intervención"/>
    <s v="Yury  Orjuela Florez"/>
    <s v="Plan de mejoramiento auditorias internas"/>
    <s v="PMAI-2017-025"/>
    <s v="No aplica"/>
    <s v="Auditoria de gestión al proceso misional vigencia 2016"/>
    <n v="2017"/>
    <s v="Si bien se realizan procesos terapéuticos apoyados de intervenciones en medicina alternativa para la mitigación del consumo de sustancias psicoactiva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s v="No se realizó la oficialización del Instructivo -Ruta de atención por medicina alternativa."/>
    <s v="Realizar la formalización del documento     RUTA PARA LA ATENCIÓN AL COMPONENTE MITIGACIÓN. "/>
    <s v="No aplica"/>
    <s v="No aplica"/>
    <s v="No aplica"/>
    <s v="No aplica"/>
    <s v="No aplica"/>
    <d v="2021-04-01T00:00:00"/>
    <d v="2021-07-01T00:00:00"/>
    <m/>
    <s v="SI"/>
    <s v="SI"/>
    <n v="-73"/>
    <s v="Se evidencia la oficialización de la Ruta de Atención a NNAJ con problemáticas identificadas de consumo de SPA._x000a_12-09-2021: Se actualiza tablero de control con nuevas acciones"/>
    <d v="2021-07-07T00:00:00"/>
    <s v="SI"/>
    <s v="Segunda acción planteada &quot;plan de trabajo para la construcción y desarrollo en el SIMI&quot; Es importante que la Oficina de Control Interno reporte dicha actividad dentro de los planes de mejoramientod del área"/>
    <n v="0.5"/>
    <s v="AVANCE PARCIAL"/>
    <n v="-73"/>
    <s v="VENCIDO"/>
    <d v="2021-11-19T00:00:00"/>
    <s v="Se realizó la oficialización de la Ruta, pero se aclara que se reformuló la actividad en radicado 2021IE3359"/>
    <s v="Sulma Esperanza Avendaño M."/>
    <n v="0.5"/>
    <n v="0.5"/>
    <s v="INCUMPLIDA"/>
    <s v="NO APLICA"/>
    <x v="1"/>
  </r>
  <r>
    <n v="27"/>
    <s v="Subdirección Técnica de Metodos Educativos y Operativa.-STMEO  -Área  de salud. _x000a_Oficina Asesora de Planeación.  "/>
    <s v="Subdirección técnica de métodos educativos y operativos"/>
    <x v="1"/>
    <s v="Modelo pedagogico"/>
    <s v="estrategias de intervención"/>
    <s v="Yury  Orjuela Florez"/>
    <s v="Plan de mejoramiento auditorias internas"/>
    <s v="PMAI-2017-025-01"/>
    <s v="No aplica"/>
    <s v="Auditoria de gestión al proceso misional vigencia 2016"/>
    <n v="2017"/>
    <s v="Si bien se realizan procesos terapéuticos apoyados de intervenciones en medicina alternativa para la mitigación del consumo de sustancias psicoactiva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s v="Si bien se  realizan los seguimientos a los NNAJ por parte de los profesionales del componente de mitigación y se consignan en FICHA FOS, se requiere del desarrollo especifico de parametros en el Sistema Misional de Información de la entidad  que permitan medir los resultados y hacer seguimiento a las intervenciones realizadas por los profesionales del componente de Mitigación.  "/>
    <s v="Diseñar y desarrollar un plan de trabajo para la construcción y desarrollo en el SIMI_x000a_ del  los parametros que permitan evidenciar   seguimientos y controles para medir la disminución del consumo como resultado de las  intervenciones. Ya que actualmente la  infriomación se registra a través de ficha FOS. "/>
    <s v="No aplica"/>
    <s v="No aplica"/>
    <s v="No aplica"/>
    <s v="No aplica"/>
    <s v="No aplica"/>
    <d v="2021-04-01T00:00:00"/>
    <d v="2022-04-01T00:00:00"/>
    <m/>
    <s v="SI"/>
    <s v="SI"/>
    <n v="201"/>
    <s v="12-09-2021: Se actualiza tablero de control con nuevas acciones"/>
    <d v="2021-07-07T00:00:00"/>
    <s v="SI"/>
    <m/>
    <n v="0"/>
    <s v="SIN AVANCE"/>
    <n v="201"/>
    <s v="CON TIEMPO"/>
    <d v="2021-11-19T00:00:00"/>
    <s v="Se realizó la oficialización de la Ruta, pero se aclara que se reformuló la actividad en radicado 2021IE3359"/>
    <s v="Sulma Esperanza Avendaño M."/>
    <n v="0"/>
    <n v="0"/>
    <s v="EN EJECUCION"/>
    <s v="NO APLICA"/>
    <x v="1"/>
  </r>
  <r>
    <n v="28"/>
    <s v="Subdirección técnica de métodos educativos y operativos"/>
    <s v="Subdirección técnica de métodos educativos y operativos"/>
    <x v="1"/>
    <s v="Modelo pedagogico"/>
    <s v="comités técnicos"/>
    <s v="Yury  Orjuela Florez"/>
    <s v="Plan de mejoramiento auditorias internas"/>
    <s v="PMAI-2017-026"/>
    <s v="No aplica"/>
    <s v="Auditoria de gestión al proceso misional vigencia 2016"/>
    <n v="2017"/>
    <s v="Se evidencio debilidad en el seguimiento y control para la evaluación efectiva desde la Subdirección de Métodos frente a las áreas de derecho evaluadas, teniendo en cuenta que no se realizaron los comités técnicos durante el año 2016, como unidad de coordinación y asesoría en los aspectos pedagógicos y administrativos del Idipron y cuya finalidad en la medida que garantice espacios de intervención bajo principios de planeación para la restitución de derechos"/>
    <s v="Sin informacion"/>
    <s v="Emitir una directriz desde la Subdirección de Métodos, para que se remitan en medio magnético mensualmente las actas de los comités Operativos de la SE (3)"/>
    <s v="No aplica"/>
    <s v="No aplica"/>
    <s v="No aplica"/>
    <s v="No aplica"/>
    <s v="No aplica"/>
    <s v="Sin informacion"/>
    <s v="Sin informacion"/>
    <n v="2020"/>
    <s v="SI"/>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29"/>
    <s v="Subdirección Técnica de Metodos Educativos y Operativa.-STMEO  _x000a_Cordinadores de Areas SE (3)"/>
    <s v="Subdirección técnica de métodos educativos y operativos"/>
    <x v="1"/>
    <s v="Contratacion"/>
    <s v="Supervisión e interventoría"/>
    <s v="Yury  Orjuela Florez"/>
    <s v="Plan de mejoramiento auditorias internas"/>
    <s v="PMAI-2017-027"/>
    <s v="No aplica"/>
    <s v="Auditoria de gestión al proceso misional vigencia 2016"/>
    <n v="2017"/>
    <s v="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s v="Debilidades en el seguimiento a la ejeución de los contratatos de prestación de servicios.  "/>
    <s v="Realizar revisiones cada dos meses en el SECOP , para verificar el cargue de los documentos correspondientes a cada pago por parte del coordinador de cada área y dejar contancia de la verifcacion realizada a través de  foramto de acta.  "/>
    <s v="No aplica"/>
    <s v="No aplica"/>
    <s v="No aplica"/>
    <s v="No aplica"/>
    <s v="No aplica"/>
    <d v="2021-04-01T00:00:00"/>
    <d v="2022-04-01T00:00:00"/>
    <m/>
    <s v="SI"/>
    <s v="SI"/>
    <n v="201"/>
    <s v="Seguimiento accion &quot;Subir al SECOP II la información relacionada con la ejecución de los contratos&quot; No se evidencia las actas de las áreas de Espiritualidad y Sociolegal, dónde se hace el seguimiento cada dos meses del SECOP._x000a_No se evidencia respuesta memorando Control Interno aprobación reformulación._x000a_12-09-2021: Se actualiza tablero de control al incluir nueva accion"/>
    <d v="2021-07-07T00:00:00"/>
    <s v="SI"/>
    <s v="Actas de las áreas de Sociolegal y Espiritualidad que muestren el seguimiento al SECOP cada dos meses. _x000a_Memorando respuesta Control Interno reformulación aprobada."/>
    <n v="0"/>
    <s v="SIN AVANCE"/>
    <n v="201"/>
    <s v="CON TIEMPO"/>
    <d v="2021-11-19T00:00:00"/>
    <s v="No se evidencian soportes asociados a la actividad."/>
    <s v="Sulma Esperanza Avendaño M."/>
    <n v="0"/>
    <n v="0"/>
    <s v="EN EJECUCION"/>
    <s v="NO APLICA"/>
    <x v="1"/>
  </r>
  <r>
    <n v="30"/>
    <s v="Subdirección Técnica de Metodos Educativos y Operativa.-STMEO  _x000a_Oficina Asesora de Planeación.  "/>
    <s v="Subdirección técnica de métodos educativos y operativos"/>
    <x v="1"/>
    <s v="Modelo pedagogico"/>
    <s v="seguimiento y evaluacion  de los programas, proyectos y metodologias"/>
    <s v="Yury  Orjuela Florez"/>
    <s v="Plan de mejoramiento auditorias internas"/>
    <s v="PMAI-2017-028"/>
    <s v="No aplica"/>
    <s v="Auditoria de gestión al proceso misional vigencia 2016"/>
    <n v="2017"/>
    <s v="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s v="SI"/>
    <s v="SI"/>
    <n v="201"/>
    <s v="Seguimiento accion &quot;Oficializar los Indicadores de Gestión y Aplicarlos.&quot; Se evidencia la formulación y aplicación de indicadores de gestión para el año 2020, no se evidencia la oficialización, como se plantea en la acción de mejora._x000a_12-09-2021:Se actyualiza tablero de control al actualizar la accion"/>
    <d v="2021-07-07T00:00:00"/>
    <s v="SI"/>
    <s v="Oficialización con ajustes actualizado."/>
    <n v="0.5"/>
    <s v="AVANCE PARCIAL"/>
    <n v="201"/>
    <s v="CON TIEMPO"/>
    <d v="2021-11-19T00:00:00"/>
    <s v="Se evidencia mediante memorando la formulación y aplicación pero no la oficialización como lo enuncia la actividad."/>
    <s v="Sulma Esperanza Avendaño M."/>
    <n v="0.5"/>
    <n v="0.5"/>
    <s v="EN EJECUCION"/>
    <s v="NO APLICA"/>
    <x v="1"/>
  </r>
  <r>
    <n v="31"/>
    <s v="Subdirección técnica de métodos educativos y operativos"/>
    <s v="Subdirección técnica de métodos educativos y operativos"/>
    <x v="1"/>
    <s v="Planeacion"/>
    <s v="Simi"/>
    <s v="Yury  Orjuela Florez"/>
    <s v="Plan de mejoramiento auditorias internas"/>
    <s v="PMAI-2017-029"/>
    <s v="No aplica"/>
    <s v="Auditoria de gestión al proceso misional vigencia 2016"/>
    <n v="2017"/>
    <s v="La Orientación y Atención jurídica de la población con procesos penales en su contra y la resolución de conflictos internos a través de prácticas restaurativas con la población, es poco evidenciada teniendo en cuenta que no tuvo registro detallado en el Sistema de Información Misional (SIMI) por parte del área Sociolegal, lo que disminuye la efectividad de esta función en la oferta preventiva del IDIPRON y la posibilidad de seguimiento por parte de los demás funcionarios y unidades de la entidad."/>
    <s v="Sin informacion"/>
    <s v="Remitir a la Oficina de Control Interno, la información registrada en los parámetros caso jurídica por el Área Sociolegal."/>
    <s v="No aplica"/>
    <s v="No aplica"/>
    <s v="No aplica"/>
    <s v="No aplica"/>
    <s v="No aplica"/>
    <s v="Sin informacion"/>
    <s v="Sin informacion"/>
    <n v="2020"/>
    <s v="SI"/>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2"/>
    <s v="Subdirección técnica de métodos educativos y operativos"/>
    <s v="Subdirección técnica de métodos educativos y operativos"/>
    <x v="1"/>
    <s v="Modelo pedagogico"/>
    <s v="proceso de seguimiento al egreso de los NNAJ retirados del IDIPRON"/>
    <s v="Yury  Orjuela Florez"/>
    <s v="Plan de mejoramiento auditorias internas"/>
    <s v="PMAI-2017-030"/>
    <s v="No aplica"/>
    <s v="Auditoria de gestión al proceso misional vigencia 2016"/>
    <n v="2017"/>
    <s v="El procedimiento de “Seguimiento a la población NNAJ egresada” evidenció inobservancia e incumplimiento a los documentos adoptados y vigentes en la entidad por parte del área Sociolegal. Esto repercute negativamente en la gestión de todo el proceso de Restitución de Derechos y del Seguimiento al Goce efectivo de Derechos, debido a que no permite monitorear la transición social posterior al egreso de los NNAJ e identificar elementos de diagnóstico actualizados y focalizados para la Planeación de las estrategias misionales"/>
    <s v="Sin informacion"/>
    <s v="Realizar seguimientos periódicos por parte de la Subdirección de Métodos al cumplimiento de los tiempos establecidos para realizar el seguimiento a la inasistencia temporal y egreso de los NNAJ, conforme a lo estipulado en el documento interno 002 SEGUIMIENTO A LA INASISTENCIA TEMPORAL YO AL EGRESO DE NNAJ M-MSL-DI-002."/>
    <s v="No aplica"/>
    <s v="No aplica"/>
    <s v="No aplica"/>
    <s v="No aplica"/>
    <s v="No aplica"/>
    <s v="Sin informacion"/>
    <s v="Sin informacion"/>
    <n v="2020"/>
    <s v="SI"/>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3"/>
    <s v="Subdirección técnica administrativa y financiera"/>
    <s v="Subdirección técnica administrativa y financiera - control interno disciplinario"/>
    <x v="2"/>
    <s v="control interno disciplinario"/>
    <s v="Término de la investigación disciplinaria"/>
    <s v="Marisol Monsalve Usme"/>
    <s v="Plan de mejoramiento auditorias internas"/>
    <s v="PMAI-2017-031"/>
    <s v="No aplica"/>
    <s v="Control Interno Disciplinario"/>
    <n v="2017"/>
    <s v="se observa que los procesos 225 de 2016, disciplinado Luz Mary Meza González;  235 de 2016, disciplinado Nelvis Leonor Díaz Daza y Luis Vicente Bermúdez; 237 de 2016, disciplinado en averiguación de responsable; 239 de 2016, disciplinado Carlos Alfonso Lara; y 258 de 2016, disciplinado en averiguación de responsable, se encuentran fuera del término de indagación preliminar. Se soslaya el término establecido en el artículo 150 de la Ley 734 de 2002, como quiera que excede de la duración de seis (6) meses. "/>
    <s v="1. Para el despacho es relevante darle prioridad a los procesos de vigencias anteriores. _x000a__x000a_2. La Ley 734 de 2002 no establece un término para dar inicio al auto de investigación preliminar, razón por la cual no es una prioridad teniendo en cuenta que los procesos de esta vigencia cuentan con un amplio lapso de tiempo en términos de prescripción de la acción disciplinaria y son prioritarios los de vigencias más antiguas._x000a__x000a_3. En caso de no iniciar la investigación disciplinaria o el archivo de esta, la Ley 1474 de 2011, regula el efecto prescriptivo de dichas investigaciones, lo cual no invalida la actuación que se lleve a cabo con posterioridad a los 6 meses de proferirse el auto de indagación preliminar"/>
    <s v="&quot;Cuando se profiera auto de indagación preliminar el término de duración máximo será de seis meses…&quot;"/>
    <s v="No aplica"/>
    <s v="No aplica"/>
    <s v="No aplica"/>
    <s v="No aplica"/>
    <s v="No aplica"/>
    <d v="2020-03-01T00:00:00"/>
    <d v="2020-12-31T00:00:00"/>
    <d v="2021-09-13T00:00:00"/>
    <s v="SI"/>
    <s v="SI"/>
    <s v="NO APLICA ACCION CERRADA"/>
    <s v="Una vez  revisados los soportes que la oficina de Control Interno Disciplinario adjunta, se evidencia que se dio cierre a la acción mediante Memorando 2021IE2417 de fecha 23 de abril de 2021.  "/>
    <d v="2021-06-21T00:00:00"/>
    <s v="NO"/>
    <s v="No aplica"/>
    <n v="1"/>
    <s v="CUMPLIMIENTO TOTAL"/>
    <n v="-255"/>
    <s v="VENCIDO"/>
    <d v="2021-11-20T00:00:00"/>
    <s v="Accion cerrada  en seguimiento anterior"/>
    <s v="Verónica Muñoz"/>
    <n v="1"/>
    <n v="1"/>
    <s v="CUMPLIDA EFECTIVA"/>
    <s v="NO APLICA"/>
    <x v="0"/>
  </r>
  <r>
    <n v="34"/>
    <s v="Subdirección técnica administrativa y financiera"/>
    <s v="Subdirección técnica administrativa y financiera - control interno disciplinario"/>
    <x v="2"/>
    <s v="control interno disciplinario"/>
    <s v="Término de la investigación disciplinaria"/>
    <s v="Marisol Monsalve Usme"/>
    <s v="Plan de mejoramiento auditorias internas"/>
    <s v="PMAI-2017-032"/>
    <s v="No aplica"/>
    <s v="Control Interno Disciplinario"/>
    <n v="2017"/>
    <s v="En las investigaciones disciplinarias 061 de 2012 y 204 de 2015 se  quebranta el término establecido en el artículo 52 de la Ley 1474 de 2011, pues se incumple con el término de doce (12) meses, contados a partir de la decisión de apertura, o de dieciocho (18) meses en los procesos que se adelante por faltas gravísimas. Lo anterior, como quiera que en el proceso 061 de 2012, se profirió auto de investigación disciplinaria el 21 de abril de 2016 y cierre de investigación el 20 de noviembre de 2017, así mismo, en el proceso 204 de 2015, se profirió auto de apertura el 15 de abril de 2016 y cierre de investigación el 9 de octubre de 2017. "/>
    <s v="1. El alcance de la presente auditoria no era verificar las vigencia 2012 a 2014_x000a__x000a_2.  Las personas encargadas antes de los expedientes disciplinarios son diferentes a las actuales por lo que los expedientes de vigencias anteriores no cumplieron el termino descrito en el artículo 52 de la Ley 1474 de 2011._x000a__x000a_3. El despacho ha realizado un trabajo arduo para poder depurar el despacho de las vigencias anteriores, aunado a lo anterior, el despacho cuenta con cinco (5) años siguientes contados a partir del auto de apertura de investigación disciplinaria para que opere el fenómeno de prescripción relacionado en el artículo 132 de la Ley 1474 de 2011. "/>
    <s v="&quot;Cuando se profiera uto de investigación disciplinaria será en el término máximo de doce meses contados a partir de la decisión de apertura o de dieciocho meses…&quot;"/>
    <s v="No aplica"/>
    <s v="No aplica"/>
    <s v="No aplica"/>
    <s v="No aplica"/>
    <s v="No aplica"/>
    <d v="2020-03-01T00:00:00"/>
    <d v="2020-12-31T00:00:00"/>
    <d v="2021-09-13T00:00:00"/>
    <s v="SI"/>
    <s v="SI"/>
    <s v="NO APLICA ACCION CERRADA"/>
    <s v="Una vez  revisados los soportes que la oficina de Control Interno Disciplinario adjunta, se evidencia que se dio cierre a la acción mediante Memorando 2021IE2417 de fecha 23 de abril de 2021.  "/>
    <d v="2021-06-21T00:00:00"/>
    <s v="NO"/>
    <s v="No aplica"/>
    <n v="1"/>
    <s v="CUMPLIMIENTO TOTAL"/>
    <n v="-255"/>
    <s v="VENCIDO"/>
    <d v="2021-11-20T00:00:00"/>
    <s v="Accion cerrada  en seguimiento anterior"/>
    <s v="Verónica Muñoz"/>
    <n v="1"/>
    <n v="1"/>
    <s v="CUMPLIDA EFECTIVA"/>
    <s v="NO APLICA"/>
    <x v="0"/>
  </r>
  <r>
    <n v="35"/>
    <s v="Ofic Asesora Jurídica/área de Adquisiciones/Presupuesto/Administradores de Proyectos de inversión "/>
    <s v="Oficina asesora jurídica"/>
    <x v="3"/>
    <s v="Planeacion"/>
    <s v="Herramientas de gestión (riesgos, indicadores, balance social, planes y proyectos de inversión)"/>
    <s v="Catalina Cardenas Martinez"/>
    <s v="Plan de mejoramiento Contraloria de Bogota"/>
    <s v="PMCB-2018-001"/>
    <s v="3.1.1.1"/>
    <n v="76"/>
    <n v="2018"/>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La ejecución activa y pasiva del presupuesto y que están relacionadas con las metas de recaudo o de los recursos estimados como presupuesto definitivo de Ingresos; las altas reservas presupuestales que quedan año a año conforme a los giros que se logran del presupuesto de gastos e inversión en cada vigencia."/>
    <s v="Hacer seguimiento al Plan Anual de Adquisiciones de manera periódica, de tal manera que los bienes y servicios se reciban dentro de la vigencia, con las excepciones que se puedan presentar."/>
    <s v="No aplica"/>
    <s v="No aplica"/>
    <s v="Número de seguimientos realizados al Plan Anual de Adquisiciones / Número de Seguimientos Programados (12)*100"/>
    <s v="No aplica"/>
    <s v="No aplica"/>
    <d v="2018-06-02T00:00:00"/>
    <d v="2019-05-2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6"/>
    <s v="Área de Tesorería/ Gerencias y Administraciones de Proyectos de Inversión"/>
    <s v="Subdirección técnica administrativa y financiera - tesorería"/>
    <x v="2"/>
    <s v="Planeacion"/>
    <s v="Herramientas de gestión (riesgos, indicadores, balance social, planes y proyectos de inversión)"/>
    <s v="Stefanny Reina Alvarez"/>
    <s v="Plan de mejoramiento Contraloria de Bogota"/>
    <s v="PMCB-2018-002"/>
    <s v="3.1.1.1"/>
    <n v="76"/>
    <n v="2018"/>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La ejecución activa y pasiva del presupuesto y que están relacionadas con las metas de recaudo o de los recursos estimados como presupuesto definitivo de Ingresos; las altas reservas presupuestales que quedan año a año conforme a los giros que se logran del presupuesto de gastos e inversión en cada vigencia."/>
    <s v="Remitir informes mensuales de seguimiento por parte del Área de Tesorería para la revisión detallada por proyecto de inversión de la no ejecución de PAC a Gerentes y Administradores de Proyectos de Inversión, con el fin de adelantar las gestiones de seguimiento pertinentes."/>
    <s v="No aplica"/>
    <s v="No aplica"/>
    <s v="Informes Mensuales Generados / Informes Proyectados * 100%"/>
    <s v="No aplica"/>
    <s v="No aplica"/>
    <d v="2018-06-02T00:00:00"/>
    <d v="2019-05-2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7"/>
    <s v="Oficina asesora de planeación"/>
    <s v="Oficina asesora de planeación – SIMI"/>
    <x v="0"/>
    <s v="Planeacion"/>
    <s v="Herramientas de gestión (riesgos, indicadores, balance social, planes y proyectos de inversión)"/>
    <s v="Yuli Cristel Peña Arboleda"/>
    <s v="Plan de mejoramiento Contraloria de Bogota"/>
    <s v="PMCB-2018-003"/>
    <s v="3.1.1.1"/>
    <n v="76"/>
    <n v="2018"/>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_x000a_Ausencia de la estructura de un modelo de medición y monitoreo de la gestión misional del IDIPRON y su engranaje con el Sistema de Información Misional - SIMI"/>
    <s v="Estructurar y poner en marcha un diseño de medición y monitoreo de indicadores de efectividad de la gestión misional del IDIPRON, que contengan su diagnóstico inicial (Estimado en 5 indicadores) para poder dar inicio a la medición de la evolución en términos de impacto, en el marco del modelo pedagógico de atención que brinda el IDIPRON"/>
    <s v="No aplica"/>
    <s v="No aplica"/>
    <s v="No. de indicadores de efectividad misional con diagnóstico inicial/5 indicadoresx100"/>
    <s v="No aplica"/>
    <s v="No aplica"/>
    <d v="2018-06-02T00:00:00"/>
    <d v="2019-05-2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8"/>
    <s v="Ofic Asesora Jurídica/área de Adquisiciones/Presupuesto/Administradores de Proyectos de inversión "/>
    <s v="Oficina asesora jurídica"/>
    <x v="3"/>
    <s v="Presupuesto"/>
    <s v="Reservas"/>
    <s v="Catalina Cardenas Martinez"/>
    <s v="Plan de mejoramiento Contraloria de Bogota"/>
    <s v="PMCB-2018-004"/>
    <s v="3.1.4.3.2.1"/>
    <n v="76"/>
    <n v="2018"/>
    <s v="Hallazgo administrativo, con presunta incidencia disciplinaria: Por deficiencias en la aplicación oportuna de los recursos apropiados conforme al principio de anualidad, lo que obligó a la constitución de reservas, al cierre de la vigencia 2017, que ascendieron al 27.7%, al quedar un total de $25.983.968.302 para ejecutar en el 2018"/>
    <s v="Deficiencias en la ejecución oportuna de los recursos. Falta de coordinación interna y seguimiento al Plan Anual de Adquisiciones"/>
    <s v="Hacer seguimiento al Plan Anual de Adquisiciones de manera periódica, de tal manera que los bienes y servicios se reciban dentro de la vigencia, con las excepciones que se puedan presentar."/>
    <s v="No aplica"/>
    <s v="No aplica"/>
    <s v="Número de seguimientos realizados al Plan Anual de Adquisiciones / Número de Seguimientos Programados (12)*100"/>
    <s v="No aplica"/>
    <s v="No aplica"/>
    <d v="2018-06-02T00:00:00"/>
    <d v="2019-05-2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9"/>
    <s v="Gerente del Proyecto 1104. Coordinación Unidad de  Convenios. Coordinador Convenio Baños públicos SST. "/>
    <s v="Gerente Proyecto 1104"/>
    <x v="4"/>
    <s v="Seguridad y salud en el trabajo"/>
    <s v="Extintores, Botiquines"/>
    <m/>
    <s v="Plan de mejoramiento Contraloria de Bogota"/>
    <s v="PMCB-2018-005"/>
    <s v="3.4"/>
    <n v="524"/>
    <n v="2018"/>
    <s v="Inobservancia de normas vigentes relacionadas con el sistema de gestión de seguridad y salud en el trabajo en algunos baños administrados por IDIPRON, en el marco del convenio interadministrativo no 093 de 2007 suscrito con la empresa Transmilenio s.a"/>
    <s v="Extintores que se encuentran vencidos  mayor a un (1) mes en lo que respecta a su revisión y cargue."/>
    <s v="Realizar un proceso de verificación tres meses antes de la fecha de vencimiento de los extintores, para alertar de maniera oportuna al área de Seuguridad y Salud en el Trabajo. "/>
    <s v="No aplica"/>
    <s v="No aplica"/>
    <s v="Número total de extintores verificados / Número de extintores recargados y vigentes * 100"/>
    <s v="No aplica"/>
    <s v="No aplica"/>
    <d v="2018-12-28T00:00:00"/>
    <d v="2019-12-22T00:00:00"/>
    <n v="2020"/>
    <s v="SI"/>
    <s v="SI"/>
    <n v="-630"/>
    <s v="Accion cerrada  en seguimiento anterior"/>
    <d v="2021-05-21T00:00:00"/>
    <s v="NO"/>
    <s v="No aplica"/>
    <n v="1"/>
    <s v="CUMPLIMIENTO TOTAL"/>
    <s v="NO APLICA ACCION CERRADA"/>
    <s v="NO APLICA ACCION CERRADA"/>
    <d v="2021-11-15T00:00:00"/>
    <s v="ESTADO &quot;INCUMPLIDA&quot; POR LA CB, Se reportó cumplimiento del 100 % en el seguimiento del 22/11/2021 formato F402M de la Contraloría de Bogotá."/>
    <s v="Carlos Andrés Guerra Jiménez"/>
    <n v="0"/>
    <n v="0"/>
    <s v="EN EJECUCION"/>
    <s v="INCUMPLIDA"/>
    <x v="2"/>
  </r>
  <r>
    <n v="40"/>
    <s v="Gerente del Proyecto 1104. Coordinación Unidad de  Convenios. Coordinador Convenio Baños públicos "/>
    <s v="Gerente Proyecto 1104"/>
    <x v="4"/>
    <s v="Contratacion"/>
    <s v="Supervisión e interventoría"/>
    <m/>
    <s v="Plan de mejoramiento Contraloria de Bogota"/>
    <s v="PMCB-2018-006"/>
    <s v="3.5"/>
    <n v="524"/>
    <n v="2018"/>
    <s v="Debilidades en la Supervisión por incumplimiento de las partes en la obligación pactada en el Convenio Interadministrativo 636 de 2017"/>
    <s v="Gestión administrativa inoportuna en relación con la atención de las eventualidades técnicas y logístico presentadas en los baños de damas y caballeros del Convenio Interadministrativo 636 de 2017 suscrito entre la Secretaria General de la Alcaldía y el IDIPRON."/>
    <s v="Informar de manera oportuna a la Secretaría General sobre los inconvenientes tecnicos y logisticos presentados y remitir las evidencias necesarias para la oportuna intervención de la Secretaria General de la Alcaldia y el IDIPRON. "/>
    <s v="No aplica"/>
    <s v="No aplica"/>
    <s v="Número de inconvenientes reportados / Número de inconvenientes presentados  * 100"/>
    <s v="No aplica"/>
    <s v="No aplica"/>
    <d v="2018-12-28T00:00:00"/>
    <d v="2019-12-22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41"/>
    <s v="Subdirección técnica de métodos educativos y operativos"/>
    <s v="Subdirección técnica de métodos educativos y operativos"/>
    <x v="1"/>
    <s v="Modelo pedagogico"/>
    <s v="Diferencias en cantidades de alimentos"/>
    <s v="Yury  Orjuela Florez"/>
    <s v="Plan de mejoramiento personeria  de Bogota"/>
    <s v="PMPB-2018-001"/>
    <s v="No aplica"/>
    <s v="Auditoría Externa Proyecto 1104 vigencia 2018"/>
    <n v="2018"/>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s v="No aplica"/>
    <s v="No aplica"/>
    <s v="No aplica"/>
    <d v="2019-01-21T00:00:00"/>
    <d v="2019-10-31T00:00:00"/>
    <m/>
    <s v="SI"/>
    <s v="SI"/>
    <n v="-6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x v="1"/>
  </r>
  <r>
    <n v="42"/>
    <s v="Subdirección técnica de métodos educativos y operativos"/>
    <s v="Subdirección técnica de métodos educativos y operativos"/>
    <x v="1"/>
    <s v="Modelo pedagogico"/>
    <s v="Diferencias en cantidades de alimentos"/>
    <s v="Yury  Orjuela Florez"/>
    <s v="Plan de mejoramiento personeria  de Bogota"/>
    <s v="PMPB-2018-002"/>
    <s v="No aplica"/>
    <s v="Auditoría Externa Proyecto 1104 vigencia 2018"/>
    <n v="2018"/>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2.Informar  vía correo electrónico al Economato de los inconvenientes presentados en las entregas de los alimentos por parte del proveedor, el mismo día de ocurrencia, adjuntando formato para el reporte de producto no conforme A-GDH-FT-114._x000a__x000a_"/>
    <s v="No aplica"/>
    <s v="No aplica"/>
    <s v="No aplica"/>
    <s v="No aplica"/>
    <s v="No aplica"/>
    <d v="2019-01-21T00:00:00"/>
    <d v="2019-10-31T00:00:00"/>
    <m/>
    <s v="SI"/>
    <s v="SI"/>
    <n v="-6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x v="1"/>
  </r>
  <r>
    <n v="43"/>
    <s v="Subdirección técnica de métodos educativos y operativos"/>
    <s v="Subdirección técnica de métodos educativos y operativos"/>
    <x v="1"/>
    <s v="Modelo pedagogico"/>
    <s v="Diferencias en cantidades de alimentos"/>
    <s v="Yury  Orjuela Florez"/>
    <s v="Plan de mejoramiento personeria  de Bogota"/>
    <s v="PMPB-2018-003"/>
    <s v="No aplica"/>
    <s v="Auditoría Externa Proyecto 1104 vigencia 2018"/>
    <n v="2018"/>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3. Suplir alimentos de las minutas establecidas por otros disponibles, previa concertación con las nutricionistas del Instituto e informar a las Upis registrando la evidencia en el formato novedades al ciclo de menús M-MSD-FT-020."/>
    <s v="No aplica"/>
    <s v="No aplica"/>
    <s v="No aplica"/>
    <s v="No aplica"/>
    <s v="No aplica"/>
    <d v="2019-01-21T00:00:00"/>
    <d v="2019-10-31T00:00:00"/>
    <m/>
    <s v="SI"/>
    <s v="SI"/>
    <n v="-6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x v="1"/>
  </r>
  <r>
    <n v="44"/>
    <s v="Subdirección técnica de métodos educativos y operativos"/>
    <s v="Subdirección técnica de métodos educativos y operativos"/>
    <x v="1"/>
    <s v="Modelo pedagogico"/>
    <s v="Diferencias en cantidades de alimentos"/>
    <s v="Yury  Orjuela Florez"/>
    <s v="Plan de mejoramiento personeria  de Bogota"/>
    <s v="PMPB-2018-004"/>
    <s v="No aplica"/>
    <s v="Auditoría Externa Proyecto 1104 vigencia 2018"/>
    <n v="2018"/>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1. Realizar visitas de acompañamiento técnico periódicas a las UPIS para verificar el cumplimiento a la Buenas Prácticas de Manufactura y registrar la evidencia en el formato M-MSD-FT-019 &quot;ACTA _x000a_VISITA DE ACOMPAÑAMIENTO Y ASESORÍA TÉCNICA EN BUENAS PRÁCTICAS DE MANUFACTURA A LOS SERVICIOS DE ALIMENTACIÓN                                                                                                                                                                                                                              "/>
    <s v="No aplica"/>
    <s v="No aplica"/>
    <s v="No aplica"/>
    <s v="No aplica"/>
    <s v="No aplica"/>
    <d v="2019-01-21T00:00:00"/>
    <d v="2019-10-31T00:00:00"/>
    <m/>
    <s v="SI"/>
    <s v="SI"/>
    <n v="-6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x v="1"/>
  </r>
  <r>
    <n v="45"/>
    <s v="Subdirección técnica de métodos educativos y operativos"/>
    <s v="Subdirección técnica de métodos educativos y operativos"/>
    <x v="1"/>
    <s v="Modelo pedagogico"/>
    <s v="Diferencias en cantidades de alimentos"/>
    <s v="Yury  Orjuela Florez"/>
    <s v="Plan de mejoramiento personeria  de Bogota"/>
    <s v="PMPB-2018-005"/>
    <s v="No aplica"/>
    <s v="Auditoría Externa Proyecto 1104 vigencia 2018"/>
    <n v="2018"/>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2. Realizar seguimiento al cumplimiento de  los compromisos generados en las visitas de acompañamiento técnico."/>
    <s v="No aplica"/>
    <s v="No aplica"/>
    <s v="No aplica"/>
    <s v="No aplica"/>
    <s v="No aplica"/>
    <d v="2019-01-21T00:00:00"/>
    <d v="2019-10-31T00:00:00"/>
    <m/>
    <s v="SI"/>
    <s v="SI"/>
    <n v="-6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x v="1"/>
  </r>
  <r>
    <n v="46"/>
    <s v="Subdirección técnica de métodos educativos y operativos"/>
    <s v="Subdirección técnica de métodos educativos y operativos"/>
    <x v="1"/>
    <s v="Modelo pedagogico"/>
    <s v="Diferencias en cantidades de alimentos"/>
    <s v="Yury  Orjuela Florez"/>
    <s v="Plan de mejoramiento personeria  de Bogota"/>
    <s v="PMPB-2018-006"/>
    <s v="No aplica"/>
    <s v="Auditoría Externa Proyecto 1104 vigencia 2018"/>
    <n v="2018"/>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Recepción de alimentos por el proveedor:_x000a_1. Reforzar mediante una capacitación a cada una de las UPI el instructivo M-RDE-PR-006 &quot;RECEPCIÓN Y ALMACENAMIENTO_x000a_DE ALIMENTOS EN LAS UPIS&quot; y formato Control y recepción de materia prima A-GLO-FT-006 _x000a__x000a_"/>
    <s v="No aplica"/>
    <s v="No aplica"/>
    <s v="No aplica"/>
    <s v="No aplica"/>
    <s v="No aplica"/>
    <d v="2019-01-21T00:00:00"/>
    <d v="2019-10-31T00:00:00"/>
    <m/>
    <s v="SI"/>
    <s v="SI"/>
    <n v="-6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x v="1"/>
  </r>
  <r>
    <n v="47"/>
    <s v="Subdirección técnica de métodos educativos y operativos"/>
    <s v="Subdirección técnica de métodos educativos y operativos"/>
    <x v="1"/>
    <s v="Modelo pedagogico"/>
    <s v="Diferencias en cantidades de alimentos"/>
    <s v="Yury  Orjuela Florez"/>
    <s v="Plan de mejoramiento personeria  de Bogota"/>
    <s v="PMPB-2018-007"/>
    <s v="No aplica"/>
    <s v="Auditoría Externa Proyecto 1104 vigencia 2018"/>
    <n v="2018"/>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s v="No aplica"/>
    <s v="No aplica"/>
    <s v="No aplica"/>
    <d v="2019-01-21T00:00:00"/>
    <d v="2019-10-31T00:00:00"/>
    <m/>
    <s v="SI"/>
    <s v="SI"/>
    <n v="-6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x v="1"/>
  </r>
  <r>
    <n v="48"/>
    <s v="Subdirección técnica de métodos educativos y operativos"/>
    <s v="Subdirección técnica administrativa y financiera - Convenios"/>
    <x v="4"/>
    <s v="Modelo pedagogico"/>
    <s v="personal de cocina"/>
    <s v="Yury  Orjuela Florez"/>
    <s v="Plan de mejoramiento personeria  de Bogota"/>
    <s v="PMPB-2018-008"/>
    <s v="No aplica"/>
    <s v="Auditoría Externa Proyecto 1104 vigencia 2018"/>
    <n v="2018"/>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s v="No aplica"/>
    <s v="No aplica"/>
    <s v="No aplica"/>
    <d v="2017-06-01T00:00:00"/>
    <d v="2018-12-01T00:00:00"/>
    <m/>
    <s v="SI"/>
    <s v="SI"/>
    <n v="-1016"/>
    <s v="No se presenta seguimiento por parte de la STAF ya que afirman esta acción corresponde a Métodos"/>
    <d v="2021-07-08T00:00:00"/>
    <s v="SI"/>
    <s v="Presentar seguimiento al plan de mejoramiento"/>
    <n v="0"/>
    <s v="SIN AVANCE"/>
    <n v="-1016"/>
    <s v="VENCIDO"/>
    <s v="SIN DILIGENCIAR"/>
    <s v="SIN DILIGENCIAR"/>
    <s v="SIN DILIGENCIAR"/>
    <n v="0"/>
    <n v="0"/>
    <s v="INCUMPLIDA"/>
    <s v="NO APLICA"/>
    <x v="1"/>
  </r>
  <r>
    <n v="49"/>
    <s v="Subdirección técnica de desarrollo humano"/>
    <s v="Subdirección técnica de desarrollo humano"/>
    <x v="5"/>
    <s v="Seguridad y salud en el trabajo"/>
    <s v="cronograma de trabajo"/>
    <s v="Marisol Monsalve Usme"/>
    <s v="Plan de mejoramiento auditorias internas"/>
    <s v="PMAI-2018-001"/>
    <s v="No aplica"/>
    <s v="Seguimiento al sistema de gestión de seguridad y salud en el trabajo_x000a_2018"/>
    <n v="2018"/>
    <s v="De acuerdo al seguimiento realizado por la Oficina de Control Interno no pudo evidenciarse el cronograma de actividades vigencia 2018 del Sistema de Gestión de Seguridad y Salud en el Trabajo para observar si se dio cumplimiento a las fechas programadas en el cronograma. "/>
    <s v="Se contaba con el cronograma de actividades vigencia 2018 consolidado de las 4 áreas que conforman la STDH, que incluye el área SST pero este documento no fue presentado durante la auditoría._x000a_Falta de disciplina en el seguimiento de los documentos de planeación del área"/>
    <s v="Para la vigencia 2019 se actualizará el cronograma del Área de Seguridad y Salud en el Trabajo mensualmente con las actividades ejecutadas."/>
    <s v="No aplica"/>
    <s v="No aplica"/>
    <s v="No aplica"/>
    <s v="No aplica"/>
    <s v="No aplica"/>
    <d v="2019-04-01T00:00:00"/>
    <d v="2020-03-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50"/>
    <s v="Subdirección técnica de desarrollo humano"/>
    <s v="Subdirección técnica de desarrollo humano"/>
    <x v="5"/>
    <s v="Capacitaciones"/>
    <s v="Inducción y re-inducción en SG-SST"/>
    <s v="Marisol Monsalve Usme"/>
    <s v="Plan de mejoramiento auditorias internas"/>
    <s v="PMAI-2018-002"/>
    <s v="No aplica"/>
    <s v="Seguimiento al sistema de gestión de seguridad y salud en el trabajo_x000a_2019"/>
    <n v="2018"/>
    <s v="En cuanto al Plan de Capacitaciones durante la vigencia 2018 se observó que no se está cumpliendo en la inducción y re-inducción en SG-SST, la capacitación para la prevención de los riesgos laborales y entrenamiento en puesto de trabajo para todos los servidores y contratistas del IDIPRON._x000a__x000a_Se observó que se requiere fortalecer el proceso de capacitación, socialización y divulgación a todo nivel, comprometiendo a los responsables de proceso y/o dependencias, ya que la mayoría de los funcionarios y contratistas no tienen conocimiento de cómo funciona y opera los instrumentos y mecanismos del Sistema de Gestión de Seguridad y salud en el trabajo; lo cual podría generar un incumplimiento al Decreto 1072 Artículos 2.2.4.6.11 y 2.2.4.6.14."/>
    <s v="El Área de Seguridad y Salud en el Trabajo no cuenta con las evidencias de las Inducciones y Reinducciones en la que ha participado toda vez que son lideradas por otra Área de la Subdirección Técnica de Desarrollo Humano_x000a__x000a_El plan de capacitación establecido para la vigencia 2018 se enfocó en las actividades con riesgo mas altos. "/>
    <s v="* Solicitar la inclusión de los temas de Seguridad y Salud en el Trabajo en el plan de capacitación del Instituto y Participar en las jornadas de inducción y reinducción."/>
    <s v="No aplica"/>
    <s v="No aplica"/>
    <s v="No aplica"/>
    <s v="No aplica"/>
    <s v="No aplica"/>
    <d v="2019-04-01T00:00:00"/>
    <d v="2020-03-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51"/>
    <s v="Subdirección técnica de desarrollo humano"/>
    <s v="Subdirección técnica de desarrollo humano"/>
    <x v="5"/>
    <s v="Capacitaciones"/>
    <s v="Inducción y re-inducción en SG-SST"/>
    <s v="Marisol Monsalve Usme"/>
    <s v="Plan de mejoramiento auditorias internas"/>
    <s v="PMAI-2018-003"/>
    <s v="No aplica"/>
    <s v="Seguimiento al sistema de gestión de seguridad y salud en el trabajo_x000a_2020"/>
    <n v="2018"/>
    <s v="En cuanto al Plan de Capacitaciones durante la vigencia 2018 se observó que no se está cumpliendo en la inducción y re-inducción en SG-SST, la capacitación para la prevención de los riesgos laborales y entrenamiento en puesto de trabajo para todos los servidores y contratistas del IDIPRON._x000a__x000a_Se observó que se requiere fortalecer el proceso de capacitación, socialización y divulgación a todo nivel, comprometiendo a los responsables de proceso y/o dependencias, ya que la mayoría de los funcionarios y contratistas no tienen conocimiento de cómo funciona y opera los instrumentos y mecanismos del Sistema de Gestión de Seguridad y salud en el trabajo; lo cual podría generar un incumplimiento al Decreto 1072 Artículos 2.2.4.6.11 y 2.2.4.6.14."/>
    <s v="El Área de Seguridad y Salud en el Trabajo no cuenta con las evidencias de las Inducciones y Reinducciones en la que ha participado toda vez que son lideradas por otra Área de la Subdirección Técnica de Desarrollo Humano_x000a__x000a_El plan de capacitación establecido para la vigencia 2018 se enfocó en las actividades con riesgo mas altos. "/>
    <s v="*Elaboración de un folleto informativo de inducción a los riesgos y temas de SST para todos los contratisas (según cargo/actividades a realizar) que ingresen al Instituto, el cual será entregado en el momento de la afiliación a la ARL"/>
    <s v="No aplica"/>
    <s v="No aplica"/>
    <s v="No aplica"/>
    <s v="No aplica"/>
    <s v="No aplica"/>
    <d v="2019-04-01T00:00:00"/>
    <d v="2020-03-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52"/>
    <s v="Subdirección técnica de desarrollo humano"/>
    <s v="Subdirección técnica de desarrollo humano"/>
    <x v="5"/>
    <s v="Seguridad y salud en el trabajo"/>
    <s v="Asignación presupuestal al sistema de gestión de la seguridad y salud en el trabajo"/>
    <s v="Marisol Monsalve Usme"/>
    <s v="Plan de mejoramiento auditorias internas"/>
    <s v="PMAI-2018-004"/>
    <s v="No aplica"/>
    <s v="Seguimiento al sistema de gestión de seguridad y salud en el trabajo_x000a_2021"/>
    <n v="2018"/>
    <s v="Los recursos financieros son importantes (Criterio 1.1.3) para garantizar la cobertura efectiva teniendo encuenta que el alcance del Sistema de Gestión de la Seguridad y Salud en el Trabajo aplica a todas las actividades del Instituto, a sus servidores, proveedores, contratistas y visitantes sin excepción de forma de contratación _x000a__x000a__x000a_Revisada la ejecución del presupuesto correspondiente al área de Seguridad y salud en el Trabajo se observa que esta corresponde al 7% del valor asignado, lo que incumple lo establecido en el Decreto 1072, Artículo 2.2.4.6.8 que enuncia las Obligaciones del empleador numeral 4 definición de recursos y el Artículo 2.2.4.6.17 numeral 2.5 y el punto 1.1.3 de la Resolución 1111 de 2017 que menciona la definición de los recursos financieros, humanos, tecnológicos y de otra índole requeridos para la implementación"/>
    <s v="* El Instituto no ha realizado la asignación presupuestal suficiente en temas de seguridad y salud en el trabajo para los diferentes grupos poblacionales que hacen parte o visitan el IDIPRON_x000a_* La asignación prespuestal para la vigencia 2018 del Instituto fue inferior al 25% frente a lo apropiado inicialmente en el plan anual de adquisiciones_x000a__x000a_* Algunos procesos salieron con fecha de adjudicación a la incialmente planeada, lo que genera retrazos de la ejución del contrato"/>
    <s v="_x000a__x000a_* Antes del primer cuatrimestre del año haber entregado toda la documentación para el desarrollo de los  procesos contractuales pertenecientes al Área de Seguridad y Salud en el Trabajo._x000a_"/>
    <s v="No aplica"/>
    <s v="No aplica"/>
    <s v="No aplica"/>
    <s v="No aplica"/>
    <s v="No aplica"/>
    <d v="2019-04-01T00:00:00"/>
    <d v="2020-03-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53"/>
    <s v="Subdirección técnica de desarrollo humano"/>
    <s v="Subdirección técnica de desarrollo humano"/>
    <x v="5"/>
    <s v="Seguridad y salud en el trabajo"/>
    <s v="Asignación presupuestal al sistema de gestión de la seguridad y salud en el trabajo"/>
    <s v="Marisol Monsalve Usme"/>
    <s v="Plan de mejoramiento auditorias internas"/>
    <s v="PMAI-2018-005"/>
    <s v="No aplica"/>
    <s v="Seguimiento al sistema de gestión de seguridad y salud en el trabajo_x000a_2022"/>
    <n v="2018"/>
    <s v="Los recursos financieros son importantes (Criterio 1.1.3) para garantizar la cobertura efectiva teniendo encuenta que el alcance del Sistema de Gestión de la Seguridad y Salud en el Trabajo aplica a todas las actividades del Instituto, a sus servidores, proveedores, contratistas y visitantes sin excepción de forma de contratación _x000a__x000a__x000a_Revisada la ejecución del presupuesto correspondiente al área de Seguridad y salud en el Trabajo se observa que esta corresponde al 7% del valor asignado, lo que incumple lo establecido en el Decreto 1072, Artículo 2.2.4.6.8 que enuncia las Obligaciones del empleador numeral 4 definición de recursos y el Artículo 2.2.4.6.17 numeral 2.5 y el punto 1.1.3 de la Resolución 1111 de 2017 que menciona la definición de los recursos financieros, humanos, tecnológicos y de otra índole requeridos para la implementación"/>
    <s v="* El Instituto no ha realizado la asignación presupuestal suficiente en temas de seguridad y salud en el trabajo para los diferentes grupos poblacionales que hacen parte o visitan el IDIPRON_x000a_* La asignación prespuestal para la vigencia 2018 del Instituto fue inferior al 25% frente a lo apropiado inicialmente en el plan anual de adquisiciones_x000a__x000a_* Algunos procesos salieron con fecha de adjudicación a la incialmente planeada, lo que genera retrazos de la ejución del contrato"/>
    <s v="* Elaborarar un anteproyecto con la proyección de las necesidades en temas de seguridad y salud en el trabajo para el Instituto con el fin de que los diferentes gerentes de proyecto realicen la apropiación respectiva."/>
    <s v="No aplica"/>
    <s v="No aplica"/>
    <s v="No aplica"/>
    <s v="No aplica"/>
    <s v="No aplica"/>
    <d v="2019-04-01T00:00:00"/>
    <d v="2020-03-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54"/>
    <s v="Subdirección técnica de desarrollo humano"/>
    <s v="Subdirección técnica de desarrollo humano"/>
    <x v="5"/>
    <s v="Autorregulación"/>
    <s v="Aplicación y actualización de procedimientos y formatos"/>
    <s v="Marisol Monsalve Usme"/>
    <s v="Plan de mejoramiento auditorias internas"/>
    <s v="PMAI-2018-006"/>
    <s v="No aplica"/>
    <s v="Seguimiento al sistema de gestión de seguridad y salud en el trabajo_x000a_2023"/>
    <n v="2018"/>
    <s v="_x000a_La Documentación del Sistema de Gestión de la Seguridad y Salud en el Trabajo, que se encuentra en la intranet se encuentra desactualizada o duplicada lo que conlleva a comunicar información errónea, incumpliendo con el Decreto 1072/2015 Artículo 2.2.4.6.13."/>
    <s v="* Hay documentos pendientes de actualización toda vez que la modificación de los mismos depende de aprobación previa por parte del IDIGER._x000a_ _x000a_* Para la vigencia 2018 no se realizó la migración total de los documentos al nuevo Manual de Procesos y Procedimientos del Instituto."/>
    <s v="* Efectuar la revisión de la documentación del Área de Seguridad y Salud en el Trabajo en el Manual de Procesos y Procedimientos del IDIPRON._x000a_"/>
    <s v="No aplica"/>
    <s v="No aplica"/>
    <s v="No aplica"/>
    <s v="No aplica"/>
    <s v="No aplica"/>
    <d v="2019-04-01T00:00:00"/>
    <d v="2020-03-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55"/>
    <s v="Subdirección técnica de desarrollo humano"/>
    <s v="Subdirección técnica de desarrollo humano"/>
    <x v="5"/>
    <s v="Autorregulación"/>
    <s v="Aplicación y actualización de procedimientos y formatos"/>
    <s v="Marisol Monsalve Usme"/>
    <s v="Plan de mejoramiento auditorias internas"/>
    <s v="PMAI-2018-007"/>
    <s v="No aplica"/>
    <s v="Seguimiento al sistema de gestión de seguridad y salud en el trabajo_x000a_2024"/>
    <n v="2018"/>
    <s v="_x000a_La Documentación del Sistema de Gestión de la Seguridad y Salud en el Trabajo, que se encuentra en la intranet se encuentra desactualizada o duplicada lo que conlleva a comunicar información errónea, incumpliendo con el Decreto 1072/2015 Artículo 2.2.4.6.13."/>
    <s v="* Hay documentos pendientes de actualización toda vez que la modificación de los mismos depende de aprobación previa por parte del IDIGER._x000a_ _x000a_* Para la vigencia 2018 no se realizó la migración total de los documentos al nuevo Manual de Procesos y Procedimientos del Instituto."/>
    <s v="_x000a_* Efectuar la migración de la documentación al nuevo Mapa de Procesos y Procedimientos del IDIPRON"/>
    <s v="No aplica"/>
    <s v="No aplica"/>
    <s v="No aplica"/>
    <s v="No aplica"/>
    <s v="No aplica"/>
    <d v="2019-04-01T00:00:00"/>
    <d v="2020-03-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56"/>
    <s v="Subdirección técnica de desarrollo humano"/>
    <s v="Subdirección técnica de desarrollo humano"/>
    <x v="5"/>
    <s v="Seguridad y salud en el trabajo"/>
    <s v="Revisión por la Dirección "/>
    <s v="Marisol Monsalve Usme"/>
    <s v="Plan de mejoramiento auditorias internas"/>
    <s v="PMAI-2018-008"/>
    <s v="No aplica"/>
    <s v="Seguimiento al sistema de gestión de seguridad y salud en el trabajo_x000a_2025"/>
    <n v="2018"/>
    <s v="_x000a_No se encontró la comunicación de resultados de Revisión por la Dirección (Criterio 6.1.4), la cual debe estar documentada de manera específica y comunicada al Comité Paritario de Seguridad y Salud en el Trabajo y al responsable de SG-SST. Por lo tanto se está generando un Incumplimiento al Decreto 1072 capitulo 6 Artículo 2.2.4.6.31."/>
    <s v="La Dirección no emitió informe correspondiente a la revisión por la Direccción "/>
    <s v="* Presentar informe de gestión 2018 del Área de Seguridad y Salud en el Trabajo a la Dirección_x000a__x000a_"/>
    <s v="No aplica"/>
    <s v="No aplica"/>
    <s v="No aplica"/>
    <s v="No aplica"/>
    <s v="No aplica"/>
    <d v="2019-04-01T00:00:00"/>
    <d v="2019-12-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57"/>
    <s v="Subdirección técnica de desarrollo humano"/>
    <s v="Subdirección técnica de desarrollo humano"/>
    <x v="5"/>
    <s v="Seguridad y salud en el trabajo"/>
    <s v="Revisión por la Dirección "/>
    <s v="Marisol Monsalve Usme"/>
    <s v="Plan de mejoramiento auditorias internas"/>
    <s v="PMAI-2018-009"/>
    <s v="No aplica"/>
    <s v="Seguimiento al sistema de gestión de seguridad y salud en el trabajo_x000a_2026"/>
    <n v="2018"/>
    <s v="_x000a_No se encontró la comunicación de resultados de Revisión por la Dirección (Criterio 6.1.4), la cual debe estar documentada de manera específica y comunicada al Comité Paritario de Seguridad y Salud en el Trabajo y al responsable de SG-SST. Por lo tanto se está generando un Incumplimiento al Decreto 1072 capitulo 6 Artículo 2.2.4.6.31."/>
    <s v="La Dirección no emitió informe correspondiente a la revisión por la Direccción "/>
    <s v="_x000a_* Presentar a la dirección una propuesta  de seguimiento y control parametrizada para el SG-SST"/>
    <s v="No aplica"/>
    <s v="No aplica"/>
    <s v="No aplica"/>
    <s v="No aplica"/>
    <s v="No aplica"/>
    <d v="2019-04-01T00:00:00"/>
    <d v="2019-12-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58"/>
    <s v="Subdirección técnica de desarrollo humano"/>
    <s v="Subdirección técnica de desarrollo humano"/>
    <x v="5"/>
    <s v="Participacion ciudadana"/>
    <s v="Rendición de cuentas"/>
    <s v="Marisol Monsalve Usme"/>
    <s v="Plan de mejoramiento auditorias internas"/>
    <s v="PMAI-2018-010"/>
    <s v="No aplica"/>
    <s v="Seguimiento al sistema de gestión de seguridad y salud en el trabajo_x000a_2027"/>
    <n v="2018"/>
    <s v="_x000a_Se evidenció que no se ha realizado rendición de cuentas a todos los trabajadores, lo que genera incumplimiento al Decreto 1072 capitulo 6 Artículo 2.2.4.6.8 Numeral 3"/>
    <s v="* Durante la vigencia 2018 el Insituto realizó una jornada de rendición de cuentas enfocada en los procesos misionales_x000a__x000a_* El Área de Seguridad y Salud en el Trabajo no ha realizado rendición de cuentas tal como está estipulado en el numeral 3 del artículo 2.2.4.6.8 del Decreto 1072 de 2015"/>
    <s v="* Generar un boletín electrónico semestral para rendir cuentas de la gestión realizada en el marco del Sistema de Gestión de Seguridad y Salud en el Trabajo. Y publicarlo a través de la página web institucional, la intranet, correo electrónico._x000a__x000a_* Realizar dos jornadas de rendición de cuentas al año dentro de los primeros 15 días de cada semestre."/>
    <s v="No aplica"/>
    <s v="No aplica"/>
    <s v="No aplica"/>
    <s v="No aplica"/>
    <s v="No aplica"/>
    <d v="2019-04-01T00:00:00"/>
    <d v="2019-12-3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59"/>
    <s v="Subdirección técnica de desarrollo humano"/>
    <s v="Subdirección técnica de desarrollo humano"/>
    <x v="5"/>
    <s v="talento humano"/>
    <s v="Comité de convivencia"/>
    <s v="Marisol Monsalve Usme"/>
    <s v="Plan de mejoramiento auditorias internas"/>
    <s v="PMAI-2018-011"/>
    <s v="No aplica"/>
    <s v="Seguimiento al sistema de gestión de seguridad y salud en el trabajo_x000a_2028"/>
    <n v="2018"/>
    <s v="_x000a_Revisada la conformación Comité de Convivencia se observó que excede el tiempo de duración dos años establecida en la Resolución 652 de 2012, teniendo en cuenta que el actual fue elegido para el periodo 2015-2017."/>
    <s v="* Resolución de conformación del Comité no está publicada."/>
    <s v="* Publicar la Resolución del comité que está vigente._x000a_"/>
    <s v="No aplica"/>
    <s v="No aplica"/>
    <s v="No aplica"/>
    <s v="No aplica"/>
    <s v="No aplica"/>
    <d v="2019-04-01T00:00:00"/>
    <d v="2020-03-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60"/>
    <s v="Subdirección técnica de desarrollo humano"/>
    <s v="Subdirección técnica de desarrollo humano"/>
    <x v="5"/>
    <s v="talento humano"/>
    <s v="Comité de convivencia"/>
    <s v="Marisol Monsalve Usme"/>
    <s v="Plan de mejoramiento auditorias internas"/>
    <s v="PMAI-2018-012"/>
    <s v="No aplica"/>
    <s v="Seguimiento al sistema de gestión de seguridad y salud en el trabajo_x000a_2029"/>
    <n v="2018"/>
    <s v="_x000a_Revisada la conformación Comité de Convivencia se observó que excede el tiempo de duración dos años establecida en la Resolución 652 de 2012, teniendo en cuenta que el actual fue elegido para el periodo 2015-2017."/>
    <s v="* Resolución de conformación del Comité no está publicada."/>
    <s v="_x000a__x000a_* Elaborar un plan para las elecciones futuras que contemple dentro del cronograma los tiempos que pueden perderse por distintas causas."/>
    <s v="No aplica"/>
    <s v="No aplica"/>
    <s v="No aplica"/>
    <s v="No aplica"/>
    <s v="No aplica"/>
    <d v="2019-04-01T00:00:00"/>
    <d v="2020-03-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61"/>
    <s v="Subdirección técnica de métodos educativos y operativos"/>
    <s v="Subdirección técnica de métodos educativos y operativos"/>
    <x v="1"/>
    <s v="Modelo pedagogico"/>
    <s v="seguimiento y evaluacion  de los programas, proyectos y metodologias"/>
    <s v="Yury  Orjuela Florez"/>
    <s v="Plan de mejoramiento auditorias internas"/>
    <s v="PMAI-2018-013"/>
    <s v="No aplica"/>
    <s v="Auditoría Regular Área Educación - II semestre 2017"/>
    <n v="2018"/>
    <s v="No se evidencian acciones de seguimiento y evaluación documentadas al desarrollo de las metodologías, al contenido de los temas y al impacto del proceso educativo en las relaciones personales de los NNAJ. Por lo anterior, no existe una retroalimentación de los resultados para el ajuste del modelo educativo en atención a las necesidades de la población de las que se presume una continua transformación."/>
    <s v="Sin informacion"/>
    <s v="a. Seguimiento diario a la planeación por parte del apoyo académico de cada UPI, quien dará el visto bueno en garantía del monitoreo._x000a_b. Capacitación mensual a los apoyos académicos y a los docentes en relación con el Modelo Pedagógico de la Entidad."/>
    <s v="No aplica"/>
    <s v="No aplica"/>
    <s v="No aplica"/>
    <s v="No aplica"/>
    <s v="No aplica"/>
    <d v="2018-12-18T00:00:00"/>
    <d v="2019-11-30T00:00:00"/>
    <n v="2020"/>
    <s v="SI"/>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62"/>
    <s v="Subdirección técnica de métodos educativos y operativos"/>
    <s v="Subdirección técnica de métodos educativos y operativos"/>
    <x v="1"/>
    <s v="Modelo pedagogico"/>
    <s v="controles asociados a los talleres"/>
    <s v="Yury  Orjuela Florez"/>
    <s v="Plan de mejoramiento auditorias internas"/>
    <s v="PMAI-2018-014"/>
    <s v="No aplica"/>
    <s v="Auditoría Regular Área Educación - II semestre 2017"/>
    <n v="2018"/>
    <s v="La Escuela Pedagógica Integral IDIPRON expidió hasta el mes de Mayo de 2018 constancias de asistencia de AJ vinculados a la entidad desde los talleres de corta y larga duración, a pesar de que éstos programas  no se encuentran en la malla curricular de la Institución educativa y que por ende la población señalada no guarda vínculo con la Escuela."/>
    <s v="Sin informacion"/>
    <s v="Desplazamiento de la responsabilidad del trámite a la Dirección de la entidad y a la Oficina Asesora de Planeación."/>
    <s v="No aplica"/>
    <s v="No aplica"/>
    <s v="No aplica"/>
    <s v="No aplica"/>
    <s v="No aplica"/>
    <d v="2018-12-18T00:00:00"/>
    <d v="2019-11-30T00:00:00"/>
    <n v="2020"/>
    <s v="SI"/>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63"/>
    <s v="Planeación: SIMI_x000a_Subdirección de Métodos - Área Educación"/>
    <s v="Oficina asesora de planeación – SIMI"/>
    <x v="0"/>
    <s v="Planeacion"/>
    <s v="Simi"/>
    <s v="Yuli Cristel Peña Arboleda"/>
    <s v="Plan de mejoramiento auditorias internas"/>
    <s v="PMAI-2018-015"/>
    <s v="No aplica"/>
    <s v="Auditoría Regular Área Educación - II semestre 2017"/>
    <n v="2018"/>
    <s v="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
    <s v="Cambio de administración e implementación del Modelo Pedagógico_x000a__x000a_Implementación del Modelo de Educación Flexible_x000a__x000a_Orden de la Alta Dirección frente a no realizar desarrollos en el SIMI actual, todos los desarrollos sobre el SIMI 2.0_x000a__x000a_Falta de claridad por parte del equipo docente frente a los procedimientos y actividades donde cargar la información"/>
    <s v="Diseñar y desarrollar un plan de trabajo para la construcción y desarrollo del Módudo de Educación en el SIMI"/>
    <s v="No aplica"/>
    <s v="No aplica"/>
    <s v="No aplica"/>
    <s v="No aplica"/>
    <s v="No aplica"/>
    <d v="2018-12-18T00:00:00"/>
    <d v="2019-11-30T00:00:00"/>
    <m/>
    <s v="SI"/>
    <s v="NO"/>
    <n v="-652"/>
    <s v="Se evidencia formulación plan de trabajo y las actas que comprueban su ejecución._x000a_No se cuenta con memorando de aprobación de la reformulación por parte de Control Interno."/>
    <d v="2021-07-07T00:00:00"/>
    <s v="SI"/>
    <s v="Desarrollo Módulo de Educación en el SIMI._x000a_Actas de trabajo de avance._x000a_Memorando de aprobación por parte de Control Interno a la reformulación."/>
    <n v="0"/>
    <s v="SIN AVANCE"/>
    <n v="-652"/>
    <s v="VENCIDO"/>
    <s v="19/11(2021"/>
    <s v="El memorando de aprobación a la reformulación fue con Rad No. 2021IE3357 con fecha 30/06/2021"/>
    <s v="Sulma Esperanza Avendaño M."/>
    <n v="0"/>
    <n v="0"/>
    <s v="INCUMPLIDA"/>
    <s v="NO APLICA"/>
    <x v="1"/>
  </r>
  <r>
    <n v="64"/>
    <s v="Oficina Asesora de Planeación -  SIMI- Responsable del Desarrollo de los formularios. _x000a_Subdirección de Métodos - Área Educación"/>
    <s v="Oficina asesora de planeación – SIMI"/>
    <x v="0"/>
    <s v="Planeacion"/>
    <s v="Simi"/>
    <s v="Yuli Cristel Peña Arboleda"/>
    <s v="Plan de mejoramiento auditorias internas"/>
    <s v="PMAI-2018-016"/>
    <s v="No aplica"/>
    <s v="Auditoría Regular Área Educación - II semestre 2017"/>
    <n v="2018"/>
    <s v="No existe la parametrización en SIMI de cursos de corta y larga duración, por tanto no es posible diferenciar la gestión del área por cada uno de los programas ni determinar los recursos necesarios para el desarrollo de los mismos."/>
    <s v="No se tiene actualizada la documentación en el Manual de Procesos y Procedimientos_x000a__x000a_Orden de la Alta Dirección frente a no realizar desarrollos en el SIMI actual, todos los desarrollos sobre el SIMI 2.0"/>
    <s v="Diseñar y desarrollar un plan de trabajo para la construcción y desarrollo del Módudo de Educación en el SIMI"/>
    <s v="No aplica"/>
    <s v="No aplica"/>
    <s v="No aplica"/>
    <s v="No aplica"/>
    <s v="No aplica"/>
    <d v="2018-12-18T00:00:00"/>
    <d v="2019-11-30T00:00:00"/>
    <m/>
    <s v="SI"/>
    <s v="NO"/>
    <n v="-652"/>
    <s v="Se evidencia formulación plan de trabajo y las actas que comprueban su ejecución._x000a_No se evidencia Memorando de aprobación por parte de Control Interno a la reformulación."/>
    <d v="2021-07-07T00:00:00"/>
    <s v="SI"/>
    <s v="Desarrollo Módulo de Educación en el SIMI, donde se diferencien los cursos de corta y larga duración y su proceso pedagógico._x000a_Actas de trabajo de avance._x000a_Memorando de aprobación por parte de Control Interno a la reformulación."/>
    <n v="0"/>
    <s v="SIN AVANCE"/>
    <n v="-652"/>
    <s v="VENCIDO"/>
    <s v="19/11(2021"/>
    <s v="El memorando de aprobación a la reformulación fue con Rad No. 2021IE3357 con fecha 30/06/2021"/>
    <s v="Sulma Esperanza Avendaño M."/>
    <n v="0"/>
    <n v="0"/>
    <s v="INCUMPLIDA"/>
    <s v="NO APLICA"/>
    <x v="1"/>
  </r>
  <r>
    <n v="65"/>
    <s v="Subdirección técnica de métodos educativos y operativos"/>
    <s v="Subdirección técnica de métodos educativos y operativos"/>
    <x v="1"/>
    <s v="Modelo pedagogico"/>
    <s v="Educacion - retroalimentación y legalidad  de  los procesos académicos"/>
    <s v="Yury  Orjuela Florez"/>
    <s v="Plan de mejoramiento auditorias internas"/>
    <s v="PMAI-2018-017"/>
    <s v="No aplica"/>
    <s v="Auditoría Regular Área Educación - II semestre 2017"/>
    <n v="2018"/>
    <s v="No existe una retroalimentación a los padres de familia sobre los procesos académicos de los NNAJ, constituyendo una decisión poco concordante con el propósito de fortalecer procesos de participación activa de los padres de familia en la institucionalización de los NNAJ."/>
    <s v="Sin informacion"/>
    <s v="Se programan 4 encuentros en el año con padres de familia con fines de retroalimentación integral del proceso de los NNAJ en el que se incluye el avance académico de los NNAJ "/>
    <s v="No aplica"/>
    <s v="No aplica"/>
    <s v="No aplica"/>
    <s v="No aplica"/>
    <s v="No aplica"/>
    <d v="2018-12-18T00:00:00"/>
    <d v="2019-11-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66"/>
    <s v="Subdirección técnica de métodos educativos y operativos"/>
    <s v="Subdirección técnica de métodos educativos y operativos"/>
    <x v="1"/>
    <s v="Modelo pedagogico"/>
    <s v="implementacion de ambientes pedagogicos "/>
    <s v="Yury  Orjuela Florez"/>
    <s v="Plan de mejoramiento auditorias internas"/>
    <s v="PMAI-2018-018"/>
    <s v="No aplica"/>
    <s v="Auditoría Regular Área Educación - II semestre 2017"/>
    <n v="2018"/>
    <s v="El marco normativo indica la existencia de ambientes pedagógicos básicos en los que se incluyen criterios de iluminación, ventilación y acceso que no son tenidos en cuenta por la entidad en la implementación de los programas de formación técnica"/>
    <s v="Sin informacion"/>
    <s v="Solicitar adecuaciones en los ambientes de aprendizaje y UPIS que respondan a unos mínimos de iluminación, ventilación, acceso de acuerdo a la norma de adecuación de ambientes educativos."/>
    <s v="No aplica"/>
    <s v="No aplica"/>
    <s v="No aplica"/>
    <s v="No aplica"/>
    <s v="No aplica"/>
    <d v="2018-12-18T00:00:00"/>
    <d v="2019-11-30T00:00:00"/>
    <n v="2020"/>
    <s v="SI"/>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67"/>
    <s v="Subdirección técnica de métodos educativos y operativos"/>
    <s v="Subdirección técnica de métodos educativos y operativos"/>
    <x v="1"/>
    <s v="Autorregulación"/>
    <s v="desactualizacion y falta de aplicacion de funciones de las dependencias"/>
    <s v="Yury  Orjuela Florez"/>
    <s v="Plan de mejoramiento auditorias internas"/>
    <s v="PMAI-2018-021"/>
    <s v="No aplica"/>
    <s v="Auditoría Regular Área Educación - II semestre 2017"/>
    <n v="2018"/>
    <s v="Se evidencia una desactualización de las funciones asignadas al área de Educación en la Resolución 322 de 2016,“Por la cual se ajustan, eliminan, fusionan y redistribuyen áreas de trabajo en la Subdirección Técnica de Métodos Educativos y Operativa, Subdirección de Desarrollo Humano y Oficina Asesora de Planeación del IDIPRON; se designan las funciones de las mismas y se expiden otras disposiciones en el Instituto Distrital para la Protección de la Niñez y la Juventud – IDIPRON” respecto a la operatividad de la misma y a los cambios ocurridos en el área desde la emisión de la Resolución en mención. "/>
    <s v="Sin informacion"/>
    <s v="Capacitación por parte del equipo de gestión documental. Expurgo documental para clasificación de los archivos. Seguimiento a las prácticas adecuadas a la conservación de documentos."/>
    <s v="No aplica"/>
    <s v="No aplica"/>
    <s v="No aplica"/>
    <s v="No aplica"/>
    <s v="No aplica"/>
    <d v="2018-12-18T00:00:00"/>
    <d v="2019-11-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68"/>
    <s v="Subdirección técnica de métodos educativos y operativos"/>
    <s v="Subdirección técnica de métodos educativos y operativos"/>
    <x v="1"/>
    <s v="Gestion documental"/>
    <s v="Prácticas inadecuadas de conservación de documentos"/>
    <s v="Yury  Orjuela Florez"/>
    <s v="Plan de mejoramiento auditorias internas"/>
    <s v="PMAI-2018-022"/>
    <s v="No aplica"/>
    <s v="Auditoría Regular Área Educación - II semestre 2017"/>
    <n v="2018"/>
    <s v="Se evidenciaron prácticas inadecuadas de conservación de documentos que soportan la gestión del área, faltando a las responsabilidades frente al Archivo de Gestión atribuidas mediante instructivo ORGANIZACIÓN DE ARCHIVO DE GESTIÓN A-GDO-IN-01 Numeral 3.3. Por otra parte, se omiten acciones encaminadas a la Organización de documentos de Archivo de Gestión estipuladas el Manual GESTIÓN DOCUMENTAL A-GDO-MA-001 Numeral 11 ."/>
    <s v="Sin informacion"/>
    <s v="Garantizar que los archivos físicos y magnéticos sobre un mismo asunto contengan la misma información.Garantizar que los archivos físicos y magnéticos sobre un mismo asunto contengan_x000a_la misma información."/>
    <s v="No aplica"/>
    <s v="No aplica"/>
    <s v="No aplica"/>
    <s v="No aplica"/>
    <s v="No aplica"/>
    <d v="2018-12-18T00:00:00"/>
    <d v="2019-11-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69"/>
    <s v="Subdirección técnica de métodos educativos y operativos"/>
    <s v="Subdirección técnica de métodos educativos y operativos"/>
    <x v="1"/>
    <s v="Gestion documental"/>
    <s v="Características de los documentos electrónicos"/>
    <s v="Yury  Orjuela Florez"/>
    <s v="Plan de mejoramiento auditorias internas"/>
    <s v="PMAI-2018-023"/>
    <s v="No aplica"/>
    <s v="Auditoría Regular Área Educación - II semestre 2017"/>
    <n v="2018"/>
    <s v="Se observó un archivo físico y uno magnético del mismo documento (Acta). Este último no guarda las características del documento electrónico de archivo establecidos por el Decreto 2609 de 2012 Arts. 25, 26, 27, 28 y 29."/>
    <s v="Sin informacion"/>
    <s v="Capacitación a docentes y talleristas y seguimiento control al interior de cada UPI."/>
    <s v="No aplica"/>
    <s v="No aplica"/>
    <s v="No aplica"/>
    <s v="No aplica"/>
    <s v="No aplica"/>
    <d v="2018-12-18T00:00:00"/>
    <d v="2019-11-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70"/>
    <s v="Subdirección técnica de métodos educativos y operativos"/>
    <s v="Subdirección técnica de métodos educativos y operativos"/>
    <x v="1"/>
    <s v="Autorregulación"/>
    <s v="Aplicación y actualización de procedimientos y formatos"/>
    <s v="Yury  Orjuela Florez"/>
    <s v="Plan de mejoramiento auditorias internas"/>
    <s v="PMAI-2018-024"/>
    <s v="No aplica"/>
    <s v="Auditoría Regular Área Educación - II semestre 2017"/>
    <n v="2018"/>
    <s v="Formatos de la Escuela Pedagógica Integral IDIPRON y de Formación Técnica no se encuentran totalmente diligenciados, para la primera, algunos formatos reposan en medio magnético y para los dos procesos se evidencian documentos sin firmas que soporten la intervención de los profesionales, en algunos casos no se cuenta con el formato diligenciado para cada uno de los estudiantes matriculados."/>
    <s v="Sin informacion"/>
    <s v="1. Capacitación frente construcción de indicadores por la OAP_x000a_2. Formulación de indicadores de gestión."/>
    <s v="No aplica"/>
    <s v="No aplica"/>
    <s v="No aplica"/>
    <s v="No aplica"/>
    <s v="No aplica"/>
    <d v="2018-12-18T00:00:00"/>
    <d v="2019-11-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71"/>
    <s v="Subdirección técnica de métodos educativos y operativos"/>
    <s v="Subdirección técnica de métodos educativos y operativos"/>
    <x v="1"/>
    <s v="Seguridad y salud en el trabajo"/>
    <s v="Elementos de protección personal"/>
    <s v="Yury  Orjuela Florez"/>
    <s v="Plan de mejoramiento auditorias internas"/>
    <s v="PMAI-2018-025"/>
    <s v="No aplica"/>
    <s v="Auditoría Regular Área Educación - II semestre 2017"/>
    <n v="2018"/>
    <s v="Se evidenció un uso inadecuado de los elementos de protección y la omisión en el uso de los mismos durante el desarrollo de los programas de formación como práctica de prevención  para la mitigación de los posibles riesgos. Lo anterior representa el incumplimiento a lo estipulado por el Decreto 1072 de 2015 Capitulo 2 Sección 3 articulo 2.2.4.2.3.8"/>
    <s v="Sin informacion"/>
    <s v="1. Realizar un seguimiento y control permanente de la utilización de los elementos de protección_x000a_personal._x000a_2. Capacitaciones con el área de seguridad y salud en el trabajo sobre la importancia de la_x000a_seguridad industrial"/>
    <s v="No aplica"/>
    <s v="No aplica"/>
    <s v="No aplica"/>
    <s v="No aplica"/>
    <s v="No aplica"/>
    <d v="2018-12-18T00:00:00"/>
    <d v="2019-11-30T00:00:00"/>
    <n v="2020"/>
    <s v="SI"/>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72"/>
    <s v="Subdirección técnica de métodos educativos y operativos"/>
    <s v="Subdirección técnica de métodos educativos y operativos"/>
    <x v="1"/>
    <s v="Autorregulación"/>
    <s v="Documentación de procedimientos y formatos"/>
    <s v="Yury  Orjuela Florez"/>
    <s v="Plan de mejoramiento auditorias internas"/>
    <s v="PMAI-2018-026"/>
    <s v="No aplica"/>
    <s v="Auditoría Regular Área Educación - II semestre 2017"/>
    <n v="2018"/>
    <s v="No existen procesos documentados de Elección de Representantes Estudiantiles en la vigencia auditada, lo que representa un incumplimiento en el Artículo 93 y 94 de la Ley 115 de 1994 en donde se orienta a la elección de un representante de los estudiantes de los tres (3) últimos grados  y del personero estudiantil como promotor de los derechos y deberes en la institución educativa."/>
    <s v="Sin informacion"/>
    <s v="Diligenciamiento de los instrumentos que soportan el proceso de elección de los representantes del gobierno escolar: PLAN DE GOBIERNO M-MED-FT-022, ACTA DE INSTALACIÓN DEL JURADO DE VOTACIÓN M-MED-FT-023, ACTA DE ESCRUTINIOS M-MED-FT-024,_x000a_ACTA DE POSESIÓN Y FORMULA DE JURAMENTO M-MED-FT-025"/>
    <s v="No aplica"/>
    <s v="No aplica"/>
    <s v="No aplica"/>
    <s v="No aplica"/>
    <s v="No aplica"/>
    <d v="2018-12-18T00:00:00"/>
    <d v="2019-11-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73"/>
    <s v="Subdirección técnica de métodos educativos y operativos"/>
    <s v="Subdirección técnica de métodos educativos y operativos"/>
    <x v="1"/>
    <s v="Modelo pedagogico"/>
    <s v="Denuncias de los casos con Presunto Abuso Sexual  "/>
    <s v="Yury  Orjuela Florez"/>
    <s v="Plan de mejoramiento auditorias internas"/>
    <s v="PMAI-2018-027"/>
    <s v="No aplica"/>
    <s v="Auditoría Especial Área Sociolegal y Justicia Restaurativa - 2017"/>
    <n v="2018"/>
    <s v="Solo el 64 % de los casos con Presunto Abuso Sexual cuentan con denuncia ante Fiscalía General de la Nación, faltando así al deber de denuncia consagrado en el Artículo 67 del Código de Procedimiento Penal en el que se estipula que toda persona debe denunciar a la autoridad los delitos de cuya comisión tenga conocimiento y que deban investigarse de oficio. Teniéndose en cuenta que la denuncia debe ser interpuesta por la primera persona en conocimiento de hecho punible y que en la mayoría de las situaciones es el Área Sicosocial la remitente al Área Socio legal, se llama a las dos áreas en esta No Conformidad para la formulación y ejecución de la acción de mejora. "/>
    <s v="Sin informacion"/>
    <s v="* Establecer las denuncias por Violencia sexual en los casos en los que el NNA tenga vinculación activa con el IDIPRON, de lo contrario, se hace necesario el seguimiento ante ICBF de los casos que en su momento fueron reportados por la misma situación. _x000a_* Construcción conjunta entre las Áreas Sicosocial y Socio legal de un documento interno que contiene las acciones de identificación, reporte y denuncia de situaciones de presunta violencia sexual._x000a_*Oficialización del documento interno ante OAP. "/>
    <s v="No aplica"/>
    <s v="No aplica"/>
    <s v="No aplica"/>
    <s v="No aplica"/>
    <s v="No aplica"/>
    <s v="Sin informacion"/>
    <s v="Sin informacion"/>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74"/>
    <s v="Subdirección técnica de métodos educativos y operativos"/>
    <s v="Subdirección técnica de métodos educativos y operativos"/>
    <x v="1"/>
    <s v="Modelo pedagogico"/>
    <s v="proceso de seguimiento al egreso de los NNAJ retirados del IDIPRON"/>
    <s v="Yury  Orjuela Florez"/>
    <s v="Plan de mejoramiento auditorias internas"/>
    <s v="PMAI-2018-028"/>
    <s v="No aplica"/>
    <s v="Auditoría Especial Área Sociolegal y Justicia Restaurativa - 2018"/>
    <n v="2018"/>
    <s v="El Área Sociolegal no da cuenta de la situación o condiciones de vida de los NNAJ una vez se desvinculan del IDIPRON, lo que se traduce en el incumplimiento a la función de diseñar y ejecutar el proceso de seguimiento al egreso de los NNAJ retirados del IDIPRON de las UPIS modalidad internado y externado según lo estipula la Resolución 322 de 2016. _x000a__x000a__x000a__x000a_"/>
    <s v="Sin informacion"/>
    <s v="* Realizar un informe que de cuenta de los casos de número real de NNAJ  a los cuales se les debe realizar seguimiento al egreso. Dicho informe estará sustentado por el Sistema de Información Misional de la entidad. _x000a__x000a_* Construir y oficializar los documentos de los lineamientos para establecer las condiciones que debe cumplir un NNAJ para hacerle seguimiento efectivo al egreso._x000a__x000a_* Realizar oficio remisorio con solicitud de verificación del estado de derechos de los NNA que a la fecha son menores de edad y que fueron egresados en las vigencias 2016 y 2017, teniéndose en cuenta la existencia de condiciones de vulneración, inobservancia y riesgo como principal causa de vinculación al IDIPRON. "/>
    <s v="No aplica"/>
    <s v="No aplica"/>
    <s v="No aplica"/>
    <s v="No aplica"/>
    <s v="No aplica"/>
    <s v="Sin informacion"/>
    <s v="Sin informacion"/>
    <n v="2020"/>
    <s v="SI"/>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75"/>
    <s v="Subdirección técnica de métodos educativos y operativos"/>
    <s v="Subdirección técnica de métodos educativos y operativos"/>
    <x v="1"/>
    <s v="Cifras"/>
    <s v="casos con Proceso Administrativo de Restablecimiento de Derechos"/>
    <s v="Yury  Orjuela Florez"/>
    <s v="Plan de mejoramiento auditorias internas"/>
    <s v="PMAI-2018-029"/>
    <s v="No aplica"/>
    <s v="Auditoría Especial Área Sociolegal y Justicia Restaurativa - 2019"/>
    <n v="2018"/>
    <s v="No es posible determinar la gestión del área frente al seguimiento legal y social a los casos con Proceso Administrativo de Restablecimiento de Derechos, en cuanto no se conoce la cifra real de los mismos. Esta situación, constituye un incumplimiento a las funciones adjudicadas al área por medio de la Resolución 322 de 2016. "/>
    <s v="Sin informacion"/>
    <s v="1. Efectuar verificación de los antecedentes institucionales de los NNA en los procesos de ingreso, permanencia y egreso del IDIPRON, con la Oficina de Servicios y Atención de la Regional Bogotá del ICBF y con la Subdirección para la Familia de la SDIS; favoreciendo la identificación, seguimiento, acompañamiento e impulso de los PARD de los NNA._x000a__x000a_*Activar red con ICBF y la  Secretaría de Integración Social para trámite de información.  _x000a__x000a_*Modificar el Instructivo &quot;RESTABLECIMIENTO DE DERECHOS DE NIÑOS, NIÑAS Y ADOLESCENTES CON SUS DERECHOS AMENAZADOS, INOBSERVADOS O VULNERADOS M-MSL-IN-006, en el que se incluye:_x000a_*Una verificación de antecedentes institucionales previa al ingreso con el ICBF y la Secretaría de Integración Social _x000a_*Responsabilidades de los profesionales frente al oportuno reporte del PARD. _x000a_"/>
    <s v="No aplica"/>
    <s v="No aplica"/>
    <s v="No aplica"/>
    <s v="No aplica"/>
    <s v="No aplica"/>
    <s v="Sin informacion"/>
    <s v="Sin informacion"/>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76"/>
    <s v="Subdirección técnica de métodos educativos y operativos"/>
    <s v="Subdirección técnica de métodos educativos y operativos"/>
    <x v="1"/>
    <s v="Modelo pedagogico"/>
    <s v="Denuncias de los casos con Presunto Abuso Sexual  "/>
    <s v="Yury  Orjuela Florez"/>
    <s v="Plan de mejoramiento auditorias internas"/>
    <s v="PMAI-2018-030"/>
    <s v="No aplica"/>
    <s v="Auditoría Especial Área Sociolegal y Justicia Restaurativa - 2020"/>
    <n v="2018"/>
    <s v="No existe un documento interno o procedimiento que determine una ruta de denuncia de los casos por Presunto Abuso Sexual. Lo anterior, representa un vacío administrativo y operativo que se materializa en la omisión de las denuncias. El no establecer procedimientos o en dado caso tenerlos desactualizados en situaciones de abordaje cotidiano como el Presunto Abuso Sexual u otras formas de violencia hacia NNAJ, constituye una falta a la Planeación Estratégica de la entidad. Esta No Conformidad debe ser atendida por el Área Socio legal y por el Área Sicosocial dada la articulación de la materia con las funciones de las dos áreas. "/>
    <s v="Sin informacion"/>
    <s v="Construir de manera conjunta entre las Áreas Sicosocial y Socio legal  un documento interno que contenga las acciones de identificación, reporte y denuncia ante situaciones de presunta violencia sexual."/>
    <s v="No aplica"/>
    <s v="No aplica"/>
    <s v="No aplica"/>
    <s v="No aplica"/>
    <s v="No aplica"/>
    <s v="Sin informacion"/>
    <s v="Sin informacion"/>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77"/>
    <s v="Subdirección técnica de métodos educativos y operativos"/>
    <s v="Subdirección técnica de métodos educativos y operativos"/>
    <x v="1"/>
    <s v="Planeacion"/>
    <s v="Herramientas de gestión (riesgos, indicadores, balance social, planes y proyectos de inversión)"/>
    <s v="Yury  Orjuela Florez"/>
    <s v="Plan de mejoramiento auditorias internas"/>
    <s v="PMAI-2018-031"/>
    <s v="No aplica"/>
    <s v="Auditoría Especial Área Sociolegal y Justicia Restaurativa - 2021"/>
    <n v="2018"/>
    <s v="El Área Socio legal no cuenta con indicadores que permitan determinar eficacia, eficiencia y efectividad en la gestión, supeditando la evaluación del área a las funciones ya obsoletas por implementación de nuevo mapa de procesos, la creación de nuevas áreas en el Modelo Pedagógico del IDIPRON y la redistribución de responsabilidades."/>
    <s v="Sin informacion"/>
    <s v="*Caracterización oficializada del proceso misional ante la OAP en la que se reflejen los indicadores del Área Socio legal. "/>
    <s v="No aplica"/>
    <s v="No aplica"/>
    <s v="No aplica"/>
    <s v="No aplica"/>
    <s v="No aplica"/>
    <s v="Sin informacion"/>
    <s v="Sin informacion"/>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78"/>
    <s v="Subdirección técnica de métodos educativos y operativos"/>
    <s v="Subdirección técnica de métodos educativos y operativos"/>
    <x v="1"/>
    <s v="planes de mejoramiento"/>
    <s v="Formulación y seguimiento"/>
    <s v="Yury  Orjuela Florez"/>
    <s v="Plan de mejoramiento auditorias internas"/>
    <s v="PMAI-2018-032"/>
    <s v="No aplica"/>
    <s v="Auditoría Especial Área Sociolegal y Justicia Restaurativa - 2022"/>
    <n v="2018"/>
    <s v="A la fecha no se han reportado acciones de mejora de la auditoria regular a las áreas de derecho de la vigencia 2017, en la que se incluyó la revisión y evaluación de la gestión del área Socio legal.  Las observaciones y no conformidades de la auditoría en mención continúan abiertas. _x000a__x000a_"/>
    <s v="Sin informacion"/>
    <s v="1. Radicar ante la Oficina de Control Interno las evidencias de las acciones de mejora a fin de cerrar la totalidad de  observaciones  y no conformidades producto de dicha auditoría. "/>
    <s v="No aplica"/>
    <s v="No aplica"/>
    <s v="No aplica"/>
    <s v="No aplica"/>
    <s v="No aplica"/>
    <s v="Sin informacion"/>
    <s v="Sin informacion"/>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79"/>
    <s v="Subdirección técnica administrativa y financiera"/>
    <s v="Subdirección técnica administrativa y financiera - financiera"/>
    <x v="2"/>
    <s v="Gestion financiera"/>
    <s v="Estados financieros"/>
    <s v="Stefanny Reina Alvarez"/>
    <s v="Plan de mejoramiento auditorias internas"/>
    <s v="PMAI-2018-033"/>
    <s v="No aplica"/>
    <s v="Gestión Financiera - 2018"/>
    <n v="2018"/>
    <s v="11.1 No se evidencia Publicación de Informes Financieros y Contables Mensuales, como lo indica el numeral 36 del Artículo 34 de la Ley 734 de 2002. "/>
    <s v="Sin informacion"/>
    <s v="Realizar la publicación de los informes financieros y Balance General mensualmente con las correspondientes notas en cumplimiento de Resolución No. 182 de 2017 modificada por la Resolución 239 de 2017 Por la cual se incorpora en los procedimientos transversales en el Régimen de Contabilidad Pública en procedimientos para la preparación y publicación de los informes financieros y contables en conformidad con el numeral 36 del Artículo 34 de la Ley 734 de 2002."/>
    <s v="No aplica"/>
    <s v="No aplica"/>
    <s v="No aplica"/>
    <s v="No aplica"/>
    <s v="No aplica"/>
    <s v="Sin informacion"/>
    <s v="Sin informacion"/>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80"/>
    <s v="Subdirección técnica administrativa y financiera"/>
    <s v="Subdirección técnica administrativa y financiera - financiera"/>
    <x v="2"/>
    <s v="Gestion financiera"/>
    <s v="Avalúos de los bienes inmuebles"/>
    <s v="Stefanny Reina Alvarez"/>
    <s v="Plan de mejoramiento auditorias internas"/>
    <s v="PMAI-2018-034"/>
    <s v="No aplica"/>
    <s v="Gestión Financiera - 2018"/>
    <n v="2018"/>
    <s v="11.2 A la fecha de elaboración de este informe, 14 de diciembre de 2018, no se tenían resultados de los avalúos de los bienes inmuebles, en contravía de lo estipulado en el numeral 3.1.5 de la Guía de Transición al Nuevo Marco Normativo para las Entidades del Gobierno General del Distrito Capital, lo cual implica un riesgo de incumplimiento en lo que se refiere a las características de representación fiel en los Estados Financieros completos a presentar en 2019, con corte a 31 de diciembre de 2018."/>
    <s v="Sin informacion"/>
    <s v="A la fecha del informe se encontraba en proceso de ejecución el avalúo en el marco del Convenio Interadministrativo No. 12228 - 2018 con el INSTITUTO GEOGRÁFICO AGUSTIN CODAZZI - IGAC cuyo objeto &quot;Contratar la elaboración de los avalúos comerciales de los predios de propiedad del IDIPRON y de aquellos bienes inmuebles que se encuentren en comodato&quot; el cual se desarrolló por parte del IGAC."/>
    <s v="No aplica"/>
    <s v="No aplica"/>
    <s v="No aplica"/>
    <s v="No aplica"/>
    <s v="No aplica"/>
    <s v="Sin informacion"/>
    <s v="Sin informacion"/>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81"/>
    <s v="Gestión Financiera /_x000a_Contabilidad "/>
    <s v="Subdirección técnica administrativa y financiera - contabilidad"/>
    <x v="2"/>
    <s v="Gestion financiera"/>
    <s v="Politicas contables"/>
    <s v="Stefanny Reina Alvarez"/>
    <s v="Plan de mejoramiento auditorias internas"/>
    <s v="PMAI-2018-035"/>
    <s v="No aplica"/>
    <s v="Gestión Financiera - 2018"/>
    <n v="2018"/>
    <s v="10.1 Políticas de Operación y Procedimientos: En atención a la Resolución 533 de 2015, y a la carta circular No. 003 de la Contaduría General de la Nación, del 28 de noviembre de 2018, se manifiesta la necesidad de documentar la forma en que se ejecutarán las Políticas Contables de la Entidad, en los procedimientos y/o Políticas de Operación, de manera que se estipule la forma en que va a fluir la información de parte de las diferentes áreas hacia contabilidad, con la especificación de los tiempos y los responsables, ya que en este momento falta claridad en cuanto a la forma en que se debe recibir por parte de Contabilidad la información de relevancia financiera, así como su periodicidad y plazos. La solicitud trimestral ha sido hasta el momento insuficiente para la oportunidad en la información de calidad."/>
    <s v="No se cuenta el Manual de_x000a_Políticas de Operación_x000a_Contables"/>
    <s v="Crear y socializar el Manual de_x000a_Políticas de Operación Contables"/>
    <s v="No aplica"/>
    <s v="No aplica"/>
    <s v="No aplica"/>
    <s v="No aplica"/>
    <s v="No aplica"/>
    <d v="2021-09-01T00:00:00"/>
    <d v="2022-01-31T00:00:00"/>
    <m/>
    <s v="SI"/>
    <s v="SI"/>
    <n v="141"/>
    <s v="Pendiente formulacion de actividades"/>
    <d v="2021-07-09T00:00:00"/>
    <s v="SI"/>
    <s v="Formular Plan de Mejoramiento"/>
    <n v="0"/>
    <s v="SIN AVANCE"/>
    <n v="141"/>
    <s v="CON TIEMPO"/>
    <d v="2021-11-02T00:00:00"/>
    <s v="El plan de mejoramiento fue aprobado con Radicado 2021IE5622 del 22/10/2021._x000a__x000a_23/12/2021: Se ingresa accion al tablero de control"/>
    <s v="Carlos Andrés Guerra Jiménez"/>
    <n v="0"/>
    <n v="0"/>
    <s v="EN EJECUCION"/>
    <s v="NO APLICA"/>
    <x v="1"/>
  </r>
  <r>
    <n v="82"/>
    <s v="Subdirección técnica administrativa y financiera"/>
    <s v="Subdirección técnica administrativa y financiera - financiera"/>
    <x v="2"/>
    <s v="Gestion financiera"/>
    <s v="Conciliación y depuración de saldos"/>
    <s v="Stefanny Reina Alvarez"/>
    <s v="Plan de mejoramiento auditorias internas"/>
    <s v="PMAI-2018-036-1"/>
    <s v="No aplica"/>
    <s v="Gestión Financiera - 2018"/>
    <n v="2018"/>
    <s v="10.2 Depuración de Saldos: En la actualidad se observan partidas en acreedores, pendientes por depurar, incluso de vigencia 2010. Adicionalmente, se observan debilidades en las conciliaciones de Operaciones Recíprocas, por falencias en el seguimiento oportuno de las partes, lo cual afecta la información contable. Así mismo, los Saldos en Cuentas de Orden por Responsabilidades Internas, a las cuales no se ha hecho seguimiento, impiden que se revele de acuerdo con características de representación fiel de la realidad las cifras expresadas como cuenta deudora. El caso específico de la Responsabilidad Interna por valor de 2.529.217,60, al cual se ha hecho referencia en este informe, que se encuentra registrada desde el año 2007, merece especial atención, en vista de que si bien, la gestión inicial y oportuna del hecho correspondía a áreas diferentes a Contabilidad, el proceso de Gestión financiera, en su caracterización, contempla de manera específica en el objetivo: “Planear, gestionar y controlar los recursos financieros del IDIPRON con transparencia eficiencia y agilidad para dar cumplimiento a los objetivos institucionales”. Igualmente, dentro del ciclo PHVA, en su fase de Verificación, se encuentra contemplada la “Revisión y análisis de los Estados Financieros”."/>
    <s v="1. No exiten lineamientos para_x000a_realizar depuracion a la cuenta_x000a_Acreedores_x000a_2. No se realiza oportuno_x000a_seguimiento a los documentos_x000a_radicados con entidades_x000a_estatales o distritales_x000a_3. No se ha socializado el_x000a_proceso &quot;Responsabilidaes"/>
    <s v="1. Crear procedimiento &quot;Depuracion de_x000a_Acreedores&quot;"/>
    <s v="No aplica"/>
    <s v="No aplica"/>
    <s v="No aplica"/>
    <s v="No aplica"/>
    <s v="No aplica"/>
    <d v="2021-09-01T00:00:00"/>
    <d v="2022-01-31T00:00:00"/>
    <m/>
    <s v="SI"/>
    <s v="SI"/>
    <n v="141"/>
    <s v="Pendiente formulacion de actividades"/>
    <d v="2021-07-09T00:00:00"/>
    <s v="SI"/>
    <s v="Formular Plan de Mejoramiento"/>
    <n v="0"/>
    <s v="SIN AVANCE"/>
    <n v="141"/>
    <s v="CON TIEMPO"/>
    <d v="2021-11-02T00:00:00"/>
    <s v="El plan de mejoramiento fue aprobado con Radicado 2021IE5622 del 22/10/2021._x000a__x000a_24/12/2021: se incluye acciones al tablero de control"/>
    <s v="Carlos Andrés Guerra Jiménez"/>
    <n v="0"/>
    <n v="0"/>
    <s v="EN EJECUCION"/>
    <s v="NO APLICA"/>
    <x v="1"/>
  </r>
  <r>
    <n v="83"/>
    <s v="Subdirección técnica administrativa y financiera"/>
    <s v="Subdirección técnica administrativa y financiera - financiera"/>
    <x v="2"/>
    <s v="Gestion financiera"/>
    <s v="Conciliación y depuración de saldos"/>
    <s v="Stefanny Reina Alvarez"/>
    <s v="Plan de mejoramiento auditorias internas"/>
    <s v="PMAI-2018-036-2"/>
    <s v="No aplica"/>
    <s v="Gestión Financiera - 2018"/>
    <n v="2018"/>
    <s v="10.2 Depuración de Saldos: En la actualidad se observan partidas en acreedores, pendientes por depurar, incluso de vigencia 2010. Adicionalmente, se observan debilidades en las conciliaciones de Operaciones Recíprocas, por falencias en el seguimiento oportuno de las partes, lo cual afecta la información contable. Así mismo, los Saldos en Cuentas de Orden por Responsabilidades Internas, a las cuales no se ha hecho seguimiento, impiden que se revele de acuerdo con características de representación fiel de la realidad las cifras expresadas como cuenta deudora. El caso específico de la Responsabilidad Interna por valor de 2.529.217,60, al cual se ha hecho referencia en este informe, que se encuentra registrada desde el año 2007, merece especial atención, en vista de que si bien, la gestión inicial y oportuna del hecho correspondía a áreas diferentes a Contabilidad, el proceso de Gestión financiera, en su caracterización, contempla de manera específica en el objetivo: “Planear, gestionar y controlar los recursos financieros del IDIPRON con transparencia eficiencia y agilidad para dar cumplimiento a los objetivos institucionales”. Igualmente, dentro del ciclo PHVA, en su fase de Verificación, se encuentra contemplada la “Revisión y análisis de los Estados Financieros”."/>
    <s v="1. No exiten lineamientos para_x000a_realizar depuracion a la cuenta_x000a_Acreedores_x000a_2. No se realiza oportuno_x000a_seguimiento a los documentos_x000a_radicados con entidades_x000a_estatales o distritales_x000a_3. No se ha socializado el_x000a_proceso &quot;Responsabilidaes"/>
    <s v="2. Convocar mesas de trabajo para el_x000a_analisis de las diferencias que se_x000a_presenten trimestralmente."/>
    <s v="No aplica"/>
    <s v="No aplica"/>
    <s v="No aplica"/>
    <s v="No aplica"/>
    <s v="No aplica"/>
    <d v="2021-09-01T00:00:00"/>
    <d v="2022-01-31T00:00:00"/>
    <m/>
    <s v="SI"/>
    <s v="SI"/>
    <n v="141"/>
    <m/>
    <m/>
    <m/>
    <m/>
    <n v="0"/>
    <s v="SIN AVANCE"/>
    <n v="141"/>
    <s v="CON TIEMPO"/>
    <s v="SIN DILIGENCIAR"/>
    <s v="24/12/2021: se incluye acciones al tablero de control"/>
    <s v="Carlos Andrés Guerra Jiménez"/>
    <n v="0"/>
    <n v="0"/>
    <s v="EN EJECUCION"/>
    <s v="NO APLICA"/>
    <x v="1"/>
  </r>
  <r>
    <n v="84"/>
    <s v="Subdirección técnica administrativa y financiera"/>
    <s v="Subdirección técnica administrativa y financiera - financiera"/>
    <x v="2"/>
    <s v="Gestion financiera"/>
    <s v="Conciliación y depuración de saldos"/>
    <s v="Stefanny Reina Alvarez"/>
    <s v="Plan de mejoramiento auditorias internas"/>
    <s v="PMAI-2018-036-3"/>
    <s v="No aplica"/>
    <s v="Gestión Financiera - 2018"/>
    <n v="2018"/>
    <s v="10.2 Depuración de Saldos: En la actualidad se observan partidas en acreedores, pendientes por depurar, incluso de vigencia 2010. Adicionalmente, se observan debilidades en las conciliaciones de Operaciones Recíprocas, por falencias en el seguimiento oportuno de las partes, lo cual afecta la información contable. Así mismo, los Saldos en Cuentas de Orden por Responsabilidades Internas, a las cuales no se ha hecho seguimiento, impiden que se revele de acuerdo con características de representación fiel de la realidad las cifras expresadas como cuenta deudora. El caso específico de la Responsabilidad Interna por valor de 2.529.217,60, al cual se ha hecho referencia en este informe, que se encuentra registrada desde el año 2007, merece especial atención, en vista de que si bien, la gestión inicial y oportuna del hecho correspondía a áreas diferentes a Contabilidad, el proceso de Gestión financiera, en su caracterización, contempla de manera específica en el objetivo: “Planear, gestionar y controlar los recursos financieros del IDIPRON con transparencia eficiencia y agilidad para dar cumplimiento a los objetivos institucionales”. Igualmente, dentro del ciclo PHVA, en su fase de Verificación, se encuentra contemplada la “Revisión y análisis de los Estados Financieros”."/>
    <s v="1. No exiten lineamientos para_x000a_realizar depuracion a la cuenta_x000a_Acreedores_x000a_2. No se realiza oportuno_x000a_seguimiento a los documentos_x000a_radicados con entidades_x000a_estatales o distritales_x000a_3. No se ha socializado el_x000a_proceso &quot;Responsabilidaes"/>
    <s v="3. Socializar el procedimiento de &quot;Responsabilidades&quot;"/>
    <s v="No aplica"/>
    <s v="No aplica"/>
    <s v="No aplica"/>
    <s v="No aplica"/>
    <s v="No aplica"/>
    <d v="2021-09-01T00:00:00"/>
    <d v="2022-01-31T00:00:00"/>
    <m/>
    <s v="SI"/>
    <s v="SI"/>
    <n v="141"/>
    <m/>
    <m/>
    <m/>
    <m/>
    <n v="0"/>
    <s v="SIN AVANCE"/>
    <n v="141"/>
    <s v="CON TIEMPO"/>
    <s v="SIN DILIGENCIAR"/>
    <s v="24/12/2021: se incluye acciones al tablero de control"/>
    <s v="Carlos Andrés Guerra Jiménez"/>
    <n v="0"/>
    <n v="0"/>
    <s v="EN EJECUCION"/>
    <s v="NO APLICA"/>
    <x v="1"/>
  </r>
  <r>
    <n v="85"/>
    <s v="Subdirección técnica administrativa y financiera"/>
    <s v="Subdirección técnica administrativa y financiera - financiera"/>
    <x v="2"/>
    <s v="Gestion financiera"/>
    <s v="Avalúo técnico de bienes muebles"/>
    <s v="Stefanny Reina Alvarez"/>
    <s v="Plan de mejoramiento auditorias internas"/>
    <s v="PMAI-2018-037"/>
    <s v="No aplica"/>
    <s v="Gestión Financiera - 2018"/>
    <n v="2018"/>
    <s v="10.3 Avalúo técnico de bienes muebles de la Entidad: A 14 de diciembre no había contratación para avalúo de los bienes muebles de la Entidad. Esta demora en el avalúo representó un alto riesgo teniendo en cuenta que, en caso de no tener acceso a los valores producto del avalúo, sería necesario por parte del área técnica, evaluar de manera específica cada elemento y determinar, así, la estimación de vidas útiles y los índices de deterioro, como lo contempla el Nuevo Marco Normativo Contable."/>
    <s v="Sin informacion"/>
    <s v="Sin informacion"/>
    <s v="No aplica"/>
    <s v="No aplica"/>
    <s v="No aplica"/>
    <s v="No aplica"/>
    <s v="No aplica"/>
    <s v="Sin informacion"/>
    <s v="Sin informacion"/>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86"/>
    <s v="Subfinanciera / Área de Transporte (Supervisor y/o Apoyo de Contrato)"/>
    <s v="Subdirección técnica administrativa y financiera - transportes"/>
    <x v="2"/>
    <s v="Contratacion"/>
    <s v="Supervisión e interventoría"/>
    <s v="Catalina Cardenas Martinez"/>
    <s v="Plan de mejoramiento Contraloria de Bogota"/>
    <s v="PMCB-2019-001"/>
    <s v="3.1.3.1"/>
    <n v="54"/>
    <n v="2019"/>
    <s v="Debilidades en la Supervisión, mayor valor pagado en algunos conceptos contratados en el marco del contrato No 0577 de 2018."/>
    <s v="Error en la verificación de los ítems ofertados para garantizar el pago correcto de los servicios prestados por parte del proveedor Hernando Bulla Orjuela y/o Talleres del Norte bajo el contrato 0577 de 2018"/>
    <s v="Aplicar y realizar  el descuento correspondiente  valor de dos millones doscientos veintiocho mil ciento veintiocho pesos ($2.228.128)  de  al proveedor Hernando Bulla Orjuela Almacén y talleres del Norte en la facturación del corte del 01 al 30 de abril"/>
    <s v="No aplica"/>
    <s v="No aplica"/>
    <s v="Factura con el descuento realizado por parte del IDIPRON al proveedor Hernando bulla Orjuela Almacén y talleres del Norte"/>
    <s v="No aplica"/>
    <s v="No aplica"/>
    <d v="2019-05-02T00:00:00"/>
    <d v="2020-04-25T00:00:00"/>
    <d v="2021-09-13T00:00:00"/>
    <s v="SI"/>
    <s v="SI"/>
    <s v="NO APLICA ACCION CERRADA"/>
    <s v="De acuerdo con los soportes establecidos por el proceso, se evidencia que se ejcutaron las actividades planeadas. "/>
    <d v="2021-06-09T00:00:00"/>
    <s v="NO"/>
    <s v="No aplica"/>
    <n v="1"/>
    <s v="CUMPLIMIENTO TOTAL"/>
    <n v="-505"/>
    <s v="VENCIDO"/>
    <d v="2021-11-02T00:00:00"/>
    <s v="Cerrada por la Contraloría de Bogotá"/>
    <s v="Carlos Andrés Guerra Jiménez"/>
    <n v="1"/>
    <n v="1"/>
    <s v="CUMPLIDA EFECTIVA"/>
    <s v="NO APLICA"/>
    <x v="0"/>
  </r>
  <r>
    <n v="87"/>
    <s v="Subfinanciera / Área de Transporte (Supervisor y/o Apoyo de Contrato)"/>
    <s v="Subdirección técnica administrativa y financiera - transportes"/>
    <x v="2"/>
    <s v="Contratacion"/>
    <s v="Supervisión e interventoría"/>
    <s v="Catalina Cardenas Martinez"/>
    <s v="Plan de mejoramiento Contraloria de Bogota"/>
    <s v="PMCB-2019-002"/>
    <s v="3.1.3.1"/>
    <n v="54"/>
    <n v="2019"/>
    <s v="Debilidades en la Supervisión, mayor valor pagado en algunos conceptos contratados en el marco del contrato No 0577 de 2018."/>
    <s v="Error en la verificación de los ítems ofertados para garantizar el pago correcto de los servicios prestados por parte del proveedor Hernando Bulla Orjuela y/o Talleres del Norte bajo el contrato 0577 de 2018"/>
    <s v="Realizar dos (2) seguimiento a través del Acta  verificando los ítems facturado frente a los ítems ofertados en la ejecución del contrato."/>
    <s v="No aplica"/>
    <s v="No aplica"/>
    <s v="Actas realizadas de acuerdo a la ejecución del contrato (2)"/>
    <s v="No aplica"/>
    <s v="No aplica"/>
    <d v="2019-05-02T00:00:00"/>
    <d v="2020-04-25T00:00:00"/>
    <d v="2021-09-13T00:00:00"/>
    <s v="SI"/>
    <s v="SI"/>
    <s v="NO APLICA ACCION CERRADA"/>
    <s v="De acuerdo con los soportes establecidos por el proceso, se evidencia que se ejcutaron las actividades planeadas. "/>
    <d v="2021-06-09T00:00:00"/>
    <s v="NO"/>
    <s v="No aplica"/>
    <n v="1"/>
    <s v="CUMPLIMIENTO TOTAL"/>
    <n v="-505"/>
    <s v="VENCIDO"/>
    <d v="2021-11-02T00:00:00"/>
    <s v="Cerrada por la Contraloría de Bogotá"/>
    <s v="Carlos Andrés Guerra Jiménez"/>
    <n v="1"/>
    <n v="1"/>
    <s v="CUMPLIDA EFECTIVA"/>
    <s v="NO APLICA"/>
    <x v="0"/>
  </r>
  <r>
    <n v="88"/>
    <s v="Subfinanciera / Área de Transporte (Supervisor y/o Apoyo de Contrato)"/>
    <s v="Subdirección técnica administrativa y financiera - transportes"/>
    <x v="2"/>
    <s v="Contratacion"/>
    <s v="Supervisión e interventoría"/>
    <s v="Catalina Cardenas Martinez"/>
    <s v="Plan de mejoramiento Contraloria de Bogota"/>
    <s v="PMCB-2019-003"/>
    <s v="3.1.3.2"/>
    <n v="54"/>
    <n v="2019"/>
    <s v="Debilidades en la supervisión y ejecución contractual por incoherencia de la información entre el reporte presentado por Terpel y los Boucher entregados al momento del suministro de combustible, en el marco de la Orden de Compra No 31752 de 2018"/>
    <s v="Confusión en la revisión de los baucher por tener la misma fecha, esta información fue suministrada al auditor en el momento de la entrevista técnica sostenida antes del informe preliminar."/>
    <s v="Realizar revisión trimestral de la carpeta de suministro de combustible, verificando que todos los bauchers se encuentren archivados"/>
    <s v="No aplica"/>
    <s v="No aplica"/>
    <s v="Acta de revisión / Revisiones proyectadas (4)*100"/>
    <s v="No aplica"/>
    <s v="No aplica"/>
    <d v="2019-05-02T00:00:00"/>
    <d v="2020-04-25T00:00:00"/>
    <m/>
    <s v="SI"/>
    <s v="SI"/>
    <n v="-505"/>
    <s v="De acuerdo con los soportes aportados por el proceso, se evidencia que se ha ejecutado 1 de las 4 revisiones programadas. Por lo anterior, el avance de cumplimiento es de 25%._x000a_Se sugiere priorizar esta actividad ya que la fecha final se encuentra vencida, de lo contrario, solicitar ampliación del plazo. "/>
    <d v="2021-06-09T00:00:00"/>
    <s v="SI"/>
    <s v="Realizar las 3 revisiones faltantes"/>
    <n v="0.25"/>
    <s v="AVANCE MINIMO"/>
    <n v="-505"/>
    <s v="VENCIDO"/>
    <d v="2021-11-23T00:00:00"/>
    <s v="ESTADO &quot;INCUMPLIDA&quot; POR LA CB, Se reportó cumplimiento del 100 % en el seguimiento del 22/11/2021 formato F402M de la Contraloría de Bogotá."/>
    <s v="Carlos Andrés Guerra Jiménez"/>
    <n v="0"/>
    <n v="0"/>
    <s v="INCUMPLIDA"/>
    <s v="INCUMPLIDA"/>
    <x v="2"/>
  </r>
  <r>
    <n v="89"/>
    <s v="Subfinanciera / Área de Transporte (Supervisor y/o Apoyo de Contrato)"/>
    <s v="Subdirección técnica administrativa y financiera - transportes"/>
    <x v="2"/>
    <s v="Vehiculos"/>
    <s v="Consumo"/>
    <s v="Catalina Cardenas Martinez"/>
    <s v="Plan de mejoramiento Contraloria de Bogota"/>
    <s v="PMCB-2019-004"/>
    <s v="3.1.3.3"/>
    <n v="54"/>
    <n v="2019"/>
    <s v="Inobservancia del Procedimiento Control de Consumo de Combustible con Código A-SAD-PR-001 Ver. 02 del 25 de mayo de 2018"/>
    <s v="No se tienen en cuenta todas las actividades descritas en el procedimiento Consumo de Combustible con Código A-SAD-PR-001."/>
    <s v="Realizar la modificación del procedimiento  Control de Consumo de Combustible con Código A-SAD-PR-001 Ver. 02 del 25 de mayo de 2018 respecto a las actividades del suministro de combustible para los diferentes equipos del IDIPRON"/>
    <s v="No aplica"/>
    <s v="No aplica"/>
    <s v="Modificación de procedimiento Control de Consumo de Combustible con Código A-SAD-PR-001 "/>
    <s v="No aplica"/>
    <s v="No aplica"/>
    <d v="2019-05-02T00:00:00"/>
    <d v="2020-04-25T00:00:00"/>
    <d v="2021-09-13T00:00:00"/>
    <s v="SI"/>
    <s v="SI"/>
    <s v="NO APLICA ACCION CERRADA"/>
    <s v="De acuerdo con los soportes aportados por el proceso, se evidencia que se realizó la modificación del procedimiento, sin embargo, el proceso no ha realizado los ajustes establecidos por al OAP, para poder proceder a su oficialización."/>
    <d v="2021-06-09T00:00:00"/>
    <s v="SI"/>
    <s v="Ajustes y oficialización del procedimeinto"/>
    <n v="0.7"/>
    <s v="AVANCE SIGNIFICATIVO"/>
    <n v="-505"/>
    <s v="VENCIDO"/>
    <d v="2021-11-02T00:00:00"/>
    <s v="Cerrada por la Contraloría de Bogotá"/>
    <s v="Carlos Andrés Guerra Jiménez"/>
    <n v="1"/>
    <n v="1"/>
    <s v="CUMPLIDA EFECTIVA"/>
    <s v="NO APLICA"/>
    <x v="0"/>
  </r>
  <r>
    <n v="90"/>
    <s v="Subfinanciera / Área de Transporte (Supervisor y/o Apoyo de Contrato)"/>
    <s v="Subdirección técnica administrativa y financiera - transportes"/>
    <x v="2"/>
    <s v="Vehiculos"/>
    <s v="Consumo"/>
    <s v="Catalina Cardenas Martinez"/>
    <s v="Plan de mejoramiento Contraloria de Bogota"/>
    <s v="PMCB-2019-005"/>
    <s v="3.1.3.4"/>
    <n v="54"/>
    <n v="2019"/>
    <s v="Ausencia de controles respecto de los consumos realizados por los vehículos"/>
    <s v="La información que fue suministrada se encontraba no se encontraba actualizada de acuerdo a los volúmenes autorizados en el aplicativo de Terpel"/>
    <s v="Actualizar mensualmente la programación del suministro de combustible frente a lo autorizado en el aplicativo Terpel."/>
    <s v="No aplica"/>
    <s v="No aplica"/>
    <s v="Programación mensual de los consumos autorizados en el aplicativo Terpel."/>
    <s v="No aplica"/>
    <s v="No aplica"/>
    <d v="2019-05-02T00:00:00"/>
    <d v="2020-04-25T00:00:00"/>
    <d v="2021-09-13T00:00:00"/>
    <s v="SI"/>
    <s v="SI"/>
    <s v="NO APLICA ACCION CERRADA"/>
    <s v="De acuerdo con los soportes establecidos por el proceso, se evidencia que se ejcutaron las actividades planeadas. "/>
    <d v="2021-06-09T00:00:00"/>
    <s v="NO"/>
    <s v="No aplica"/>
    <n v="1"/>
    <s v="CUMPLIMIENTO TOTAL"/>
    <n v="-505"/>
    <s v="VENCIDO"/>
    <d v="2021-11-02T00:00:00"/>
    <s v="Cerrada por la Contraloría de Bogotá"/>
    <s v="Carlos Andrés Guerra Jiménez"/>
    <n v="1"/>
    <n v="1"/>
    <s v="CUMPLIDA EFECTIVA"/>
    <s v="NO APLICA"/>
    <x v="0"/>
  </r>
  <r>
    <n v="91"/>
    <s v="Oficina Asesora Jurídica"/>
    <s v="Oficina asesora jurídica"/>
    <x v="3"/>
    <s v="Contratacion"/>
    <s v="Adjudicacion"/>
    <s v="Catalina Cardenas Martinez"/>
    <s v="Plan de mejoramiento Contraloria de Bogota"/>
    <s v="PMCB-2019-006"/>
    <s v="3.1.3.5"/>
    <n v="54"/>
    <n v="2019"/>
    <s v="Hallazgo administrativo con presunta incidencia disciplinaria dentro del proceso de licitación pública No 05 de 2017 que desembocó en la adjudicación del contrato No 1741 de 2017."/>
    <s v="La entidad crea un nuevo procedimiento no establecido en el estatuto contractual. "/>
    <s v="Realizar capacitaciones y actualizaciones en temas de contratación estatal por semestre a los abogados de la oficina asesora jurídica, que contengan temas como la Ley 80 de 1993 y Ley 1150 de 2007, por parte de la Oficina Asesora Jurídica.  "/>
    <s v="No aplica"/>
    <s v="No aplica"/>
    <s v="Capacitaciones realizadas /capacitaciones programadas ( 2 capacitaciones)*100"/>
    <s v="No aplica"/>
    <s v="No aplica"/>
    <d v="2019-05-02T00:00:00"/>
    <d v="2020-04-25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92"/>
    <s v="Oficina Asesora Jurídica"/>
    <s v="Oficina asesora jurídica - Gestion contractual"/>
    <x v="3"/>
    <s v="Contratacion"/>
    <s v="Incumplimiento de contratos"/>
    <s v="Catalina Cardenas Martinez"/>
    <s v="Plan de mejoramiento Contraloria de Bogota"/>
    <s v="PMCB-2019-007"/>
    <s v="3.1.3.6"/>
    <n v="54"/>
    <n v="2019"/>
    <s v="No se inicio el proceso sancionatorio por incumplimiento parcial del contrato de suministro No 1741 de 2017, suscrito con WILSOR SAS"/>
    <s v="Presunta incidencia disciplinaria. El grupo auditor determinó que, este hallazago se presetó por no haberse iniciado el proceso sancionatorio por incumplimiento parcial del contrato de suministro No 1741 "/>
    <s v="Realizar seguimientos trimestrales a los procesos de incumplimiento radicados en la Oficina Asesora Juridica, evaluando causas, sanciones y la eficacia de los procesos adelantados"/>
    <s v="No aplica"/>
    <s v="No aplica"/>
    <s v="Seguimientos realizados /seguimientos programados (4 reuniones de seguimiento)*100"/>
    <s v="No aplica"/>
    <s v="No aplica"/>
    <d v="2019-05-02T00:00:00"/>
    <d v="2020-04-25T00:00:00"/>
    <d v="2021-09-13T00:00:00"/>
    <s v="SI"/>
    <s v="SI"/>
    <s v="NO APLICA ACCION CERRADA"/>
    <s v="El área soporta las actas de reunión y listas de asistencia de los seguimientos realizados por parte de la Oficina Asesora Jurídica con fechas de 4 julio y 10 de septiembre del 2019 y del 6 de enero y 21 de abril del 2020.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s v="VENCIDO"/>
    <d v="2021-11-02T00:00:00"/>
    <s v="Cerrada por la Contraloría de Bogotá"/>
    <s v="Carlos Andrés Guerra Jiménez"/>
    <n v="1"/>
    <n v="1"/>
    <s v="CUMPLIDA EFECTIVA"/>
    <s v="NO APLICA"/>
    <x v="0"/>
  </r>
  <r>
    <n v="93"/>
    <s v="Oficina Asesora Jurídica"/>
    <s v="Oficina asesora jurídica - Gestion contractual"/>
    <x v="3"/>
    <s v="Contratacion"/>
    <s v="precontractual"/>
    <s v="Catalina Cardenas Martinez"/>
    <s v="Plan de mejoramiento Contraloria de Bogota"/>
    <s v="PMCB-2019-008"/>
    <s v="3.1.3.7"/>
    <n v="54"/>
    <n v="2019"/>
    <s v="Debilidades en el proceso precontractual presunta incidencia disciplinaria, por haberse expedido la adenda No 1 dentro del proceso de selección el mismo día previsto para el cierre del proceso abreviado por subasta inversa presencial, que culminó con la adjudicación del contrato No 1795 de 2017, suscrito con CONSEMAD SAS"/>
    <s v="Hallazgo de  presunta incidencia disciplinaria. EL grupo auditor determinó que se presentó, por haberse expedido la adenda No 1 dentro del proceso de selección el mismo día previsto para el cierre del proceso abreviado por subasta inversa presencial"/>
    <s v="Realizar capacitaciones y actualizaciones en temas de contratación estatal por semestre a los abogados de la oficina asesora jurídica, que contengan temas como la Ley 80 de 1993 y Ley 1150 de 2007, por parte de la Oficina Asesora Jurídica.  "/>
    <s v="No aplica"/>
    <s v="No aplica"/>
    <s v="Capacitaciones realizadas /capacitaciones programadas ( 2 capacitaciones)*100"/>
    <s v="No aplica"/>
    <s v="No aplica"/>
    <d v="2019-05-02T00:00:00"/>
    <d v="2020-04-25T00:00:00"/>
    <d v="2021-09-13T00:00:00"/>
    <s v="SI"/>
    <s v="SI"/>
    <s v="NO APLICA ACCION CERRADA"/>
    <s v="Ajuntan actas de reunión con echas del 13 de noviembre del 2019 y  del 14 de abril del 2020 .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s v="VENCIDO"/>
    <d v="2021-11-02T00:00:00"/>
    <s v="Cerrada por la Contraloría de Bogotá"/>
    <s v="Carlos Andrés Guerra Jiménez"/>
    <n v="1"/>
    <n v="1"/>
    <s v="CUMPLIDA EFECTIVA"/>
    <s v="NO APLICA"/>
    <x v="0"/>
  </r>
  <r>
    <n v="94"/>
    <s v="Oficina Asesora Jurídica"/>
    <s v="Oficina asesora jurídica - Gestion contractual"/>
    <x v="3"/>
    <s v="Contratacion"/>
    <s v="Supervisión e interventoría"/>
    <s v="Catalina Cardenas Martinez"/>
    <s v="Plan de mejoramiento Contraloria de Bogota"/>
    <s v="PMCB-2019-008"/>
    <s v="3.1.3.8"/>
    <n v="54"/>
    <n v="2019"/>
    <s v="Designación de manera retroactiva al supervisor que vigilaría la ejecución del contrato No 1795 de 2017,"/>
    <s v="Hallazgo administrativo por designar de manera retroactiva al supervisor que vigilaría la ejecución del contrato No 1795 de 2017"/>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 / Capacitaciones y actualizaciones programadas ( 24 capacitaciones y actualizaciones)*100"/>
    <s v="No aplica"/>
    <s v="No aplica"/>
    <d v="2019-05-02T00:00:00"/>
    <d v="2020-04-25T00:00:00"/>
    <d v="2021-09-13T00:00:00"/>
    <s v="SI"/>
    <s v="SI"/>
    <s v="NO APLICA ACCION CERRADA"/>
    <s v="Se adjuntan las listas de asistencia de las capacitaciones realizadas por la OAJ en los meses de septiembre, octubre y noviembre del año 2019, tambien adjuntan el material utilizado para las capacitaciones.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s v="VENCIDO"/>
    <d v="2021-11-02T00:00:00"/>
    <s v="Cerrada por la Contraloría de Bogotá"/>
    <s v="Carlos Andrés Guerra Jiménez"/>
    <n v="1"/>
    <n v="1"/>
    <s v="CUMPLIDA EFECTIVA"/>
    <s v="NO APLICA"/>
    <x v="0"/>
  </r>
  <r>
    <n v="95"/>
    <s v="Área de Infraestructura, Supervisión del contrato"/>
    <s v="Subdirección técnica administrativa y financiera – infraestructura"/>
    <x v="2"/>
    <s v="Contratacion"/>
    <s v="Supervisión e interventoría"/>
    <s v="Catalina Cardenas Martinez"/>
    <s v="Plan de mejoramiento Contraloria de Bogota"/>
    <s v="PMCB-2019-009"/>
    <s v="3.1.3.9"/>
    <n v="54"/>
    <n v="2019"/>
    <s v="Omisión de los responsables de la interventoría y supervisión de la ejecución del contrato de obra No 1633 de 2017"/>
    <s v="Debiliaddes en la  supervisión de la ejecución del contrato de obra No 1633 de 2017, al no solicitar y advertir a la Oficina Asesora Jurídica el inicio del proceso sancionatorio contra el consultor"/>
    <s v="Realizar como mínimo una (1) mesa de trabajo de seguimiento en conjunto con la Oficina Asesora Jurídica frente a la ejecución de los contratos de consultoría de estudios, diseños y  obra de equipamientos."/>
    <s v="No aplica"/>
    <s v="No aplica"/>
    <s v="Número de Mesas Realizadas / Número de Mesas Proyectadas (1) *100"/>
    <s v="No aplica"/>
    <s v="No aplica"/>
    <d v="2019-05-02T00:00:00"/>
    <d v="2020-04-25T00:00:00"/>
    <d v="2021-09-13T00:00:00"/>
    <s v="SI"/>
    <s v="SI"/>
    <s v="NO APLICA ACCION CERRADA"/>
    <s v="Se evidencia por parpe del proceso de Mantenimiento de bienes, las actas de reunión de comité tecnico en las fechas Julio 23 y 30 de 2019, Agosto 20, 27 y 29 de 2019 y Septiembre 2 de 2019._x000a__x000a_Conforme a lo anterior se le solicita a la OCI el cierre preliminar de la acción."/>
    <d v="2021-06-28T00:00:00"/>
    <s v="NO"/>
    <s v="No aplica"/>
    <n v="1"/>
    <s v="CUMPLIMIENTO TOTAL"/>
    <n v="-505"/>
    <s v="VENCIDO"/>
    <d v="2021-11-02T00:00:00"/>
    <s v="Cerrada por la Contraloría de Bogotá"/>
    <s v="Carlos Andrés Guerra Jiménez"/>
    <n v="1"/>
    <n v="1"/>
    <s v="CUMPLIDA EFECTIVA"/>
    <s v="NO APLICA"/>
    <x v="0"/>
  </r>
  <r>
    <n v="96"/>
    <s v="Oficina Asesora Jurídica"/>
    <s v="Oficina asesora jurídica"/>
    <x v="3"/>
    <s v="Contratacion"/>
    <s v="Supervisión e interventoría"/>
    <s v="Catalina Cardenas Martinez"/>
    <s v="Plan de mejoramiento Contraloria de Bogota"/>
    <s v="PMCB-2019-010"/>
    <s v="3.1.3.10"/>
    <n v="54"/>
    <n v="2019"/>
    <s v="Falencias en la designación de la supervisión "/>
    <s v="Presunta incidencia disciplinaria por designar supervisor al contrato de obra No 1633 del 14 de diciembre de 2017 a la señora ANA KARINA TRIGOS PEÑARANDA, cuando la entidad tenía contratada la interventoría técnica, administrativa, jurídica y financiera, al estar  prohibido por el estatuto anticorrupción."/>
    <s v="Realizar capacitaciones y actualizaciones en temas de contratación estatal por semestre a los abogados de la oficina asesora jurídica, que contengan la normatividad relacionada, Ley 80 de 1993 y Ley 1150 de 2007, por parte de la Oficina Asesora Jurídica. "/>
    <s v="No aplica"/>
    <s v="No aplica"/>
    <s v="capacitaciones realizadas/capacitaciones programadas (2 capacitaciones)*100"/>
    <s v="No aplica"/>
    <s v="No aplica"/>
    <d v="2019-05-02T00:00:00"/>
    <d v="2020-04-25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97"/>
    <s v="Oficina Asesora Jurídica"/>
    <s v="Oficina asesora jurídica - Gestion contractual"/>
    <x v="3"/>
    <s v="Contratacion"/>
    <s v="Pólizas"/>
    <s v="Catalina Cardenas Martinez"/>
    <s v="Plan de mejoramiento Contraloria de Bogota"/>
    <s v="PMCB-2019-011"/>
    <s v="3.1.3.11"/>
    <n v="54"/>
    <n v="2019"/>
    <s v="Aprobación de la póliza de responsabilidad civil extracontractual con una cobertura inferior a la establecida"/>
    <s v="Hallazgo administrativo con presunta incidencia disciplinaria por haberse aprobado la póliza de responsabilidad civil extracontractual con una cobertura inferior a la establecida en el contrato de prestación de servicios "/>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 / Capacitaciones y actualizaciones programadas ( 24 capacitaciones y actualizaciones)*100"/>
    <s v="No aplica"/>
    <s v="No aplica"/>
    <d v="2019-05-02T00:00:00"/>
    <d v="2020-04-25T00:00:00"/>
    <d v="2021-09-13T00:00:00"/>
    <s v="SI"/>
    <s v="SI"/>
    <s v="NO APLICA ACCION CERRADA"/>
    <s v="Se adjuntan las listas de asistencia de las capacitaciones realizadas por la OAJ en los meses de septiembre, octubre y noviembre del año 2019, tambien adjuntan el material utilizado para las capacitaciones.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s v="VENCIDO"/>
    <d v="2021-11-02T00:00:00"/>
    <s v="Cerrada por la Contraloría de Bogotá"/>
    <s v="Carlos Andrés Guerra Jiménez"/>
    <n v="1"/>
    <n v="1"/>
    <s v="CUMPLIDA EFECTIVA"/>
    <s v="NO APLICA"/>
    <x v="0"/>
  </r>
  <r>
    <n v="98"/>
    <s v="Área de Infraestructura "/>
    <s v="Subdirección técnica administrativa y financiera – infraestructura"/>
    <x v="2"/>
    <s v="Contratacion"/>
    <s v="Supervisión e interventoría"/>
    <s v="Catalina Cardenas Martinez"/>
    <s v="Plan de mejoramiento Contraloria de Bogota"/>
    <s v="PMCB-2019-012"/>
    <s v="3.1.3.12"/>
    <n v="54"/>
    <n v="2019"/>
    <s v="Incumplimiento del Manual de Supervisión e Interventoría adoptado por el IDIPRON,"/>
    <s v="Inobservacia al Manual de Supervisión e Interventoría de la Entidad "/>
    <s v="Asistir a las capacitaciones brindadas por parte de la Oficina Asesora Jurídica frente al refuerzo de competencias en materia de supervisión."/>
    <s v="No aplica"/>
    <s v="No aplica"/>
    <s v="Número de capacitaciones asistidas / Número de capacitaciones programadas (1) * 100"/>
    <s v="No aplica"/>
    <s v="No aplica"/>
    <d v="2019-05-02T00:00:00"/>
    <d v="2020-04-25T00:00:00"/>
    <d v="2021-09-13T00:00:00"/>
    <s v="SI"/>
    <s v="SI"/>
    <s v="NO APLICA ACCION CERRADA"/>
    <s v="_x000a_Se evidencia por parte de la OAP que la actividad se encuentra vencida._x000a__x000a_De acuerdo a la asistencia a las capacitaciones, solo se evidencia la asistencia por parte del proceso de Mantenimiento de bienes en las capacitaciones del los días 27 de enero del 2021 y 9 de abril del 2021"/>
    <d v="2021-06-28T00:00:00"/>
    <s v="SI"/>
    <s v="Revisar las actas de reunión y listas de asistencia de las capacitaciones asistidas, con el fin de verificar la participación del Área de Mantenimiento de bienes"/>
    <n v="0.4"/>
    <s v="AVANCE PARCIAL"/>
    <n v="-505"/>
    <s v="VENCIDO"/>
    <d v="2021-11-02T00:00:00"/>
    <s v="Cerrada por la Contraloría de Bogotá"/>
    <s v="Carlos Andrés Guerra Jiménez"/>
    <n v="1"/>
    <n v="1"/>
    <s v="CUMPLIDA EFECTIVA"/>
    <s v="NO APLICA"/>
    <x v="0"/>
  </r>
  <r>
    <n v="99"/>
    <s v="Área de Transporte (Supervisor y/o Apoyo de Contrato)"/>
    <s v="Subdirección técnica administrativa y financiera - transportes"/>
    <x v="2"/>
    <s v="Contratacion"/>
    <s v="Pólizas"/>
    <s v="Catalina Cardenas Martinez"/>
    <s v="Plan de mejoramiento Contraloria de Bogota"/>
    <s v="PMCB-2019-013"/>
    <s v="3.1.3.13"/>
    <n v="54"/>
    <n v="2019"/>
    <s v="Hallazgo administrativo con presunta incidencia disciplinaria por haberse iniciado la ejecución del contrato de prestación de servicios No 577 de 2018, suscrito con el señor Hernando Bulla y la del contrato de compraventa No 0555 de 2018, sin que previamente se hubiese aprobado por parte del IDIPRON la póliza de garantía del contrato"/>
    <s v="No se tuvo en cuenta las fechas de aprobación de las pólizas "/>
    <s v="Realizar un cuadro de control de los contratos del Área con la información contractual para llevar seguimiento"/>
    <s v="No aplica"/>
    <s v="No aplica"/>
    <s v="Un (1) cuadro de control diseñado"/>
    <s v="No aplica"/>
    <s v="No aplica"/>
    <d v="2019-05-02T00:00:00"/>
    <d v="2020-04-25T00:00:00"/>
    <d v="2021-09-13T00:00:00"/>
    <s v="SI"/>
    <s v="SI"/>
    <s v="NO APLICA ACCION CERRADA"/>
    <s v="De acuerdo con los soportes establecidos por el proceso, se evidencia que se ejcutaron las actividades planeadas. "/>
    <d v="2021-06-09T00:00:00"/>
    <s v="NO"/>
    <s v="No aplica"/>
    <n v="1"/>
    <s v="CUMPLIMIENTO TOTAL"/>
    <n v="-505"/>
    <s v="VENCIDO"/>
    <d v="2021-11-02T00:00:00"/>
    <s v="Cerrada por la Contraloría de Bogotá"/>
    <s v="Carlos Andrés Guerra Jiménez"/>
    <n v="1"/>
    <n v="1"/>
    <s v="CUMPLIDA EFECTIVA"/>
    <s v="NO APLICA"/>
    <x v="0"/>
  </r>
  <r>
    <n v="100"/>
    <s v="Oficina Asesora Jurídica"/>
    <s v="Oficina asesora jurídica - Gestion contractual"/>
    <x v="3"/>
    <s v="Contratacion"/>
    <s v="Registro presupuestal y garantias"/>
    <s v="Catalina Cardenas Martinez"/>
    <s v="Plan de mejoramiento Contraloria de Bogota"/>
    <s v="PMCB-2019-014"/>
    <s v="3.1.3.14"/>
    <n v="54"/>
    <n v="2019"/>
    <s v="Falencias en la expedición del registro presupuestal y de las garantías"/>
    <s v="Hallazgo administrativo por incumplimiento en los contratos No 0550 y 0555 de 2018 del plazo establecido para la expedición del registro presupuestal y de las garantías."/>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 / Capacitaciones y actualizaciones programadas ( 24 capacitaciones y actualizaciones)*100"/>
    <s v="No aplica"/>
    <s v="No aplica"/>
    <d v="2019-05-02T00:00:00"/>
    <d v="2020-04-25T00:00:00"/>
    <d v="2021-09-13T00:00:00"/>
    <s v="SI"/>
    <s v="SI"/>
    <s v="NO APLICA ACCION CERRADA"/>
    <s v="Se adjuntan las listas de asistencia de las capacitaciones realizadas por la OAJ en los meses de septiembre, octubre y noviembre del año 2019, tambien adjuntan el material utilizado para las capacitaciones.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s v="VENCIDO"/>
    <d v="2021-11-02T00:00:00"/>
    <s v="Cerrada por la Contraloría de Bogotá"/>
    <s v="Carlos Andrés Guerra Jiménez"/>
    <n v="1"/>
    <n v="1"/>
    <s v="CUMPLIDA EFECTIVA"/>
    <s v="NO APLICA"/>
    <x v="0"/>
  </r>
  <r>
    <n v="101"/>
    <s v="Gerente de Proyecto 1104 / Supervisores de convenios"/>
    <s v="Gerente Proyecto 1104"/>
    <x v="4"/>
    <s v="Contratacion"/>
    <s v="Supervisión e interventoría"/>
    <m/>
    <s v="Plan de mejoramiento Contraloria de Bogota"/>
    <s v="PMCB-2019-015"/>
    <s v="3.1.3.15"/>
    <n v="54"/>
    <n v="2019"/>
    <s v="Incumplimiento de las obligaciones del supervisor en los contratos No 0550 y 0555 de 2018"/>
    <s v="En el contrato 0550 de 2018, se evidenció  que el último pago se realizó sin observancia de lo establecido en Estudios Previos- FORMA DE PAGO ._x000a_En el contrato 0555 de 2018 se realizó un único pago incumpliendo lo establecido en la CLAUSULA QUINTA. FORMA DE PAGO"/>
    <s v="Establecer un cuadro de control desde la Gerencia del Proyecto para los contratos de bienes y servicios asignados para supervisión con recursos del Proyecto de Inversión 1104,  a fin de verificar la oportunidad en los pagos y garantizando el cumplimiento de las condiciones establecidas en cada contrato."/>
    <s v="No aplica"/>
    <s v="No aplica"/>
    <s v="No. de contratos de bienes y servicios con seguimiento del cumplimiento proyecto 1104 / No. de contratos de bienes y servicios  asignados para supervisión al Proyecto 1104 * 100"/>
    <s v="No aplica"/>
    <s v="No aplica"/>
    <d v="2019-05-02T00:00:00"/>
    <d v="2020-04-25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02"/>
    <s v="Subdirección de Métodos Educativos y Operativa / Área de Bienestar y  Capacitación "/>
    <s v="Subdirección técnica de métodos educativos y operativos - Bienestar  y capacitación"/>
    <x v="1"/>
    <s v="Contratacion"/>
    <s v="Pagos"/>
    <s v="Yury  Orjuela Florez"/>
    <s v="Plan de mejoramiento Contraloria de Bogota"/>
    <s v="PMCB-2019-016"/>
    <s v="3.1.3.16"/>
    <n v="54"/>
    <n v="2019"/>
    <s v="Expedición en los contratos No 0550 y 0580 de 2018 la certificación para el trámite de pagos sin verificar el pago de los aportes al Sistema de Seguridad Social y Parafiscales."/>
    <s v="La certificación de pago por parte del supervisor de los contratos  se expidió con fecha anterior a la certificación de pago de  pago de los aportes al Sistema de Seguridad Social y Parafiscales"/>
    <s v="Gestionar a través de la Subdirección técnica de Desarrollo  Humano un taller sobre el correcto cumplimiento de los requisitos para el pago, asi como el manejo de las garantías en la contratación estatal  "/>
    <s v="No aplica"/>
    <s v="No aplica"/>
    <s v="Número de funcionarios capacitados  / Número total de funcionarios  de la Subdirección de Métodos que desempeñan actividades de supervisión*100"/>
    <s v="No aplica"/>
    <s v="No aplica"/>
    <d v="2019-05-02T00:00:00"/>
    <d v="2020-04-25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03"/>
    <s v="Oficina Asesora Jurídica"/>
    <s v="Oficina asesora jurídica"/>
    <x v="3"/>
    <s v="Contratacion"/>
    <s v="Estudio de mercado "/>
    <s v="Catalina Cardenas Martinez"/>
    <s v="Plan de mejoramiento Contraloria de Bogota"/>
    <s v="PMCB-2019-017"/>
    <s v="3.1.3.17"/>
    <n v="54"/>
    <n v="2019"/>
    <s v="Análisis incompleto e impreciso en el estudio de mercado de los contratos"/>
    <s v="Hallazgo administrativo con presunta incidencia disciplinaria por análisis incompleto e impreciso en el estudio de mercado de los contratos No 0550 y 0555 de 2018, de acuerdo a lo dicho por el grupo auditor. "/>
    <s v="Realizar capacitaciones y actualizaciones en temas de contratación estatal por semestre a los abogados de la oficina asesora jurídica, que contengan temas como la  Ley 80 de 1993 y Ley 1150 de 2007, por parte de la Oficina Asesora Jurídica."/>
    <s v="No aplica"/>
    <s v="No aplica"/>
    <s v="capacitaciones realizadas/capacitaciones programadas (2 capacitaciones)*100"/>
    <s v="No aplica"/>
    <s v="No aplica"/>
    <d v="2019-05-02T00:00:00"/>
    <d v="2020-04-25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04"/>
    <s v="Subdirección de Métodos Educativos y Operativa "/>
    <s v="Subdirección técnica de métodos educativos y operativos"/>
    <x v="1"/>
    <s v="Autorregulación"/>
    <s v="Aplicación y actualización de procedimientos y formatos"/>
    <s v="Yury  Orjuela Florez"/>
    <s v="Plan de mejoramiento Contraloria de Bogota"/>
    <s v="PMCB-2019-018"/>
    <s v="3.1.3.18"/>
    <n v="54"/>
    <n v="2019"/>
    <s v="Incumplimiento a procedimientos Por no diligenciar la totalidad de la información requerida en el formato Código M-MSL-FT-008-“Autorización y/o compromiso a salida pedagógica"/>
    <s v="No se diligenció  en todas sus partes el formato Código M-MSL-FT-008-“ Autorización y/o compromiso a salida pedagógica – Viaje aéreo NNAJ”- Versión 2, vigente desde 30 de noviembre de 2018. "/>
    <s v="Revisar y ajustar el procedimiento SALIDAS PEDAGÓGICAS Y EVENTOS CON NIÑOS(AS), ADOLESCENTES, JÓVENES Y FAMILIAS  codigo M-MES-IN-002 a fin de garantizar el diligenciamiento correcto del formato cuando se presenten las salidas correspondientes."/>
    <s v="No aplica"/>
    <s v="No aplica"/>
    <s v="Documento Ajustado (1)"/>
    <s v="No aplica"/>
    <s v="No aplica"/>
    <d v="2019-05-02T00:00:00"/>
    <d v="2020-03-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05"/>
    <s v="Área de Administración Documental"/>
    <s v="Subdirección técnica administrativa y financiera – gestión documental"/>
    <x v="2"/>
    <s v="Gestion documental"/>
    <s v="Política archivística"/>
    <s v="Angel Martínez"/>
    <s v="Plan de mejoramiento Contraloria de Bogota"/>
    <s v="PMCB-2019-019"/>
    <s v="3.1.3.20"/>
    <n v="54"/>
    <n v="2019"/>
    <s v="Hallazgo Administrativo por incumplimiento a las normas de gestión documental"/>
    <s v="Revisados los expedientes contractuales no se encontraron todos los documentos soporte de los respectivos contratos y estos se allegan cuando el grupo auditor requiere la información_x000a_"/>
    <s v="Realizar (1) asistencia técnica documental a la Oficina Asesora Jurídica  reforzando buenas prácticas de manejo archivístico y conformación de expedientes de acuerdo con lineamientos y directrices normativas establecidas en la materia, así mismo el refuerzo a supervisores"/>
    <s v="No aplica"/>
    <s v="No aplica"/>
    <s v="Asistencia Técnica Documental realizada / Asistencia Técnica Documental programada (1)*100"/>
    <s v="No aplica"/>
    <s v="No aplica"/>
    <d v="2019-05-02T00:00:00"/>
    <d v="2020-04-25T00:00:00"/>
    <d v="2021-09-13T00:00:00"/>
    <s v="SI"/>
    <s v="SI"/>
    <s v="NO APLICA ACCION CERRADA"/>
    <s v="Se evidencia a tráves del acta 01 del 10 de marzo del 2021 una revisión fisica de la aplicación de TRD con la OAJ, esta se contrasta con una asistencia técnica documental a la OAJ, esto concuerda con la actividad programada en un 100%, sobre el hallazgo por incumplimiento a las normas de gestión documental."/>
    <d v="2021-07-08T00:00:00"/>
    <s v="NO"/>
    <s v="No aplica"/>
    <n v="1"/>
    <s v="CUMPLIMIENTO TOTAL"/>
    <n v="-505"/>
    <s v="VENCIDO"/>
    <d v="2021-11-02T00:00:00"/>
    <s v="Cerrada por la Contraloría de Bogotá"/>
    <s v="Carlos Andrés Guerra Jiménez"/>
    <n v="1"/>
    <n v="1"/>
    <s v="CUMPLIDA EFECTIVA"/>
    <s v="NO APLICA"/>
    <x v="0"/>
  </r>
  <r>
    <n v="106"/>
    <s v="Subdirección de Métodos Educativos y Operativa "/>
    <s v="Subdirección de Métodos Educativos y Operativa "/>
    <x v="1"/>
    <s v="Contratacion"/>
    <s v="Supervisión e interventoría"/>
    <s v="Yury  Orjuela Florez"/>
    <s v="Plan de mejoramiento Contraloria de Bogota"/>
    <s v="PMCB-2019-020"/>
    <s v="3.1.3.21"/>
    <n v="54"/>
    <n v="2019"/>
    <s v="Debilidades en la supervisión por irregularidades en la ejecución del contrato No 0583 de 2018, firmado para el suministro de lencería y colchonetas para las UPI"/>
    <s v="Inobservacia al Manual de Supervisión e Interventoría de la Entidad "/>
    <s v="Gestionar a través de la Subdirección técnica de Desarrollo  Humano un curso en temas de supervisión e interventoría dictado por la Veeduría Distrital,   garantizando la participación de los funcionarios que desarrollan actividades de supervisión"/>
    <s v="No aplica"/>
    <s v="No aplica"/>
    <s v="Número de funcionarios capacitados por la veeduría/ Número total de funcionarios  de la Subdirección de Métodos que desempeñan actividades de supervisión*100"/>
    <s v="No aplica"/>
    <s v="No aplica"/>
    <d v="2019-05-02T00:00:00"/>
    <d v="2020-04-25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07"/>
    <s v="Subdirección de Métodos Educativos y Operativa "/>
    <s v="Subdirección de Métodos Educativos y Operativa "/>
    <x v="1"/>
    <s v="Contratacion"/>
    <s v="Supervisión e interventoría"/>
    <s v="Yury  Orjuela Florez"/>
    <s v="Plan de mejoramiento Contraloria de Bogota"/>
    <s v="PMCB-2019-021"/>
    <s v="3.1.3.21"/>
    <n v="54"/>
    <n v="2019"/>
    <s v="Debilidades en la supervisión por irregularidades en la ejecución del contrato No 0583 de 2018, firmado para el suministro de lencería y colchonetas para las UPI"/>
    <s v="Inobservacia al Manual de Supervisión e Interventoría de la Entidad "/>
    <s v="Gestionar a través de la Subdirección técnica de Desarrollo  Humano un taller sobre el correcto cumplimiento de los requisitos para el pago, asi como el manejo de las garantías en la contratación estatal  "/>
    <s v="No aplica"/>
    <s v="No aplica"/>
    <s v="Número de funcionarios capacitados  / Número total de funcionarios  de la Subdirección de Métodos que desempeñan actividades de supervisión*100"/>
    <s v="No aplica"/>
    <s v="No aplica"/>
    <d v="2019-05-02T00:00:00"/>
    <d v="2020-04-25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08"/>
    <s v="Oficina Asesora Jurídica"/>
    <s v="Oficina asesora jurídica"/>
    <x v="3"/>
    <s v="Contratacion"/>
    <s v="Supervisión e interventoría"/>
    <s v="Catalina Cardenas Martinez"/>
    <s v="Plan de mejoramiento Contraloria de Bogota"/>
    <s v="PMCB-2019-022"/>
    <s v="3.1.3.22"/>
    <n v="54"/>
    <n v="2019"/>
    <s v="Falta de efectividad en la acción diseñada y aplicada por IDIPRON de verificar el deber legal del contratista"/>
    <s v="Debilidad en los controles y seguimientos a las garantias de los contratos "/>
    <s v="Realizar capacitaciones y actualizaciones en temas de contratación estatal por semestre a los abogados de la oficina asesora jurídica, que contengan temas como la Ley 80 de 1993 y Ley 1150 de 2007, por parte de la Oficina Asesora Jurídica.  "/>
    <s v="No aplica"/>
    <s v="No aplica"/>
    <s v="Capacitaciones realizadas /capacitaciones programadas ( 2 capacitaciones)*100"/>
    <s v="No aplica"/>
    <s v="No aplica"/>
    <d v="2019-05-02T00:00:00"/>
    <d v="2020-04-25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09"/>
    <s v="Oficina Asesora Jurídica"/>
    <s v="Oficina asesora jurídica - Gestion contractual"/>
    <x v="3"/>
    <s v="SIVICOF"/>
    <s v="Inconsistencias en la información"/>
    <s v="Catalina Cardenas Martinez"/>
    <s v="Plan de mejoramiento Contraloria de Bogota"/>
    <s v="PMCB-2019-023"/>
    <s v="3.1.3.23"/>
    <n v="54"/>
    <n v="2019"/>
    <s v="Inconsistencias en la información contractual reportada en el  SIVICOF."/>
    <s v="No aplica teniendo en cuenta que se cierra en el informe definitivo"/>
    <s v="No aplica teniendo en cuenta que se cierra en el informe definitivo"/>
    <s v="No aplica"/>
    <s v="No aplica"/>
    <s v="No aplica teniendo en cuenta que se cierra en el informe definitivo"/>
    <s v="No aplica"/>
    <s v="No aplica"/>
    <d v="2019-05-02T00:00:00"/>
    <d v="2020-04-25T00:00:00"/>
    <d v="2021-09-13T00:00:00"/>
    <s v="SI"/>
    <s v="SI"/>
    <s v="NO APLICA ACCION CERRADA"/>
    <s v="No presento seguimiento"/>
    <d v="2021-06-21T00:00:00"/>
    <s v="SI"/>
    <s v="Presentar seguimiento del Plan de mejoramiento"/>
    <n v="0"/>
    <s v="SIN AVANCE"/>
    <n v="-505"/>
    <s v="VENCIDO"/>
    <d v="2021-11-02T00:00:00"/>
    <s v="Cerrada por la Contraloría de Bogotá"/>
    <s v="Carlos Andrés Guerra Jiménez"/>
    <n v="1"/>
    <n v="1"/>
    <s v="CUMPLIDA EFECTIVA"/>
    <s v="NO APLICA"/>
    <x v="0"/>
  </r>
  <r>
    <n v="110"/>
    <s v="Oficina asesora de planeación"/>
    <s v="Oficina asesora de planeación"/>
    <x v="0"/>
    <s v="Planeacion"/>
    <s v="Herramientas de gestión (riesgos, indicadores, balance social, planes y proyectos de inversión)"/>
    <s v="Yuli Cristel Peña Arboleda"/>
    <s v="Plan de mejoramiento Contraloria de Bogota"/>
    <s v="PMCB-2019-025"/>
    <s v="3.2.2.1"/>
    <n v="54"/>
    <n v="2019"/>
    <s v="Fuentes de información Balance Social, Plan de Acción, Ejecución Presupuestal no guardan estricta relación"/>
    <s v="Inexactitud en los resultados de encuesta de beneficiarios frente al Proceso Formativo, teniendo en cuenta que se utilizaron datos brutos de la base de datos, los cuales aún no estaban procesados dentro de la ponderación, por lo que se evidenció que se presentó un filtro indebido que redujo la muestra real y afecto el resultado"/>
    <s v="Ajuste del Formato E-PLA-FT-018, Informe de Gestión, con el fín de incluir las evidencias de todos los datos que son incluídos en el informe y especialmente aquellos que mencionen resultados de encuestas de satisfacción de los beneficiarios, requisito para inclusión en los Informes de gestión del IDPRON"/>
    <s v="No aplica"/>
    <s v="No aplica"/>
    <s v="Documento Ajustado"/>
    <s v="No aplica"/>
    <s v="No aplica"/>
    <d v="2019-05-02T00:00:00"/>
    <d v="2020-04-25T00:00:00"/>
    <d v="2021-09-13T00:00:00"/>
    <s v="SI"/>
    <s v="SI"/>
    <s v="NO APLICA ACCION CERRADA"/>
    <s v="Se evidencia ajuste del Formato E-PLA-FT-018 Informe de Gestión"/>
    <d v="2021-08-31T00:00:00"/>
    <s v="NO"/>
    <s v="No aplica"/>
    <n v="1"/>
    <s v="CUMPLIMIENTO TOTAL"/>
    <n v="-505"/>
    <s v="VENCIDO"/>
    <d v="2021-11-02T00:00:00"/>
    <s v="Cerrada por la Contraloría de Bogotá"/>
    <s v="Carlos Andrés Guerra Jiménez"/>
    <n v="1"/>
    <n v="1"/>
    <s v="CUMPLIDA EFECTIVA"/>
    <s v="NO APLICA"/>
    <x v="0"/>
  </r>
  <r>
    <n v="111"/>
    <s v="Subdirección Administrativa y Financiera / Areas de Apoyo"/>
    <s v="Subdirección técnica administrativa y financiera"/>
    <x v="2"/>
    <s v="Gestion financiera"/>
    <s v="Conciliación y depuración de saldos"/>
    <s v="Stefanny Reina Alvarez"/>
    <s v="Plan de mejoramiento Contraloria de Bogota"/>
    <s v="PMCB-2019-026"/>
    <s v="3.3.1.1"/>
    <n v="54"/>
    <n v="2019"/>
    <s v="Diferencias encontradas en los saldos reportados por las entidades contables públicas con las cuales se llevó a cabo alguna transacción financiera,"/>
    <s v="En ocasiones se presentan diferencias, estas obedecen a los tiempos de causación o devengo de cada entidad, es el caso de los servicios públicos, quienes registran y liquidan dichos servicios y los recibos llegan en los siguientes meses."/>
    <s v="Realizar una (1) mesa de trabajo desde el nivel directivo para dar a conocer la situación y dar las directrices para el reporte oportuno de la información financiera para las operaciones recíprocas y Estados Financieros."/>
    <s v="No aplica"/>
    <s v="No aplica"/>
    <s v="Mesa de Trabajo"/>
    <s v="No aplica"/>
    <s v="No aplica"/>
    <d v="2019-05-02T00:00:00"/>
    <d v="2020-04-25T00:00:00"/>
    <d v="2021-09-13T00:00:00"/>
    <s v="SI"/>
    <s v="SI"/>
    <s v="NO APLICA ACCION CERRADA"/>
    <s v="De acuerdo con los soportes suministrados por el proceso, se evidencia el cumplimiento de las actividades propuestas en un 100%. "/>
    <d v="2021-07-09T00:00:00"/>
    <s v="NO"/>
    <s v="No aplica"/>
    <n v="1"/>
    <s v="CUMPLIMIENTO TOTAL"/>
    <n v="-505"/>
    <s v="VENCIDO"/>
    <d v="2021-11-02T00:00:00"/>
    <s v="Cerrada por la Contraloría de Bogotá"/>
    <s v="Carlos Andrés Guerra Jiménez"/>
    <n v="1"/>
    <n v="1"/>
    <s v="CUMPLIDA EFECTIVA"/>
    <s v="NO APLICA"/>
    <x v="0"/>
  </r>
  <r>
    <n v="112"/>
    <s v="Subdirección Administrativa y Financiera / Areas de Apoyo"/>
    <s v="Subdirección técnica administrativa y financiera"/>
    <x v="2"/>
    <s v="Gestion financiera"/>
    <s v="Conciliación y depuración de saldos"/>
    <s v="Stefanny Reina Alvarez"/>
    <s v="Plan de mejoramiento Contraloria de Bogota"/>
    <s v="PMCB-2019-027"/>
    <s v="3.3.1.1"/>
    <n v="54"/>
    <n v="2019"/>
    <s v="Diferencias encontradas en los saldos reportados por las entidades contables públicas con las cuales se llevó a cabo alguna transacción financiera,"/>
    <s v="En ocasiones se presentan diferencias, estas obedecen a los tiempos de causación o devengo de cada entidad, es el caso de los servicios públicos, quienes registran y liquidan dichos servicios y los recibos llegan en los siguientes meses."/>
    <s v="Proyectar memorandos internos y oficios externos con las entidades externas que permita realizar la el reporte oportuno de la información financiera y brindar asesoría (cuando diere lugar) a quienes requieran aclaración sobre el tema de las diferencias en las operaciones reciprocas"/>
    <s v="No aplica"/>
    <s v="No aplica"/>
    <s v="Documento de solicitud de información a través de Oficios externos y memorandos internos. "/>
    <s v="No aplica"/>
    <s v="No aplica"/>
    <d v="2019-05-02T00:00:00"/>
    <d v="2020-04-25T00:00:00"/>
    <d v="2021-09-13T00:00:00"/>
    <s v="SI"/>
    <s v="SI"/>
    <s v="NO APLICA ACCION CERRADA"/>
    <s v="De acuerdo con los soportes suministrados por el proceso, se evidencia el cumplimiento de las actividades propuestas en un 100%. "/>
    <d v="2021-07-09T00:00:00"/>
    <s v="NO"/>
    <s v="No aplica"/>
    <n v="1"/>
    <s v="CUMPLIMIENTO TOTAL"/>
    <n v="-505"/>
    <s v="VENCIDO"/>
    <d v="2021-11-02T00:00:00"/>
    <s v="Cerrada por la Contraloría de Bogotá"/>
    <s v="Carlos Andrés Guerra Jiménez"/>
    <n v="1"/>
    <n v="1"/>
    <s v="CUMPLIDA EFECTIVA"/>
    <s v="NO APLICA"/>
    <x v="0"/>
  </r>
  <r>
    <n v="113"/>
    <s v="Subdirección Administrativa y Financiera / Área de Tesorería"/>
    <s v="Subdirección técnica administrativa y financiera - tesorería"/>
    <x v="2"/>
    <s v="SIVICOF"/>
    <s v="Inconsistencias en la información"/>
    <s v="Stefanny Reina Alvarez"/>
    <s v="Plan de mejoramiento Contraloria de Bogota"/>
    <s v="PMCB-2019-028"/>
    <s v="3.3.1.2"/>
    <n v="54"/>
    <n v="2019"/>
    <s v="Hallazgo administrativo por diferencias en la información reportada en los formatos CB-0115 – Informe sobre recursos de tesorería y CB-0116 - Informe sobre disponibilidad de fondos de la vigencia 2018, reportada en el aplicativo SIVICOF con relación a la información de Estados Financieros de IDIPRON"/>
    <s v="En algunos meses y al cierre de año,  por el poco plazo para  la presentación de la información y tardanza en la recepción de los extractos bancarios, no se alcanza a tener la información bancaria conciliada"/>
    <s v="Elaborar un instructivo en donde se establezcan las diferentes actividades a  tener en cuenta para actualizar la información financiera  y  reportar al SIVICOF"/>
    <s v="No aplica"/>
    <s v="No aplica"/>
    <s v="Número de instructivos  realizados / Número de instructivos programados (1)  *100"/>
    <s v="No aplica"/>
    <s v="No aplica"/>
    <d v="2019-05-02T00:00:00"/>
    <d v="2020-04-25T00:00:00"/>
    <d v="2021-09-13T00:00:00"/>
    <s v="SI"/>
    <s v="SI"/>
    <s v="NO APLICA ACCION CERRADA"/>
    <s v="De acuerdo con los soportes suministrados por el proceso, se evidencia el cumplimiento de las actividades propuestas en un 100%. "/>
    <d v="2021-07-09T00:00:00"/>
    <s v="NO"/>
    <s v="No aplica"/>
    <n v="1"/>
    <s v="CUMPLIMIENTO TOTAL"/>
    <n v="-505"/>
    <s v="VENCIDO"/>
    <d v="2021-11-02T00:00:00"/>
    <s v="Cerrada por la Contraloría de Bogotá"/>
    <s v="Carlos Andrés Guerra Jiménez"/>
    <n v="1"/>
    <n v="1"/>
    <s v="CUMPLIDA EFECTIVA"/>
    <s v="NO APLICA"/>
    <x v="0"/>
  </r>
  <r>
    <n v="114"/>
    <s v="Subdirección Administrativa y Financiera / Área de Contabilidad"/>
    <s v="Subdirección técnica administrativa y financiera - contabilidad"/>
    <x v="2"/>
    <s v="Gestion financiera"/>
    <s v="Estados financieros"/>
    <s v="Stefanny Reina Alvarez"/>
    <s v="Plan de mejoramiento Contraloria de Bogota"/>
    <s v="PMCB-2019-029"/>
    <s v="3.3.1.3"/>
    <n v="54"/>
    <n v="2019"/>
    <s v="Denominación errónea de algunos Estados Financieros, grupos y cuentas contables"/>
    <s v="En el momento de actualizar el aplicativo Sysman con las cuentas del Nuevo Marco Normativo, se cambiaron los nombres de las cuentas que así lo estipulaba el nuevo plan contable y se crearon las se requerían para nuestros movimientos contables"/>
    <s v="Actualizar, cambiar y verificar los nombres  de las cuentas contables en los Estados Financieros de acuerdo al nuevo Marco Normativo."/>
    <s v="No aplica"/>
    <s v="No aplica"/>
    <s v="Actualización nombres Plan de Cuentas Contables de Idipron de acuerdo al NMN"/>
    <s v="No aplica"/>
    <s v="No aplica"/>
    <d v="2019-05-02T00:00:00"/>
    <d v="2020-04-25T00:00:00"/>
    <d v="2021-09-13T00:00:00"/>
    <s v="SI"/>
    <s v="SI"/>
    <s v="NO APLICA ACCION CERRADA"/>
    <s v="De acuerdo con los soportes suministrados por el proceso, se evidencia el cumplimiento de las actividades propuestas en un 100%. "/>
    <d v="2021-07-09T00:00:00"/>
    <s v="NO"/>
    <s v="No aplica"/>
    <n v="1"/>
    <s v="CUMPLIMIENTO TOTAL"/>
    <n v="-505"/>
    <s v="VENCIDO"/>
    <d v="2021-11-02T00:00:00"/>
    <s v="Cerrada por la Contraloría de Bogotá"/>
    <s v="Carlos Andrés Guerra Jiménez"/>
    <n v="1"/>
    <n v="1"/>
    <s v="CUMPLIDA EFECTIVA"/>
    <s v="NO APLICA"/>
    <x v="0"/>
  </r>
  <r>
    <n v="115"/>
    <s v="Subdirección Administrativa y Financiera / Área de Contabilidad"/>
    <s v="Subdirección técnica administrativa y financiera - contabilidad"/>
    <x v="2"/>
    <s v="Gestion financiera"/>
    <s v="Estados financieros"/>
    <s v="Stefanny Reina Alvarez"/>
    <s v="Plan de mejoramiento Contraloria de Bogota"/>
    <s v="PMCB-2019-030"/>
    <s v="3.3.1.4"/>
    <n v="54"/>
    <n v="2019"/>
    <s v="Presentación de información imprecisa e incompleta en cuanto a las fechas y moneda de presentación de los Estados Financieros"/>
    <s v="La información se encontraba precisa y completa, sin embargo no expresaba 'MILES DE PESOS' en los Estados Financieros."/>
    <s v="Revisar y verificar las fechas y la moneda en la que se expresan los Estados financieros de la Entidad antes de su publicación"/>
    <s v="No aplica"/>
    <s v="No aplica"/>
    <s v="Estados Financieros actualizados / Estados Financieros presentados (1)"/>
    <s v="No aplica"/>
    <s v="No aplica"/>
    <d v="2019-05-02T00:00:00"/>
    <d v="2020-04-25T00:00:00"/>
    <d v="2021-09-13T00:00:00"/>
    <s v="SI"/>
    <s v="SI"/>
    <s v="NO APLICA ACCION CERRADA"/>
    <s v="De acuerdo con los soportes suministrados por el proceso, se evidencia el cumplimiento de las actividades propuestas en un 100%. "/>
    <d v="2021-07-09T00:00:00"/>
    <s v="NO"/>
    <s v="No aplica"/>
    <n v="1"/>
    <s v="CUMPLIMIENTO TOTAL"/>
    <n v="-505"/>
    <s v="VENCIDO"/>
    <d v="2021-11-02T00:00:00"/>
    <s v="Cerrada por la Contraloría de Bogotá"/>
    <s v="Carlos Andrés Guerra Jiménez"/>
    <n v="1"/>
    <n v="1"/>
    <s v="CUMPLIDA EFECTIVA"/>
    <s v="NO APLICA"/>
    <x v="0"/>
  </r>
  <r>
    <n v="116"/>
    <s v="Subdirección Administrativa y Financiera / Área de Contabilidad"/>
    <s v="Subdirección técnica administrativa y financiera - contabilidad"/>
    <x v="2"/>
    <s v="Gestion financiera"/>
    <s v="Estados financieros"/>
    <s v="Stefanny Reina Alvarez"/>
    <s v="Plan de mejoramiento Contraloria de Bogota"/>
    <s v="PMCB-2019-031"/>
    <s v="3.3.1.5"/>
    <n v="54"/>
    <n v="2019"/>
    <s v="Presentación de información confusa e incompleta en las notas a los Estados Financieros"/>
    <s v="En las notas a los Estados Financieros se incluye la generalidad de la información de la Naturaleza de la Entidad y la estructura organizacional, tomando lo publicado por Idipron en la página web, sin embargo la información no contemplaba la totalidad del grupo étareo de 6 a 28 años"/>
    <s v="Revisar y verificar la información descrita en las Notas a los Estados Contables"/>
    <s v="No aplica"/>
    <s v="No aplica"/>
    <s v="Información actualizada en notas de Estados Financieros / Notas presentadas a cierre vigencia*100"/>
    <s v="No aplica"/>
    <s v="No aplica"/>
    <d v="2019-05-02T00:00:00"/>
    <d v="2020-04-25T00:00:00"/>
    <d v="2021-09-13T00:00:00"/>
    <s v="SI"/>
    <s v="SI"/>
    <s v="NO APLICA ACCION CERRADA"/>
    <s v="De acuerdo con los soportes suministrados por el proceso, se evidencia el cumplimiento de las actividades propuestas en un 100%. "/>
    <d v="2021-07-09T00:00:00"/>
    <s v="NO"/>
    <s v="No aplica"/>
    <n v="1"/>
    <s v="CUMPLIMIENTO TOTAL"/>
    <n v="-505"/>
    <s v="VENCIDO"/>
    <d v="2021-11-02T00:00:00"/>
    <s v="Cerrada por la Contraloría de Bogotá"/>
    <s v="Carlos Andrés Guerra Jiménez"/>
    <n v="1"/>
    <n v="1"/>
    <s v="CUMPLIDA EFECTIVA"/>
    <s v="NO APLICA"/>
    <x v="0"/>
  </r>
  <r>
    <n v="117"/>
    <s v="Área de Contabilidad, Área de Almacén e Inventarios"/>
    <s v="Subdirección técnica administrativa y financiera - almacén e inventarios"/>
    <x v="2"/>
    <s v="Gestion financiera"/>
    <s v="Notas de los estados financieros"/>
    <s v="Carolina Ardila"/>
    <s v="Plan de mejoramiento Contraloria de Bogota"/>
    <s v="PMCB-2019-032"/>
    <s v="3.3.1.6"/>
    <n v="54"/>
    <n v="2019"/>
    <s v="Deficiente revelación de información en las notas a los estados contables sobre el grupo de propiedad, planta y equipo"/>
    <s v="Los principales aspectos que afectaron el movimiento contable del Idipron, se solicitó a cada área, oficina, proyecto, dependencia, la información relevante de acuerdo a lo establecido en las Políticas Contables y los lineamientos dados por los Entes de Control; con esta información se complementó el texto de las notas que realiza el área de contabilidad"/>
    <s v="Realizar mesas de trabajo con el Área de Almacén e Inventarios y Área de Mantenimiento de Bienes e Infraestructura frente a las revelaciones de Propiedad, Planta y Equipo (Bienes Muebles e Inmuebles) para fortalecer la presentación de la información en las notas de los estados financieros"/>
    <s v="No aplica"/>
    <s v="No aplica"/>
    <s v="Mesas de trabajo realizadas / mesas de trabajo programadas (2)*100"/>
    <s v="No aplica"/>
    <s v="No aplica"/>
    <d v="2019-05-02T00:00:00"/>
    <d v="2020-04-25T00:00:00"/>
    <d v="2021-09-13T00:00:00"/>
    <s v="SI"/>
    <s v="SI"/>
    <s v="NO APLICA ACCION CERRADA"/>
    <s v="Se evidencia que en el ultimo seguimiento realizado por la Oficina de Control Interno, indica que la información no fue enviada en lo parametros establecidos por la Contraloria, Se Evidencia que la actividad se encuentra vencida._x000a__x000a_Al verificar el proceso no adjunta información de avance o ejecución de la actividad programada._x000a__x000a_Se evidencia por parte de la OAP que la actividad se encuentra vencida desde hace mas de un año, es urgente realizar las actividades que aseguren su cierre de lo contrario la entidad se ve avocada a sanciones por parte del ente de control"/>
    <d v="2021-08-10T00:00:00"/>
    <s v="SI"/>
    <s v="Enviar información que soporte la ejecución de la actividad programada. "/>
    <n v="0"/>
    <s v="SIN AVANCE"/>
    <n v="-505"/>
    <s v="VENCIDO"/>
    <d v="2021-11-02T00:00:00"/>
    <s v="Cerrada por la Contraloría de Bogotá"/>
    <s v="Carlos Andrés Guerra Jiménez"/>
    <n v="1"/>
    <n v="1"/>
    <s v="CUMPLIDA EFECTIVA"/>
    <s v="NO APLICA"/>
    <x v="0"/>
  </r>
  <r>
    <n v="118"/>
    <s v="Subdirección Administrativa y Financiera / Area de Contabilidad"/>
    <s v="Subdirección técnica administrativa y financiera - contabilidad"/>
    <x v="2"/>
    <s v="Gestion financiera"/>
    <s v="tope máximo permitido para el manejo de las subcuentas "/>
    <s v="Stefanny Reina Alvarez"/>
    <s v="Plan de mejoramiento Contraloria de Bogota"/>
    <s v="PMCB-2019-033"/>
    <s v="3.3.1.7"/>
    <n v="54"/>
    <n v="2019"/>
    <s v="Se excedio el tope máximo permitido para el manejo de las subcuentas denominadas “Otros"/>
    <s v="El catálogo de cuentas establecido por la Contaduría General de la Nación, para la aplicación del Nuevo Marco Normativo no contempla cuentas para algunas actividades que el Idipron desarrolla en el marco de su misionalidad y cumplimiento de sus objetivos"/>
    <s v="Elevar consulta a la Contaduría General de la Nación sobre el hallazgo administrativo de la Contraloría, solicitando asesoría sobre la opción más viable a implementar por parte de la Entidad."/>
    <s v="No aplica"/>
    <s v="No aplica"/>
    <s v="Una (1) consulta generada a la Contaduría General de la Nación"/>
    <s v="No aplica"/>
    <s v="No aplica"/>
    <d v="2019-05-02T00:00:00"/>
    <d v="2020-04-25T00:00:00"/>
    <d v="2021-09-13T00:00:00"/>
    <s v="SI"/>
    <s v="SI"/>
    <s v="NO APLICA ACCION CERRADA"/>
    <s v="De acuerdo con los soportes suministrados por el proceso, se evidencia el cumplimiento de las actividades propuestas en un 100%. "/>
    <d v="2021-07-09T00:00:00"/>
    <s v="NO"/>
    <s v="No aplica"/>
    <n v="1"/>
    <s v="CUMPLIMIENTO TOTAL"/>
    <n v="-505"/>
    <s v="VENCIDO"/>
    <d v="2021-11-02T00:00:00"/>
    <s v="Cerrada por la Contraloría de Bogotá"/>
    <s v="Carlos Andrés Guerra Jiménez"/>
    <n v="1"/>
    <n v="1"/>
    <s v="CUMPLIDA EFECTIVA"/>
    <s v="NO APLICA"/>
    <x v="0"/>
  </r>
  <r>
    <n v="119"/>
    <s v="Oficina Asesora Jurídica"/>
    <s v="Oficina asesora jurídica"/>
    <x v="3"/>
    <s v="Contratacion"/>
    <s v="Activacion tardia de clausulas"/>
    <s v="Catalina Cardenas Martinez"/>
    <s v="Plan de mejoramiento Contraloria de Bogota"/>
    <s v="PMCB-2019-035"/>
    <s v="4.3.1"/>
    <n v="56"/>
    <n v="2019"/>
    <s v="Hallazgo administrativo con presunta incidencia disciplinaria por activación tardía de la Cláusula Décima Quinta. Multas, clausula penal e incumplimientos, contrato 1565/2017"/>
    <s v="Observación administrativa con presunta incidencia disciplinaria por activación tardía de la Cláusula Décima Quinta. Multas, clausula penal e incumplimientos, contrato 1565/2017"/>
    <s v="Realizar capacitaciones y actualizaciones en temas de derecho administrativo sancionatorio por semestre a los abogados de la oficina asesora jurídica. "/>
    <s v="No aplica"/>
    <s v="No aplica"/>
    <s v="Número de capacitaciones realizadas / Número de capacitaciones programadas (2)*100"/>
    <s v="No aplica"/>
    <s v="No aplica"/>
    <d v="2019-07-10T00:00:00"/>
    <d v="2020-07-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20"/>
    <s v="Subdirección de Métodos Educativos y Operativa / Área de Bienestar y  Capacitación  "/>
    <s v="Subdirección técnica de métodos educativos y operativos - Bienestar  y capacitación"/>
    <x v="1"/>
    <s v="Contratacion"/>
    <s v="Estudios previos, pliegos de condiciones y fichas técnicas"/>
    <s v="Yury  Orjuela Florez"/>
    <s v="Plan de mejoramiento Contraloria de Bogota"/>
    <s v="PMCB-2019-036"/>
    <s v="4.3.2"/>
    <n v="56"/>
    <n v="2019"/>
    <s v="Hallazgo administrativo por el recibo de elementos sin las características establecidas en los estudios previos y fichas técnicas, contrato 1565/2017."/>
    <s v="Inobservancia al Manual de Supervisión e Interventoría de la Entidad  y del Procedimiento  -  RECEPCIÓN E INGRESO DE BIENES DEVOLUTIVOS, DE CONSUMO_x000a_CONTROLADO O DE CONSUMO-  codigo  A-GLO-PR-003. "/>
    <s v="Gestionar a través de la Subdirección técnica de Desarrollo  Humano un taller sobre el correcto recibo de los elementos contratados por parte de la Supervisión"/>
    <s v="No aplica"/>
    <s v="No aplica"/>
    <s v="Número de funcionarios capacitados  / Número total de funcionarios  de la Subdirección de Métodos que desempeñan actividades de supervisión*100"/>
    <s v="No aplica"/>
    <s v="No aplica"/>
    <d v="2019-07-10T00:00:00"/>
    <d v="2020-07-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21"/>
    <s v="Subdirección Técnica, Administrativa y Financiera."/>
    <s v="Subdirección técnica administrativa y financiera"/>
    <x v="2"/>
    <s v="Contratacion"/>
    <s v="Seguros"/>
    <s v="Stefanny Reina Alvarez"/>
    <s v="Plan de mejoramiento Contraloria de Bogota"/>
    <s v="PMCB-2019-037"/>
    <s v="4.3.5 "/>
    <n v="56"/>
    <n v="2019"/>
    <s v="Hallazgo administrativo por ausencia de cubrimiento del seguro de vida grupo por 280 días, contrato 1533/2017."/>
    <s v="Se generó porque las compañías aseguradoras no manifestaron interés en participar siendo declarado desierto el proceso de contratación."/>
    <s v="Realizar el debido acompañamiento desde la Subdirección Administrativa y Financiera y  asesoría técnica con el soporte del intermediario de seguros si lo hubiere al proceso de contratación."/>
    <s v="No aplica"/>
    <s v="No aplica"/>
    <s v="Número de Procesos de Contratación  o Adiciones Planteados en Plan Anual de Adquisiciones de cada vigencia / Número de Requerimientos de Contratación o Adiciones solicitadas por la Subdirección Técnica de Métodos Educativos y Operativa * 100."/>
    <s v="No aplica"/>
    <s v="No aplica"/>
    <d v="2019-07-10T00:00:00"/>
    <d v="2020-07-01T00:00:00"/>
    <d v="2021-09-13T00:00:00"/>
    <s v="SI"/>
    <s v="SI"/>
    <s v="NO APLICA ACCION CERRADA"/>
    <s v="De acuerdo con los soportes suministrados por el proceso, se evidencia el cumplimiento de las actividades propuestas en un 100%. "/>
    <d v="2021-07-09T00:00:00"/>
    <s v="NO"/>
    <s v="No aplica"/>
    <n v="1"/>
    <s v="CUMPLIMIENTO TOTAL"/>
    <n v="-438"/>
    <s v="VENCIDO"/>
    <d v="2021-11-23T00:00:00"/>
    <s v="Cerrada por la Contraloría de Bogotá"/>
    <s v="Carlos Andrés Guerra Jiménez"/>
    <n v="1"/>
    <n v="1"/>
    <s v="CUMPLIDA EFECTIVA"/>
    <s v="NO APLICA"/>
    <x v="0"/>
  </r>
  <r>
    <n v="122"/>
    <s v="Subdirector de Métodos Educativos /Área Sociolegal / Oficina Asesora de Planeación  "/>
    <s v="Subdirección técnica de métodos educativos y operativos - sociolegal y justicia restaurativa"/>
    <x v="1"/>
    <s v="Contratacion"/>
    <s v="Seguros"/>
    <s v="Yury  Orjuela Florez"/>
    <s v="Plan de mejoramiento Contraloria de Bogota"/>
    <s v="PMCB-2019-038"/>
    <s v="4.3.6 "/>
    <n v="56"/>
    <n v="2019"/>
    <s v="Hallazgo administrativo por inobservancia del Procedimiento Tramite de póliza de seguros ante decesos de los Niños, niñas, adolescentes y jóvenes con Código M-RDE-PR-008 Ver 01 del 03 de diciembre de 2015 y el codificado M-MSI-PR-004 Ver. 02 del 22 de febrero de 2019, contrato 1533/2017. "/>
    <s v="Debilidades en el  procedimiento  TRÁMITE DE PÓLIZA DE SEGUROS ANTE DECESOS DE LOS NIÑOS, NIÑAS, ADOLESCENTES Y JOVENES- M-MSL-PR-004 "/>
    <s v="Revisar y ajustar el procedimiento -  TRÁMITE DE PÓLIZA DE SEGUROS ANTE DECESOS DE LOS NIÑOS,_x000a_NIÑAS, ADOLESCENTES Y JOVENES- M-MSL-PR-004, para vincular un formato por medio del cual el área Sociolegal verifique y certifique:  Fecha de creación en el SIMI del NNAJ, Fecha Ultima asistencia_x000a_Fecha  Deceso, certificando que el NNAJ cumple con los requisitos para acceder a la póliza. _x000a_"/>
    <s v="No aplica"/>
    <s v="No aplica"/>
    <s v="Un (1)  Procedimiento ajustado "/>
    <s v="No aplica"/>
    <s v="No aplica"/>
    <d v="2019-07-10T00:00:00"/>
    <d v="2020-07-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23"/>
    <s v="Gerente de Proyecto 1104/Oficina Asesora Juridica  "/>
    <s v="Subdirección técnica administrativa y financiera - Convenios"/>
    <x v="4"/>
    <s v="Contratacion"/>
    <s v="Estudios previos, pliegos de condiciones y fichas técnicas"/>
    <s v="Yury  Orjuela Florez"/>
    <s v="Plan de mejoramiento Contraloria de Bogota"/>
    <s v="PMCB-2019-039"/>
    <s v="4.3.7"/>
    <n v="56"/>
    <n v="2019"/>
    <s v="Hallazgo administrativo por no elaborar los estudios previos en coherencia con la necesidad de la entidad, en los contratos 0587/18, 1214/17, 1477/17 1286/18 y 1578/17"/>
    <s v="No se evidenciaron en los estudios previos las cantidades estimadas a contratar."/>
    <s v="Establecer en los estudios previos las cantidades estimadas de los bienes que se pretende contratar de acuerdo a las compras historicas de la entidad y el numero de NNAJ que se beneficiaran con la compra.  "/>
    <s v="No aplica"/>
    <s v="No aplica"/>
    <s v="Número de Estudios previos que indican cantidades estimadas / Número de Estudios previos formulados por el proyecto 1104*100"/>
    <s v="No aplica"/>
    <s v="No aplica"/>
    <d v="2019-07-10T00:00:00"/>
    <d v="2020-07-01T00:00:00"/>
    <d v="2021-09-13T00:00:00"/>
    <s v="SI"/>
    <s v="SI"/>
    <s v="NO APLICA ACCION CERRADA"/>
    <s v="Se estableció en los estudios previos las cantidades estimadas de los bienes que se pretende contratar de acuerdo a las compras historicas de la entidad y el numero de NNAJ que se beneficiaran con la compra. "/>
    <d v="2021-07-08T00:00:00"/>
    <s v="NO"/>
    <s v="No aplica"/>
    <n v="1"/>
    <s v="CUMPLIMIENTO TOTAL"/>
    <n v="-438"/>
    <s v="VENCIDO"/>
    <d v="2021-11-23T00:00:00"/>
    <s v="Cerrada por la Contraloría de Bogotá"/>
    <s v="Carlos Andrés Guerra Jiménez"/>
    <n v="1"/>
    <n v="1"/>
    <s v="CUMPLIDA EFECTIVA"/>
    <s v="NO APLICA"/>
    <x v="0"/>
  </r>
  <r>
    <n v="124"/>
    <s v="Gerente Proyecto 971 / Subdirección de Métodos  "/>
    <s v="Gerente Proyecto 971"/>
    <x v="6"/>
    <s v="Contratacion"/>
    <s v="Estudios previos, pliegos de condiciones y fichas técnicas"/>
    <m/>
    <s v="Plan de mejoramiento Contraloria de Bogota"/>
    <s v="PMCB-2019-040"/>
    <s v="4.3.7"/>
    <n v="56"/>
    <n v="2019"/>
    <s v="Hallazgo administrativo por no elaborar los estudios previos en coherencia con la necesidad de la entidad, en los contratos 0587/18, 1214/17, 1477/17 1286/18 y 1578/17 "/>
    <s v="No se evidenciaron en los estudios previos las cantidades estimadas a contratar."/>
    <s v="Materializar la salida de los elementos adquiridos para uso de los beneficiarios en las Unidades de Protección Integral"/>
    <s v="No aplica"/>
    <s v="No aplica"/>
    <s v="Número de elementos adquidos / N. de elementos adquiridos con salida de almacen * 100"/>
    <s v="No aplica"/>
    <s v="No aplica"/>
    <d v="2019-07-10T00:00:00"/>
    <d v="2020-07-01T00:00:00"/>
    <d v="2021-09-13T00:00:00"/>
    <s v="SI"/>
    <s v="SI"/>
    <s v="NO APLICA ACCION CERRADA"/>
    <s v="Se realiza la revisión de la evidencia propuesta como soporte y no se encuentra subida, por lo que el monitoreo de lo reportado no es posible realizarlo, sin embargo, al evidenciar el seguimiento de la OCI, se cuenta con un 90% de avance en el úlitmo seguimiento, por lo que se da continudad a este porcentaje."/>
    <d v="2021-07-06T00:00:00"/>
    <s v="SI"/>
    <s v="Soporte propuesto._x000a_Resultado del indicador."/>
    <n v="0.9"/>
    <s v="AVANCE SIGNIFICATIVO"/>
    <n v="-438"/>
    <s v="VENCIDO"/>
    <d v="2021-11-23T00:00:00"/>
    <s v="Cerrada por la Contraloría de Bogotá"/>
    <s v="Carlos Andrés Guerra Jiménez"/>
    <n v="1"/>
    <n v="1"/>
    <s v="CUMPLIDA EFECTIVA"/>
    <s v="NO APLICA"/>
    <x v="0"/>
  </r>
  <r>
    <n v="125"/>
    <s v="Subdirección de Métodos/ Area de Almacen e Inventarios "/>
    <s v="Subdirección técnica administrativa y financiera - almacén e inventarios"/>
    <x v="2"/>
    <s v="Inventarios"/>
    <s v="Controles (Ficha Kardex y formatos de control)"/>
    <s v="Carolina Ardila"/>
    <s v="Plan de mejoramiento Contraloria de Bogota"/>
    <s v="PMCB-2019-041"/>
    <s v=" 4.3.8 "/>
    <n v="56"/>
    <n v="2019"/>
    <s v="Hallazgo administrativo por inconsistencia en los datos presentados en kárdex en relación con el formato “entrega de elementos de consumo y consumo controlado a servidores” con ocasión al contrato de suministro No. 0608 de 2018."/>
    <s v="Falta de conocimiento en el manejo y diligenciamiento de los formatos "/>
    <s v="Realizar un taller con los funcionarios de las Unidades de protección Integral, en cual se identifique el correcto diligenciamiento de los formatos destinados para el control de los elementos de consumo que se encuentran en las UPI.  "/>
    <s v="No aplica"/>
    <s v="No aplica"/>
    <s v="Taller realizado (1)"/>
    <s v="No aplica"/>
    <s v="No aplica"/>
    <d v="2019-07-10T00:00:00"/>
    <d v="2020-07-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26"/>
    <s v="Subdirección de Métodos"/>
    <s v="Subdirección técnica de métodos educativos y operativos"/>
    <x v="1"/>
    <s v="Inventarios"/>
    <s v="Controles (Ficha Kardex y formatos de control)"/>
    <s v="Yury  Orjuela Florez"/>
    <s v="Plan de mejoramiento Contraloria de Bogota"/>
    <s v="PMCB-2019-042"/>
    <s v=" 4.3.8 "/>
    <n v="56"/>
    <n v="2019"/>
    <s v="Hallazgo administrativo por inconsistencia en los datos presentados en kárdex en relación con el formato “entrega de elementos de consumo y consumo controlado a servidores” con ocasión al contrato de suministro No. 0608 de 2018."/>
    <s v="Falta de conocimiento en el manejo y diligenciamiento de los formatos"/>
    <s v="Realizar una visita a las Unidades de protección Integral para verificar  el correcto diligenciamiento y actualización de los  formatos destinados al control de los elementos de consumo que se encuentran en las UPI"/>
    <s v="No aplica"/>
    <s v="No aplica"/>
    <s v="Número de visitas realizadas /Numero de visitas programadas (19) *100"/>
    <s v="No aplica"/>
    <s v="No aplica"/>
    <d v="2019-07-10T00:00:00"/>
    <d v="2020-07-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27"/>
    <s v="Oficina Asesora Jurídica"/>
    <s v="Oficina asesora jurídica - Gestion contractual"/>
    <x v="3"/>
    <s v="Contratacion"/>
    <s v="Publicación SECOP"/>
    <s v="Catalina Cardenas Martinez"/>
    <s v="Plan de mejoramiento Contraloria de Bogota"/>
    <s v="PMCB-2019-043"/>
    <s v=" 4.3.9"/>
    <n v="56"/>
    <n v="2019"/>
    <s v="Hallazgo administrativo con presunta incidencia disciplinaria por omitir la publicación de la invitación Pública en el proceso de mínima cuantía No. 1794 de 2017. "/>
    <s v="Observación administrativa con presunta incidencia disciplinaria por omitir la publicación de la invitación Pública en el proceso de mínima cuantía No. 1794 de 2017"/>
    <s v="Realizar seguimiento bimestral a los procesos contractuales radicados por la Oficina Asesora Juridica."/>
    <s v="No aplica"/>
    <s v="No aplica"/>
    <s v="Número de procesos con seguimiento/Numero de procesos radicados*100"/>
    <s v="No aplica"/>
    <s v="No aplica"/>
    <d v="2019-07-10T00:00:00"/>
    <d v="2020-07-01T00:00:00"/>
    <d v="2021-09-13T00:00:00"/>
    <s v="SI"/>
    <s v="SI"/>
    <s v="NO APLICA ACCION CERRADA"/>
    <s v="El área adjunta los seguimientos a los procesos contractuales radicados según el Plan Anual de Adquisiciones_x000a_Publicaciones publicas gestión de adquisicion y administración de bienes y servicios_x000a_Actas de reunión de capacitaciones _x000a__x000a_La Oficina Asesora Jurídica informa que reporto el cumplimiento de la actividad al 100% por medio del memorando con No. radicado 2020EI8597"/>
    <d v="2021-06-21T00:00:00"/>
    <s v="NO"/>
    <s v="No aplica"/>
    <n v="1"/>
    <s v="CUMPLIMIENTO TOTAL"/>
    <n v="-438"/>
    <s v="VENCIDO"/>
    <d v="2021-11-23T00:00:00"/>
    <s v="Cerrada por la Contraloría de Bogotá"/>
    <s v="Carlos Andrés Guerra Jiménez"/>
    <n v="1"/>
    <n v="1"/>
    <s v="CUMPLIDA EFECTIVA"/>
    <s v="NO APLICA"/>
    <x v="0"/>
  </r>
  <r>
    <n v="128"/>
    <s v="Subdirector de Métodos Educativos /Area Sociolegal / Oficina Asesora de Planeación  "/>
    <s v="Subdirección técnica de métodos educativos y operativos - sociolegal y justicia restaurativa"/>
    <x v="1"/>
    <s v="Planeacion"/>
    <s v="Simi"/>
    <s v="Yury  Orjuela Florez"/>
    <s v="Plan de mejoramiento Contraloria de Bogota"/>
    <s v="PMCB-2019-044"/>
    <s v="4.3.10 "/>
    <n v="56"/>
    <n v="2019"/>
    <s v="Hallazgo administrativo por inconsistencias en la información disponible en el aplicativo SIMI, respecto del estado de los usuarios beneficiarios de pago por siniestro Póliza Seguro Vida."/>
    <s v="Inobservancia al cumplimiento del  procedimiento- TRÁMITE DE PÓLIZA DE SEGUROS ANTE DECESOS DE LOS NIÑOS,_x000a_NIÑAS, ADOLESCENTES Y JOVENES- M-MSL-PR-004"/>
    <s v="Revisar y ajustar el procedimiento -  TRÁMITE DE PÓLIZA DE SEGUROS ANTE DECESOS DE LOS NIÑOS,_x000a_NIÑAS, ADOLESCENTES Y JOVENES- M-MSL-PR-004, para vincular un formato por medio del cual el área Sociolegal verifique y certifique:  Fecha de creación en el SIMI del NNAJ, Fecha Ultima asistencia_x000a_Fecha  Deceso, certificando que el NNAJ cumple con los requisitos para acceder a la póliza"/>
    <s v="No aplica"/>
    <s v="No aplica"/>
    <s v="Un (1)  Procedimiento ajustado "/>
    <s v="No aplica"/>
    <s v="No aplica"/>
    <d v="2019-07-10T00:00:00"/>
    <d v="2020-07-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29"/>
    <s v="Subdirección de Métodos Educativos y Operativa /_x000a_Oficina Asesora de Planeacion "/>
    <s v="Subdirección técnica de métodos educativos y operativos"/>
    <x v="1"/>
    <s v="Modelo pedagogico"/>
    <s v="elementos de vestir"/>
    <s v="Yury  Orjuela Florez"/>
    <s v="Plan de mejoramiento Contraloria de Bogota"/>
    <s v="PMCB-2019-045"/>
    <s v="3.1.1.1"/>
    <n v="59"/>
    <n v="2019"/>
    <s v="Hallazgo administrativo por inexistencia de elementos de vestir que no fueron entregados a los NNA. "/>
    <s v="No se evidencio una correcta gestión administrativa,  al del uso de los instrumentos manuales como el formato M-MEX-FT017 Entrega de vestuario a población IDIPRON y  magnéticos como el kardex  "/>
    <s v="Ajustes a los formatos  A- GLO- FT- 010 ENTREGA DE ELEMENTOS DE CONSUMO A SERVIDORES - M- MEX- FT- 016  ENTREGA ELEMENTOS DE CONSUMO PARA EL DESARROLLO DE ACTIVIDADES A NNAJ - M-MEX -FT - 018 ENTREGA DE ELEMENTOS DE ASEO A BENEFICIARIOS - M-MEX-FT017  ENTREGA DE VESTUARIO A POBLACION IDIPRON asignando un consecutivo y un instructivo de diligenciamiento  para ejercer un mayor control administrativo de los bienes que son entregados a los NNAJ. "/>
    <s v="No aplica"/>
    <s v="No aplica"/>
    <s v="Numero de formatos ajustados y oficializados en el SIGID / Numero de formatos por ajustar  y oficializar  (5) *100"/>
    <s v="No aplica"/>
    <s v="No aplica"/>
    <d v="2019-09-23T00:00:00"/>
    <d v="2020-09-18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30"/>
    <s v="Subdirección técnica administrativa y financiera - área de sistemas"/>
    <s v="Subdirección técnica administrativa y financiera - sistemas"/>
    <x v="2"/>
    <s v="Contratacion"/>
    <s v="falta de unidad de criterio en la denominación de algunos elementos adquiridos"/>
    <s v="Angel Martínez"/>
    <s v="Plan de mejoramiento Contraloria de Bogota"/>
    <s v="PMCB-2019-046"/>
    <s v="3.1.2.1"/>
    <n v="59"/>
    <n v="2019"/>
    <s v="Hallazgo administrativo por falta de unidad de criterio en la denominación de algunos elementos adquiridos. Contrato 0595 de 2018. "/>
    <s v="No mantener la unidad de criterio en la nomenclatura o identificación de cada elemento que IDIPRON al realizar el ingreso al Sistema de Información del Área de Almacén para la adquisición de partes y/o repuestos e insumos y herramientas de los equipos ofimáticos del IDIPRON"/>
    <s v="Asistir a las capacitaciones brindadas por parte de la Oficina Asesora Jurídica frente al refuerzo de competencias en materia de supervisión y del control en la verificación de documentos de ingreso contra factura de pago."/>
    <s v="No aplica"/>
    <s v="No aplica"/>
    <s v="Número de capacitaciones asistidas / Número de capacitaciones programadas (1) * 100"/>
    <s v="No aplica"/>
    <s v="No aplica"/>
    <d v="2019-09-23T00:00:00"/>
    <d v="2020-09-18T00:00:00"/>
    <d v="2021-09-13T00:00:00"/>
    <s v="SI"/>
    <s v="SI"/>
    <s v="NO APLICA ACCION CERRADA"/>
    <s v="Se evidencia en archivo adjunto la relación de capacitaciones organizadas y con las invitaciones a los funcionarios para participar, pero la actividad propuesta en este hallazgo se llama &quot;Asistir a las capacitaciones brindadas por parte de la Oficina Asesora Jurídica&quot;, y no se ve adjunto el listado de asistencia a dicha capacitación por tal motivo se da un porcentaje de cumplimiento del 50%."/>
    <d v="2021-07-06T00:00:00"/>
    <s v="SI"/>
    <s v="Adjuntar la(s) lista (s) de asitencia a la(s) capacitacion(es) brindada(s) por parte de la OAJ"/>
    <n v="0.5"/>
    <s v="AVANCE PARCIAL"/>
    <n v="-359"/>
    <s v="VENCIDO"/>
    <d v="2021-11-23T00:00:00"/>
    <s v="Cerrada por la Contraloría de Bogotá"/>
    <s v="Carlos Andrés Guerra Jiménez"/>
    <n v="1"/>
    <n v="1"/>
    <s v="CUMPLIDA EFECTIVA"/>
    <s v="NO APLICA"/>
    <x v="0"/>
  </r>
  <r>
    <n v="131"/>
    <s v="Área de Sistemas  y Área de Almacén e Inventario "/>
    <s v="Subdirección técnica administrativa y financiera - almacén e inventarios"/>
    <x v="2"/>
    <s v="Contratacion"/>
    <s v="falta de unidad de criterio en la denominación de algunos elementos adquiridos"/>
    <s v="Carolina Ardila"/>
    <s v="Plan de mejoramiento Contraloria de Bogota"/>
    <s v="PMCB-2019-047"/>
    <s v="3.1.2.1"/>
    <n v="59"/>
    <n v="2019"/>
    <s v="Hallazgo administrativo por falta de unidad de criterio en la denominación de algunos elementos adquiridos. Contrato 0595 de 2018. "/>
    <s v="No mantener la unidad de criterio en la nomenclatura o identificación de cada elemento que IDIPRON al realizar el ingreso al Sistema de Información del Área de Almacén para la adquisición de partes y/o repuestos e insumos y herramientas de los equipos ofimáticos del IDIPRON"/>
    <s v="Verificar cuando se realice el ingreso en el Área de Almacén e Inventario, que la denominación del elemento coincida o se homologue a denominación existente en el catálogo propio de la entidad; en caso de no existir o no lograrse homologar, el área de almacén creará el elemento en el catálogo de la entidad (ficha técnica), dando cumplimiento al  Manual de Procedimientos Administrativos y Contables para el Manejo y Control de Bienes en los Entes Públicos el Distrito Capital (2.3. Fuente y Clasificación de los Bienes)"/>
    <s v="No aplica"/>
    <s v="No aplica"/>
    <s v="No. de elementos facturados que cumplen con la denominación contenida en la oferta economica / No. total de elementos facturados *100 "/>
    <s v="No aplica"/>
    <s v="No aplica"/>
    <d v="2019-09-23T00:00:00"/>
    <d v="2020-09-18T00:00:00"/>
    <d v="2021-09-13T00:00:00"/>
    <s v="SI"/>
    <s v="SI"/>
    <s v="NO APLICA ACCION CERRADA"/>
    <s v="Se evidencia que en el ultimo seguimiento realizado por la Oficina de Control Interno, indica que la información no fue enviada en lo parametros establecidos por la Contraloria, Se Evidencia que la actividad se encuentra vencida._x000a__x000a_Se evidencia en los soportes que:_x000a__x000a_Se evidencia que el proceso realiza la actividad para la incorporación e ingreso de los elementos en el catalogo de la entidad segun su denominación coincida o se homologue segun sea el caso, a traves del sistema que maneja el area de almacen._x000a__x000a_Asi mismo se evidencia muestra de verificación de ingreso de elementos en diferentes fechas al almacen._x000a__x000a_Se  solicita a la OCI el cierre del hallazgo,  ya que con las evidencias adjuntas cumplieron con las actividades formuladas."/>
    <d v="2021-08-10T00:00:00"/>
    <s v="NO"/>
    <s v="No aplica"/>
    <n v="1"/>
    <s v="CUMPLIMIENTO TOTAL"/>
    <n v="-359"/>
    <s v="VENCIDO"/>
    <d v="2021-11-23T00:00:00"/>
    <s v="Cerrada por la Contraloría de Bogotá"/>
    <s v="Carlos Andrés Guerra Jiménez"/>
    <n v="1"/>
    <n v="1"/>
    <s v="CUMPLIDA EFECTIVA"/>
    <s v="NO APLICA"/>
    <x v="0"/>
  </r>
  <r>
    <n v="132"/>
    <s v="Área de Sistemas "/>
    <s v="Subdirección técnica administrativa y financiera - sistemas"/>
    <x v="2"/>
    <s v="Contratacion"/>
    <s v="Estudios previos, pliegos de condiciones y fichas técnicas"/>
    <s v="Angel Martínez"/>
    <s v="Plan de mejoramiento Contraloria de Bogota"/>
    <s v="PMCB-2019-048"/>
    <s v="3.1.2.2"/>
    <n v="59"/>
    <n v="2019"/>
    <s v="Hallazgo administrativo por no especificar las cantidades a comprar por cada elemento en los estudios previos y oferta económica. Contrato 0595 de 2018"/>
    <s v="Los estudios previos no refirieron la cantidad de cada elemento que IDIPRON compraría con el recurso destinado a la contratación para la adquisición de partes y/o repuestos e insumos y herramientas para mantener el funcionamiento de los equipos ofimáticos del IDIPRON, a pesar que La Entidad realizó un estudio de mercado acercado a la realidad, ya que no puede haber un estimativo de la cantidad de ofimáticos que pueden dañarse o afectarse durante el periodo de ejecución,  a pesar de haber cuantificado otros ítems dentro del contrato, tales como memorias USB, discos duros, guayas y ponchadoras y otros."/>
    <s v="Realizar los requerimientos técnicos de insumos, herramientas y/o respuestos ofimaticos para los mantenimientos a los equipos de la Entidad, tomando como base la cantidad de elementos demandados por la entidad con base en los datos históricos del período inmediatamente anterior, a fin de establecer la cantidades a adquirir por elemento. "/>
    <s v="No aplica"/>
    <s v="No aplica"/>
    <s v="No. De contratos con cantidades a contratar  / No. total de contratos a ejecutar *100 "/>
    <s v="No aplica"/>
    <s v="No aplica"/>
    <d v="2019-09-23T00:00:00"/>
    <d v="2020-09-18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33"/>
    <s v="Oficina Asesora Juridica / Gerencias de Proyectos"/>
    <s v="Oficina asesora jurídica"/>
    <x v="3"/>
    <s v="Contratacion"/>
    <s v="Valor real de recursos comprometidos"/>
    <s v="Catalina Cardenas Martinez"/>
    <s v="Plan de mejoramiento Contraloria de Bogota"/>
    <s v="PMCB-2019-049"/>
    <s v="3.1.2.3"/>
    <n v="59"/>
    <n v="2019"/>
    <s v="Hallazgo administrativo por falta de claridad respecto al valor real de los recursos comprometidos mediante la suscripción del contrato 0556 de 2018."/>
    <s v="El valor de las negociaciones de bolsa no tiene concordancia con el valor establecido del contrato de comisión "/>
    <s v="Realizar mesas técnicas entre el área de adquisiciones y las áreas que presentan la necesidad para establecer con precisión las condiciones contractuales"/>
    <s v="No aplica"/>
    <s v="No aplica"/>
    <s v="Mesas técnicas realizadas/Procesos contractuales presentados *100"/>
    <s v="No aplica"/>
    <s v="No aplica"/>
    <d v="2019-09-23T00:00:00"/>
    <d v="2020-09-18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34"/>
    <s v="Subdirección de Métodos Educativos y Operativa /_x000a_Oficina Asesora de Planeacion "/>
    <s v="Subdirección de Métodos Educativos y Operativa "/>
    <x v="1"/>
    <s v="Inventarios"/>
    <s v="Controles (Ficha Kardex y formatos de control)"/>
    <s v="Yury  Orjuela Florez"/>
    <s v="Plan de mejoramiento Contraloria de Bogota"/>
    <s v="PMCB-2019-050"/>
    <s v="3.1.2.4"/>
    <n v="59"/>
    <n v="2019"/>
    <s v="Hallazgo administrativo por deficiencias en el manejo del kárdex digital como medio de control a los elementos del Lote 1 (prendas de vestir y calzado) adquiridos en el marco del contrato de comisión No 1241 de 2018. "/>
    <s v="No se evidencio una correcta gestión administrativa,  al del uso de los instrumentos manuales como el formato M-MEX-FT017 Entrega de vestuario a población IDIPRON y  magnéticos como el kardex  "/>
    <s v="Ajustes a los formatos M-MEX-FT017 Entrega de vestuario a población IDIPRON y  magnéticos como el kardex  asignando un consecutivo para ejercer un control adminsitrativo de los bienes que son entregados a los NNAJ."/>
    <s v="No aplica"/>
    <s v="No aplica"/>
    <s v="Numero de formatos ajustados y oficializados en el SIGID / Numero de formatos por ajustar  y oficializar  (4) *100"/>
    <s v="No aplica"/>
    <s v="No aplica"/>
    <d v="2019-09-23T00:00:00"/>
    <d v="2020-09-18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35"/>
    <s v="Oficina Asesora Jurídica"/>
    <s v="Oficina asesora jurídica - Gestion contractual"/>
    <x v="3"/>
    <s v="Contratacion"/>
    <s v="Registro presupuestal y garantias"/>
    <s v="Catalina Cardenas Martinez"/>
    <s v="Plan de mejoramiento Contraloria de Bogota"/>
    <s v="PMCB-2019-051"/>
    <s v="3.1.2.5"/>
    <n v="59"/>
    <n v="2019"/>
    <s v=" Hallazgo administrativo con presunta incidencia disciplinaria por permisividad en la expedición tardía de una de las garantías contempladas como requisito para la ejecución del contrato de prestación de servicios No 1096 de 2018. "/>
    <s v="Hallazgo administrativo con presunta incidencia disciplinaria por permisividad en la expedición tardía de una de las garantías contempladas como requisito para la ejecución del contrato de prestación de servicios No. 1096 de 2018, pólizas expedidas 6 días después de suscrita el acta de inicio y de indebida forma. "/>
    <s v="Realizar capacitaciones y actualizaciones seman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capacitaciones y actualizaciones programadas ( 24 capacitaciones y actualizaciones) *100"/>
    <s v="No aplica"/>
    <s v="No aplica"/>
    <d v="2019-09-23T00:00:00"/>
    <d v="2020-09-18T00:00:00"/>
    <d v="2021-09-13T00:00:00"/>
    <s v="SI"/>
    <s v="SI"/>
    <s v="NO APLICA ACCION CERRADA"/>
    <s v="Se evidencia por parte de la OAP que la actividad se encuentra vencida._x000a__x000a_De cuerdo a la evidencia reportada, se adjuntan capacitaciones entre los meses de septiembre, octubre y noviembre del 2019. _x000a__x000a_La Oficina Asesora Jurídica informa que reporto el cumplimiento de la actividad al 100% por medio del memorando con No. radicado 2020EI8597"/>
    <d v="2021-06-21T00:00:00"/>
    <s v="NO"/>
    <s v="No aplica"/>
    <n v="1"/>
    <s v="CUMPLIMIENTO TOTAL"/>
    <n v="-359"/>
    <s v="VENCIDO"/>
    <d v="2021-11-23T00:00:00"/>
    <s v="Cerrada por la Contraloría de Bogotá"/>
    <s v="Carlos Andrés Guerra Jiménez"/>
    <n v="1"/>
    <n v="1"/>
    <s v="CUMPLIDA EFECTIVA"/>
    <s v="NO APLICA"/>
    <x v="0"/>
  </r>
  <r>
    <n v="136"/>
    <s v="Supervisor del contrato / Oficina Asesora juridica /Subdirección de Métodos Educativos y Operativa"/>
    <s v="Supervisor del contrato"/>
    <x v="1"/>
    <s v="Contratacion"/>
    <s v="Supervisión e interventoría"/>
    <s v="Yury  Orjuela Florez"/>
    <s v="Plan de mejoramiento Contraloria de Bogota"/>
    <s v="PMCB-2019-052"/>
    <s v="3.1.2.6"/>
    <n v="59"/>
    <n v="2019"/>
    <s v="Hallazgo administrativo por no ejercerse una supervisión eficaz durante la ejecución del contrato de prestación de servicios No 0494 de 2018."/>
    <s v="fallas en la supervisión, que si bien no afectó la función pública por cuanto el servicio se prestó y no se canceló el saldo por mora en el pago de la seguridad social por parte del contratista para el cobro del saldo por pagar."/>
    <s v="Iniciar las acciones para verificar el posible incumplimiento e iniciar la liquidacion del mismo."/>
    <s v="No aplica"/>
    <s v="No aplica"/>
    <s v="Contrato liquidado "/>
    <s v="No aplica"/>
    <s v="No aplica"/>
    <d v="2019-09-23T00:00:00"/>
    <d v="2020-09-18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37"/>
    <s v="Oficina Asesora Juridica"/>
    <s v="Oficina asesora jurídica"/>
    <x v="3"/>
    <s v="Contratacion"/>
    <s v="Publicación SECOP"/>
    <s v="Catalina Cardenas Martinez"/>
    <s v="Plan de mejoramiento Contraloria de Bogota"/>
    <s v="PMCB-2019-053"/>
    <s v="3.1.2.7"/>
    <n v="59"/>
    <n v="2019"/>
    <s v=" Hallazgo administrativo con presunta incidencia disciplinaria por no publicar en el SECOP la invitación a presentar propuestas dentro del proceso de mínima cuantía No MC-IDIPRON-2018-0053, y que culminó con la adjudicación y suscripción del contrato No 1473 de 2018, con la firma MEDICA Y COMPUTADORES LTDA."/>
    <s v="No se publicó en el SECOP la invitación a presentar propuestas dentro del proceso de mínima cuantía No. MC-IDIPRON-2018-0053. "/>
    <s v="La oficina Asesora jurídica emitirá un concepto para clarificar que lo que denominamos pliego de condiciones en los procesos de licitación pública, selección abreviada y concurso de méritos, en la mínima cuantía se denomina invitación pública."/>
    <s v="No aplica"/>
    <s v="No aplica"/>
    <s v="Concepto jurídico realizado por la OAJ"/>
    <s v="No aplica"/>
    <s v="No aplica"/>
    <d v="2019-09-23T00:00:00"/>
    <d v="2020-09-18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38"/>
    <s v="Oficina Asesora Juridica"/>
    <s v="Oficina asesora jurídica - Gestion contractual"/>
    <x v="3"/>
    <s v="Contratacion"/>
    <s v="seleccion de contratistas"/>
    <s v="Catalina Cardenas Martinez"/>
    <s v="Plan de mejoramiento Contraloria de Bogota"/>
    <s v="PMCB-2019-054"/>
    <s v="3.1.2.8"/>
    <n v="59"/>
    <n v="2019"/>
    <s v="Hallazgo administrativo por incumplimiento en el contrato 1102 de 2018 de las actividades relacionadas con la selección e idoneidad del contratista, establecidas en el procedimiento A-GCO-PR-015 “Contratación de Prestación de Servicios Profesionales y de Apoyo a la Gestión” Versión 01 del 30 de julio de 2018 "/>
    <s v="Hallazgo Administrativo por incumplimiento en el contrato 1102 de 2018 de las actividades relacionadas con la selección e idoneidad del contratista, establecidas en el procedimiento A-GCO-PR-015 &quot;Contratación de prestación de servicios profesionales y de apoyo a la gestión&quot; versión 01 del 30 de julio de 2018. "/>
    <s v="Realizar una modificación del flujo de verificación, en la que se determinan 4 filtros orientados (auxiliar, sicólogo, auxiliar, abogado) a establecer la idoneidad del contratista."/>
    <s v="No aplica"/>
    <s v="No aplica"/>
    <s v="Numero de verificaciones realizadas/ Numero de contratos por CPS celebrados *100"/>
    <s v="No aplica"/>
    <s v="No aplica"/>
    <d v="2019-09-23T00:00:00"/>
    <d v="2020-09-18T00:00:00"/>
    <d v="2021-09-13T00:00:00"/>
    <s v="SI"/>
    <s v="SI"/>
    <s v="NO APLICA ACCION CERRADA"/>
    <s v="Se adjuntan las idoneidades de los contratistas verificadas_x000a__x000a_De acuerdo a lo anterior se solicita a la OCI el cierre preliminar de la acción_x000a__x000a_La Oficina Asesora Jurídica informa que reporto el cumplimiento de la actividad al 100% por medio del memorando con No. radicado 2020EI8597"/>
    <d v="2021-06-21T00:00:00"/>
    <s v="NO"/>
    <s v="No aplica"/>
    <n v="1"/>
    <s v="CUMPLIMIENTO TOTAL"/>
    <n v="-359"/>
    <s v="VENCIDO"/>
    <d v="2021-11-23T00:00:00"/>
    <s v="Cerrada por la Contraloría de Bogotá"/>
    <s v="Carlos Andrés Guerra Jiménez"/>
    <n v="1"/>
    <n v="1"/>
    <s v="CUMPLIDA EFECTIVA"/>
    <s v="NO APLICA"/>
    <x v="0"/>
  </r>
  <r>
    <n v="139"/>
    <s v="Subdirección de Métodos Educativos y Operativa"/>
    <s v="Subdirección técnica de métodos educativos y operativos"/>
    <x v="1"/>
    <s v="Modelo pedagogico"/>
    <s v="pagos salidas pedagogicas"/>
    <s v="Yury  Orjuela Florez"/>
    <s v="Plan de mejoramiento Contraloria de Bogota"/>
    <s v="PMCB-2019-055"/>
    <s v="3.1.2.9"/>
    <n v="59"/>
    <n v="2019"/>
    <s v="Hallazgo administrativo con incidencia fiscal y presunta disciplinaria por pago de cupos correspondientes a NNAJ que no asistieron a las salidas pedagógicas ecoturísticas en la ejecución del contrato No 1481 de fecha 26 de noviembre de 2018 suscrito entre IDIPRON y DOUGLAS TRADE SAS en cuantía de $ 7.154.000"/>
    <s v="Se efectuó el pago de acuerdo al número de asistentes programados y no al número de servicios efectivamente prestados por el contratista durante la realización de la actividad"/>
    <s v="Emitir una directriz desde la Subdirección de Métodos solicitando a los Responsables de los contextos pedagogicos se realicen las acciones pertienentes a fin de garantizar la asistencia de todos los beneficiarios a las actividades contratadas  "/>
    <s v="No aplica"/>
    <s v="No aplica"/>
    <s v="Comunicación emitida "/>
    <s v="No aplica"/>
    <s v="No aplica"/>
    <d v="2019-09-23T00:00:00"/>
    <d v="2020-09-18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40"/>
    <s v="Oficina Asesora Juridica"/>
    <s v="Oficina asesora jurídica"/>
    <x v="3"/>
    <s v="Seguridad y salud en el trabajo"/>
    <s v="Elementos de protección personal"/>
    <s v="Catalina Cardenas Martinez"/>
    <s v="Plan de mejoramiento Contraloria de Bogota"/>
    <s v="PMCB-2019-056"/>
    <s v="3.1.2.10"/>
    <n v="59"/>
    <n v="2019"/>
    <s v="3.1.2.10. Hallazgo administrativo con incidencia fiscal y presunta disciplinaria por entrega de elementos de protección personal (lote 2) a personal vinculado mediante contrato de prestación de servicios profesionales y de apoyo a la gestión en la ejecución del contrato 1241 de fecha 25 de septiembre de 2018 suscrito entre IDIPRON y la Sociedad Comisionista de Bolsa MERCADO Y BOLSA S.A. en cuantía de $ 11.519.552"/>
    <s v="Hallazgo administrativo con incidencia fiscal y presunta disciplinaria por entrega de elementos de protección personal (lote 2) a personal vinculado mediante contrato de prestación de servicios profesionales y de apoyo a la gestión en la ejecución del contrato 1241 de fecha 25 de septiembre de 2018, suscrito entre IDIPRON y la sociedad comisionista de bolsa MERCADO Y BOLSA S.A. en cuantía de $ 11.519.552"/>
    <s v="La oficina Asesora jurídica emitirá un concepto sobre la posibilidad de que contratistas con riesgo III puedan recibir elementos de protección personal. "/>
    <s v="No aplica"/>
    <s v="No aplica"/>
    <s v="Concepto jurídico realizado por la OAJ"/>
    <s v="No aplica"/>
    <s v="No aplica"/>
    <d v="2019-09-23T00:00:00"/>
    <d v="2020-09-18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41"/>
    <s v="Oficina Asesora Juridica"/>
    <s v="Oficina asesora jurídica"/>
    <x v="3"/>
    <s v="Contratacion"/>
    <s v="Documentación contrato"/>
    <s v="Catalina Cardenas Martinez"/>
    <s v="Plan de mejoramiento Contraloria de Bogota"/>
    <s v="PMCB-2019-057"/>
    <s v="3.1.2.11"/>
    <n v="59"/>
    <n v="2019"/>
    <s v="Hallazgo administrativo por presentación tardía del Certificado de Antecedentes Disciplinarios de Abogados expedido por el Consejo Superior de la Judicatura, con ocasión al contrato de prestación de servicios No. 0064 de 2018"/>
    <s v="Hallazgo administrativo por presentación tardía de certificado de antecedentes disciplinarios de abogados expedido por el Consejo Superior de la Judicatura, con ocasión al contrato de prestación de servicios No. 0064 de 2018."/>
    <s v="La entidad para minimizar los riesgos imprimirá en el desarrollo del proceso precontractual los antecedentes disciplinarios de los abogados."/>
    <s v="No aplica"/>
    <s v="No aplica"/>
    <s v="Número de antecedentes disciplinarios de abogados impresos y verificados/Numero de contratos de abogados celebrados *100"/>
    <s v="No aplica"/>
    <s v="No aplica"/>
    <d v="2019-09-23T00:00:00"/>
    <d v="2020-09-18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42"/>
    <s v="Oficina Asesora Juridica"/>
    <s v="Oficina asesora jurídica"/>
    <x v="3"/>
    <s v="Contratacion"/>
    <s v="Publicación SECOP"/>
    <s v="Catalina Cardenas Martinez"/>
    <s v="Plan de mejoramiento Contraloria de Bogota"/>
    <s v="PMCB-2019-058"/>
    <s v="3.1.2.12"/>
    <n v="59"/>
    <n v="2019"/>
    <s v="Hallazgo administrativo con presunta incidencia disciplinaria por omitir la publicación en el Sistema Electrónico de Contratación Pública - SECOP de documentos contractuales con ocasión a la suscripción de los contratos de prestación de servicios No. 0064 de 2018, 0325 de 2018 y 0494 de 2018"/>
    <s v="Hallazgo administrativo con presunta incidencia disciplinaria por omitir la publicación en el Sistema Electrónico de Contratación Pública - SECOP de documentos contractuales con ocasión de la suscripción de los contratos de prestación de servicios No. 0064 de 2018, 0325 de 2018 y 0494 de 2018."/>
    <s v="La entidad en la actualidad realiza toda su contratación bajo la plataforma SECOP II, por lo tanto todos los procesos serán públicados automáticamente."/>
    <s v="No aplica"/>
    <s v="No aplica"/>
    <s v="Procesos publicados en la plataforma SECOP II/Procesos celebrados *100"/>
    <s v="No aplica"/>
    <s v="No aplica"/>
    <d v="2019-09-23T00:00:00"/>
    <d v="2020-09-18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43"/>
    <s v="Oficina Asesora Jurídica"/>
    <s v="Oficina asesora jurídica - Gestion contractual"/>
    <x v="3"/>
    <s v="Contratacion"/>
    <s v="Ejecución contractual"/>
    <s v="Catalina Cardenas Martinez"/>
    <s v="Plan de mejoramiento Contraloria de Bogota"/>
    <s v="PMCB-2019-059"/>
    <s v="3.1.2.13"/>
    <n v="59"/>
    <n v="2019"/>
    <s v="Hallazgo administrativo por la designación de supervisores con fecha posterior a la firma del acta de inicio con ocasión de la suscripción de los contratos de prestación de servicios No. 0064 y No 1096 de 2018 y el contrato de bolsa No 1241 de 2018."/>
    <s v="Hallazgo administrativo por la designación de supervisores con fecha posterior a la firma del acta de inicio con ocasión de la suscripción de los contratos de prestación de servicios No. 0064 y No. 1096 de 2018 y el contrato de bolsa No. 1241 de 2018. "/>
    <s v="Realizar capacitaciones y actualizaciones seman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capacitaciones y actualizaciones programadas ( 24 capacitaciones y actualizaciones)*100"/>
    <s v="No aplica"/>
    <s v="No aplica"/>
    <d v="2019-09-23T00:00:00"/>
    <d v="2020-09-18T00:00:00"/>
    <d v="2021-09-13T00:00:00"/>
    <s v="SI"/>
    <s v="SI"/>
    <s v="NO APLICA ACCION CERRADA"/>
    <s v="Se evidencia por parte de la OAP que la actividad se encuentra vencida._x000a__x000a_De cuerdo a la evidencia reportada, se adjuntan capacitaciones entre los meses de septiembre, octubre y noviembre del 2019. _x000a__x000a_La Oficina Asesora Jurídica informa que reporto el cumplimiento de la actividad al 100% por medio del memorando con No. radicado 2020EI8597"/>
    <d v="2021-06-21T00:00:00"/>
    <s v="NO"/>
    <s v="No aplica"/>
    <n v="1"/>
    <s v="CUMPLIMIENTO TOTAL"/>
    <n v="-359"/>
    <s v="VENCIDO"/>
    <d v="2021-11-23T00:00:00"/>
    <s v="Cerrada por la Contraloría de Bogotá"/>
    <s v="Carlos Andrés Guerra Jiménez"/>
    <n v="1"/>
    <n v="1"/>
    <s v="CUMPLIDA EFECTIVA"/>
    <s v="NO APLICA"/>
    <x v="0"/>
  </r>
  <r>
    <n v="144"/>
    <s v="Subdirección Técnica de Desarrollo Humano"/>
    <s v="Subdirección técnica de desarrollo humano"/>
    <x v="5"/>
    <s v="Autorregulación"/>
    <s v="Aplicación de normatividad"/>
    <s v="Carolina Ardila"/>
    <s v="Plan de mejoramiento Contraloria de Bogota"/>
    <s v="PMCB-2019-060"/>
    <s v="3.1.2.14"/>
    <n v="59"/>
    <n v="2019"/>
    <s v="Hallazgo administrativo con presunta incidencia disciplinaria por inclusión de contratistas en una capacitación de IDIPRON, careciendo del derecho al acceso, dentro del contrato No. 0728 DE 2018 suscrito con ALGOAP S.A.S"/>
    <s v="Asistencia a cuatro sesiones, de cuatro (4) personas vinculadas en calidad de contratistas a la Entidad a las actividades de capacitación contempladas en el marco del contrato de capacitación de la vigencia 2018"/>
    <s v="Implementación de control donde se efectue verificación de las personas de planta convocadas mediante el memorando de solicitud de asistencia,  antes del ingreso a la capacitación y el formato de registro de asistencia comité, junta, reunión, capacitación y/o actividades de Bienestar , Código A-GDH-FT-010"/>
    <s v="No aplica"/>
    <s v="No aplica"/>
    <s v="No. de Capacitaciones con el control implementado/ No. de capacitaciones ejecutadas para funcionarios de planta por medio del contrato de capacitación anual *100"/>
    <s v="No aplica"/>
    <s v="No aplica"/>
    <d v="2019-09-23T00:00:00"/>
    <d v="2020-09-18T00:00:00"/>
    <d v="2021-09-13T00:00:00"/>
    <s v="SI"/>
    <s v="SI"/>
    <s v="NO APLICA ACCION CERRADA"/>
    <s v="Se evidencia que en el ultimo seguimiento realizado por la Oficina de Control Interno, se indica que la información no fue enviada en lo parametros establecidos por la Contraloria, al revisar los soportes se evidencia que se adjunto la documentación del cumplimiento de la actividad, sin embargo el formato de reporte de seguimiento de Contraloria evidencia que se fue sin el diligenciamiento del campo de eficacia de la entidad._x000a__x000a_Al revisar los soportes se evidencia la siguiente información del Contrato de capacitación 2020 de 23 de noviembre:_x000a_Capacitación Sistema de responsabilidad penal adolecente , se evidencia memorando con cita de funcionarios de planta a la capacitación con su respectiva lista de asistencia._x000a_Capacitación Estrategicas Ludicas, se evidencia memorando con cita de funcionarios de planta a la capacitación con su respectiva lista de asistencia._x000a_Capacitación Acción Participativa, se evidencia correo de citación a capacitación virtual y correo de asistencia arrojado por el meet de los funcionarios que asistieron, es importante tener en cuenta que en esta capacitación los soportes varian, ya que la capacitación se realizo virtual por temas de pandemia._x000a_Capacitación Gestión Administrativa, se evidencia correo de citación a capacitación virtual y correo de asistencia arrojado por cuestionario del teems de los funcionarios que asistieron, es importante tener en cuenta que en esta capacitación los soportes varian, ya que la capacitación se realizo virtual por temas de pandemia._x000a__x000a_Conforme a lo anterior se le solicita a la OCI el cierre preliminar de la acción"/>
    <d v="2021-06-25T00:00:00"/>
    <s v="NO"/>
    <s v="No aplica"/>
    <n v="1"/>
    <s v="CUMPLIMIENTO TOTAL"/>
    <n v="-359"/>
    <s v="VENCIDO"/>
    <d v="2021-11-23T00:00:00"/>
    <s v="Cerrada por la Contraloría de Bogotá"/>
    <s v="Carlos Andrés Guerra Jiménez"/>
    <n v="1"/>
    <n v="1"/>
    <s v="CUMPLIDA EFECTIVA"/>
    <s v="NO APLICA"/>
    <x v="0"/>
  </r>
  <r>
    <n v="145"/>
    <s v="Subdirección de Métodos Educativos y Operativa /_x000a_Área de salud / Oficina Asesora de Planeación. "/>
    <s v="Subdirección técnica de métodos educativos y operativos – salud"/>
    <x v="1"/>
    <s v="Modelo pedagogico"/>
    <s v=" Política Pública de Seguridad Alimentaria y Nutricional"/>
    <s v="Yury  Orjuela Florez"/>
    <s v="Plan de mejoramiento Contraloria de Bogota"/>
    <s v="PMCB-2019-061"/>
    <s v="3.2.1.1"/>
    <n v="60"/>
    <n v="2019"/>
    <s v="Hallazgo Administrativo por deficiencias y debilidades en los procedimientos del IDIPRON en la ejecución de la Política Pública de Seguridad Alimentaria y Nutricional"/>
    <s v="Inobservancia en la aplicación de la Política Pública de Seguridad Alimentaria y Nutricional. "/>
    <s v="Realizar revisiones, ajustes y oficialización de la documentación que soporta la ejecución de la Política Pública de Seguridad Alimentaria y Nutricional en el IDIPRON, por parte de área de Salud."/>
    <s v="No aplica"/>
    <s v="No aplica"/>
    <s v="Documentación revisada, ajustada y oficializada . "/>
    <s v="No aplica"/>
    <s v="No aplica"/>
    <d v="2019-12-28T00:00:00"/>
    <d v="2020-12-1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46"/>
    <s v="Subdirección de Métodos Educativos y Operativa /_x000a_Área de salud / Oficina Asesora de Planeación. "/>
    <s v="Subdirección técnica de métodos educativos y operativos – salud"/>
    <x v="1"/>
    <s v="Modelo pedagogico"/>
    <s v=" Política Pública de Seguridad Alimentaria y Nutricional"/>
    <s v="Yury  Orjuela Florez"/>
    <s v="Plan de mejoramiento Contraloria de Bogota"/>
    <s v="PMCB-2019-062"/>
    <s v="3.2.1.1"/>
    <n v="60"/>
    <n v="2019"/>
    <s v="Hallazgo Administrativo por deficiencias y debilidades en los procedimientos del IDIPRON en la ejecución de la Política Pública de Seguridad Alimentaria y Nutricional"/>
    <s v="Inobservancia en la aplicación de la Política Pública de Seguridad Alimentaria y Nutricional. "/>
    <s v="Formular e implementar dos indicadores de gestión; un indicador para el  ejes de consumo y un indicador de aprovechamiento biológico, en el marco de la Política Pública de Seguridad Alimentaria y Nutricional para su seguimiento y control. "/>
    <s v="No aplica"/>
    <s v="No aplica"/>
    <s v="Indicadores Política Pública de Seguridad Alimentaria y Nutricional"/>
    <s v="No aplica"/>
    <s v="No aplica"/>
    <d v="2019-12-28T00:00:00"/>
    <d v="2020-12-10T00:00:00"/>
    <d v="2021-09-13T00:00:00"/>
    <s v="SI"/>
    <s v="SI"/>
    <s v="NO APLICA ACCION CERRADA"/>
    <s v="Desde la Subdirección de Métodos se formularón  los indicadores de gestión que responden a la acción de mejora, y en mesas de trabajo se definieron las fuentes de información y forma de medición._x000a_No se cuenta con el redicado de respuesta de acpetación de evidencias de la OCI."/>
    <d v="2021-07-07T00:00:00"/>
    <s v="SI"/>
    <s v="La implementación y la medición de los indicadores en los siguientes seguimientos"/>
    <n v="0.9"/>
    <s v="AVANCE SIGNIFICATIVO"/>
    <n v="-276"/>
    <s v="VENCIDO"/>
    <d v="2021-11-23T00:00:00"/>
    <s v="Cerrada por la Contraloría de Bogotá"/>
    <s v="Carlos Andrés Guerra Jiménez"/>
    <n v="1"/>
    <n v="1"/>
    <s v="CUMPLIDA EFECTIVA"/>
    <s v="NO APLICA"/>
    <x v="0"/>
  </r>
  <r>
    <n v="147"/>
    <s v="Subdirección de Métodos Educativos y Operativa / Gerentes de Proyecto de Inversión /_x000a_Área de salud  "/>
    <s v="Subdirección técnica de métodos educativos y operativos – salud"/>
    <x v="1"/>
    <s v="Modelo pedagogico"/>
    <s v=" Política Pública de Seguridad Alimentaria y Nutricional"/>
    <s v="Yury  Orjuela Florez"/>
    <s v="Plan de mejoramiento Contraloria de Bogota"/>
    <s v="PMCB-2019-063"/>
    <s v="3.2.1.1"/>
    <n v="60"/>
    <n v="2019"/>
    <s v="Hallazgo Administrativo por deficiencias y debilidades en los procedimientos del IDIPRON en la ejecución de la Política Pública de Seguridad Alimentaria y Nutricional"/>
    <s v="Inobservancia en la aplicación de la Política Pública de Seguridad Alimentaria y Nutricional. "/>
    <s v="Fortalecer el grupo de trabajo encargado  de ejecutar los procedimientos y manuales para el cumplimiento de la política de calidad alimentaria y nutricional en el área de Salud del IDIPRON. "/>
    <s v="No aplica"/>
    <s v="No aplica"/>
    <s v="Fortalecimiento del grupo de trabajo"/>
    <s v="No aplica"/>
    <s v="No aplica"/>
    <d v="2019-12-28T00:00:00"/>
    <d v="2020-12-10T00:00:00"/>
    <d v="2021-09-13T00:00:00"/>
    <s v="SI"/>
    <s v="SI"/>
    <s v="NO APLICA ACCION CERRADA"/>
    <s v="No se logra evidencia con los sop´portes entregados el fortalecimiento del grupo de trabajo"/>
    <d v="2021-07-07T00:00:00"/>
    <s v="SI"/>
    <s v="Evidencias que soporten el fortalecimiento del grupo de trabajo."/>
    <n v="0.3"/>
    <s v="AVANCE MINIMO"/>
    <n v="-276"/>
    <s v="VENCIDO"/>
    <d v="2021-11-23T00:00:00"/>
    <s v="Cerrada por la Contraloría de Bogotá"/>
    <s v="Carlos Andrés Guerra Jiménez"/>
    <n v="1"/>
    <n v="1"/>
    <s v="CUMPLIDA EFECTIVA"/>
    <s v="NO APLICA"/>
    <x v="0"/>
  </r>
  <r>
    <n v="148"/>
    <s v="Área de Mantenimiento de Bienes (Infraestructura), Supervisor y Apoyo a la Supervisión"/>
    <s v="Subdirección técnica administrativa y financiera – infraestructura"/>
    <x v="2"/>
    <s v="Contratacion"/>
    <s v="Liquidación de contratos"/>
    <s v="Catalina Cardenas Martinez"/>
    <s v="Plan de mejoramiento Contraloria de Bogota"/>
    <s v="PMCB-2019-064"/>
    <s v="3.2.2.1"/>
    <n v="60"/>
    <n v="2019"/>
    <s v="Hallazgo Administrativo con Presunta Incidencia Disciplinaria por la no liquidación del Contrato No 1352 de 2017."/>
    <s v="La no liquidación Contrato de Suministro No.1352 de 2017, con Gas Gombel S.A. E.S.P"/>
    <s v="Radicar la certificación final de cumplimiento y los documentos requeridos para realizar el trámite de liquidación del Contrato de Suministro No. 1352 de 2017 por parte de la Oficina compentente"/>
    <s v="No aplica"/>
    <s v="No aplica"/>
    <s v="Liquidación de contrato "/>
    <s v="No aplica"/>
    <s v="No aplica"/>
    <d v="2019-12-28T00:00:00"/>
    <d v="2020-12-10T00:00:00"/>
    <m/>
    <s v="SI"/>
    <s v="SI"/>
    <n v="-276"/>
    <s v="Si bien el proceso informa en el seguimiento que se adjuntaron los documentos requeridos  para  la liquidación del contrato, para este seguimiento solo se pudo evidenciar el acta de liquidación por mutuo acuerdo para el mencionado contrato._x000a__x000a_La actividad se encuentra finalizada._x000a__x000a_"/>
    <d v="2021-06-28T00:00:00"/>
    <s v="NO"/>
    <s v="No aplica"/>
    <n v="1"/>
    <s v="CUMPLIMIENTO TOTAL"/>
    <n v="-276"/>
    <s v="VENCIDO"/>
    <d v="2021-11-23T00:00:00"/>
    <s v="ESTADO &quot;INCUMPLIDA&quot; POR LA CB, Se reportó cumplimiento del 100 % en el seguimiento del 22/11/2021 formato F402M de la Contraloría de Bogotá."/>
    <s v="Carlos Andrés Guerra Jiménez"/>
    <n v="0"/>
    <n v="0"/>
    <s v="INCUMPLIDA"/>
    <s v="INCUMPLIDA"/>
    <x v="2"/>
  </r>
  <r>
    <n v="149"/>
    <s v="Área de Mantenimiento de Bienes (Infraestructura), Supervisor y Apoyo a la Supervisión"/>
    <s v="Subdirección técnica administrativa y financiera – infraestructura"/>
    <x v="2"/>
    <s v="Contratacion"/>
    <s v="Liquidación de contratos"/>
    <s v="Catalina Cardenas Martinez"/>
    <s v="Plan de mejoramiento Contraloria de Bogota"/>
    <s v="PMCB-2019-065"/>
    <s v="3.2.2.1"/>
    <n v="60"/>
    <n v="2019"/>
    <s v="Hallazgo Administrativo con Presunta Incidencia Disciplinaria por la no liquidación del Contrato No 1352 de 2017."/>
    <s v="La no liquidación Contrato de Suministro No.1352 de 2017, con Gas Gombel S.A. E.S.P"/>
    <s v="Realizar informe semestral por parte del supervisor y/o apoyo a la supervisión sobre los contratos pendientes por liquidar del Proyecto de inversión 1106"/>
    <s v="No aplica"/>
    <s v="No aplica"/>
    <s v="Informe semestral "/>
    <s v="No aplica"/>
    <s v="No aplica"/>
    <d v="2019-12-28T00:00:00"/>
    <d v="2020-12-10T00:00:00"/>
    <d v="2021-09-13T00:00:00"/>
    <s v="SI"/>
    <s v="SI"/>
    <s v="NO APLICA ACCION CERRADA"/>
    <s v="_x000a__x000a_Se evidencia el envio de los informes semestrales por parte del área de Mantenimiento de bienes a la Oficina Asesora Jurídica por medio de memorando con fecha del 8 y 30 de junio, 4 de septiembre y 17 de noviembre del 2020_x000a__x000a_Conforme a lo anterior se le solicita a la OCI el cierre preliminar de la acción."/>
    <d v="2021-06-28T00:00:00"/>
    <s v="NO"/>
    <s v="No aplica"/>
    <n v="1"/>
    <s v="CUMPLIMIENTO TOTAL"/>
    <n v="-276"/>
    <s v="VENCIDO"/>
    <d v="2021-11-23T00:00:00"/>
    <s v="Cerrada por la Contraloría de Bogotá"/>
    <s v="Carlos Andrés Guerra Jiménez"/>
    <n v="1"/>
    <n v="1"/>
    <s v="CUMPLIDA EFECTIVA"/>
    <s v="NO APLICA"/>
    <x v="0"/>
  </r>
  <r>
    <n v="150"/>
    <s v="Oficina Asesora Juridica"/>
    <s v="Oficina asesora jurídica"/>
    <x v="3"/>
    <s v="Contratacion"/>
    <s v="Publicación SECOP"/>
    <s v="Catalina Cardenas Martinez"/>
    <s v="Plan de mejoramiento Contraloria de Bogota"/>
    <s v="PMCB-2019-066"/>
    <s v="3.2.2.2"/>
    <n v="60"/>
    <n v="2019"/>
    <s v="Hallazgo Administrativo con Presunta Incidencia Disciplinaria por falta de publicación en la plataforma SECOP de los contratos de prestación de servicios números 968, 220, 222, 232, 251, 415 y 430 de 2018. "/>
    <s v="Debilidades en los procedimientos respecto al uso de la herramienta del SECOP II. Falta de publicación de los documentos del proceso de selección. "/>
    <s v="Impartir lineamientos a los abogados de la OAJ por medio de reuniones periódicas (Una al mes), que permitan establecer, según la normatividad, cuales son los documentos de los procesos de contratación que deben ser publicados en la plataforma SECOP II. "/>
    <s v="No aplica"/>
    <s v="No aplica"/>
    <s v="Reuniones de seguimiento"/>
    <s v="No aplica"/>
    <s v="No aplica"/>
    <d v="2019-12-28T00:00:00"/>
    <d v="2020-12-1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51"/>
    <s v="Subdirección de Métodos Educativos y Operativa /_x000a_Área de salud/ Oficina Asesora de Planeación. "/>
    <s v="Subdirección técnica de métodos educativos y operativos – salud"/>
    <x v="1"/>
    <s v="Seguridad y salud en el trabajo"/>
    <s v="Riesgos laborales "/>
    <s v="Yury  Orjuela Florez"/>
    <s v="Plan de mejoramiento Contraloria de Bogota"/>
    <s v="PMCB-2019-067"/>
    <s v="3.2.2.3"/>
    <n v="60"/>
    <n v="2019"/>
    <s v="3.2.2.3. Hallazgo Administrativo con Presunta Incidencia Disciplinaria por omitir la afiliación a la administradora de riesgos laborales-ARL-antes de la suscripción del acta de inicio, en el contrato de prestación de servicios No 1081 de 2018. "/>
    <s v="El contrato de   prestación de servicios No 1081 de 2018. inició la debida afiliación del contratista a la Administradora de Riesgos Laborales – ARL"/>
    <s v="De acuerdo a los ajustes realizados en el formato   A-GCO-FT-001- ACTA DE INICIO, en el cual se señala la fecha de afiliación  a la ARL y que se encuentra vigente, dar continuidad al mismo y aplicarlo.  "/>
    <s v="No aplica"/>
    <s v="No aplica"/>
    <s v="Formato aplicado "/>
    <s v="No aplica"/>
    <s v="No aplica"/>
    <d v="2019-12-28T00:00:00"/>
    <d v="2020-10-15T00:00:00"/>
    <d v="2021-09-13T00:00:00"/>
    <s v="SI"/>
    <s v="SI"/>
    <s v="NO APLICA ACCION CERRADA"/>
    <s v="Se aplico el formato A-GCO-FT-001- ACTA DE INICIO, en el cual se señala la fecha de afiliación  a la ARL, que entro en vigencia el 21/01/2019, y se dio continuidad al mismo"/>
    <d v="2021-07-07T00:00:00"/>
    <s v="NO"/>
    <s v="No aplica"/>
    <n v="1"/>
    <s v="CUMPLIMIENTO TOTAL"/>
    <n v="-332"/>
    <s v="VENCIDO"/>
    <d v="2021-11-23T00:00:00"/>
    <s v="Cerrada por la Contraloría de Bogotá"/>
    <s v="Carlos Andrés Guerra Jiménez"/>
    <n v="1"/>
    <n v="1"/>
    <s v="CUMPLIDA EFECTIVA"/>
    <s v="NO APLICA"/>
    <x v="0"/>
  </r>
  <r>
    <n v="152"/>
    <s v="Gerencia de Proyecto de la Subdirección Técnica de Desarrollo Humano"/>
    <s v="Subdirección técnica de desarrollo humano"/>
    <x v="5"/>
    <s v="Contratacion"/>
    <s v="Inicio de ejecución de contratos"/>
    <s v="Carolina Ardila"/>
    <s v="Plan de mejoramiento Contraloria de Bogota"/>
    <s v="PMCB-2019-068"/>
    <s v="3.2.2.4"/>
    <n v="60"/>
    <n v="2019"/>
    <s v="Hallazgo Administrativo con Presunta Incidencia Disciplinaria por iniciar la ejecución de algunas de las obligaciones del contrato 0934 de 2017 antes de la expedición del certificado de registro presupuestal y el acta de inicio. "/>
    <s v="No se verificó que se cumpliera todas las obligaciones del contrato que incluye la entrega oportuna de documentación"/>
    <s v="Por parte de la Gerencia del Proyecto informar mediante correo electrónico o memorando a todos los supervisores de contratos de la Subdirección Técnica de Desarrollo Humano que los contratistas no pueden ejercer obligaciones antes de la suscripción del acta de inicio."/>
    <s v="No aplica"/>
    <s v="No aplica"/>
    <s v="Aviso preventivo"/>
    <s v="No aplica"/>
    <s v="No aplica"/>
    <d v="2019-12-28T00:00:00"/>
    <d v="2020-12-10T00:00:00"/>
    <d v="2021-09-13T00:00:00"/>
    <s v="SI"/>
    <s v="SI"/>
    <s v="NO APLICA ACCION CERRADA"/>
    <s v="Se oficializa el formato CONTROL DE ESPACIOS DE ALMACENAMIENTO TEMPORAL M-MEX-FT-026 el día  30/12/2019 fue publicado en la página web del Instituto"/>
    <d v="2021-05-21T00:00:00"/>
    <s v="NO"/>
    <s v="No aplica"/>
    <n v="1"/>
    <s v="CUMPLIMIENTO TOTAL"/>
    <s v="NO APLICA ACCION CERRADA"/>
    <s v="NO APLICA ACCION CERRADA"/>
    <d v="2021-05-21T00:00:00"/>
    <s v="Accion cerrada  en seguimiento anterior"/>
    <s v="No aplica"/>
    <n v="1"/>
    <n v="1"/>
    <s v="CUMPLIDA EFECTIVA"/>
    <s v="NO APLICA"/>
    <x v="0"/>
  </r>
  <r>
    <n v="153"/>
    <s v="Supervisores de Contrato de la Subdirección Técnica de Desarrollo Humano"/>
    <s v="Supervisores de Contrato de la Subdirección Técnica de Desarrollo Humano"/>
    <x v="5"/>
    <s v="Contratacion"/>
    <s v="Inicio de ejecución de contratos"/>
    <s v="Carolina Ardila"/>
    <s v="Plan de mejoramiento Contraloria de Bogota"/>
    <s v="PMCB-2019-069"/>
    <s v="3.2.2.4"/>
    <n v="60"/>
    <n v="2019"/>
    <s v="Hallazgo Administrativo con Presunta Incidencia Disciplinaria por iniciar la ejecución de algunas de las obligaciones del contrato 0934 de 2017 antes de la expedición del certificado de registro presupuestal y el acta de inicio. "/>
    <s v="No se verificó que se cumpliera todas las obligaciones del contrato que incluye la entrega oportuna de documentación"/>
    <s v="Verificar por parte de los supervisores de Contrato  que todas las obligaciones de los contratos suscritos con la Subdirección de Desarrollo Humano no se surtan antes de la firma del acta de inicio y registro presupuestal."/>
    <s v="No aplica"/>
    <s v="No aplica"/>
    <s v="Verificación de contratos"/>
    <s v="No aplica"/>
    <s v="No aplica"/>
    <d v="2019-12-28T00:00:00"/>
    <d v="2020-12-1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154"/>
    <s v="Subdirección de Métodos Educativos y Operativa /_x000a_Área de salud/ Oficina Asesora de Planeación. "/>
    <s v="Subdirección técnica de métodos educativos y operativos – salud"/>
    <x v="1"/>
    <s v="Modelo pedagogico"/>
    <s v="Diferencias en cantidades de alimentos"/>
    <s v="Yury  Orjuela Florez"/>
    <s v="Plan de mejoramiento Contraloria de Bogota"/>
    <s v="PMCB-2019-070"/>
    <s v="3.2.2.6"/>
    <n v="60"/>
    <n v="2019"/>
    <s v="Hallazgo Administrativo con incidencia fiscal por $ 27.583.357 y presunta incidencia disciplinaria por diferencias encontradas entre la cantidad de alimentos ingresados al IDIPRON Vs ingresos de alimentos a las UPI en el marco del Contrato 0553 de 2018. "/>
    <s v="Falta de oportunidad de la información registrada  de  entradas y salidas de alimentos por parte de las Unidades de Protección Integral.  "/>
    <s v="Formalizar y aplicar  un formato para realizar el control a  las entradas y salidas de alimentos, propio de las dinámicas de las UPI  en pro de optimizar los tiempos para garantizar la oportunidad de la información.    "/>
    <s v="No aplica"/>
    <s v="No aplica"/>
    <s v="Formato oficializado y aplicado.  "/>
    <s v="No aplica"/>
    <s v="No aplica"/>
    <d v="2019-12-28T00:00:00"/>
    <d v="2020-10-15T00:00:00"/>
    <d v="2021-09-13T00:00:00"/>
    <s v="SI"/>
    <s v="SI"/>
    <s v="NO APLICA ACCION CERRADA"/>
    <s v="Se oficializa el formato CONTROL DE ESPACIOS DE ALMACENAMIENTO TEMPORAL M-MEX-FT-026 el día  30/12/2019 fue publicado en la página web del Instituto"/>
    <d v="2021-07-07T00:00:00"/>
    <s v="NO"/>
    <s v="No aplica"/>
    <n v="1"/>
    <s v="CUMPLIMIENTO TOTAL"/>
    <n v="-332"/>
    <s v="VENCIDO"/>
    <d v="2021-11-23T00:00:00"/>
    <s v="Cerrada por la Contraloría de Bogotá"/>
    <s v="Carlos Andrés Guerra Jiménez"/>
    <n v="1"/>
    <n v="1"/>
    <s v="CUMPLIDA EFECTIVA"/>
    <s v="NO APLICA"/>
    <x v="0"/>
  </r>
  <r>
    <n v="155"/>
    <s v="Subdirección de Métodos Educativos y Operativa /_x000a_Área de salud/ Oficina Asesora de Planeación. "/>
    <s v="Subdirección técnica de métodos educativos y operativos – salud"/>
    <x v="1"/>
    <s v="Modelo pedagogico"/>
    <s v="Diferencias en cantidades de alimentos"/>
    <s v="Yury  Orjuela Florez"/>
    <s v="Plan de mejoramiento Contraloria de Bogota"/>
    <s v="PMCB-2019-071"/>
    <s v="3.2.2.6"/>
    <n v="60"/>
    <n v="2019"/>
    <s v="Hallazgo Administrativo con incidencia fiscal por $ 27.583.357 y presunta incidencia disciplinaria por diferencias encontradas entre la cantidad de alimentos ingresados al IDIPRON Vs ingresos de alimentos a las UPI en el marco del Contrato 0553 de 2018. "/>
    <s v="Falta de oportunidad de la información registrada  de  entradas y salidas de alimentos por parte de las Unidades de Protección Integral.  "/>
    <s v="Realizar un taller de diligenciamiento del Formato para realizar el control a  la entrada y salida de alimentos con las Unidades de Protección Integral "/>
    <s v="No aplica"/>
    <s v="No aplica"/>
    <s v="Numero de Unidades que recibieron el taller "/>
    <s v="No aplica"/>
    <s v="No aplica"/>
    <d v="2019-12-28T00:00:00"/>
    <d v="2020-04-15T00:00:00"/>
    <d v="2021-09-13T00:00:00"/>
    <s v="SI"/>
    <s v="SI"/>
    <s v="NO APLICA ACCION CERRADA"/>
    <s v="Se realizarón dos talleres a los responsables de UPI frente al manejo de la entrada y salida de alimentos en las Unidades."/>
    <d v="2021-07-07T00:00:00"/>
    <s v="NO"/>
    <s v="No aplica"/>
    <n v="1"/>
    <s v="CUMPLIMIENTO TOTAL"/>
    <n v="-515"/>
    <s v="VENCIDO"/>
    <d v="2021-11-23T00:00:00"/>
    <s v="Cerrada por la Contraloría de Bogotá"/>
    <s v="Carlos Andrés Guerra Jiménez"/>
    <n v="1"/>
    <n v="1"/>
    <s v="CUMPLIDA EFECTIVA"/>
    <s v="NO APLICA"/>
    <x v="0"/>
  </r>
  <r>
    <n v="156"/>
    <s v="Subdirección técnica de métodos educativos y operativos"/>
    <s v="Subdirección técnica de métodos educativos y operativos"/>
    <x v="1"/>
    <s v="Modelo pedagogico"/>
    <s v="Diferencias en cantidades de alimentos"/>
    <s v="Yury  Orjuela Florez"/>
    <s v="Plan de mejoramiento personeria  de Bogota"/>
    <s v="PMPB-2019-001"/>
    <s v="No aplica"/>
    <s v="PERSONERÍA DE BOGOTÁ Proyecto 1104 &quot;Distrito Jóven&quot;"/>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s v="No aplica"/>
    <s v="No aplica"/>
    <s v="No aplica"/>
    <d v="2019-01-21T00:00:00"/>
    <d v="2019-10-31T00:00:00"/>
    <m/>
    <s v="SI"/>
    <s v="SI"/>
    <n v="-682"/>
    <s v="Acción repetida con la PMPB-2018-001, por lo tanto. Se deja al 100%"/>
    <d v="2021-07-07T00:00:00"/>
    <s v="NO"/>
    <s v="No aplica"/>
    <n v="1"/>
    <s v="CUMPLIMIENTO TOTAL"/>
    <n v="-682"/>
    <s v="VENCIDO"/>
    <s v="SIN DILIGENCIAR"/>
    <s v="SIN DILIGENCIAR"/>
    <s v="SIN DILIGENCIAR"/>
    <n v="0"/>
    <n v="0"/>
    <s v="INCUMPLIDA"/>
    <s v="NO APLICA"/>
    <x v="2"/>
  </r>
  <r>
    <n v="157"/>
    <s v="Subdirección técnica de métodos educativos y operativos"/>
    <s v="Subdirección técnica de métodos educativos y operativos"/>
    <x v="1"/>
    <s v="Modelo pedagogico"/>
    <s v="Diferencias en cantidades de alimentos"/>
    <s v="Yury  Orjuela Florez"/>
    <s v="Plan de mejoramiento personeria  de Bogota"/>
    <s v="PMPB-2019-002"/>
    <s v="No aplica"/>
    <s v="PERSONERÍA DE BOGOTÁ Proyecto 1104 &quot;Distrito Jóven&quot;"/>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2.Informar  vía correo electrónico al Economato de los inconvenientes presentados en las entregas de los alimentos por parte del proveedor, el mismo día de ocurrencia, adjuntando formato para el reporte de producto no conforme A-GDH-FT-114._x000a__x000a_"/>
    <s v="No aplica"/>
    <s v="No aplica"/>
    <s v="No aplica"/>
    <s v="No aplica"/>
    <s v="No aplica"/>
    <d v="2019-01-21T00:00:00"/>
    <d v="2019-10-31T00:00:00"/>
    <m/>
    <s v="SI"/>
    <s v="SI"/>
    <n v="-682"/>
    <s v=" acción repetida con la PMPB-2018-002, por lo tanto. Se deja al 100%"/>
    <d v="2021-07-07T00:00:00"/>
    <s v="NO"/>
    <s v="No aplica"/>
    <n v="1"/>
    <s v="CUMPLIMIENTO TOTAL"/>
    <n v="-682"/>
    <s v="VENCIDO"/>
    <s v="SIN DILIGENCIAR"/>
    <s v="SIN DILIGENCIAR"/>
    <s v="SIN DILIGENCIAR"/>
    <n v="0"/>
    <n v="0"/>
    <s v="INCUMPLIDA"/>
    <s v="NO APLICA"/>
    <x v="2"/>
  </r>
  <r>
    <n v="158"/>
    <s v="Subdirección técnica de métodos educativos y operativos"/>
    <s v="Subdirección técnica de métodos educativos y operativos"/>
    <x v="1"/>
    <s v="Modelo pedagogico"/>
    <s v="Diferencias en cantidades de alimentos"/>
    <s v="Yury  Orjuela Florez"/>
    <s v="Plan de mejoramiento personeria  de Bogota"/>
    <s v="PMPB-2019-003"/>
    <s v="No aplica"/>
    <s v="PERSONERÍA DE BOGOTÁ Proyecto 1104 &quot;Distrito Jóven&quot;"/>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3. Suplir alimentos de las minutas establecidas por otros disponibles, previa concertación con las nutricionistas del Instituto e informar a las Upis registrando la evidencia en el formato novedades al ciclo de menús M-MSD-FT-020."/>
    <s v="No aplica"/>
    <s v="No aplica"/>
    <s v="No aplica"/>
    <s v="No aplica"/>
    <s v="No aplica"/>
    <d v="2019-01-21T00:00:00"/>
    <d v="2019-10-31T00:00:00"/>
    <m/>
    <s v="SI"/>
    <s v="SI"/>
    <n v="-682"/>
    <s v="acción repetida con la PMPB-2018-003, por lo tanto. Se deja al 100%"/>
    <d v="2021-07-07T00:00:00"/>
    <s v="NO"/>
    <s v="No aplica"/>
    <n v="1"/>
    <s v="CUMPLIMIENTO TOTAL"/>
    <n v="-682"/>
    <s v="VENCIDO"/>
    <s v="SIN DILIGENCIAR"/>
    <s v="SIN DILIGENCIAR"/>
    <s v="SIN DILIGENCIAR"/>
    <n v="0"/>
    <n v="0"/>
    <s v="INCUMPLIDA"/>
    <s v="NO APLICA"/>
    <x v="2"/>
  </r>
  <r>
    <n v="159"/>
    <s v="Subdirección técnica de métodos educativos y operativos"/>
    <s v="Subdirección técnica de métodos educativos y operativos"/>
    <x v="1"/>
    <s v="Modelo pedagogico"/>
    <s v="Buenas practicas de manufactura"/>
    <s v="Yury  Orjuela Florez"/>
    <s v="Plan de mejoramiento personeria  de Bogota"/>
    <s v="PMPB-2019-004"/>
    <s v="No aplica"/>
    <s v="PERSONERÍA DE BOGOTÁ Proyecto 1104 &quot;Distrito Jóven&quot;"/>
    <n v="2019"/>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1. Realizar visitas de acompañamiento técnico periódicas a las UPIS para verificar el cumplimiento a la Buenas Prácticas de Manufactura y registrar la evidencia en el formato M-MSD-FT-019 &quot;ACTA _x000a_VISITA DE ACOMPAÑAMIENTO Y ASESORÍA TÉCNICA EN BUENAS PRÁCTICAS DE MANUFACTURA A LOS SERVICIOS DE ALIMENTACIÓN                                                                                                                                                                                                                              "/>
    <s v="No aplica"/>
    <s v="No aplica"/>
    <s v="No aplica"/>
    <s v="No aplica"/>
    <s v="No aplica"/>
    <d v="2019-01-21T00:00:00"/>
    <d v="2019-10-31T00:00:00"/>
    <m/>
    <s v="SI"/>
    <s v="SI"/>
    <n v="-682"/>
    <s v="acción repetida con la PMPB-2018-004, por lo tanto. Se deja al 100%"/>
    <d v="2021-07-07T00:00:00"/>
    <s v="NO"/>
    <s v="No aplica"/>
    <n v="1"/>
    <s v="CUMPLIMIENTO TOTAL"/>
    <n v="-682"/>
    <s v="VENCIDO"/>
    <s v="SIN DILIGENCIAR"/>
    <s v="SIN DILIGENCIAR"/>
    <s v="SIN DILIGENCIAR"/>
    <n v="0"/>
    <n v="0"/>
    <s v="INCUMPLIDA"/>
    <s v="NO APLICA"/>
    <x v="2"/>
  </r>
  <r>
    <n v="160"/>
    <s v="Subdirección técnica de métodos educativos y operativos"/>
    <s v="Subdirección técnica de métodos educativos y operativos"/>
    <x v="1"/>
    <s v="Modelo pedagogico"/>
    <s v="Buenas practicas de manufactura"/>
    <s v="Yury  Orjuela Florez"/>
    <s v="Plan de mejoramiento personeria  de Bogota"/>
    <s v="PMPB-2019-005"/>
    <s v="No aplica"/>
    <s v="PERSONERÍA DE BOGOTÁ Proyecto 1104 &quot;Distrito Jóven&quot;"/>
    <n v="2019"/>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2. Realizar seguimiento al cumplimiento de  los compromisos generados en las visitas de acompañamiento técnico."/>
    <s v="No aplica"/>
    <s v="No aplica"/>
    <s v="No aplica"/>
    <s v="No aplica"/>
    <s v="No aplica"/>
    <d v="2019-01-21T00:00:00"/>
    <d v="2019-10-31T00:00:00"/>
    <m/>
    <s v="SI"/>
    <s v="SI"/>
    <n v="-682"/>
    <s v="acción repetida con la PMPB-2018-005, por lo tanto. Se deja al 100%"/>
    <d v="2021-07-07T00:00:00"/>
    <s v="NO"/>
    <s v="No aplica"/>
    <n v="1"/>
    <s v="CUMPLIMIENTO TOTAL"/>
    <n v="-682"/>
    <s v="VENCIDO"/>
    <s v="SIN DILIGENCIAR"/>
    <s v="SIN DILIGENCIAR"/>
    <s v="SIN DILIGENCIAR"/>
    <n v="0"/>
    <n v="0"/>
    <s v="INCUMPLIDA"/>
    <s v="NO APLICA"/>
    <x v="2"/>
  </r>
  <r>
    <n v="161"/>
    <s v="Subdirección técnica de métodos educativos y operativos"/>
    <s v="Subdirección técnica de métodos educativos y operativos"/>
    <x v="1"/>
    <s v="Modelo pedagogico"/>
    <s v="Diferencias en cantidades de alimentos"/>
    <s v="Yury  Orjuela Florez"/>
    <s v="Plan de mejoramiento personeria  de Bogota"/>
    <s v="PMPB-2019-006"/>
    <s v="No aplica"/>
    <s v="PERSONERÍA DE BOGOTÁ Proyecto 1104 &quot;Distrito Jóven&quot;"/>
    <n v="2019"/>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Recepción de alimentos por el proveedor:_x000a_1. Reforzar mediante una capacitación a cada una de las UPI el instructivo M-RDE-PR-006 &quot;RECEPCIÓN Y ALMACENAMIENTO_x000a_DE ALIMENTOS EN LAS UPIS&quot; y formato Control y recepción de materia prima A-GLO-FT-006 _x000a__x000a_"/>
    <s v="No aplica"/>
    <s v="No aplica"/>
    <s v="No aplica"/>
    <s v="No aplica"/>
    <s v="No aplica"/>
    <d v="2019-01-21T00:00:00"/>
    <d v="2019-10-31T00:00:00"/>
    <m/>
    <s v="SI"/>
    <s v="SI"/>
    <n v="-682"/>
    <s v="acción repetida con la PMPB-2018-006, por lo tanto. Se deja al 100%"/>
    <d v="2021-07-07T00:00:00"/>
    <s v="NO"/>
    <s v="No aplica"/>
    <n v="1"/>
    <s v="CUMPLIMIENTO TOTAL"/>
    <n v="-682"/>
    <s v="VENCIDO"/>
    <s v="SIN DILIGENCIAR"/>
    <s v="SIN DILIGENCIAR"/>
    <s v="SIN DILIGENCIAR"/>
    <n v="0"/>
    <n v="0"/>
    <s v="INCUMPLIDA"/>
    <s v="NO APLICA"/>
    <x v="2"/>
  </r>
  <r>
    <n v="162"/>
    <s v="Subdirección técnica de métodos educativos y operativos"/>
    <s v="Subdirección técnica de métodos educativos y operativos"/>
    <x v="1"/>
    <s v="Modelo pedagogico"/>
    <s v="Diferencias en cantidades de alimentos"/>
    <s v="Yury  Orjuela Florez"/>
    <s v="Plan de mejoramiento personeria  de Bogota"/>
    <s v="PMPB-2019-007"/>
    <s v="No aplica"/>
    <s v="PERSONERÍA DE BOGOTÁ Proyecto 1104 &quot;Distrito Jóven&quot;"/>
    <n v="2019"/>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s v="No aplica"/>
    <s v="No aplica"/>
    <s v="No aplica"/>
    <d v="2019-01-21T00:00:00"/>
    <d v="2019-10-31T00:00:00"/>
    <m/>
    <s v="SI"/>
    <s v="SI"/>
    <n v="-682"/>
    <s v="acción repetida con la PMPB-2018-007, por lo tanto. Se deja al 100%"/>
    <d v="2021-07-07T00:00:00"/>
    <s v="NO"/>
    <s v="No aplica"/>
    <n v="1"/>
    <s v="CUMPLIMIENTO TOTAL"/>
    <n v="-682"/>
    <s v="VENCIDO"/>
    <s v="SIN DILIGENCIAR"/>
    <s v="SIN DILIGENCIAR"/>
    <s v="SIN DILIGENCIAR"/>
    <n v="0"/>
    <n v="0"/>
    <s v="INCUMPLIDA"/>
    <s v="NO APLICA"/>
    <x v="2"/>
  </r>
  <r>
    <n v="163"/>
    <s v="Gerente Proyecto 1104"/>
    <s v="Subdirección técnica administrativa y financiera - Convenios"/>
    <x v="4"/>
    <s v="Modelo pedagogico"/>
    <s v="personal de cocina"/>
    <s v="Yury  Orjuela Florez"/>
    <s v="Plan de mejoramiento personeria  de Bogota"/>
    <s v="PMPB-2019-008"/>
    <s v="No aplica"/>
    <s v="PERSONERÍA DE BOGOTÁ Proyecto 1104 &quot;Distrito Jóven&quot;"/>
    <n v="2019"/>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s v="No aplica"/>
    <s v="No aplica"/>
    <s v="No aplica"/>
    <d v="2017-06-01T00:00:00"/>
    <d v="2018-12-01T00:00:00"/>
    <m/>
    <s v="SI"/>
    <s v="SI"/>
    <n v="-1016"/>
    <s v="No se presenta seguimiento por parte de la STAF ya que afirman esta acción corresponde a Métodos"/>
    <d v="2021-07-08T00:00:00"/>
    <s v="SI"/>
    <s v="Presentar seguimiento al plan de mejoramiento"/>
    <n v="0"/>
    <s v="SIN AVANCE"/>
    <n v="-1016"/>
    <s v="VENCIDO"/>
    <s v="SIN DILIGENCIAR"/>
    <s v="SIN DILIGENCIAR"/>
    <s v="SIN DILIGENCIAR"/>
    <n v="0"/>
    <n v="0"/>
    <s v="INCUMPLIDA"/>
    <s v="NO APLICA"/>
    <x v="1"/>
  </r>
  <r>
    <n v="164"/>
    <s v="Subdirección técnica de métodos educativos y operativos"/>
    <s v="Subdirección técnica de métodos educativos y operativos"/>
    <x v="1"/>
    <s v="Modelo pedagogico"/>
    <s v="Cumplimiento de horario en aulas de clase"/>
    <s v="Yury  Orjuela Florez"/>
    <s v="Plan de mejoramiento personeria  de Bogota"/>
    <s v="PMPB-2019-009"/>
    <s v="No aplica"/>
    <s v="Auditoría Externa Proyecto 1104 vigencia 2018"/>
    <n v="2019"/>
    <s v="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_x000a_No se evidencia plan de contingencia en pro de la formación de los participantes del proyecto."/>
    <s v="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m/>
    <s v="SI"/>
    <s v="SI"/>
    <n v="-6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x v="1"/>
  </r>
  <r>
    <n v="165"/>
    <s v="Subdirección técnica de métodos educativos y operativos"/>
    <s v="Subdirección técnica de métodos educativos y operativos"/>
    <x v="1"/>
    <s v="Modelo pedagogico"/>
    <s v="proceso de seguimiento al egreso de los NNAJ retirados del IDIPRON"/>
    <s v="Yury  Orjuela Florez"/>
    <s v="Plan de mejoramiento personeria  de Bogota"/>
    <s v="PMPB-2019-0010"/>
    <s v="No aplica"/>
    <s v="Auditoría Externa Proyecto 1104 vigencia 2018"/>
    <n v="2019"/>
    <s v="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
    <s v="1. 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m/>
    <s v="SI"/>
    <s v="SI"/>
    <n v="-6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x v="1"/>
  </r>
  <r>
    <n v="166"/>
    <s v="Subdirección técnica administrativa y financiera – infraestructura"/>
    <s v="Subdirección técnica administrativa y financiera – infraestructura"/>
    <x v="2"/>
    <s v="Infraestructura"/>
    <s v="Fallas estructurales UPIS y sedes"/>
    <s v="Catalina Cardenas Martinez"/>
    <s v="Plan de mejoramiento personeria  de Bogota"/>
    <s v="PMPB-2019-0011"/>
    <s v="No aplica"/>
    <s v="Informe de Seguimiento Revisión a la Gestión Púbica ejercida por el IDIPRON en el Marco del Proyecto 1106 'Espacios de Integración Social' 1106 - Septiembre 2019"/>
    <n v="2019"/>
    <s v="UPI ARBORIZADORA ALTA Se evidencio que no está en funcionamiento debido a la grave falla estructural de la Unidad, por lo tanto, los participantes fueron traslados a las unidades. Sin embargo a la fecha visita no se han realizado las intervenciones pertinentes para reparar esta Unidad en pro de prestar el servicio s a las niñas, niños, adolescentes y jóvenes” (página 6)"/>
    <s v="Posible movimiento del terreno de asentmaiento del predio _x000a__x000a_Predio de propiedad de la Caja de vivienda popular, lo que no permite realizar consultorias"/>
    <s v="Adelantar gestiones con la Caja de Vivienda Popular propietario del predio para realizar acto jurídico para realizar devolucion del bien."/>
    <s v="No aplica"/>
    <s v="No aplica"/>
    <s v="No aplica"/>
    <s v="No aplica"/>
    <s v="No aplica"/>
    <d v="2019-11-01T00:00:00"/>
    <d v="2020-10-31T00:00:00"/>
    <m/>
    <s v="SI"/>
    <s v="SI"/>
    <n v="-316"/>
    <s v="_x000a__x000a_1. El proceso adjunta soportes de correos electronicos sobre el estado del predio de Arborizadora alta, tambien adjuntan una invitación a una reunión &quot;Revisión predios IDIPRON&quot; con fecha del 29 de marzon del 2021._x000a__x000a_2. En la columna de avance de cumplimiento se habla de una reunión con el director de la Caja de Vivienda Popular, pero no adjuntan lista de asistencia o acta de reunión de la misma. Se recomienda al proceso adjuntar las evidencias que permita establecer toda la gstión que han venido desarrollando frente a esta actividad_x000a__x000a_Se evidencia por parte de la OAP que la actividad se encuentra vencida, es importante realizar las actividades que saseguren su cierre o solicitar una ampliacion de la fecha de la actividad"/>
    <d v="2021-06-28T00:00:00"/>
    <s v="SI"/>
    <s v="1. a la espera del concepto que emita el IDIGER sobre el riesgo de remoción de masa que presenta el predio._x000a__x000a_2. Continuar con las gestiónes con la Caja de Vivienda Popular para realizar al devolución del bien_x000a_"/>
    <n v="0.15"/>
    <s v="AVANCE MINIMO"/>
    <n v="-316"/>
    <s v="VENCIDO"/>
    <s v="SIN DILIGENCIAR"/>
    <s v="SIN DILIGENCIAR"/>
    <s v="SIN DILIGENCIAR"/>
    <n v="0"/>
    <n v="0"/>
    <s v="INCUMPLIDA"/>
    <s v="NO APLICA"/>
    <x v="1"/>
  </r>
  <r>
    <n v="167"/>
    <s v="Subdirección técnica administrativa y financiera – infraestructura"/>
    <s v="Subdirección técnica administrativa y financiera – infraestructura"/>
    <x v="2"/>
    <s v="Infraestructura"/>
    <s v="Fallas estructurales UPIS y sedes"/>
    <s v="Catalina Cardenas Martinez"/>
    <s v="Plan de mejoramiento personeria  de Bogota"/>
    <s v="PMPB-2019-0012"/>
    <s v="No aplica"/>
    <s v="Informe de Seguimiento Revisión a la Gestión Púbica ejercida por el IDIPRON en el Marco del Proyecto 1106 'Espacios de Integración Social' 1106 - Septiembre 2019"/>
    <n v="2019"/>
    <s v="UPI LA VEGA “Aun presenta graves diagnósticos en su infraestructura toda vez que no se ha realizado la correspondiente intervención en pro de reparar el estado de estas estructuras, por lo anterior, este espacio refiere el coordinador de la unidad, que no está siendo utilizado para ninguna actividad por parte de los participantes del proyecto, sin embargo, durante la visita administrativa se observó que se utiliza el área de lavandería, el cual se encuentra en alto grado de deterioro de infraestructura” (página 6 - 7) "/>
    <s v="Falta de consultoria que determine las intervencones necesarias para estabilizacion de edificacion "/>
    <s v=" _x000a__x000a_Una vez se obtenga el resultado de la consultoria mediante el contrato N° 0563/2018, que se desarrollando actualmente, la Alta Direccion debe definir las acciones de intervencion a realizar."/>
    <s v="No aplica"/>
    <s v="No aplica"/>
    <s v="No aplica"/>
    <s v="No aplica"/>
    <s v="No aplica"/>
    <d v="2019-11-01T00:00:00"/>
    <d v="2020-10-31T00:00:00"/>
    <m/>
    <s v="SI"/>
    <s v="SI"/>
    <n v="-316"/>
    <s v="_x000a__x000a_Se adjunta el radicado de la solicitud de prorroga del contrato de consultoría, y los informes de mantenimiento de la UPI La Vega del primer semestre 2020, no obstante lo anterior aun no se ha adelantado la acción formulada._x000a__x000a_Se evidencia por parte de la OAP que la actividad se encuentra vencida, es importante realizar las actividades que 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x v="1"/>
  </r>
  <r>
    <n v="168"/>
    <s v="Subdirección técnica administrativa y financiera – infraestructura"/>
    <s v="Subdirección técnica administrativa y financiera – infraestructura"/>
    <x v="2"/>
    <s v="Infraestructura"/>
    <s v="Mantenimiento de sedes y UPIS"/>
    <s v="Catalina Cardenas Martinez"/>
    <s v="Plan de mejoramiento personeria  de Bogota"/>
    <s v="PMPB-2019-0013"/>
    <s v="No aplica"/>
    <s v="Informe de Seguimiento Revisión a la Gestión Púbica ejercida por el IDIPRON en el Marco del Proyecto 1106 'Espacios de Integración Social' 1106 - Septiembre 2019"/>
    <n v="2019"/>
    <s v="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
    <s v="Vestustes de la edificacion, clima y falta de mantenimiento en muchos años "/>
    <s v="Realizar el mantenimiento correctivo para atender las observaciones generadas."/>
    <s v="No aplica"/>
    <s v="No aplica"/>
    <s v="No aplica"/>
    <s v="No aplica"/>
    <s v="No aplica"/>
    <d v="2019-11-01T00:00:00"/>
    <d v="2020-10-31T00:00:00"/>
    <m/>
    <s v="SI"/>
    <s v="SI"/>
    <n v="-316"/>
    <s v="_x000a_Se adjunta el radicado de la solicitud de prorroga del contrato de consultoría._x000a__x000a_Se anexa los informes de  actividades de mantenimientos preventivos y correctivos realizados en la UPI La Vega, en el primer semestre de 2020._x000a__x000a_Teniendo en cuenta que en el avance, el proceso menciona que depende de los resultados de la consultoría para la realización del mantenimiento correctivo, la acción no se ha realizado. _x000a__x000a__x000a_Se evidencia por parte de la OAP que la actividad se encuentra vencida, es importante realizar las actividades que 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x v="1"/>
  </r>
  <r>
    <n v="169"/>
    <s v="Subdirección técnica administrativa y financiera – infraestructura"/>
    <s v="Subdirección técnica administrativa y financiera – infraestructura"/>
    <x v="2"/>
    <s v="Infraestructura"/>
    <s v="Mantenimiento de sedes y UPIS"/>
    <s v="Catalina Cardenas Martinez"/>
    <s v="Plan de mejoramiento personeria  de Bogota"/>
    <s v="PMPB-2019-0014"/>
    <s v="No aplica"/>
    <s v="Informe de Seguimiento Revisión a la Gestión Púbica ejercida por el IDIPRON en el Marco del Proyecto 1106 'Espacios de Integración Social' 1106 - Septiembre 2019"/>
    <n v="2019"/>
    <s v="“Se observó que los pupitres y salones están deteriorados y abandonados” (página 8)"/>
    <s v="Baja apropiación de los niños, niñas, adolescentes de los diferentes espacios. Bajo cuidado de los diferentes bienes muebles "/>
    <s v="Realizar diagnóstico de necesidades de pupitres para los salones"/>
    <s v="No aplica"/>
    <s v="No aplica"/>
    <s v="No aplica"/>
    <s v="No aplica"/>
    <s v="No aplica"/>
    <d v="2019-11-01T00:00:00"/>
    <d v="2020-10-31T00:00:00"/>
    <m/>
    <s v="SI"/>
    <s v="SI"/>
    <n v="-316"/>
    <s v="No se presenta seguimiento  "/>
    <d v="2021-06-28T00:00:00"/>
    <s v="SI"/>
    <s v="Presentar seguimiento al plan de mejoramiento"/>
    <n v="0"/>
    <s v="SIN AVANCE"/>
    <n v="-316"/>
    <s v="VENCIDO"/>
    <s v="SIN DILIGENCIAR"/>
    <s v="SIN DILIGENCIAR"/>
    <s v="SIN DILIGENCIAR"/>
    <n v="0"/>
    <n v="0"/>
    <s v="INCUMPLIDA"/>
    <s v="NO APLICA"/>
    <x v="1"/>
  </r>
  <r>
    <n v="170"/>
    <s v="Subdirección técnica administrativa y financiera – infraestructura"/>
    <s v="Subdirección técnica administrativa y financiera – infraestructura"/>
    <x v="2"/>
    <s v="Infraestructura"/>
    <s v="Mantenimiento de sedes y UPIS"/>
    <s v="Catalina Cardenas Martinez"/>
    <s v="Plan de mejoramiento personeria  de Bogota"/>
    <s v="PMPB-2019-0015"/>
    <s v="No aplica"/>
    <s v="Informe de Seguimiento Revisión a la Gestión Púbica ejercida por el IDIPRON en el Marco del Proyecto 1106 'Espacios de Integración Social' 1106 - Septiembre 2019"/>
    <n v="2019"/>
    <s v="UPI LUNA PARK“Falta cambiar tejas del área de comedor, primeros auxiliaos, salón de deportes, salón de juegos, salón de tareas, pasillos y área administrativa. Lo anterior, porque las tejas están deterioradas y son en asbesto. Por otro lado se observó humedad en el sótano” (página 6 - 7)"/>
    <s v="Vestustes de la edificacion, clima y falta de mantenimiento en muchos años "/>
    <s v="Realizar cambio de tejas en el edificio central de la unidad _x000a__x000a_Realizar diagnostico con el area de equipos para plantear una solucion a la acumulacion de agua lluvia en el sotano"/>
    <s v="No aplica"/>
    <s v="No aplica"/>
    <s v="No aplica"/>
    <s v="No aplica"/>
    <s v="No aplica"/>
    <d v="2019-11-01T00:00:00"/>
    <d v="2020-10-31T00:00:00"/>
    <m/>
    <s v="SI"/>
    <s v="SI"/>
    <n v="-316"/>
    <s v="Se evidencia el cambio de tejas en el edificio de la UPI Luna Park, los cuales se evidencia en los informes semanal de intervenciones._x000a__x000a_Se adjunta el diagnostico de la UPI LUNAPARK en el fomrato de diagnostico ténico general del bien inmueble con fecha de 13 de enero noviembre del 2020. _x000a__x000a_Conforme a lo anterior se le solicita a la OCI el cierre preliminar de la acción."/>
    <d v="2021-06-28T00:00:00"/>
    <s v="NO"/>
    <s v="No aplica"/>
    <n v="1"/>
    <s v="CUMPLIMIENTO TOTAL"/>
    <n v="-316"/>
    <s v="VENCIDO"/>
    <s v="SIN DILIGENCIAR"/>
    <s v="SIN DILIGENCIAR"/>
    <s v="SIN DILIGENCIAR"/>
    <n v="0"/>
    <n v="0"/>
    <s v="INCUMPLIDA"/>
    <s v="NO APLICA"/>
    <x v="2"/>
  </r>
  <r>
    <n v="171"/>
    <s v="Subdirección técnica administrativa y financiera – infraestructura"/>
    <s v="Subdirección técnica administrativa y financiera – infraestructura"/>
    <x v="2"/>
    <s v="Infraestructura"/>
    <s v="Mantenimiento de sedes y UPIS"/>
    <s v="Catalina Cardenas Martinez"/>
    <s v="Plan de mejoramiento personeria  de Bogota"/>
    <s v="PMPB-2019-0016"/>
    <s v="No aplica"/>
    <s v="Informe de Seguimiento Revisión a la Gestión Púbica ejercida por el IDIPRON en el Marco del Proyecto 1106 'Espacios de Integración Social' 1106 - Septiembre 2019"/>
    <n v="2019"/>
    <s v="UPI CASA BELEN “Se evidencio paredes en mal estado con humedad, óxido en el lavaplatos de la cafetería, piso deteriorado y en mal estado en salones de expresión artística y técnica vocal, presencia de lama en lavadero y no hay chut de basuras” (página 7)"/>
    <s v="Humedad correspondiente a predio continuo que fue entregado en comodato a ICBF"/>
    <s v="Coordinar con el ICBF, las intervenciones a realizar en el predio donde se prestan los servicios de Idipron, de acuerdo a las observaciones planteadas en la auditoria."/>
    <s v="No aplica"/>
    <s v="No aplica"/>
    <s v="No aplica"/>
    <s v="No aplica"/>
    <s v="No aplica"/>
    <d v="2019-11-01T00:00:00"/>
    <d v="2020-10-31T00:00:00"/>
    <m/>
    <s v="SI"/>
    <s v="SI"/>
    <n v="-316"/>
    <s v="Se evidencia por parte de la OAP que la actividad se encuentra vencida._x000a__x000a_Se evidencia el inicio de l mantenimiento genral de la UPI  CASA BELEN, en los informes semanales con fechas 21 al 26 de enero, 20 al 24 de mayo y 24 de  al 28 de junio del 2019 , del 20 al 24 de enero del 2020 y del 03 a 29 de mayo del 2021_x000a__x000a_Teniendo en cuenta que la actividad propuesta fue: &quot;Coordinar con el ICBF, las intervenciones a realizar en el predio donde se prestan los servicios de Idipron, de acuerdo a las observaciones planteadas en la auditoria.&quot; Se sugiere que se documente y formalice el resultado de la coordinación con el ICBF de manera que se pueda contar con un plan de trabajo que permita hacer seguimiento por parte de la entidad._x000a__x000a_Se evidencia por parte de la OAP que la actividad se encuentra vencida, es importante realizar las actividades que saseguren su cierre o solicitar una ampliacion de la fecha de la actividad"/>
    <d v="2021-06-28T00:00:00"/>
    <s v="SI"/>
    <s v="El proceso de infraestructura realizará el acercamiento con el ICBF los próximos meses con el fin de solicitarle mayor periodicidad del mantenimiento de sus cajas de inspección de aguas residuales._x000a__x000a_Documentar y formalizar la coordinación realizada."/>
    <n v="0.5"/>
    <s v="AVANCE PARCIAL"/>
    <n v="-316"/>
    <s v="VENCIDO"/>
    <s v="SIN DILIGENCIAR"/>
    <s v="SIN DILIGENCIAR"/>
    <s v="SIN DILIGENCIAR"/>
    <n v="0"/>
    <n v="0"/>
    <s v="INCUMPLIDA"/>
    <s v="NO APLICA"/>
    <x v="1"/>
  </r>
  <r>
    <n v="172"/>
    <s v="Subdirección técnica administrativa y financiera – infraestructura"/>
    <s v="Subdirección técnica administrativa y financiera – infraestructura"/>
    <x v="2"/>
    <s v="Infraestructura"/>
    <s v="Concepto técnico de bomberos"/>
    <s v="Catalina Cardenas Martinez"/>
    <s v="Plan de mejoramiento personeria  de Bogota"/>
    <s v="PMPB-2019-0017"/>
    <s v="No aplica"/>
    <s v="Informe de Seguimiento Revisión a la Gestión Púbica ejercida por el IDIPRON en el Marco del Proyecto 1106 'Espacios de Integración Social' 1106 - Septiembre 2019"/>
    <n v="2019"/>
    <s v="“Ninguna de las UPI visitadas cuentan con concepto técnico de bomberos, lo cual es reiterativo de acuerdo con las recomendaciones emanadas del informe de la revisión efectuada en junio de 2018.”"/>
    <s v="Vestustes de la edificacion y falta de presupuesto para actualizacion  de la infraestructura a cumplimiento de normatividad vigente "/>
    <s v="Establecer contacto con el Cuerpo de Bomberos, para solicitar la visita y determinar las acciones a seguir para la consecucion del concepto tecnico favorable de Bomberos."/>
    <s v="No aplica"/>
    <s v="No aplica"/>
    <s v="No aplica"/>
    <s v="No aplica"/>
    <s v="No aplica"/>
    <d v="2019-11-01T00:00:00"/>
    <d v="2020-10-31T00:00:00"/>
    <m/>
    <s v="SI"/>
    <s v="SI"/>
    <n v="-316"/>
    <s v="Se evidencia por parte de la OAP que la actividad se encuentra vencida._x000a__x000a_Se adjunta evidencia de los 20 diagnosticos de accesibilidad 2021, la cual sirve como herramienta de valoración del estado actual de las unidades del IDIPRON_x000a__x000a_Se evidencia por parte de la OAP que la actividad se encuentra vencida, es importante realizar las actividades que saseguren su cierre o solicitar una ampliacion de la fecha de la actividad"/>
    <d v="2021-06-28T00:00:00"/>
    <s v="SI"/>
    <s v="Consulta de requerimientos y concepto tecnico por parte de Bomberos"/>
    <n v="0.4"/>
    <s v="AVANCE PARCIAL"/>
    <n v="-316"/>
    <s v="VENCIDO"/>
    <s v="SIN DILIGENCIAR"/>
    <s v="SIN DILIGENCIAR"/>
    <s v="SIN DILIGENCIAR"/>
    <n v="0"/>
    <n v="0"/>
    <s v="INCUMPLIDA"/>
    <s v="NO APLICA"/>
    <x v="1"/>
  </r>
  <r>
    <n v="173"/>
    <s v="Subdirección técnica administrativa y financiera – infraestructura"/>
    <s v="Subdirección técnica administrativa y financiera – infraestructura"/>
    <x v="2"/>
    <s v="Infraestructura"/>
    <s v="Licencias de construcción"/>
    <s v="Catalina Cardenas Martinez"/>
    <s v="Plan de mejoramiento personeria  de Bogota"/>
    <s v="PMPB-2019-0018"/>
    <s v="No aplica"/>
    <s v="Informe de Seguimiento Revisión a la Gestión Púbica ejercida por el IDIPRON en el Marco del Proyecto 1106 'Espacios de Integración Social' 1106 - Septiembre 2019"/>
    <n v="2019"/>
    <s v="(…) “El 80% de las UPI visitadas no cuentan con licencia de construcción, lo cual es reiterativo de acuerdo con lo evidenciados en la veeduría, la única UPI que cuenta con este documento es Santa Lucía”"/>
    <s v="Falta de presupuesto para actualizacion  de las licencias corespondientes para la  infraestructura"/>
    <s v="Establecer con la Alta Direccion, las unidades con las cuales se continuara con el proceso de obtencion de licencia."/>
    <s v="No aplica"/>
    <s v="No aplica"/>
    <s v="No aplica"/>
    <s v="No aplica"/>
    <s v="No aplica"/>
    <d v="2019-11-01T00:00:00"/>
    <d v="2020-10-31T00:00:00"/>
    <m/>
    <s v="SI"/>
    <s v="SI"/>
    <n v="-316"/>
    <s v="Si bien el proceso adjunta las licencias de construcción de las UPIS Favorita, Bosa, OASIS, Santa Lucia y Perdomo, es importante que se documente si se cumplio con la actividad propuesta que fue &quot;Establecer con la Alta Direccion, las unidades con las cuales se continuara con el proceso de obtencion de licencia.&quot; Si se cuenta con evidencia que permita determinar si se estableció con la alta dirección las unidades en las cuales se continuará con el proceso de obtención de licencia con el fin de poder medir y hacer seguimiento al cumplimiento de la actividad._x000a__x000a_Se evidencia por parte de la OAP que la actividad se encuentra vencida, es importante realizar las actividades que saseguren su cierre o solicitar una ampliacion de la fecha de la actividad"/>
    <d v="2021-06-28T00:00:00"/>
    <s v="SI"/>
    <s v="A la espera del resultado de la consultoria para la obtención de las licencias de las Upis de Perdomo, Oasis, San Francisco, la 27."/>
    <n v="0.2"/>
    <s v="AVANCE MINIMO"/>
    <n v="-316"/>
    <s v="VENCIDO"/>
    <s v="SIN DILIGENCIAR"/>
    <s v="SIN DILIGENCIAR"/>
    <s v="SIN DILIGENCIAR"/>
    <n v="0"/>
    <n v="0"/>
    <s v="INCUMPLIDA"/>
    <s v="NO APLICA"/>
    <x v="1"/>
  </r>
  <r>
    <n v="174"/>
    <s v="Subdirección técnica administrativa y financiera – infraestructura"/>
    <s v="Subdirección técnica administrativa y financiera – infraestructura"/>
    <x v="2"/>
    <s v="Infraestructura"/>
    <s v="Mantenimiento de sedes y UPIS"/>
    <s v="Catalina Cardenas Martinez"/>
    <s v="Plan de mejoramiento personeria  de Bogota"/>
    <s v="PMPB-2019-0019"/>
    <s v="No aplica"/>
    <s v="Informe de Seguimiento Revisión a la Gestión Púbica ejercida por el IDIPRON en el Marco del Proyecto 1106 'Espacios de Integración Social' 1106 - Septiembre 2019"/>
    <n v="2019"/>
    <s v="(…) “Las instalaciones de la UPI La Vega se encuentra en el mismo estado en la veeduría realizadas en el año 2018, los unicos arreglos que se observaron fueron pintura, muro y la piscina se encuentra en funcionamiento.”"/>
    <s v="Vestustes de la edificacion, clima y falta de mantenimiento en muchos años y fectaciones por moovimientos del terrreno"/>
    <s v="Una vez se obtenga el resultado de la consultoria mediante el contrato N° 0563/2018, que se desarrollando actualmente, la Alta Direccion debe definir las acciones de intervencion a realizar.."/>
    <s v="No aplica"/>
    <s v="No aplica"/>
    <s v="No aplica"/>
    <s v="No aplica"/>
    <s v="No aplica"/>
    <d v="2019-11-01T00:00:00"/>
    <d v="2020-10-31T00:00:00"/>
    <m/>
    <s v="SI"/>
    <s v="SI"/>
    <n v="-316"/>
    <s v="Se adjunta el radicado de la solicitud de prorroga del contrato de consultoría._x000a__x000a_Se anexa los informes de  actividades de mantenimientos preventivos y correctivos realizados en la UPI La Vega, en el primer semestre de 2020._x000a__x000a_Se evidencia por parte de la OAP que la actividad se encuentra vencida, es importante realizar las actividades que s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x v="1"/>
  </r>
  <r>
    <n v="175"/>
    <s v="Subdirección técnica de métodos educativos y operativos"/>
    <s v="Subdirección técnica de métodos educativos y operativos"/>
    <x v="1"/>
    <s v="Modelo pedagogico"/>
    <s v="Cumplimiento de horario en aulas de clase"/>
    <s v="Yury  Orjuela Florez"/>
    <s v="Plan de mejoramiento personeria  de Bogota"/>
    <s v="PMPB-2019-0020"/>
    <s v="No aplica"/>
    <s v="Informe de Seguimiento Revisión a la Gestión Púbica ejercida por el IDIPRON en el Marco del Proyecto 1106 'Espacios de Integración Social' 1106 - Septiembre 2019"/>
    <n v="2019"/>
    <s v="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_x000a_No se evidencia plan de contingencia en pro de la formación de los participantes del proyecto."/>
    <s v="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m/>
    <s v="SI"/>
    <s v="SI"/>
    <n v="-6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x v="1"/>
  </r>
  <r>
    <n v="176"/>
    <s v="Subdirección técnica de métodos educativos y operativos"/>
    <s v="Subdirección técnica de métodos educativos y operativos"/>
    <x v="1"/>
    <s v="Modelo pedagogico"/>
    <s v="proceso de seguimiento al egreso de los NNAJ retirados del IDIPRON"/>
    <s v="Yury  Orjuela Florez"/>
    <s v="Plan de mejoramiento personeria  de Bogota"/>
    <s v="PMPB-2019-0021"/>
    <s v="No aplica"/>
    <s v="Informe de Seguimiento Revisión a la Gestión Púbica ejercida por el IDIPRON en el Marco del Proyecto 1106 'Espacios de Integración Social' 1106 - Septiembre 2019"/>
    <n v="2019"/>
    <s v="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
    <s v="1. 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m/>
    <s v="SI"/>
    <s v="SI"/>
    <n v="-6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x v="1"/>
  </r>
  <r>
    <n v="177"/>
    <s v="Subdirección técnica de métodos educativos y operativos"/>
    <s v="Subdirección técnica de métodos educativos y operativos"/>
    <x v="1"/>
    <s v="Modelo pedagogico"/>
    <s v="Desescolarizacion y resistencia al modelo de educacion tradicional"/>
    <s v="Yury  Orjuela Florez"/>
    <s v="Plan de mejoramiento personeria  de Bogota"/>
    <s v="PMPB-2019-0022"/>
    <s v="No aplica"/>
    <s v="Proyecto de inversión 971"/>
    <n v="2019"/>
    <s v="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m/>
    <s v="SI"/>
    <s v="SI"/>
    <n v="-6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x v="1"/>
  </r>
  <r>
    <n v="178"/>
    <s v="Subdirección técnica de métodos educativos y operativos"/>
    <s v="Subdirección técnica de métodos educativos y operativos"/>
    <x v="1"/>
    <s v="Planeacion"/>
    <s v="Simi"/>
    <s v="Yury  Orjuela Florez"/>
    <s v="Plan de mejoramiento personeria  de Bogota"/>
    <s v="PMPB-2019-0023"/>
    <s v="No aplica"/>
    <s v="Proyecto de inversión 971"/>
    <n v="2019"/>
    <s v="Fallas técnicas en el sistemas de información misional SIMI, lo que afectó la entrega oportuna de la información al ente de control_x000a__x000a_"/>
    <s v="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m/>
    <s v="SI"/>
    <s v="SI"/>
    <n v="-68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x v="1"/>
  </r>
  <r>
    <n v="179"/>
    <s v="Subdirección técnica de métodos educativos y operativos"/>
    <s v="Subdirección técnica de métodos educativos y operativos"/>
    <x v="1"/>
    <s v="Modelo pedagogico"/>
    <s v="Controles relacionados con los alimentos"/>
    <s v="Yury  Orjuela Florez"/>
    <s v="Plan de mejoramiento personeria  de Bogota"/>
    <s v="PMPB-2019-0024"/>
    <s v="No aplica"/>
    <s v="Proyecto de inversión 971"/>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No esta evidenciado el tiempo de diligenciamiento  del kardex. _x000a__x000a_Existen  debilidades en la oportunidad del diligenciamiento ."/>
    <s v="* Revisar y ajustar el procedimiento ABASTECIMIENTO DE ALIMENTOS CENTRO DE ACOPIO CÓDIGO A-GDH-PR-006 por parte del  Economato donde se especifique los tiempos de diligenciamento del kardex para los servicios de alimentación de las unidades._x000a__x000a_* Realizar 10 seguimientos  por parte del Economato frente al diligenciamiento oportuno del Kardex en los Servicios de alimentación de las Unidades de Protección Integral."/>
    <s v="No aplica"/>
    <s v="No aplica"/>
    <s v="No aplica"/>
    <s v="No aplica"/>
    <s v="No aplica"/>
    <d v="2019-08-08T00:00:00"/>
    <d v="2019-12-30T00:00:00"/>
    <m/>
    <s v="SI"/>
    <s v="SI"/>
    <n v="-62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x v="1"/>
  </r>
  <r>
    <n v="180"/>
    <s v="Subdirección técnica de métodos educativos y operativos"/>
    <s v="Subdirección técnica de métodos educativos y operativos"/>
    <x v="1"/>
    <s v="Modelo pedagogico"/>
    <s v="Controles relacionados con los alimentos"/>
    <s v="Yury  Orjuela Florez"/>
    <s v="Plan de mejoramiento personeria  de Bogota"/>
    <s v="PMPB-2019-0025"/>
    <s v="No aplica"/>
    <s v="Proyecto de inversión 971"/>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_x000a__x000a__x000a__x000a_Durante la recepción de los alimentos en el formato correspondiente no se especifica de manera correcta el excedente de las cantidades minimas recibidas_x000a_Falta regularidad en la calibración de basculas"/>
    <s v="* Revisar y ajustar el procedimiento RECEPCIÓN ALMACENAMIENTO, PREPARACIÓN Y DISTRIBUCIÓN DE ALIMENTOS EN LAS UPIS, CODIGO M-MSD-PR-004  por parte de Calidad Alimentaria con el fin de relacionar dentro de los formatos asociados  el  peso exacto de los productos recibidos (cifras no significativas)._x000a_"/>
    <s v="No aplica"/>
    <s v="No aplica"/>
    <s v="No aplica"/>
    <s v="No aplica"/>
    <s v="No aplica"/>
    <d v="2019-08-08T00:00:00"/>
    <d v="2019-12-30T00:00:00"/>
    <m/>
    <s v="SI"/>
    <s v="SI"/>
    <n v="-62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x v="1"/>
  </r>
  <r>
    <n v="181"/>
    <s v="Subdirección técnica de métodos educativos y operativos"/>
    <s v="Subdirección técnica de métodos educativos y operativos"/>
    <x v="1"/>
    <s v="Modelo pedagogico"/>
    <s v="Controles relacionados con los alimentos"/>
    <s v="Yury  Orjuela Florez"/>
    <s v="Plan de mejoramiento personeria  de Bogota"/>
    <s v="PMPB-2019-0026"/>
    <s v="No aplica"/>
    <s v="Proyecto de inversión 971"/>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_x000a__x000a__x000a__x000a_Durante la recepción de los alimentos en el formato correspondiente no se especifica de manera correcta el excedente de las cantidades minimas recibidas_x000a_Falta regularidad en la calibración de basculas"/>
    <s v="* Realizar en forma semestral mantenimiento y  calibración de las basculas y grameras."/>
    <s v="No aplica"/>
    <s v="No aplica"/>
    <s v="No aplica"/>
    <s v="No aplica"/>
    <s v="No aplica"/>
    <d v="2019-08-08T00:00:00"/>
    <d v="2019-12-30T00:00:00"/>
    <m/>
    <s v="SI"/>
    <s v="SI"/>
    <n v="-62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x v="1"/>
  </r>
  <r>
    <n v="182"/>
    <s v="Subdirección técnica de métodos educativos y operativos"/>
    <s v="Subdirección técnica de métodos educativos y operativos"/>
    <x v="1"/>
    <s v="Modelo pedagogico"/>
    <s v="minuta patron"/>
    <s v="Yury  Orjuela Florez"/>
    <s v="Plan de mejoramiento personeria  de Bogota"/>
    <s v="PMPB-2019-0027"/>
    <s v="No aplica"/>
    <s v="Proyecto de inversión 971"/>
    <n v="2019"/>
    <s v="Se evidencia que no se cumple la minuta patrón excepto la unidad de Normandía, en algunas ocasiones se cambian los productos por falta de existencia en mercancía, por que el producto en proteínas está próximo a vencerse o por sobre maduración"/>
    <s v="No se encuentra documentada la linea técnica frente al componente nutricional relacionado a los intercambios aprobados en las minutas."/>
    <s v="* Crear  y socializar documento interno por parte del equipo de nutrición donde se especifiquen los lineamientos del componente nutricional de acuerdo a las necesidades de los NNAJ y dinámicas del instituto._x000a__x000a_* Realizar en forma mensual  seguimiento por parte de Nutrición   al diligenciamiento oportuno del formato NOVEDADES AL CICLO DE MENUS M-MSD-FT-020."/>
    <s v="No aplica"/>
    <s v="No aplica"/>
    <s v="No aplica"/>
    <s v="No aplica"/>
    <s v="No aplica"/>
    <d v="2019-08-08T00:00:00"/>
    <d v="2020-04-30T00:00:00"/>
    <m/>
    <s v="SI"/>
    <s v="SI"/>
    <n v="-500"/>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x v="1"/>
  </r>
  <r>
    <n v="183"/>
    <s v="Subdirección técnica de métodos educativos y operativos"/>
    <s v="Subdirección técnica de métodos educativos y operativos"/>
    <x v="1"/>
    <s v="Modelo pedagogico"/>
    <s v="minuta patron"/>
    <s v="Yury  Orjuela Florez"/>
    <s v="Plan de mejoramiento personeria  de Bogota"/>
    <s v="PMPB-2019-0028"/>
    <s v="No aplica"/>
    <s v="Proyecto de inversión 971"/>
    <n v="2019"/>
    <s v="En ninguna de las UPI se hace uso de la gramera, se sirven porciones más grandes o más pequeñas de lo estipulado en la minuta patrón."/>
    <s v="Debilidad en el manejo de la gramera y estandarización de porciones"/>
    <s v="* Reforzar mediante capacitación práctica en manejo de grameras y estandarización de porciones por parte del equipo de nutrición._x000a_"/>
    <s v="No aplica"/>
    <s v="No aplica"/>
    <s v="No aplica"/>
    <s v="No aplica"/>
    <s v="No aplica"/>
    <d v="2019-08-08T00:00:00"/>
    <d v="2020-04-30T00:00:00"/>
    <m/>
    <s v="SI"/>
    <s v="SI"/>
    <n v="-500"/>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x v="1"/>
  </r>
  <r>
    <n v="184"/>
    <s v="Subdirección técnica de métodos educativos y operativos"/>
    <s v="Subdirección técnica de métodos educativos y operativos"/>
    <x v="1"/>
    <s v="Modelo pedagogico"/>
    <s v="Controles relacionados con los alimentos"/>
    <s v="Yury  Orjuela Florez"/>
    <s v="Plan de mejoramiento personeria  de Bogota"/>
    <s v="PMPB-2019-0029"/>
    <s v="No aplica"/>
    <s v="Proyecto de inversión 971"/>
    <n v="2019"/>
    <s v="Se evidencia que en las unidades de Normandía y en el CAE, consumen los alimentos los facilitadores y los NNAJ, en las unidades restantes, todo el personal que trabaja en la UPI consume los alimentos que son preparados para los NNAJ."/>
    <s v="falta una directriz frente al consumo de alimentos ."/>
    <s v="* Emitir una adirectriz frente al consumo de alimentos en las Unidades de Proteccion Integral."/>
    <s v="No aplica"/>
    <s v="No aplica"/>
    <s v="No aplica"/>
    <s v="No aplica"/>
    <s v="No aplica"/>
    <d v="2019-08-08T00:00:00"/>
    <d v="2019-12-30T00:00:00"/>
    <m/>
    <s v="SI"/>
    <s v="SI"/>
    <n v="-622"/>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x v="1"/>
  </r>
  <r>
    <n v="185"/>
    <s v="Subdirección técnica de métodos educativos y operativos"/>
    <s v="Subdirección técnica de métodos educativos y operativos"/>
    <x v="1"/>
    <s v="Infraestructura"/>
    <s v="Concepto técnico de bomberos"/>
    <s v="Yury  Orjuela Florez"/>
    <s v="Plan de mejoramiento personeria  de Bogota"/>
    <s v="PMPB-2019-0030"/>
    <s v="No aplica"/>
    <s v="Proyecto de inversión 971"/>
    <n v="2019"/>
    <s v="Ninguna UPI cuenta con concepto técnico de bomberos, las unidades Florida, Edén, San Francisco, y Arcadia no poseen concepto higiénico sanitario de la Secretaría de Salud o quien haga sus veces."/>
    <s v="Falta de concepto igiénico sanitario de la Secretaría de Salud"/>
    <s v="1. Hacer la inscripción de los servicios de cocina de las UPI ante la Secretaria de Salud de Bogotá, Cundinamarca y  Tolima. _x000a__x000a_ "/>
    <s v="No aplica"/>
    <s v="No aplica"/>
    <s v="No aplica"/>
    <s v="No aplica"/>
    <s v="No aplica"/>
    <d v="2019-08-08T00:00:00"/>
    <d v="2020-04-30T00:00:00"/>
    <m/>
    <s v="SI"/>
    <s v="SI"/>
    <n v="-500"/>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x v="1"/>
  </r>
  <r>
    <n v="186"/>
    <s v="Oficina asesora jurídica"/>
    <s v="Oficina asesora jurídica - Gestion contractual"/>
    <x v="3"/>
    <s v="Contratacion"/>
    <s v="riesgos de contratacion"/>
    <s v="Catalina Cardenas Martinez"/>
    <s v="Plan de mejoramiento Veeduria de Bogota"/>
    <s v="PMVD-2019-001"/>
    <s v="No aplica"/>
    <s v="20195003339900010E"/>
    <n v="2019"/>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Sin informacion"/>
    <s v="Sin informacion"/>
    <s v="No aplica"/>
    <s v="No aplica"/>
    <s v="no aplica"/>
    <s v="No aplica"/>
    <s v="No aplica"/>
    <s v="Sin informacion"/>
    <s v="Sin informacion"/>
    <m/>
    <s v="NO"/>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x v="3"/>
  </r>
  <r>
    <n v="187"/>
    <s v="Oficina asesora jurídica"/>
    <s v="Oficina asesora jurídica - Gestion contractual"/>
    <x v="3"/>
    <s v="Capacitaciones"/>
    <s v="Contratacion"/>
    <s v="Catalina Cardenas Martinez"/>
    <s v="Plan de mejoramiento Veeduria de Bogota"/>
    <s v="PMVD-2019-002"/>
    <s v="No aplica"/>
    <s v="20195003339900010E"/>
    <n v="2019"/>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Sin informacion"/>
    <s v="Sin informacion"/>
    <s v="No aplica"/>
    <s v="No aplica"/>
    <s v="no aplica"/>
    <s v="No aplica"/>
    <s v="No aplica"/>
    <s v="Sin informacion"/>
    <s v="Sin informacion"/>
    <m/>
    <s v="NO"/>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x v="3"/>
  </r>
  <r>
    <n v="188"/>
    <s v="Oficina asesora jurídica"/>
    <s v="Oficina asesora jurídica - Gestion contractual"/>
    <x v="3"/>
    <s v="Contratacion"/>
    <s v="Supervisión e interventoría"/>
    <s v="Catalina Cardenas Martinez"/>
    <s v="Plan de mejoramiento Veeduria de Bogota"/>
    <s v="PMVD-2019-003"/>
    <s v="No aplica"/>
    <s v="20195003339900010E"/>
    <n v="2019"/>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Sin informacion"/>
    <s v="Sin informacion"/>
    <s v="No aplica"/>
    <s v="No aplica"/>
    <s v="no aplica"/>
    <s v="No aplica"/>
    <s v="No aplica"/>
    <s v="Sin informacion"/>
    <s v="Sin informacion"/>
    <m/>
    <s v="NO"/>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x v="3"/>
  </r>
  <r>
    <n v="189"/>
    <s v="Oficina asesora jurídica"/>
    <s v="Oficina asesora jurídica - Gestion contractual"/>
    <x v="3"/>
    <s v="Contratacion"/>
    <s v="Publicación SECOP"/>
    <s v="Catalina Cardenas Martinez"/>
    <s v="Plan de mejoramiento Veeduria de Bogota"/>
    <s v="PMVD-2019-004"/>
    <s v="No aplica"/>
    <s v="20195003339900010E"/>
    <n v="2019"/>
    <s v="4. Implementar las acciones y procedimientos del caso para que todas las publicaciones de documentos contractuales en los procesos de selección, en especial los de respuesta a las observaciones de los proponentes, se realicen dentro de los tres (3) días tal como lo indica el artículo 2.2.1.1.1.7.1 del Decreto 1082 de mayo 26 de 2015."/>
    <s v="Sin informacion"/>
    <s v="Sin informacion"/>
    <s v="No aplica"/>
    <s v="No aplica"/>
    <s v="no aplica"/>
    <s v="No aplica"/>
    <s v="No aplica"/>
    <s v="Sin informacion"/>
    <s v="Sin informacion"/>
    <m/>
    <s v="NO"/>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x v="3"/>
  </r>
  <r>
    <n v="190"/>
    <s v="Oficina asesora jurídica"/>
    <s v="Oficina asesora jurídica - Gestion contractual"/>
    <x v="3"/>
    <s v="Contratacion"/>
    <s v="Irregularidades de funcionarios en la contratación"/>
    <s v="Catalina Cardenas Martinez"/>
    <s v="Plan de mejoramiento Veeduria de Bogota"/>
    <s v="PMVD-2019-005"/>
    <s v="No aplica"/>
    <s v="Investigación Sumaria Veeduría Distrital Posibles irregularidades en la adjundicación de la licitación pública"/>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No aplica"/>
    <s v="No aplica"/>
    <s v="no aplica"/>
    <s v="No aplica"/>
    <s v="No aplica"/>
    <s v="Sin informacion"/>
    <s v="Sin informacion"/>
    <m/>
    <s v="SI"/>
    <s v="NO"/>
    <e v="#VALUE!"/>
    <s v="Se adjunta las actas de reunión de Audiencias de asignación de riesgos con fechas del  18 de marzo y 26 de abril del 2021 "/>
    <d v="2021-06-21T00:00:00"/>
    <s v="SI"/>
    <s v="1.  Se solicita al área desde la OAP que definan las causas y  la fecha final de cumplimiento de la actividad de esta acción. _x000a__x000a_2.De acuerdo con las actividades establecidas queda pendiente informar a la Veeduria Distrital las acciones tomadas en los Comités y remitir copia de las mismas."/>
    <n v="0.5"/>
    <s v="AVANCE PARCIAL"/>
    <e v="#VALUE!"/>
    <e v="#VALUE!"/>
    <s v="SIN DILIGENCIAR"/>
    <s v="SIN DILIGENCIAR"/>
    <s v="SIN DILIGENCIAR"/>
    <n v="0"/>
    <n v="0"/>
    <e v="#VALUE!"/>
    <s v="NO APLICA"/>
    <x v="1"/>
  </r>
  <r>
    <n v="191"/>
    <s v="Oficina asesora jurídica"/>
    <s v="Oficina asesora jurídica - Gestion contractual"/>
    <x v="3"/>
    <s v="Contratacion"/>
    <s v="Irregularidades de funcionarios en la contratación"/>
    <s v="Catalina Cardenas Martinez"/>
    <s v="Plan de mejoramiento Veeduria de Bogota"/>
    <s v="PMVD-2019-006"/>
    <s v="No aplica"/>
    <s v="Investigación Sumaria Veeduría Distrital Posibles irregularidades en la adjundicación de la licitación pública"/>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No aplica"/>
    <s v="No aplica"/>
    <s v="no aplica"/>
    <s v="No aplica"/>
    <s v="No aplica"/>
    <s v="Sin informacion"/>
    <s v="Sin informacion"/>
    <m/>
    <s v="SI"/>
    <s v="NO"/>
    <e v="#VALUE!"/>
    <s v="Se adjuntan Actas de reunión de las capacitaciones realizadas por la OAJ de los meses de septiembre, octubre y noviembre del 2019,  18 de septiembre de 2020, 27 de enero, y 26 de abril de 2021._x000a__x000a_Revisados los soportes enviados por el proceso se pudo constatar que se realizaron las capacitaciones relacionadas con los procedimientos: Plan Anual de adquisiciones, Procedimiento Contratación de prestación de servicios profesionales y apoyo a la gestión, manual de contratción y Manual de supervición e interventoría, por lo anterior de los 16 documentos a los que se les debe realizar capacitación a funcionarios, solo han cumplido 4, por lo cual el avance es del 25%"/>
    <d v="2021-06-21T00:00:00"/>
    <s v="SI"/>
    <s v="1.  Se solicita al área desde la OAP que definan las causas y  la fecha final de cumplimiento de la actividad de esta acción. _x000a_2. Adelantar las capacitaciones de los procedimientos faltantes por socializar o que se hayan actualizado._x000a_3. De acuerdo con las actividades establecidas queda pendiente informar a la Veeduria Distrital y enviar copia de las evidencias como los listados de asistencia, presentaciones y nombre de los capacitadores."/>
    <n v="0.25"/>
    <s v="AVANCE MINIMO"/>
    <e v="#VALUE!"/>
    <e v="#VALUE!"/>
    <s v="SIN DILIGENCIAR"/>
    <s v="SIN DILIGENCIAR"/>
    <s v="SIN DILIGENCIAR"/>
    <n v="0"/>
    <n v="0"/>
    <e v="#VALUE!"/>
    <s v="NO APLICA"/>
    <x v="1"/>
  </r>
  <r>
    <n v="192"/>
    <s v="Oficina asesora jurídica"/>
    <s v="Oficina asesora jurídica - Gestion contractual"/>
    <x v="3"/>
    <s v="Contratacion"/>
    <s v="Irregularidades de funcionarios en la contratación"/>
    <s v="Catalina Cardenas Martinez"/>
    <s v="Plan de mejoramiento Veeduria de Bogota"/>
    <s v="PMVD-2019-007"/>
    <s v="No aplica"/>
    <s v="Investigación Sumaria Veeduría Distrital Posibles irregularidades en la adjundicación de la licitación pública"/>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No aplica"/>
    <s v="No aplica"/>
    <s v="no aplica"/>
    <s v="No aplica"/>
    <s v="No aplica"/>
    <s v="Sin informacion"/>
    <s v="Sin informacion"/>
    <m/>
    <s v="SI"/>
    <s v="NO"/>
    <e v="#VALUE!"/>
    <s v="Se adjunta el acta de reunión de la capacitación &quot;Archivistica y conservación documental&quot; a supervisores y apoyo a la supervisión con fecha del 9 de abril del 2021"/>
    <d v="2021-06-21T00:00:00"/>
    <s v="SI"/>
    <s v="1.  Se solicita al área desde la OAP que definan las causas y  la fecha final de cumplimiento de la actividad de esta acción. _x000a_2. De acuerdo con las actividades establecidas queda pendiente informar a la Veeduria Distrital y enviar copia de las evidencias como los listados de asistencia, presentaciones y nombre de los capacitadores."/>
    <n v="0.6"/>
    <s v="AVANCE PARCIAL"/>
    <e v="#VALUE!"/>
    <e v="#VALUE!"/>
    <s v="SIN DILIGENCIAR"/>
    <s v="SIN DILIGENCIAR"/>
    <s v="SIN DILIGENCIAR"/>
    <n v="0"/>
    <n v="0"/>
    <e v="#VALUE!"/>
    <s v="NO APLICA"/>
    <x v="1"/>
  </r>
  <r>
    <n v="193"/>
    <s v="Oficina asesora jurídica"/>
    <s v="Oficina asesora jurídica - Gestion contractual"/>
    <x v="3"/>
    <s v="Contratacion"/>
    <s v="Irregularidades de funcionarios en la contratación"/>
    <s v="Catalina Cardenas Martinez"/>
    <s v="Plan de mejoramiento Veeduria de Bogota"/>
    <s v="PMVD-2019-008"/>
    <s v="No aplica"/>
    <s v="Investigación Sumaria Veeduría Distrital Posibles irregularidades en la adjundicación de la licitación pública"/>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4. Implementar las acciones y procedimientos del caso para que todas las publicaciones de documentos contractuales en los procesos de selección, en especial los de respuesta a las observaciones de los proponentes, se realicen dentro de los tres (3) días tal como lo indica el artículo 2.2.1.1.1.7.1 del Decreto 1082 de mayo 26 de 2015."/>
    <s v="No aplica"/>
    <s v="No aplica"/>
    <s v="no aplica"/>
    <s v="No aplica"/>
    <s v="No aplica"/>
    <s v="Sin informacion"/>
    <s v="Sin informacion"/>
    <m/>
    <s v="SI"/>
    <s v="NO"/>
    <e v="#VALUE!"/>
    <s v="Se adjunta memorando del 14 de abril del 2020 sobre &quot;USO DEL SECOP II PARA CREAR, CONFORMAR Y GESTIONAR LOS EXPEDIENTES ELECTRÓNICOS DEL PROCESO DE CONTRATACIÓN&quot; y tip de surpervisión con fecha del 10 de maro, 28 de abril, 28 de mayo y 20 de junio del 2020"/>
    <d v="2021-06-21T00:00:00"/>
    <s v="NO"/>
    <s v="1.  Se solicita al área desde la OAP que definan las causas y  la fecha final de cumplimiento de la actividad de esta acción. _x000a_"/>
    <n v="1"/>
    <s v="CUMPLIMIENTO TOTAL"/>
    <e v="#VALUE!"/>
    <e v="#VALUE!"/>
    <s v="SIN DILIGENCIAR"/>
    <s v="SIN DILIGENCIAR"/>
    <s v="SIN DILIGENCIAR"/>
    <n v="0"/>
    <n v="0"/>
    <e v="#VALUE!"/>
    <s v="NO APLICA"/>
    <x v="2"/>
  </r>
  <r>
    <n v="194"/>
    <s v="Oficina asesora jurídica"/>
    <s v="Oficina asesora jurídica -  Juridica"/>
    <x v="3"/>
    <s v="Gestion juridica"/>
    <s v="Normograma /SIPROJ WEB/Fichas técnicas de conciliación"/>
    <s v="Catalina Cardenas Martinez"/>
    <s v="Plan de mejoramiento auditorias internas"/>
    <s v="PMAI-2019-001"/>
    <s v="No aplica"/>
    <s v="Gestión jurídica 2019"/>
    <n v="2019"/>
    <s v="1.-En el proceso de Gestión Jurídica, no se encuentra punto de control en el procedimiento “defensa judicial” y “acción de tutela”.  _x000a_2.-En el procedimiento acción de tutela los términos deben ser ajustados.  _x000a_3.-De acuerdo con lo esbozado se concluye, que el normograma no está actualizado a la fecha reportada, esto es 15 de agosto de 2019. _x000a_4.-En el SIPROJ WEB se deben adjuntar los autos interlocutorios y de trámite acorde con las anotaciones registradas, anexar la contestación de la demanda y las actas de las audiencias._x000a_5.-En cuanto a las acciones de tutela, en el SIPROJ se debe registrar el auto admisorio, en aras de formar el expediente completo de la acción constitucional._x000a_6.-En las fichas técnicas de conciliación se avizora como tema recurrente el presunto contrato laboral.  _x000a_"/>
    <s v="Falta de actualización de los procedimientos.   Falta de actualización de los procedimientos.   Falta de actualización del normograma de la entidad con informaciónde todas las áreas.   Falta de seguimiento y control en los documentos que deben tener los procesos según las actuaciones de los abogados.  Falta de seguimiento y control en los documentos que deben tener los procesos según las actuaciones de los abogados. Falta de politica de daño antijurídico en contrato realidad."/>
    <s v="Revisión y actualización de los procedimientos de defensa jurídica._x000a_Revisión y actualización del procedimiento de acción de tutela para acotar el tiempo de días a horas promedio 2 horas._x000a_Solicitar por medio de memorando a las respectivas áreas la normatividad actualizada para su publicación de manera trimestral._x000a_Una vez se haga la apertura de los juzgados se revisará los expedientes judiciales y procederá a escanear los documentos que hagan falta para la actualización de los mismos._x000a_Establecimiento de lista de chequeo de las actuaciones de los diferentes procesos._x000a_Informe trimestral del estado de los procesos en el Siproj._x000a_Una vez se haga la apertura de los juzgados se revisará los expedientes judiciales y procederá a escanear los documentos que hagan falta para la actualización de los mismos._x000a_Establecimiento de lista de chequeo de los documentos que den cuenta de las actuaciones  de los diferentes de los abogados de defensa judicial en los diferentes procesos._x000a_Elaboración de la política de prevención de daño antijurídico de contrato realidad y está sujeto a la revisión respectiva._x000a_Socialización  de la política de daño antijurídico de contrato realidad a todos los supervisores de contratos de prestación de servicios en el Idipron 2 veces en el año._x000a_"/>
    <s v="No aplica"/>
    <s v="No aplica"/>
    <s v="no aplica"/>
    <s v="No aplica"/>
    <s v="No aplica"/>
    <d v="2020-07-10T00:00:00"/>
    <d v="2021-07-09T00:00:00"/>
    <m/>
    <s v="SI"/>
    <s v="SI"/>
    <n v="-65"/>
    <s v="1. SE EVIDENCIA POR PARTE DEL PROCESO DE DEFENSA JURÍDICA EL AVANCE EN LA ACTIVIDADES, EN CUANTO A LA APROBACIÓN DE LA POLÍTICA DE DAÑO ANTIJURÍDICO, LOS INFORMES DE SEGUIMIENTO DE LOS PROCESOS EN LA PLATAFORMA SIPROJ, LA CREACIÓN DE LA LISTA DE CHEQUEO DE LAS ACTUACIONES DE LOS PROCESOS Y ACTA DE CAPACITACÓN DE ESTUDIOS PREVIOS Y PPDA CONTRATO REALIDAD._x000a__x000a_2.  EN LA COLUMNA DE AVANCE DE CUMPLIMIENTO HABLAN DE LA SOCIALIZACIÓN DE LA POLÍTICA DEL DAÑO ANTIJURÍDICO PERO NO SE ENCUENTRA SOPORTES EN LA LA CARPETA COMPARTIDA DE SHARE POINT."/>
    <d v="2021-06-17T00:00:00"/>
    <s v="SI"/>
    <s v="1. REVISIÓN Y ACTUALIZACIÓN DE LOS PROCEDIMIENTOS DE DEFENSA JURÍDICA._x000a_2. REVISIÓN Y ACTUALIZACIÓN DEL PROCEDIMIENTO DE ACCIÓN DE TUTELA PARA ACOTAR EL TIEMPO DE DÍAS A HORAS PROMEDIO 2 HORAS._x000a_3. SOLICITAR POR MEDIO DE MEMORANDO A LAS RESPECTIVAS ÁREAS LA NORMATIVIDAD ACTUALIZADA PARA SU PUBLICACIÓN DE MANERA TRIMESTRAL._x000a_4. UNA VEZ SE HAGA LA APERTURA DE LOS JUZGADOS SE REVISARÁ LOS EXPEDIENTES JUDICIALES Y PROCEDERÁ A ESCANEAR LOS DOCUMENTOS QUE HAGAN FALTA PARA LA ACTUALIZACIÓN DE LOS MISMOS._x000a_5. ESTABLECIMIENTO DE LISTA DE CHEQUEO DE LOS DOCUMENTOS QUE DEN CUENTA DE LAS ACTUACIONES  DE LOS DIFERENTES DE LOS ABOGADOS DE DEFENSA JUDICIAL EN LOS DIFERENTES PROCESOS."/>
    <n v="0.44"/>
    <s v="AVANCE PARCIAL"/>
    <n v="-65"/>
    <s v="VENCIDO"/>
    <d v="2021-11-20T00:00:00"/>
    <s v="Avance parcial "/>
    <s v="Verónica Muñoz"/>
    <n v="0.5"/>
    <n v="0.5"/>
    <s v="INCUMPLIDA"/>
    <s v="NO APLICA"/>
    <x v="1"/>
  </r>
  <r>
    <n v="195"/>
    <s v="Oficina asesora jurídica"/>
    <s v="Oficina asesora jurídica - Gestion contractual"/>
    <x v="3"/>
    <s v="Contratacion"/>
    <s v="Documentación contrato"/>
    <s v="Catalina Cardenas Martinez"/>
    <s v="Plan de mejoramiento auditorias internas"/>
    <s v="PMAI-2019-002-1"/>
    <s v="No aplica"/>
    <s v="Gestión contractual vigencia 2018-2 y 2019-1"/>
    <n v="2019"/>
    <s v="1.-El acta de liquidación debe efectuarse, de mutuo acuerdo, dentro de los cuatro meses siguientes a la terminación del contrato o en forma unilateral.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r seguimiento bimestral de las liquidaciones de los contratos radicadas en la Oficina Asesora Jurídica._x000a_"/>
    <s v="No aplica"/>
    <s v="No aplica"/>
    <s v="no aplica"/>
    <s v="No aplica"/>
    <s v="No aplica"/>
    <d v="2020-06-08T00:00:00"/>
    <d v="2021-06-07T00:00:00"/>
    <d v="2021-09-13T00:00:00"/>
    <s v="SI"/>
    <s v="SI"/>
    <s v="NO APLICA ACCION CERRADA"/>
    <s v="La OAJ anexa los siguientes soportes:_x000a_- Acta de capacitación procedimiento inclumplimientos contractuales con fecha del 6 de mayo del 2021_x000a_- Clausulado contrato fumigación y tip de supervisión del 16 de abril_x000a_- Polizas de prorroga _x000a_-  Capacitación &quot;archivistica y conservación documentación a supervisores y apoyo a la supervisión con fecha del 9 de abril del 2021_x000a_- Capacitación componente legal funciones y responsabilidades de los supervisores y apoyos a la supervisión, con fecha del 18 de marzo del 2021_x000a_- Tip de superviión con fechas del 9 marzo y 12 de mayo del 2021"/>
    <d v="2021-06-21T00:00:00"/>
    <s v="SI"/>
    <s v="Queda pendiente las siguientes actividades:_x000a_- Revisar, ajustar y/o modificar la Resolución No. 029 de 2017 y 214 de 2018, con el fin de alinearla con la dinámica y necesidades de la contratación del Instituto. _x000a_- Dejar evidencia de la convocatoria y desarrollo del comité de contratación. Plan de Reorganización y Revisión del archivo de Gestión Contractual, realizando trimestralmente reunión de seguimiento. "/>
    <n v="0.75"/>
    <s v="AVANCE SIGNIFICATIVO"/>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hace seguimiento a las liquidaciones de los contratos a través de memorando interno 2020IE6049 agosto 26._x000a_* Se solicita en todos los contratos que la vigencia de las garantías de cumplimiento, calidad del servicio por un &quot;término de ejecución del contrato y dos años más&quot;   teniendo en cuenta que la entidad cuenta con dicho término para liquidar los contratos. _x000a__x000a_ _x000a__x000a_Se evidencia el cumplimiento en los contratos auditados._x000a__x000a_II Seguimiento:_x000a__x000a_Se reporta seguimiento de las liquidaciones adelantadas por la OAJ.   _x000a__x000a_ _x000a__x000a_En consecuencia, el estado del hallazgo es: CERRADO. "/>
    <s v="Verónica Muñoz"/>
    <n v="1"/>
    <n v="1"/>
    <s v="CUMPLIDA EFECTIVA"/>
    <s v="NO APLICA"/>
    <x v="0"/>
  </r>
  <r>
    <n v="196"/>
    <s v="Oficina asesora jurídica"/>
    <s v="Oficina asesora jurídica - Gestion contractual"/>
    <x v="3"/>
    <s v="Contratacion"/>
    <s v="Documentación contrato"/>
    <s v="Catalina Cardenas Martinez"/>
    <s v="Plan de mejoramiento auditorias internas"/>
    <s v="PMAI-2019-002-2"/>
    <s v="No aplica"/>
    <s v="Gestión contractual vigencia 2018-2 y 2019-1"/>
    <n v="2019"/>
    <s v="1.-El acta de liquidación debe efectuarse, de mutuo acuerdo, dentro de los cuatro meses siguientes a la terminación del contrato o en forma unilateral.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Se solicitarán en los contratos que las vigencia de las garantías  de cumplimiento, calidad del servicio, &quot;término de ejecución del contrato y dos años más&quot;   teniendo en cuenta que la entidad cuenta con dicho término para liquidar los contratos._x000a_"/>
    <s v="No aplica"/>
    <s v="No aplica"/>
    <s v="no aplica"/>
    <s v="No aplica"/>
    <s v="No aplica"/>
    <d v="2020-06-08T00:00:00"/>
    <d v="2021-06-07T00:00:00"/>
    <d v="2021-09-13T00:00:00"/>
    <s v="SI"/>
    <s v="SI"/>
    <s v="NO APLICA ACCION CERRADA"/>
    <s v="20-12-2021: Se ajustan hallazgos en casillas diferentes a solicitud de la OCI"/>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hace seguimiento a las liquidaciones de los contratos a través de memorando interno 2020IE6049 agosto 26._x000a_* Se solicita en todos los contratos que la vigencia de las garantías de cumplimiento, calidad del servicio por un &quot;término de ejecución del contrato y dos años más&quot;   teniendo en cuenta que la entidad cuenta con dicho término para liquidar los contratos. _x000a__x000a_ _x000a__x000a_Se evidencia el cumplimiento en los contratos auditados._x000a__x000a_II Seguimiento:_x000a__x000a_Se reporta seguimiento de las liquidaciones adelantadas por la OAJ.   _x000a__x000a_ _x000a__x000a_En consecuencia, el estado del hallazgo es: CERRADO. "/>
    <s v="Verónica Muñoz"/>
    <n v="1"/>
    <n v="1"/>
    <s v="CUMPLIDA EFECTIVA"/>
    <s v="NO APLICA"/>
    <x v="0"/>
  </r>
  <r>
    <n v="197"/>
    <s v="Oficina asesora jurídica"/>
    <s v="Oficina asesora jurídica - Gestion contractual"/>
    <x v="3"/>
    <s v="Contratacion"/>
    <s v="Pólizas"/>
    <s v="Catalina Cardenas Martinez"/>
    <s v="Plan de mejoramiento auditorias internas"/>
    <s v="PMAI-2019-002-3"/>
    <s v="No aplica"/>
    <s v="Gestión contractual vigencia 2018-2 y 2019-1"/>
    <n v="2019"/>
    <s v="2.-En los casos donde se realiza la modificación del plazo del contrato se requiere actualizar las pólizas del contrato.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Envío de medios visuales (TIPS) trimestralmente recordando a los Supervisores el ajuste de las polizas exigibles según los contrato y la modalidad de los mismos._x000a_"/>
    <s v="No aplica"/>
    <s v="No aplica"/>
    <s v="no aplica"/>
    <s v="No aplica"/>
    <s v="No aplica"/>
    <d v="2020-06-08T00:00:00"/>
    <d v="2021-06-07T00:00:00"/>
    <d v="2021-09-13T00:00:00"/>
    <s v="SI"/>
    <s v="SI"/>
    <s v="NO APLICA ACCION CERRADA"/>
    <s v="20-12-2021: Se ajustan hallazgos en casillas diferentes a solicitud de la OCI"/>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hace el envío del TIP DE POLIZAS el 28 de septiembre._x000a__x000a_II Seguimiento:_x000a__x000a_* Se hace envió de TIP pólizas 25 de noviembre_x000a_* Se hace envió de TIP con garantías el 10 de marzo de 2021._x000a_* Se hace envió de TIP de garantías del 22 de abril de 2021._x000a_* Adicionalmente se hacen capacitaciones frente al tema de pólizas. _x000a__x000a_ _x000a__x000a_En consecuencia, el estado del hallazgo es: CERRADO"/>
    <s v="Verónica Muñoz"/>
    <n v="1"/>
    <n v="1"/>
    <s v="CUMPLIDA EFECTIVA"/>
    <s v="NO APLICA"/>
    <x v="0"/>
  </r>
  <r>
    <n v="198"/>
    <s v="Oficina asesora jurídica"/>
    <s v="Oficina asesora jurídica - Gestion contractual"/>
    <x v="3"/>
    <s v="Contratacion"/>
    <s v="Estudios previos, pliegos de condiciones y fichas técnicas"/>
    <s v="Catalina Cardenas Martinez"/>
    <s v="Plan de mejoramiento auditorias internas"/>
    <s v="PMAI-2019-002-4"/>
    <s v="No aplica"/>
    <s v="Gestión contractual vigencia 2018-2 y 2019-1"/>
    <n v="2019"/>
    <s v="3.-Durante la ejecución del contrato de prestación de servicios de transporte debe emplearse los vehículos relacionados en el proceso precontractual, con las especificaciones técnicas establecidas en los pliegos de condiciones.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r capacitaciones bimestrales a los supervisores de los contratos, sobre la información que evidencia la ejecución (planillas)."/>
    <s v="No aplica"/>
    <s v="No aplica"/>
    <s v="no aplica"/>
    <s v="No aplica"/>
    <s v="No aplica"/>
    <d v="2020-06-08T00:00:00"/>
    <d v="2021-06-07T00:00:00"/>
    <d v="2021-09-13T00:00:00"/>
    <s v="SI"/>
    <s v="SI"/>
    <s v="NO APLICA ACCION CERRADA"/>
    <s v="20-12-2021: Se ajustan hallazgos en casillas diferentes a solicitud de la OCI"/>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adelanta capacitación el 21 de agosto frente a la información que dé cuenta de la ejecución del contrato._x000a__x000a_II Seguimiento:_x000a__x000a_Se adelantan capacitaciones en los meses de septiembre de 2020 y marzo de 2021._x000a__x000a_Capacitación 27 de enero manual de contratación._x000a__x000a_III Seguimiento:_x000a__x000a_Se hace capacitación en materia de supervisión en el mes de marzo de 2021. _x000a__x000a_ _x000a__x000a_En consecuencia, el estado del hallazgo es: CERRADO"/>
    <s v="Verónica Muñoz"/>
    <n v="1"/>
    <n v="1"/>
    <s v="CUMPLIDA EFECTIVA"/>
    <s v="NO APLICA"/>
    <x v="0"/>
  </r>
  <r>
    <n v="199"/>
    <s v="Oficina asesora jurídica"/>
    <s v="Oficina asesora jurídica - Gestion contractual"/>
    <x v="3"/>
    <s v="Contratacion"/>
    <s v="Pagos"/>
    <s v="Catalina Cardenas Martinez"/>
    <s v="Plan de mejoramiento auditorias internas"/>
    <s v="PMAI-2019-002-5"/>
    <s v="No aplica"/>
    <s v="Gestión contractual vigencia 2018-2 y 2019-1"/>
    <n v="2019"/>
    <s v="4.-La cláusula sobre la forma de pago del contrato es de obligatorio cumplimiento para las partes y por ende debe acatarse.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r capacitaciones bimestrales con la Subdirección Financiera dirigidas a los supervisores de los contratos, sobre la ejecución financiera de los contratos suscritos por el IDIPRON."/>
    <s v="No aplica"/>
    <s v="No aplica"/>
    <s v="no aplica"/>
    <s v="No aplica"/>
    <s v="No aplica"/>
    <d v="2020-06-08T00:00:00"/>
    <d v="2021-06-07T00:00:00"/>
    <d v="2021-09-13T00:00:00"/>
    <s v="SI"/>
    <s v="SI"/>
    <s v="NO APLICA ACCION CERRADA"/>
    <s v="20-12-2021: Se ajustan hallazgos en casillas diferentes a solicitud de la OCI"/>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 _x000a__x000a_I Seguimiento:_x000a_Se adelanta capacitación el 21 de agosto a supervisores con el apoyo de contabilidad._x000a__x000a_Capacitación orientada por el área de contabilidad el 16 de septiembre frente a los certificados de supervisión de los contratos del Idipron y normas contables aplicables_x000a__x000a_II Seguimiento:_x000a__x000a_Se adelantan capacitaciones en los meses de septiembre de 2020 y marzo de 2021. _x000a__x000a_En consecuencia, el estado del hallazgo es: CERRADO. "/>
    <s v="Verónica Muñoz"/>
    <n v="1"/>
    <n v="1"/>
    <s v="CUMPLIDA EFECTIVA"/>
    <s v="NO APLICA"/>
    <x v="0"/>
  </r>
  <r>
    <n v="200"/>
    <s v="Oficina asesora jurídica"/>
    <s v="Oficina asesora jurídica - Gestion contractual"/>
    <x v="3"/>
    <s v="Contratacion"/>
    <s v="Documentación contrato"/>
    <s v="Catalina Cardenas Martinez"/>
    <s v="Plan de mejoramiento auditorias internas"/>
    <s v="PMAI-2019-002-6"/>
    <s v="No aplica"/>
    <s v="Gestión contractual vigencia 2018-2 y 2019-1"/>
    <n v="2019"/>
    <s v="5.-En las cuentas de cobro de los contratos de prestación de servicio de transporte, debe reposar las planillas de los vehículos que hicieron el recorrido o la prestación del servicio.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r capacitaciones bimestrales a los supervisores de los contratos, sobre la ejecución contractual y los respectivos soportes."/>
    <s v="No aplica"/>
    <s v="No aplica"/>
    <s v="no aplica"/>
    <s v="No aplica"/>
    <s v="No aplica"/>
    <d v="2020-06-08T00:00:00"/>
    <d v="2021-06-07T00:00:00"/>
    <d v="2021-09-13T00:00:00"/>
    <s v="SI"/>
    <s v="SI"/>
    <s v="NO APLICA ACCION CERRADA"/>
    <s v="20-12-2021: Se ajustan hallazgos en casillas diferentes a solicitud de la OCI"/>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adelanta capacitación el 21 de agosto frente a la información que dé cuenta de la ejecución del contrato._x000a__x000a_II Seguimiento:_x000a_* Se adelanta capacitación a supervisores el 27 de enero en donde también se socializa el manual de contratación de la entidad._x000a_*Se adelantan capacitaciones en los meses de septiembre de 2020 y marzo de 2021._x000a_* Adicionalmente se hizo actualización del manual de Contratación en el mes de noviembre de 2020 y el manual de supervisión en el mes de diciembre de 2020.  _x000a__x000a_ _x000a__x000a_En consecuencia, el estado del hallazgo es: CERRADO I"/>
    <s v="Verónica Muñoz"/>
    <n v="1"/>
    <n v="1"/>
    <s v="CUMPLIDA EFECTIVA"/>
    <s v="NO APLICA"/>
    <x v="0"/>
  </r>
  <r>
    <n v="201"/>
    <s v="Oficina asesora jurídica"/>
    <s v="Oficina asesora jurídica - Gestion contractual"/>
    <x v="3"/>
    <s v="Contratacion"/>
    <s v="Comité Asesor de Contratación"/>
    <s v="Catalina Cardenas Martinez"/>
    <s v="Plan de mejoramiento auditorias internas"/>
    <s v="PMAI-2019-002-7"/>
    <s v="No aplica"/>
    <s v="Gestión contractual vigencia 2018-2 y 2019-1"/>
    <n v="2019"/>
    <s v="6.-El Comité Asesor de Contratación del IDIPRON incumple el artículo séptimo de la Resolución 214 de 2018.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 Dejar evidencia de la convocatoria y desarrollo del comité de contratación."/>
    <s v="No aplica"/>
    <s v="No aplica"/>
    <s v="no aplica"/>
    <s v="No aplica"/>
    <s v="No aplica"/>
    <d v="2020-06-08T00:00:00"/>
    <d v="2021-06-07T00:00:00"/>
    <d v="2021-09-13T00:00:00"/>
    <s v="SI"/>
    <s v="SI"/>
    <s v="NO APLICA ACCION CERRADA"/>
    <s v="20-12-2021: Se ajustan hallazgos en casillas diferentes a solicitud de la OCI"/>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Se crean los comités de contratación con la resolución 096 de 2020._x000a_El comité asesor de contratación desarrolla sesiones de manera permanente donde se presentan los diferentes procesos de contratación y se dan orientaciones en materia contractual, dicho espacio cuenta con un delegado permanente de control interno._x000a__x000a_II Seguimiento:_x000a__x000a_El comité asesor de contratación se viene reuniendo de forma mensual._x000a__x000a_* Se reportan actas de comité asesor de contratación del 2020 y del año 2021. _x000a__x000a_ _x000a__x000a_Mediante correos electrónicos institucionales se convoca al comité de contratación. _x000a__x000a_ _x000a__x000a_En consecuencia, el estado del hallazgo es: CERRADO"/>
    <s v="Verónica Muñoz"/>
    <n v="1"/>
    <n v="1"/>
    <s v="CUMPLIDA EFECTIVA"/>
    <s v="NO APLICA"/>
    <x v="0"/>
  </r>
  <r>
    <n v="202"/>
    <s v="Oficina asesora jurídica"/>
    <s v="Oficina asesora jurídica - Gestion contractual"/>
    <x v="3"/>
    <s v="Contratacion"/>
    <s v="Comité Asesor de Contratación"/>
    <s v="Catalina Cardenas Martinez"/>
    <s v="Plan de mejoramiento auditorias internas"/>
    <s v="PMAI-2019-002-8"/>
    <s v="No aplica"/>
    <s v="Gestión contractual vigencia 2018-2 y 2019-1"/>
    <n v="2019"/>
    <s v="6.-El Comité Asesor de Contratación del IDIPRON incumple el artículo séptimo de la Resolución 214 de 2018.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visar, ajustar y/o modificar la Resolución No. 029 de 2017 y 214 de 2018, con el fin de alinearla con la dinámica y necesidades de la contratación del Instituto."/>
    <s v="No aplica"/>
    <s v="No aplica"/>
    <s v="no aplica"/>
    <s v="No aplica"/>
    <s v="No aplica"/>
    <d v="2020-06-08T00:00:00"/>
    <d v="2021-06-07T00:00:00"/>
    <d v="2021-09-13T00:00:00"/>
    <s v="SI"/>
    <s v="SI"/>
    <s v="NO APLICA ACCION CERRADA"/>
    <s v="20-12-2021: Se ajustan hallazgos en casillas diferentes a solicitud de la OCI"/>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Se crean los comités de contratación con la resolución 096 de 2020._x000a_El comité asesor de contratación desarrolla sesiones de manera permanente donde se presentan los diferentes procesos de contratación y se dan orientaciones en materia contractual, dicho espacio cuenta con un delegado permanente de control interno._x000a__x000a_II Seguimiento:_x000a__x000a_El comité asesor de contratación se viene reuniendo de forma mensual._x000a__x000a_* Se reportan actas de comité asesor de contratación del 2020 y del año 2021. _x000a__x000a_ _x000a__x000a_Mediante correos electrónicos institucionales se convoca al comité de contratación. _x000a__x000a_ _x000a__x000a_En consecuencia, el estado del hallazgo es: CERRADO"/>
    <s v="Verónica Muñoz"/>
    <n v="1"/>
    <n v="1"/>
    <s v="CUMPLIDA EFECTIVA"/>
    <s v="NO APLICA"/>
    <x v="0"/>
  </r>
  <r>
    <n v="203"/>
    <s v="Oficina asesora jurídica"/>
    <s v="Oficina asesora jurídica - Gestion contractual"/>
    <x v="3"/>
    <s v="Contratacion"/>
    <s v="Documentación contrato"/>
    <s v="Catalina Cardenas Martinez"/>
    <s v="Plan de mejoramiento auditorias internas"/>
    <s v="PMAI-2019-002-8"/>
    <s v="No aplica"/>
    <s v="Gestión contractual vigencia 2018-2 y 2019-1"/>
    <n v="2019"/>
    <s v="7.-El archivo de Gestión Contractual transgrede el artículo 4° de la Ley 594 de 2000 y el artículo 4° del Acuerdo 042 de 2002.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Plan de Reorganización y Revisión del archivo de Gestión Contratcual, realizando trimestralmente reunión de seguimiento."/>
    <s v="No aplica"/>
    <s v="No aplica"/>
    <s v="no aplica"/>
    <s v="No aplica"/>
    <s v="No aplica"/>
    <d v="2020-06-08T00:00:00"/>
    <d v="2021-06-07T00:00:00"/>
    <m/>
    <s v="SI"/>
    <s v="SI"/>
    <n v="-97"/>
    <m/>
    <m/>
    <m/>
    <m/>
    <m/>
    <s v="SIN AVANCE"/>
    <n v="-97"/>
    <s v="VENCIDO"/>
    <d v="2021-12-23T00:00:00"/>
    <s v="Una vez verificado el plan de mejoramiento y el seguimiento se observa: que el plan inicia el 8 de junio de 2020 y termina el 7 de junio de 2021. _x000a__x000a_ _x000a__x000a_Se evidencia avance significativo de la acción de la siguiente manera: _x000a__x000a_ _x000a__x000a_I seguimiento: Por adelantar reunión en el mes de noviembre por reorganización del personal de archivo_x000a__x000a_II Seguimiento: Se actualizó el PINAR (PLAN INSTITUCIONAL DE ARCHIVO) en el cual se contempla la reorganización y revisión del archivo de gestión contractual el para aprobación del comité de gestión y desempeño del 22 de abril._x000a__x000a_Están pendiente aportar las reuniones trimestrales de seguimiento. En consecuencia, el hallazgo permanece con estado: ABIERTO"/>
    <s v="Verónica Muñoz"/>
    <n v="0.7"/>
    <n v="0.7"/>
    <s v="INCUMPLIDA"/>
    <s v="NO APLICA"/>
    <x v="1"/>
  </r>
  <r>
    <n v="204"/>
    <s v="Oficina asesora jurídica"/>
    <s v="Oficina asesora jurídica - Gestion contractual"/>
    <x v="3"/>
    <s v="Contratacion"/>
    <s v="Liquidación de contratos"/>
    <s v="Catalina Cardenas Martinez"/>
    <s v="Plan de mejoramiento auditorias internas"/>
    <s v="PMAI-2019-002-8"/>
    <s v="No aplica"/>
    <s v="Gestión contractual vigencia 2018-2 y 2019-1"/>
    <n v="2019"/>
    <s v="8.-Frente a las facturas se tiene, que se registró contablemente sin oportunidad el gasto y la cuenta por pagar se debió registrar en los meses correspondientes a la prestación del servicio. Los gastos se reportaron teniendo como soporte facturas vencidas.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 dos (2) capacitaciones en el año a los supervisores de los contratos, sobre normas contables. ."/>
    <s v="No aplica"/>
    <s v="No aplica"/>
    <s v="no aplica"/>
    <s v="No aplica"/>
    <s v="No aplica"/>
    <d v="2020-06-08T00:00:00"/>
    <d v="2021-06-07T00:00:00"/>
    <d v="2021-09-13T00:00:00"/>
    <s v="SI"/>
    <s v="SI"/>
    <s v="NO APLICA ACCION CERRADA"/>
    <m/>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Se adelanta capacitación el 21 de agosto de 2020 a supervisores con el apoyo de contabilidad._x000a__x000a_Capacitación orientada por el área de contabilidad el 16 de septiembre frente a los certificados de supervisión de los contratos del Idipron y normas contables aplicables. _x000a__x000a_ _x000a__x000a_En consecuencia, el estado del hallazgo es: CERRADO"/>
    <s v="Verónica Muñoz"/>
    <n v="1"/>
    <n v="1"/>
    <s v="CUMPLIDA EFECTIVA"/>
    <s v="NO APLICA"/>
    <x v="0"/>
  </r>
  <r>
    <n v="205"/>
    <s v="Área de comunicaciones "/>
    <s v="Comunicaciones"/>
    <x v="7"/>
    <s v="comunicaciones"/>
    <s v="Politica de comunicaciones"/>
    <s v="Marisol Monsalve Usme"/>
    <s v="Plan de mejoramiento auditorias internas"/>
    <s v="PMAI-2019-003"/>
    <s v="No aplica"/>
    <s v="Informe de Auditoría Interna de gestión al proceso de comunicaciones vigencia 2019"/>
    <n v="2019"/>
    <s v="No se ha socializado y actualizado la política de comunicaciones de la entidad, incumpliendo lo establecido en la Resolución 340 de 2008, los numérales 2.3.2 del MECI 1000:2005, 7.2.3. 8.2.3 de la NTCGP 1000:2009, y 4.2.7 literal b) c y 5.6 de la NTD-SIG 001:2011, adoptado a través del Decreto 652 de 2011."/>
    <s v="La politica de comunicaciones no habia sido ajustada por el desconociemiento de las nuevas exigencias en cuanto al funcionamiento del área y los requisitos de la norma. "/>
    <s v="Se realizará la actualización de la política de comunicaciones bajo los parámetros que establece los lineamientos MIPG y posteriormente se socializará con las diferentes áreas del instituto."/>
    <s v="No aplica"/>
    <s v="No aplica"/>
    <s v="no aplica"/>
    <s v="No aplica"/>
    <s v="No aplica"/>
    <d v="2019-01-20T00:00:00"/>
    <d v="2019-11-30T00:00:00"/>
    <m/>
    <s v="SI"/>
    <s v="SI"/>
    <n v="-652"/>
    <s v="Se revisa el soporte, donde se observa la política de comunicaciones, evidenciando el cumplimiento de la actividad."/>
    <d v="2021-06-25T00:00:00"/>
    <s v="NO"/>
    <s v="No aplica"/>
    <n v="1"/>
    <s v="CUMPLIMIENTO TOTAL"/>
    <n v="-652"/>
    <s v="VENCIDO"/>
    <s v="SIN DILIGENCIAR"/>
    <s v="SIN DILIGENCIAR"/>
    <s v="SIN DILIGENCIAR"/>
    <n v="0"/>
    <n v="0"/>
    <s v="INCUMPLIDA"/>
    <s v="NO APLICA"/>
    <x v="2"/>
  </r>
  <r>
    <n v="206"/>
    <s v="Área de comunicaciones "/>
    <s v="Comunicaciones"/>
    <x v="7"/>
    <s v="comunicaciones"/>
    <s v="Politica de comunicaciones"/>
    <s v="Marisol Monsalve Usme"/>
    <s v="Plan de mejoramiento auditorias internas"/>
    <s v="PMAI-2019-004"/>
    <s v="No aplica"/>
    <s v="Informe de Auditoría Interna de gestión al proceso de comunicaciones vigencia 2019"/>
    <n v="2019"/>
    <s v="La entidad no cuenta con los lineamientos para el desarrollo de la política de comunicaciones, en el sentido de no contar con el Plan de Comunicación 2016 que de acuerdo con las directrices de la Secretaria General del Distrito deben ser adoptado por todas las entidades del Distrito, contraviento lo dispuesto en el MECI 2014 en el numeral 3: Eje transversal de información y comunicación Interna y Externa, determina como producto mínimo “la política de comunicaciones” concordante con el siguiente requisito: la entidad debe establecer un mecanismo de comunicación con los usuarios internos y externos, NTD-SIG 001:2011 numeral 4.2.7 literal b. "/>
    <s v="No se definio el plan de comunicaciones que diera los lineamientos para el desarrollo de la politica de comunicaciones desatendiendo los lineamientos de la norma y las reocmendaciones de las auditorias realizadas por el área de control interno"/>
    <s v="Se ajustará el plan de comunicaciones teniendo como referencia el plan de comunicaciones de la segretaria general del distrito, la ley 1712 de transparencia y el manual de comunicaciones del distrito, ajustandolo a las necesidades de comunicación y evaluación de las acciones realizadas el plan de acción institucional que realiza el área cada vigencia. "/>
    <s v="No aplica"/>
    <s v="No aplica"/>
    <s v="no aplica"/>
    <s v="No aplica"/>
    <s v="No aplica"/>
    <d v="2019-01-20T00:00:00"/>
    <d v="2019-05-30T00:00:00"/>
    <m/>
    <s v="SI"/>
    <s v="SI"/>
    <n v="-836"/>
    <s v="Se revisa el soporte, donde se observa el Plan Estrategico de  comunicaciones, evidenciando el cumplimiento de la actividad."/>
    <d v="2021-06-25T00:00:00"/>
    <s v="NO"/>
    <s v="No aplica"/>
    <n v="1"/>
    <s v="CUMPLIMIENTO TOTAL"/>
    <n v="-836"/>
    <s v="VENCIDO"/>
    <s v="SIN DILIGENCIAR"/>
    <s v="SIN DILIGENCIAR"/>
    <s v="SIN DILIGENCIAR"/>
    <n v="0"/>
    <n v="0"/>
    <s v="INCUMPLIDA"/>
    <s v="NO APLICA"/>
    <x v="2"/>
  </r>
  <r>
    <n v="207"/>
    <s v="Área de comunicaciones "/>
    <s v="Comunicaciones"/>
    <x v="7"/>
    <s v="Planeacion"/>
    <s v="Herramientas de gestión (riesgos, indicadores, balance social, planes y proyectos de inversión)"/>
    <s v="Marisol Monsalve Usme"/>
    <s v="Plan de mejoramiento auditorias internas"/>
    <s v="PMAI-2019-005"/>
    <s v="No aplica"/>
    <s v="Informe de Auditoría Interna de gestión al proceso de comunicaciones vigencia 2019"/>
    <n v="2019"/>
    <s v="Dada la importancia de los Planes de acción como instrumento de Planificación para el cumplimiento de metas y objetivos estratégicos y su aporte en mejoramiento de los procesos Institucionales a través de la priorización de iniciativas, se verificó la oportunidad en su publicación, observando que en cuanto a su formulación y seguimientos el área no realizó su publicación en la página Web del Instituto, situación que dificulta su seguimiento y que expone al Instituto a posibles incumplimientos de la norma."/>
    <s v="No se ha realizado un segumiento desde el área para vericar la oportuna publicación del plan de acción  por parte del la oficina asesora de planeación. "/>
    <s v="Como acción de mejora el área realizra un segumimiento a la publicación del plan de acción por parte de la oficina asesora de planeación realizando la entrega de los seguimientos mediante memorando institucional-. "/>
    <s v="No aplica"/>
    <s v="No aplica"/>
    <s v="no aplica"/>
    <s v="No aplica"/>
    <s v="No aplica"/>
    <d v="2019-01-20T00:00:00"/>
    <d v="2019-03-30T00:00:00"/>
    <m/>
    <s v="SI"/>
    <s v="SI"/>
    <n v="-897"/>
    <s v="Se revisa el soporte, donde se observa la publicacion de la formulación y seguimiento del  Plan de Acción del 2020, evidenciando el cumplimiento de la actividad. Para la vigencia 2021 se observa publicada la formulación, sin embargo los seguimientos del plan no se han subido por que aun no se ha presentado el infome de segumiento al comité institucional de gestión y desempeño"/>
    <d v="2021-06-25T00:00:00"/>
    <s v="NO"/>
    <s v="No aplica"/>
    <n v="1"/>
    <s v="CUMPLIMIENTO TOTAL"/>
    <n v="-897"/>
    <s v="VENCIDO"/>
    <s v="SIN DILIGENCIAR"/>
    <s v="SIN DILIGENCIAR"/>
    <s v="SIN DILIGENCIAR"/>
    <n v="0"/>
    <n v="0"/>
    <s v="INCUMPLIDA"/>
    <s v="NO APLICA"/>
    <x v="2"/>
  </r>
  <r>
    <n v="208"/>
    <s v="Área de comunicaciones "/>
    <s v="Comunicaciones"/>
    <x v="7"/>
    <s v="Planeacion"/>
    <s v="Herramientas de gestión (riesgos, indicadores, balance social, planes y proyectos de inversión)"/>
    <s v="Marisol Monsalve Usme"/>
    <s v="Plan de mejoramiento auditorias internas"/>
    <s v="PMAI-2019-006"/>
    <s v="No aplica"/>
    <s v="Informe de Auditoría Interna de gestión al proceso de comunicaciones vigencia 2019"/>
    <n v="2019"/>
    <s v="El área auditada no aplica indicadores de gestión que permitan medir la eficiencia, efectividad, evaluar el impacto de la gestión para la toma de decisiones y realizar el seguimiento y mejora continua para el cumplimiento de objetivos y metas previstas, lo anterior incumpliendo con el numeral 1.2.4 Indicadores de Gestión, 2.1.1 Autoevaluación del Control y Gestión del MECI, 8.2.3 Seguimiento y medición de los procesos de la NTCGP 1000:2009 y los numerales 4.2.6 Planificación de la Medición y el Seguimiento y 5.4 Mecanismos de Medición y Seguimiento de la NTD: SIG 001:2011."/>
    <s v="No se encontraban actualizados los ducumentos  del proceso durante la vigencia, entre ellos la caracterización del proceso donde se  encuntran los indoicaros de gestión"/>
    <s v="El área de comunicaciones realizra la actualización de los  documentos del área entre ellos la caracterización del proceso donde se encuntran los indicadores que permitan medir la gestión del área"/>
    <s v="No aplica"/>
    <s v="No aplica"/>
    <s v="no aplica"/>
    <s v="No aplica"/>
    <s v="No aplica"/>
    <d v="2019-01-20T00:00:00"/>
    <d v="2019-04-30T00:00:00"/>
    <m/>
    <s v="SI"/>
    <s v="SI"/>
    <n v="-866"/>
    <s v="Se revisa los soportes, donde se observa el Plan de Acción del 2020, Plan Estrategico de  comunicaciones y la Caracterización, en el analisis de los mismo, se evidencia que la Caracterización es del año 2018,siendo asi, la ctividad  no se ha cumplido._x000a_Teniendo en cuenta que la actividad se encuentra vencida, se recomienda al proceso realizar las actividades necesarias para culminar con la acción propuesta"/>
    <d v="2021-06-25T00:00:00"/>
    <s v="SI"/>
    <s v="actualizar la caracterizacion y los indicadores"/>
    <n v="0.4"/>
    <s v="AVANCE PARCIAL"/>
    <n v="-866"/>
    <s v="VENCIDO"/>
    <s v="SIN DILIGENCIAR"/>
    <s v="SIN DILIGENCIAR"/>
    <s v="SIN DILIGENCIAR"/>
    <n v="0"/>
    <n v="0"/>
    <s v="INCUMPLIDA"/>
    <s v="NO APLICA"/>
    <x v="1"/>
  </r>
  <r>
    <n v="209"/>
    <s v="Área de comunicaciones "/>
    <s v="Comunicaciones"/>
    <x v="7"/>
    <s v="Autorregulación"/>
    <s v="Documentación de procedimientos y formatos"/>
    <s v="Marisol Monsalve Usme"/>
    <s v="Plan de mejoramiento auditorias internas"/>
    <s v="PMAI-2019-007"/>
    <s v="No aplica"/>
    <s v="Informe de Auditoría Interna de gestión al proceso de comunicaciones vigencia 2019"/>
    <n v="2019"/>
    <s v="Se evidencia la carencia de procedimientos que describan las actividades relacionadas con la formulación y seguimiento del Plan de Comunicaciones, así como también para la administración de la página Web del Instituto, que garanticen el cumplimiento del marco normativo vigente y su oportuno seguimiento por parte del proceso, así mismo se identificó incumplimiento de los procedimientos para la Realización de Piezas Comunicacionales código E-COM-PR-001 y Publicación Portales Web código E-COM-PR-002 durante la visita de auditoria. Otra situación evidenciada que está relacionada con el cumplimiento de procedimientos y registros de información es el incorrecto diligenciamiento de la documentación del área de Comunicaciones en la medida que se observaron documentos sin firmas y con espacios por diligenciar conforme a los lineamientos establecidos por el mismo proceso, contraviniendo con lo establecido en los numerales 4.2.1 Planificación de los Procesos, 5.1 Procedimientos documentados y registros en el Sistema Integrado de Gestión de la NTD: SIG 001:2011 y 1.2.2 Modelo de Operación por Procesos del MECI."/>
    <s v="El área de comunicaciones desatendio los hallazgos realizados en las auditorias y no formulo los planes de mejora pertinentes para subsanar  actualizar los procedimientos y docuemntos internos. "/>
    <s v="- Se creará la guía para la formulación del plan de comunicaciones _x000a_- Se creará la guía de administración de la pagina web teniendo en cuenta los requerimientos del marco normativo _x000a_-  "/>
    <s v="No aplica"/>
    <s v="No aplica"/>
    <s v="no aplica"/>
    <s v="No aplica"/>
    <s v="No aplica"/>
    <d v="2019-01-20T00:00:00"/>
    <d v="2019-06-30T00:00:00"/>
    <m/>
    <s v="SI"/>
    <s v="SI"/>
    <n v="-805"/>
    <s v="Se revisan los soportes de acuerdo con el reporte del proceso, donde se evidencia lo siguiente._x000a_- Los soportes que el proceso adjunto, son del año 2018 y la Auditoria realizada por el área de Control Interno Disciplinario es del año 2019._x000a_- Las actividades formuladas por el proceso tienen como fecha a 30 de junio de 2019, las cuales se encuentran vencidas._x000a_- A la fecha no hay avances de las actividades formuladas por el proceso (Se creará la guía para la formulación del plan de comunicaciones, Se creará la guía de administración de la página web teniendo en cuenta los requerimientos del marco normativo)._x000a__x000a_Teniendo en cuenta que la actividad se encuentra vencida, se recomienda al proceso realizar las actividades necesarias para culminar con la acción propuesta"/>
    <d v="2021-06-25T00:00:00"/>
    <s v="SI"/>
    <s v="- Crear la guía para la formulación del plan de comunicaciones_x000a_- Crear la guía de administración de la pagina web teniendo en cuenta los requerimientos del marco normativo_x000a_-  "/>
    <n v="0"/>
    <s v="SIN AVANCE"/>
    <n v="-805"/>
    <s v="VENCIDO"/>
    <s v="SIN DILIGENCIAR"/>
    <s v="SIN DILIGENCIAR"/>
    <s v="SIN DILIGENCIAR"/>
    <n v="0"/>
    <n v="0"/>
    <s v="INCUMPLIDA"/>
    <s v="NO APLICA"/>
    <x v="1"/>
  </r>
  <r>
    <n v="210"/>
    <s v="Área de comunicaciones "/>
    <s v="Comunicaciones"/>
    <x v="7"/>
    <s v="comunicaciones"/>
    <s v="Pagina web"/>
    <s v="Marisol Monsalve Usme"/>
    <s v="Plan de mejoramiento auditorias internas"/>
    <s v="PMAI-2019-008"/>
    <s v="No aplica"/>
    <s v="Informe de Auditoría Interna de gestión al proceso de comunicaciones vigencia 2019"/>
    <n v="2019"/>
    <s v="Se identificó un incumplimiento a la Resolución 003 de 2017 Por la cual se adopta la Guía de Sitios Web para las entidades del Distrito Capital y se dictan otras disposiciones, debido a que una vez verificada la información reportada por las áreas de sistemas y comunicaciones el Instituto no cumple con las directrices establecidas en la presente Guía, que tienen como propósito mejorar la eficiencia administrativa mediante el buen uso de las tecnologías de la información y el fortalecimiento de la estrategia de Gobierno Digital. Se debe agregar además que existe desarticulación entre las áreas que intervienen en este proceso las cuales deben trabajar de manera coordinada, garantizar la implementación, divulgación, aplicación y seguimiento de los lineamientos definidos en la Guía adoptada por la presente resolución, propiciando un alto grado de compatibilidad y previniendo la duplicación de esfuerzos para la apropiación de soluciones tecnológicas, incumplimiento además con lo"/>
    <s v="El área de de comunicaciones ha venido implementando los numerales de la guía pero no se ha establecido un trabajo conjunto con el área de sistemas para su total implementación "/>
    <s v="Se creará una mesa de trabajo con el área de sistemas para definir los parametros de cumplimiento de la resolución 003 y establecer los  compromisos de cada área para su total cumplimeinto"/>
    <s v="No aplica"/>
    <s v="No aplica"/>
    <s v="no aplica"/>
    <s v="No aplica"/>
    <s v="No aplica"/>
    <s v="20/01/2019"/>
    <d v="2019-07-30T00:00:00"/>
    <m/>
    <s v="SI"/>
    <s v="SI"/>
    <n v="-775"/>
    <s v="Teniendo en cuenta el reporte del proceso, no se evidencia la realización de la mesa de trabajo formulada como actividad de este plan._x000a__x000a_La actividad se encuentra vencida, se recomienda al proceso realizar las actividades necesarias para culminar con la acción propuesta"/>
    <d v="2021-06-25T00:00:00"/>
    <s v="SI"/>
    <s v="LLevar a cabo la mesa de trabajo con el área de sistemas para definir los parametros de cumplimiento de la resolución 003 y establecer los  compromisos de cada área para su total cumplimiento"/>
    <n v="0"/>
    <s v="SIN AVANCE"/>
    <n v="-775"/>
    <s v="VENCIDO"/>
    <s v="SIN DILIGENCIAR"/>
    <s v="SIN DILIGENCIAR"/>
    <s v="SIN DILIGENCIAR"/>
    <n v="0"/>
    <n v="0"/>
    <s v="INCUMPLIDA"/>
    <s v="NO APLICA"/>
    <x v="1"/>
  </r>
  <r>
    <n v="211"/>
    <s v="Área de comunicaciones "/>
    <s v="Comunicaciones"/>
    <x v="7"/>
    <s v="Planeacion"/>
    <s v="Herramientas de gestión (riesgos, indicadores, balance social, planes y proyectos de inversión)"/>
    <s v="Marisol Monsalve Usme"/>
    <s v="Plan de mejoramiento auditorias internas"/>
    <s v="PMAI-2019-009"/>
    <s v="No aplica"/>
    <s v="Informe de Auditoría Interna de gestión al proceso de comunicaciones vigencia 2019"/>
    <n v="2019"/>
    <s v="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 la dimensión de información y comunicación del Modelo Integrado de Planeación y Gestión MIPG lo que no permite visibilizar acciones tendientes al mejoramiento del mismo proceso y su aporte a la misionalidad del Idipron."/>
    <s v="Sin informacion"/>
    <s v="Sin informacion"/>
    <s v="No aplica"/>
    <s v="No aplica"/>
    <s v="no aplica"/>
    <s v="No aplica"/>
    <s v="No aplica"/>
    <s v="Sin informacion"/>
    <s v="Sin informacion"/>
    <m/>
    <s v="NO"/>
    <s v="NO"/>
    <e v="#VALUE!"/>
    <s v="Pendiente formulacion de actividades"/>
    <d v="2021-06-25T00:00:00"/>
    <s v="SI"/>
    <s v="Formulacion de plan de mejoramiento"/>
    <n v="0"/>
    <s v="SIN AVANCE"/>
    <e v="#VALUE!"/>
    <e v="#VALUE!"/>
    <s v="SIN DILIGENCIAR"/>
    <s v="SIN DILIGENCIAR"/>
    <s v="SIN DILIGENCIAR"/>
    <n v="0"/>
    <n v="0"/>
    <e v="#VALUE!"/>
    <s v="NO APLICA"/>
    <x v="3"/>
  </r>
  <r>
    <n v="212"/>
    <s v="Área de comunicaciones "/>
    <s v="Comunicaciones"/>
    <x v="7"/>
    <s v="Planeacion"/>
    <s v="Transparencia"/>
    <s v="Marisol Monsalve Usme"/>
    <s v="Plan de mejoramiento auditorias internas"/>
    <s v="PMAI-2019-010"/>
    <s v="No aplica"/>
    <s v="Informe de Auditoría Interna de gestión al proceso de comunicaciones vigencia 2019"/>
    <n v="2019"/>
    <s v="Se observa que el proceso estratégico de Comunicaciones no cuenta con un procedimiento o documento interno que de lineamientos frente a la publicación de información en la página web del Idipron, en cumplimiento de la ley de transparencia y acceso a la información pública y la política de transparencia y acceso a la información y lucha contra la corrupción de MIPG, con el propósito de dar a conocer los responsables de su publicación, información mínima obligatoria a publicar cada una de sus categorías y su periodicidad, esto con el fin de prevenir posibles incumplimiento por falta de oportunidad en su publicación, desconocimiento por parte de las áreas involucradas o desactualización de información, situación que puede afectar la imagen del Instituto o generar sanciones por parte de los entes reguladores o líderes de política."/>
    <s v="Sin informacion"/>
    <s v="Sin informacion"/>
    <s v="No aplica"/>
    <s v="No aplica"/>
    <s v="no aplica"/>
    <s v="No aplica"/>
    <s v="No aplica"/>
    <s v="Sin informacion"/>
    <s v="Sin informacion"/>
    <m/>
    <s v="NO"/>
    <s v="NO"/>
    <e v="#VALUE!"/>
    <s v="Pendiente formulacion de actividades"/>
    <d v="2021-06-25T00:00:00"/>
    <s v="SI"/>
    <s v="Formulacion de plan de mejoramiento"/>
    <n v="0"/>
    <s v="SIN AVANCE"/>
    <e v="#VALUE!"/>
    <e v="#VALUE!"/>
    <s v="SIN DILIGENCIAR"/>
    <s v="SIN DILIGENCIAR"/>
    <s v="SIN DILIGENCIAR"/>
    <n v="0"/>
    <n v="0"/>
    <e v="#VALUE!"/>
    <s v="NO APLICA"/>
    <x v="3"/>
  </r>
  <r>
    <n v="213"/>
    <s v="Área de comunicaciones "/>
    <s v="Comunicaciones"/>
    <x v="7"/>
    <s v="Autorregulación"/>
    <s v="Aplicación y actualización de procedimientos y formatos"/>
    <s v="Marisol Monsalve Usme"/>
    <s v="Plan de mejoramiento auditorias internas"/>
    <s v="PMAI-2019-011"/>
    <s v="No aplica"/>
    <s v="Informe de Auditoría Interna de gestión al proceso de comunicaciones vigencia 2019"/>
    <n v="2019"/>
    <s v="Se incumple con el procedimiento de seguimiento y control de la mejora código S-SEG-PR-003 y con lo mencionado en la dimensión de Evaluación de Resultados del Modelo Integrado de Planeación y Gestión MIPG, al no cumplir de manera oportuna con las acciones de mejora diseñadas para eliminar las causas que originaron las no conformidades en las auditorias de vigencias anteriores y prevenir que estas situaciones originadas se presentaran nuevamente, entre las cuales se encuentran la desactualización de la política de comunicaciones, debilidades en la construcción del plan de comunicaciones que debía responder al plan de desarrollo vigente 2016 -2020, falta de seguimiento al plan de acción e indicadores de gestión que no permiten medir la eficacia, eficiencia y efectividad de sus actividades, lo que evidencia una falta de gestión por parte del proceso que dificulta la planeación y el desempeño en su operación para generar avances."/>
    <s v="Sin informacion"/>
    <s v="Sin informacion"/>
    <s v="No aplica"/>
    <s v="No aplica"/>
    <s v="no aplica"/>
    <s v="No aplica"/>
    <s v="No aplica"/>
    <s v="Sin informacion"/>
    <s v="Sin informacion"/>
    <m/>
    <s v="NO"/>
    <s v="NO"/>
    <e v="#VALUE!"/>
    <s v="Pendiente formulacion de actividades"/>
    <d v="2021-06-25T00:00:00"/>
    <s v="SI"/>
    <s v="Formulacion de plan de mejoramiento"/>
    <n v="0"/>
    <s v="SIN AVANCE"/>
    <e v="#VALUE!"/>
    <e v="#VALUE!"/>
    <s v="SIN DILIGENCIAR"/>
    <s v="SIN DILIGENCIAR"/>
    <s v="SIN DILIGENCIAR"/>
    <n v="0"/>
    <n v="0"/>
    <e v="#VALUE!"/>
    <s v="NO APLICA"/>
    <x v="3"/>
  </r>
  <r>
    <n v="214"/>
    <s v="Área de comunicaciones "/>
    <s v="Comunicaciones"/>
    <x v="7"/>
    <s v="Planeacion"/>
    <s v="Herramientas de gestión (riesgos, indicadores, balance social, planes y proyectos de inversión)"/>
    <s v="Marisol Monsalve Usme"/>
    <s v="Plan de mejoramiento auditorias internas"/>
    <s v="PMAI-2019-012"/>
    <s v="No aplica"/>
    <s v="Informe de Auditoría Interna de gestión al proceso de comunicaciones vigencia 2019"/>
    <n v="2019"/>
    <s v="Se evidenciaron debilidades en la identificación de los riesgos atribuibles al proceso estratégico de comunicaciones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
    <s v="Sin informacion"/>
    <s v="Sin informacion"/>
    <s v="No aplica"/>
    <s v="No aplica"/>
    <s v="no aplica"/>
    <s v="No aplica"/>
    <s v="No aplica"/>
    <s v="Sin informacion"/>
    <s v="Sin informacion"/>
    <m/>
    <s v="NO"/>
    <s v="NO"/>
    <e v="#VALUE!"/>
    <s v="Pendiente formulacion de actividades"/>
    <d v="2021-06-25T00:00:00"/>
    <s v="SI"/>
    <s v="Formulacion de plan de mejoramiento"/>
    <n v="0"/>
    <s v="SIN AVANCE"/>
    <e v="#VALUE!"/>
    <e v="#VALUE!"/>
    <s v="SIN DILIGENCIAR"/>
    <s v="SIN DILIGENCIAR"/>
    <s v="SIN DILIGENCIAR"/>
    <n v="0"/>
    <n v="0"/>
    <e v="#VALUE!"/>
    <s v="NO APLICA"/>
    <x v="3"/>
  </r>
  <r>
    <n v="215"/>
    <s v="Área de comunicaciones "/>
    <s v="Comunicaciones"/>
    <x v="7"/>
    <s v="Planeacion"/>
    <s v="Herramientas de gestión (riesgos, indicadores, balance social, planes y proyectos de inversión)"/>
    <s v="Marisol Monsalve Usme"/>
    <s v="Plan de mejoramiento auditorias internas"/>
    <s v="PMAI-2019-013"/>
    <s v="No aplica"/>
    <s v="Informe de Auditoría Interna de gestión al proceso de comunicaciones vigencia 2019"/>
    <n v="2019"/>
    <s v="Luego de verificar la caracterización del proceso de comunicaciones y el informe de gestión presentado para la vigencia evaluada mediante el cual se da cuenta de los resultados de su gestión, se identificó que el área no cuenta con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y las dimensiones de Direccionamiento Estratégico y de Control Interno del Modelo Integrado de Planeación y Gestión MIPG para la medición de los resultados en el Idipron."/>
    <s v="Sin informacion"/>
    <s v="Sin informacion"/>
    <s v="No aplica"/>
    <s v="No aplica"/>
    <s v="no aplica"/>
    <s v="No aplica"/>
    <s v="No aplica"/>
    <s v="Sin informacion"/>
    <s v="Sin informacion"/>
    <m/>
    <s v="NO"/>
    <s v="NO"/>
    <e v="#VALUE!"/>
    <s v="Pendiente formulacion de actividades"/>
    <d v="2021-06-25T00:00:00"/>
    <s v="SI"/>
    <s v="Formulacion de plan de mejoramiento"/>
    <n v="0"/>
    <s v="SIN AVANCE"/>
    <e v="#VALUE!"/>
    <e v="#VALUE!"/>
    <s v="SIN DILIGENCIAR"/>
    <s v="SIN DILIGENCIAR"/>
    <s v="SIN DILIGENCIAR"/>
    <n v="0"/>
    <n v="0"/>
    <e v="#VALUE!"/>
    <s v="NO APLICA"/>
    <x v="3"/>
  </r>
  <r>
    <n v="216"/>
    <s v="Subdirección técnica de métodos educativos y operativos"/>
    <s v="Subdirección técnica de métodos educativos y operativos"/>
    <x v="1"/>
    <s v="Presupuesto"/>
    <s v="Certificados de disponibilidad presupuestal"/>
    <s v="Yury  Orjuela Florez"/>
    <s v="Plan de mejoramiento auditorias internas"/>
    <s v="PMAI-2019-014"/>
    <s v="No aplica"/>
    <s v="Auditoria al Proceso Misional Modelo Pedagógico Estimulos de Corresponsabilidad Vigencia 2018"/>
    <n v="2019"/>
    <s v="1.1      Se evidenció la emisión de los Certificados de Disponibilidad Presupuestal Nos. 2018002850 y 2018003030, con fecha posterior a las Resoluciones 555 y 644 de 2018, basados en dichos CDP`s, correspondientes al reconocimiento de concesión de estímulos para los jóvenes del Convenio 486 de 2018 suscrito con Transmilenio S.A., contraviniendo lo dispuesto en la Ley 111 de 1996 en su Artículo 71, por medio del cual compila las normas de la leyes 38 de 1989, 179 de 1994 y 225 de 1995, que conforman el estatuto orgánico del presupuesto y el Decreto Distrital 714 de 1996, en su artículo 52, por el cual se compilan el Acuerdo 24 de 1995 y Acuerdo 20 de 1996 que conforman el Estatuto Orgánico del Presupuesto Distrital."/>
    <s v="Por error involuntario, se fechó la Resolución 644 con un mes después (14 de noviembre).  _x000a_Con respecto a La Resolución 555 del 8 de octubre con CDP: 2018002850 del 9 de octubre, se pudo identificar la necesidad de solicitar un  CPD adicional que cubriera la resolución, sin observar la fecha de la misma.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s v="SI"/>
    <s v="SI"/>
    <n v="-22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lume para la armonización al nuevo plan de Desarrollo , entre la STMO y la Subdirección de Desarrollo Humano.      _x000a_Sin embargo es importante indicar que el reporte de la STMEO se realiza al finalizar el seguimiento"/>
    <d v="2021-07-07T00:00:00"/>
    <m/>
    <m/>
    <m/>
    <s v="SIN AVANCE"/>
    <n v="-226"/>
    <s v="VENCIDO"/>
    <s v="SIN DILIGENCIAR"/>
    <s v="SIN AVANCE"/>
    <s v="Verónica Muñoz"/>
    <n v="0"/>
    <n v="0"/>
    <s v="INCUMPLIDA"/>
    <s v="NO APLICA"/>
    <x v="1"/>
  </r>
  <r>
    <n v="217"/>
    <s v="Subdirección técnica de métodos educativos y operativos"/>
    <s v="Subdirección técnica de métodos educativos y operativos"/>
    <x v="1"/>
    <s v="Modelo pedagogico"/>
    <s v="Estimulo de corresponsabilidad"/>
    <s v="Yury  Orjuela Florez"/>
    <s v="Plan de mejoramiento auditorias internas"/>
    <s v="PMAI-2019-015"/>
    <s v="No aplica"/>
    <s v="Auditoria al Proceso Misional Modelo Pedagógico Estimulos de Corresponsabilidad Vigencia 2018"/>
    <n v="2019"/>
    <s v="1.2     El valor a reconocer como estímulo de corresponsabilidad no se evidencia suficientemente justificado, ya que el Estatuto Orgánico del Instituto, Resolución 020 de 1986, establece un límite mensual que no se está cumpliendo en la práctica. Los procedimientos para la asignación de dichos estímulos, oficializados o no, no deben contradecir dicho Estatuto y para operar de manera diferente es necesario que sea modificado de manera específica en este aspecto."/>
    <s v="´Debilidad frente a las consideraciones para otorgar el estimulo de corresponsabilidad que se describen en la resolución 025 de 2017.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s v="SI"/>
    <s v="SI"/>
    <n v="-22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
    <d v="2021-07-07T00:00:00"/>
    <m/>
    <m/>
    <m/>
    <s v="SIN AVANCE"/>
    <n v="-226"/>
    <s v="VENCIDO"/>
    <s v="SIN DILIGENCIAR"/>
    <s v="SIN AVANCE"/>
    <s v="Verónica Muñoz"/>
    <n v="0"/>
    <n v="0"/>
    <s v="INCUMPLIDA"/>
    <s v="NO APLICA"/>
    <x v="1"/>
  </r>
  <r>
    <n v="218"/>
    <s v="Subdirección técnica de métodos educativos y operativos"/>
    <s v="Subdirección técnica de métodos educativos y operativos"/>
    <x v="1"/>
    <s v="Planeacion"/>
    <s v="Simi"/>
    <s v="Yury  Orjuela Florez"/>
    <s v="Plan de mejoramiento auditorias internas"/>
    <s v="PMAI-2019-016"/>
    <s v="No aplica"/>
    <s v="Auditoria al Proceso Misional Modelo Pedagógico Estimulos de Corresponsabilidad Vigencia 2018"/>
    <n v="2019"/>
    <s v="1.3     El acuerdo de corresponsabilidad suscrito con los Jóvenes,  no se encuentra subido al Sistema de Información Misional SIMI en un 51% de los casos revisados, vulnerando el procedimiento de “Trámite para acuerdos de corresponsabilidad” en sus actividades 14 y 15. El Sistema de Información Misional debe reflejar los datos básicos y de intervención del joven, de tal manera que el documento que deriva en el reconocimiento de un estímulo otorgado por el Instituto, dentro de sus estrategias de desarrollo de competencias laborales, debe poder ser consultado en la plataforma."/>
    <s v="Debilidad en el seguimiento al cargue del acuerdo  de corresponsabilidad por parte del auxiliar administrativo del convenio.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1-09-13T00:00:00"/>
    <s v="SI"/>
    <s v="SI"/>
    <s v="NO APLICA ACCION CERRADA"/>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2-29T00:00:00"/>
    <s v="Una vez verificado el plan de mejoramiento y el seguimiento se observa:  _x000a__x000a_ _x000a__x000a_Se aporta como evidencia: solicitud por medio de correo electrónico y formatos SOLICITUD CREACIÓN PARÁMETROS SIMI-. E-PLA-FT-011 y durante la fecha programada se solicitó la creación de parámetros en el SIMI.  _x000a__x000a_ _x000a__x000a_Se aporta como evidencia: Base mensual verificación cargue acuerdo de actividades de corresponsabilidad y Seguimiento mensual componente social. _x000a__x000a_ _x000a__x000a_ _x000a__x000a_Acto seguido, se realiza el CIERRE del hallazgo, dado que las evidencias aportadas dan cuenta de la eliminación de este"/>
    <s v="Verónica Muñoz"/>
    <n v="1"/>
    <n v="1"/>
    <s v="CUMPLIDA EFECTIVA"/>
    <s v="NO APLICA"/>
    <x v="0"/>
  </r>
  <r>
    <n v="219"/>
    <s v="Subdirección técnica de métodos educativos y operativos"/>
    <s v="Subdirección técnica de métodos educativos y operativos"/>
    <x v="1"/>
    <s v="Modelo pedagogico"/>
    <s v="Estimulo de corresponsabilidad"/>
    <s v="Yury  Orjuela Florez"/>
    <s v="Plan de mejoramiento auditorias internas"/>
    <s v="PMAI-2019-017"/>
    <s v="No aplica"/>
    <s v="Auditoria al Proceso Misional Modelo Pedagógico Estimulos de Corresponsabilidad Vigencia 2018"/>
    <n v="2019"/>
    <s v="1.4     Se evidenció la permanencia de ocho (8) jóvenes con edad superior a 28 años y once meses, así mismo,  ciento nueve (109) jóvenes que superaron el año y seis meses acumulativos dentro de las actividades de corresponsabilidad, modalidad estímulos de corresponsabilidad, vulnerando la Resolución 025 de 2017, en su artículo sexto, en sus incisos a y b, y plasmados éstos en documentos legales “Acuerdo de Corresponsabilidad” formatos M-EPV-FT-010, en su versión 03 y M-MEM-FT-003 Versión 04, el primero vigente desde el 29 de Junio de 2016, hasta el 16 de Agosto de 2017 y el segundo a partir de 17 de agosto 2017, fecha hasta la actualidad, en cuanto a las causales de terminación de la concesión del estímulos de corresponsabilidad. En dichos casos los recursos estarían siendo destinados a población no autorizada para acceder a los mismos, de acuerdo con procedimientos del Instituto. "/>
    <s v="Debilidad en el seguimiento al cumplimiento de los criterios de permanencia de los jóvenes en actividades de corresponsabilidad.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1-09-13T00:00:00"/>
    <s v="SI"/>
    <s v="SI"/>
    <s v="NO APLICA ACCION CERRADA"/>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2-29T00:00:00"/>
    <s v="_x0009__x000a_Una vez verificado el plan de mejoramiento y el seguimiento se observa:  _x000a__x000a_ _x000a__x000a_Se aporta como evidencia: Base mensual verificación criterios permanencia actividades de corresponsabilidad y cultura ciudadana. _x000a__x000a_ _x000a__x000a_Acto seguido, se realiza el CIERRE del hallazgo, dado que las evidencias aportadas dan cuenta de la eliminación de este."/>
    <s v="Verónica Muñoz"/>
    <n v="1"/>
    <n v="1"/>
    <s v="CUMPLIDA EFECTIVA"/>
    <s v="NO APLICA"/>
    <x v="0"/>
  </r>
  <r>
    <n v="220"/>
    <s v="Subdirección técnica de métodos educativos y operativos"/>
    <s v="Subdirección técnica de métodos educativos y operativos"/>
    <x v="1"/>
    <s v="Modelo pedagogico"/>
    <s v="Estimulo de corresponsabilidad"/>
    <s v="Yury  Orjuela Florez"/>
    <s v="Plan de mejoramiento auditorias internas"/>
    <s v="PMAI-2019-018"/>
    <s v="No aplica"/>
    <s v="Auditoria al Proceso Misional Modelo Pedagógico Estimulos de Corresponsabilidad Vigencia 2018"/>
    <n v="2019"/>
    <s v="1.5     Se evidenciaron debilidades en el desarrollo del proceso de concesión de estímulos de corresponsabilidad y en la efectividad de los controles establecidos para su cobro efectivo por parte de los Jóvenes, esa situación se debe a que no se realizaron reprogramaciones de los giros de estímulos, de manera oportuna de meses anteriores a Jóvenes vinculados a convenio, lo que resultó en reintegros al presupuesto por valor de $1.560.000. Adicionalmente se evidenciaron ingresos al presupuesto del Instituto por concepto de no cobro de estímulos de corresponsabilidad por un valor de $10.080.000, recursos que provienen de convenios con otras entidades en el marco del proyecto de inversión 1104 para su administración, que no fueron reinvertidos al convenio correspondiente durante su ejecución ni reintegrados al momento de su liquidación, lo que va en contra del decreto 195 de 2007 por el cual se reglamenta y se establecen directrices y controles en el proceso presupuestal de las Entidades Descentralizadas y Empresas Sociales del Estado, el numeral 5.2 Controles Operacionales del Sistema Integrado de Gestión de la NTD-SIG 001:2011 y los literales e) , g) y f) del artículo 2 Ley 87 de 1993. "/>
    <s v="Debilidades en el desarrollo del proceso de concesión de estímulos de corresponsabilidad y en la efectividad de los controles establecidos para su cobro efectivo por parte de los Jóvene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s v="SI"/>
    <s v="SI"/>
    <n v="-22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x v="1"/>
  </r>
  <r>
    <n v="221"/>
    <s v="Subdirección técnica de métodos educativos y operativos"/>
    <s v="Subdirección técnica de métodos educativos y operativos"/>
    <x v="1"/>
    <s v="Modelo pedagogico"/>
    <s v="Estimulo de corresponsabilidad"/>
    <s v="Yury  Orjuela Florez"/>
    <s v="Plan de mejoramiento auditorias internas"/>
    <s v="PMAI-2019-019"/>
    <s v="No aplica"/>
    <s v="Auditoria al Proceso Misional Modelo Pedagógico Estimulos de Corresponsabilidad Vigencia 2018"/>
    <n v="2019"/>
    <s v="1.6     El proceso misional Modelo Pedagógico no cuenta con herramientas de medición que permitan medir la el grado de ejecución de los recursos destinados a estímulos de corresponsabilidad en los convenios, a fin realizar ajustes en la planeación de futuros convenios y que aporten al cumplimiento de  objetivos y metas del proyecto de inversión 1104 Distrito Joven, lo anterior incumpliendo con el numeral 4.2.6 Planificación de la Medición y el Seguimiento y 5.4 Mecanismos de Medición y Seguimiento de la NTD: SIG 001:2011. "/>
    <s v="Debilidades en el desarrollo del proceso de concesión de estímulos de corresponsabilidad y en la efectividad de los controles establecidos para su cobro efectivo por parte de los Jóvene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s v="SI"/>
    <s v="SI"/>
    <n v="-22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x v="1"/>
  </r>
  <r>
    <n v="222"/>
    <s v="Subdirección técnica de métodos educativos y operativos"/>
    <s v="Subdirección técnica de métodos educativos y operativos"/>
    <x v="1"/>
    <s v="Modelo pedagogico"/>
    <s v="Estimulo de corresponsabilidad"/>
    <s v="Yury  Orjuela Florez"/>
    <s v="Plan de mejoramiento auditorias internas"/>
    <s v="PMAI-2019-020"/>
    <s v="No aplica"/>
    <s v="Auditoria al Proceso Misional Modelo Pedagógico Estimulos de Corresponsabilidad Vigencia 2018"/>
    <n v="2019"/>
    <s v="1.7     Se evidenciaron dos reprogramaciones autorizadas por el área, correspondientes a estímulos para ocho jóvenes, superando el plazo de 180 días posteriores al reconocimiento de los estímulos, contrariando lo indicado en el procedimiento de Concesión de Estímulos de corresponsabilidad. Los jóvenes que pierdan el derecho a reclamar su estímulo de corresponsabilidad no deben ser beneficiadas con la reprogramación del giros de estímulos, más si se tiene en cuenta que el procedimiento no contempla excepción alguna. "/>
    <s v="Se realizaron reprogramaciones que superaron los 180 días posteriores al reconocimiento de los estímulos sin evidenciar las motivaciones que dieron lugar a las mism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s v="SI"/>
    <s v="SI"/>
    <n v="-22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
    <d v="2021-07-07T00:00:00"/>
    <m/>
    <m/>
    <m/>
    <s v="SIN AVANCE"/>
    <n v="-226"/>
    <s v="VENCIDO"/>
    <d v="2021-11-20T00:00:00"/>
    <s v="SIN AVANCE"/>
    <s v="Verónica Muñoz"/>
    <n v="0"/>
    <n v="0"/>
    <s v="INCUMPLIDA"/>
    <s v="NO APLICA"/>
    <x v="1"/>
  </r>
  <r>
    <n v="223"/>
    <s v="Subdirección técnica de métodos educativos y operativos"/>
    <s v="Subdirección técnica de métodos educativos y operativos"/>
    <x v="1"/>
    <s v="Autorregulación"/>
    <s v="Documentación de procedimientos y formatos"/>
    <s v="Yury  Orjuela Florez"/>
    <s v="Plan de mejoramiento auditorias internas"/>
    <s v="PMAI-2019-021"/>
    <s v="No aplica"/>
    <s v="Auditoria al Proceso Misional Modelo Pedagógico Estimulos de Corresponsabilidad Vigencia 2018"/>
    <n v="2019"/>
    <s v="1.8     Se evidencia la carencia de procedimientos que describan las actividades relacionadas con la administración de las tarjetas para concesión de estímulos, que garanticen una adecuada custodia, entrega oportuna a los Jóvenes, así como control y devolución a las entidades bancarias cuando aplique. Del mismo modo se incumple con los tiempos para la devolución de las tarjetas prepago por parte del ECEC al área  de Tesorería, toda vez que se encontraron tarjetas en convenios de vigencias anteriores sin reclamar, situación que puede resultar en pérdidas de tarjetas y posible materialización de riesgos financieros al no aplicar las actividades de control establecidas en el procedimiento existente, contraviniendo lo establecido en los numerales 4.2.1 Planificación de los Procesos,  5.1 Procedimientos documentados y registros en el Sistema Integrado de Gestión de la NTD: SIG 001:2011 y  con el procedimiento CONCESIÓN DE ESTIMULOS DE CORRESPONSABILIDAD con código M-MEM-PR-001."/>
    <s v="Debilidades en los puntos de control del procedimiento CONCESIÓN DE ESTÍMULO DE_x000a_CORRESPONSABILIDAD-M-MEM-PR-001"/>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s v="SI"/>
    <s v="SI"/>
    <n v="-22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x v="1"/>
  </r>
  <r>
    <n v="224"/>
    <s v="Subdirección técnica de métodos educativos y operativos"/>
    <s v="Subdirección técnica de métodos educativos y operativos"/>
    <x v="1"/>
    <s v="Gestion financiera"/>
    <s v="giros"/>
    <s v="Yury  Orjuela Florez"/>
    <s v="Plan de mejoramiento auditorias internas"/>
    <s v="PMAI-2019-022"/>
    <s v="No aplica"/>
    <s v="Auditoria al Proceso Misional Modelo Pedagógico Estimulos de Corresponsabilidad Vigencia 2018"/>
    <n v="2019"/>
    <s v="2.1     Se observan rechazos de giros de estímulos, ocasionados por bloqueos de tarjetas, pérdida de tarjeta y no reclamo o activación de tarjeta. Sobre estas situaciones que se presentan, no se evidencia un registro de orientación al joven sobre el manejo de las tarjetas, así como tampoco trazabilidad de la gestión realizada con el fin de contactar a los jóvenes para que reclamen la tarjeta y recibir el estímulo concedido. Sobre estos rechazos no se evidencia por parte del área, un seguimiento adecuado, ni antes ni después de 180 días, en relación con los rechazos de giros por estímulos de corresponsabilidad identificados en Tesorería. Esta debilidad en acceso de información y seguimiento de giros rechazados o no realizados obstaculiza el cumplimiento efectivo de las metas institucionales y convenios suscritos en pro de ofrecer a los jóvenes estímulos por actividades de corresponsabilidad. "/>
    <s v="Debilidades en la orientación que se brinda al joven sobre el manejo de las tarjet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1-09-13T00:00:00"/>
    <s v="SI"/>
    <s v="SI"/>
    <s v="NO APLICA ACCION CERRADA"/>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2-29T00:00:00"/>
    <s v="_x0009__x000a_Una vez verificado el plan de mejoramiento y el seguimiento se observa:  _x000a__x000a_ _x000a__x000a_Se aporta como evidencia: Pantallazos estado caso Aranda y Procedimiento preliminar Concesión de Estímulos de Corresponsabilidad. _x000a__x000a_ _x000a__x000a_El hallazgo se CIERRA, como quiera que el procedimiento CONCESIÓN DE  ESTIMULOS DE CORRESPONSABILIDAD se encuentra publicado en la página web del Idipron, el 25/08/2021. _x000a__x000a_ _x000a__x000a_Así mismo, se aporta como evidencia: Planillas entrega tarjetas prepagadas o SITP y folleto tarjetas prepago. _x000a__x000a_ _x000a__x000a_En consecuencia, se CIERRA el hallazgo."/>
    <s v="Verónica Muñoz"/>
    <n v="1"/>
    <n v="1"/>
    <s v="CUMPLIDA EFECTIVA"/>
    <s v="NO APLICA"/>
    <x v="0"/>
  </r>
  <r>
    <n v="225"/>
    <s v="Subdirección técnica de métodos educativos y operativos"/>
    <s v="Subdirección técnica de métodos educativos y operativos"/>
    <x v="1"/>
    <s v="Autorregulación"/>
    <s v="Aplicación y actualización de procedimientos y formatos"/>
    <s v="Yury  Orjuela Florez"/>
    <s v="Plan de mejoramiento auditorias internas"/>
    <s v="PMAI-2019-023"/>
    <s v="No aplica"/>
    <s v="Auditoria al Proceso Misional Modelo Pedagógico Estimulos de Corresponsabilidad Vigencia 2018"/>
    <n v="2019"/>
    <s v="2.2      Se evidencian falencias en gestión documental referentes a la no radicación de memorandos de entrega de tarjetas de Tesorería a ECEC de manera oficial; falta de diligenciamiento en campos destinados a control, tales como firmas de responsables de subir información a SIMI, en las planillas de asistencia de actividades pedagógicas de corresponsabilidad en UPI, correspondiente a La Favorita (Asistencia Semanal Formación Práctica o Convenios);  y, registro de indicaciones referentes al uso y manejo de las tarjetas, en los formatos de entrega de tarjetas a jóvenes (“Planilla Entrega de Tarjetas Prepagadas o Sitp A-GFI-FT-007”). "/>
    <s v="Debilidades en la orientación que se brinda al joven sobre el manejo de las tarjet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s v="SI"/>
    <s v="SI"/>
    <n v="-22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x v="1"/>
  </r>
  <r>
    <n v="226"/>
    <s v="Subdirección técnica de métodos educativos y operativos"/>
    <s v="Subdirección técnica de métodos educativos y operativos"/>
    <x v="1"/>
    <s v="Planeacion"/>
    <s v="Simi"/>
    <s v="Yury  Orjuela Florez"/>
    <s v="Plan de mejoramiento auditorias internas"/>
    <s v="PMAI-2019-024"/>
    <s v="No aplica"/>
    <s v="Auditoria al Proceso Misional Modelo Pedagógico Estimulos de Corresponsabilidad Vigencia 2018"/>
    <n v="2019"/>
    <s v="2.3     En el Sistema de Información Misional -SIMI, se encuentran doblemente ingresados algunos jóvenes. Adicionalmente, no se encuentra unificado el submódulo a través del cual se debe ingresar la información quedando dispersa en Intervención- Planilla de Asistencia, en los submódulos: Intervención, o Convenios, o Planilla Simi, dificultando su consulta. Estas dos circunstancias pueden conllevar a reportes con información errada o incompleta al momento de consultar, y la consecuente toma de decisiones con base en dicha información."/>
    <s v="Múltiple creación del mismo joven en el SIMI, así como también de diversos módulos con la misma finalidad."/>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s v="SI"/>
    <s v="SI"/>
    <n v="-22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x v="1"/>
  </r>
  <r>
    <n v="227"/>
    <s v="Subdirección técnica de métodos educativos y operativos"/>
    <s v="Subdirección técnica de métodos educativos y operativos"/>
    <x v="1"/>
    <s v="Modelo pedagogico"/>
    <s v="Estimulo de corresponsabilidad"/>
    <s v="Yury  Orjuela Florez"/>
    <s v="Plan de mejoramiento auditorias internas"/>
    <s v="PMAI-2019-025"/>
    <s v="No aplica"/>
    <s v="Auditoria al Proceso Misional Modelo Pedagógico Estimulos de Corresponsabilidad Vigencia 2018"/>
    <n v="2019"/>
    <s v="2.4     En cuanto a la administración de tarjetas prepagadas usadas para el giro de estímulos de corresponsabilidad, existen debilidades en el control de existencias al momento de su entrega y de su devolución al área de Tesorería, así como en la seguridad y/o custodia de estas, lo que puede incrementar el riesgo de fraude a los jóvenes que las utilizan, cabe mencionar que estas debilidades ya se habían observado en auditorias pasadas y sin embargo persiste la debilidad. En cuanto al procedimiento de CONCESIÓN DE ESTIMULOS DE CORRESPONSABILIDAD con código M-MEM-PR-001, no menciona qué cargo especifico es el responsable de su custodia, qué controles se deben implementar y el procedimiento para la reexpedición de las tarjetas por pérdida o deterioro."/>
    <s v="Debilidades en los puntos de control del procedimiento CONCESIÓN DE ESTÍMULO DE_x000a_CORRESPONSABILIDAD-M-MEM-PR-001"/>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s v="SI"/>
    <s v="SI"/>
    <n v="-226"/>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x v="1"/>
  </r>
  <r>
    <n v="228"/>
    <s v="Subdirección técnica de métodos educativos y operativos"/>
    <s v="Subdirección técnica de métodos educativos y operativos"/>
    <x v="1"/>
    <s v="Modelo pedagogico"/>
    <s v="seguimiento de NNAJ dentro del modelo"/>
    <s v="Yury  Orjuela Florez"/>
    <s v="Plan de mejoramiento auditorias internas"/>
    <s v="PMAI-2019-028"/>
    <s v="No aplica"/>
    <s v="Auditoria de gestión al proceso misional vigencia 2018"/>
    <n v="2019"/>
    <s v="No se cuenta con parámetros claros y tangibles que permitan establecer la ubicación o tránsito de los NNAJ de una etapa a otra dentro del modelo Pedagógico del IDIPRON"/>
    <s v="Falta claridad en los manuales Operativos de los contextos pedagógicos que establezcan que el modelo es dinámico y por tanto no se ubica al NNAJ en una etapa, se ubican las actividades. "/>
    <s v="Ajustar Manuales Operativos de los contextos Pedagógicos para hacer explicito que las etapas tienen actividades y que el NNAJ  puede estar simultáneamente en dos o mas etapas del modelo. "/>
    <s v="No aplica"/>
    <s v="No aplica"/>
    <s v="no aplica"/>
    <s v="No aplica"/>
    <s v="No aplica"/>
    <d v="2020-02-11T00:00:00"/>
    <d v="2021-02-11T00:00:00"/>
    <m/>
    <s v="SI"/>
    <s v="SI"/>
    <n v="-213"/>
    <s v="La acción de mejora habla del ajuste de Manuales y no se encuentra el avance en lo presentado."/>
    <d v="2021-07-07T00:00:00"/>
    <s v="SI"/>
    <s v="Ajutsar Manuales Operativos de los contextos Pedagógicos"/>
    <n v="0"/>
    <s v="SIN AVANCE"/>
    <n v="-213"/>
    <s v="VENCIDO"/>
    <d v="2021-11-19T00:00:00"/>
    <s v="Acción vencida. No se aportan evidencias del ajuste a manuales operativos de los Contextos Pedagógicos."/>
    <s v="Zuly Marcela Rojas Tolosa"/>
    <n v="0"/>
    <n v="0"/>
    <s v="INCUMPLIDA"/>
    <s v="NO APLICA"/>
    <x v="1"/>
  </r>
  <r>
    <n v="229"/>
    <s v="Subdirección técnica de métodos educativos y operativos"/>
    <s v="Subdirección técnica de métodos educativos y operativos"/>
    <x v="1"/>
    <s v="Modelo pedagogico"/>
    <s v="seguimiento de NNAJ dentro del modelo"/>
    <s v="Yury  Orjuela Florez"/>
    <s v="Plan de mejoramiento auditorias internas"/>
    <s v="PMAI-2019-029"/>
    <s v="No aplica"/>
    <s v="Auditoria de gestión al proceso misional vigencia 2018"/>
    <n v="2019"/>
    <s v="En aras de dar aplicación al sistema integrado de gestión, revisado el registro diario de enfermería en las unidades visitadas, se encuentra en su mayoría, que no se diligencia a tiempo el formato con los datos del NNAJ atendidos durante el día, el tipo de atención y el procedimiento prestado y la firma del responsable. En efecto, se genera un riesgo en el diligenciamiento de instructivos establecidos por el IDIPRON y el registro en el SIMI de las actividades que se realicen con los beneficiarios vinculados."/>
    <s v="Falta un parámetro que establezca el tiempo para diligenciar el formato en Unidades de Protección Integral donde la demanda de atención es mayor "/>
    <s v="Ajustar el instructivo del formato REGISTRO DIARIO DE ENFERMERIA para establecer que el tiempo de diligenciamiento en las UPI con mayor demanda de atención se hará en las horas de la tarde antes de finalizar la jornada."/>
    <s v="No aplica"/>
    <s v="No aplica"/>
    <s v="no aplica"/>
    <s v="No aplica"/>
    <s v="No aplica"/>
    <d v="2020-02-11T00:00:00"/>
    <d v="2021-02-1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230"/>
    <s v="Subdirección técnica de métodos educativos y operativos"/>
    <s v="Subdirección técnica de métodos educativos y operativos"/>
    <x v="1"/>
    <s v="Seguridad y salud en el trabajo"/>
    <s v="Extintores, Botiquines"/>
    <s v="Yury  Orjuela Florez"/>
    <s v="Plan de mejoramiento auditorias internas"/>
    <s v="PMAI-2019-030"/>
    <s v="No aplica"/>
    <s v="Auditoria de gestión al proceso misional vigencia 2018"/>
    <n v="2019"/>
    <s v="Se debe cumplir a cabalidad con el Manual de Primeros Auxilios establecido por el IDIPRON. De acuerdo con el Manual de primeros auxilios del IDIPRON, el contenido del botiquín debe ubicarse en un solo punto y en un lugar seguro, debe contener entre otros elementos la linterna, la lista de teléfonos de emergencia de las EPS y ARP, jabón de manos y bolsas plásticas (UPI Oasis, Servita, Liberia, El Edén, La Arcadia y San Francisco), situación que puede poner en riesgo a los jóvenes ante cualquier eventualidad o accidente en la unidad."/>
    <s v="En el manual de Primeros Auxilios del IDIPRON, no se encuentra registrado el contenido del botiquín en las enfermerías de las UPI. "/>
    <s v="Ajustar el Manual de primeros auxilios del IDIPRON, para oficializar el contenido del botiquín de las enfermerías de las UPI así como su lugar de ubicación en caso de una emergencia, aclarando en el manual que el contenido del botiquín de las enfermerías es diferente al general de la UPI."/>
    <s v="No aplica"/>
    <s v="No aplica"/>
    <s v="no aplica"/>
    <s v="No aplica"/>
    <s v="No aplica"/>
    <d v="2020-02-11T00:00:00"/>
    <d v="2021-02-1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231"/>
    <s v="Subdirección técnica de métodos educativos y operativos"/>
    <s v="Subdirección técnica de métodos educativos y operativos"/>
    <x v="1"/>
    <s v="Gestion documental"/>
    <s v="Fondo documental acumulado, inventarios documentales y transferencias"/>
    <s v="Yury  Orjuela Florez"/>
    <s v="Plan de mejoramiento auditorias internas"/>
    <s v="PMAI-2019-032"/>
    <s v="No aplica"/>
    <s v="Auditoria de gestión al proceso misional vigencia 2018"/>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1. Realizar por parte del área de gestión documental asistencias técnicas en las diferentes Unidades (Servitá, Arcadia, La Florida y Molinos) validando el estado de organización del archivo"/>
    <s v="No aplica"/>
    <s v="No aplica"/>
    <s v="no aplica"/>
    <s v="No aplica"/>
    <s v="No aplica"/>
    <d v="2020-02-11T00:00:00"/>
    <d v="2021-02-11T00:00:00"/>
    <m/>
    <s v="SI"/>
    <s v="SI"/>
    <n v="-213"/>
    <s v="Se evidencia en el seguimiento la realización de visitas técnias del área e Gestión documental a las UPI Servita, Florida y Molinos y se deja consignada la visita en actas."/>
    <d v="2021-07-07T00:00:00"/>
    <s v="SI"/>
    <s v="Visita técnia por parte del áre de Gestión Docuemntal a la UPI Arcadia. "/>
    <n v="0.75"/>
    <s v="AVANCE SIGNIFICATIVO"/>
    <n v="-213"/>
    <s v="VENCIDO"/>
    <d v="2021-11-19T00:00:00"/>
    <s v="Acción vencida. Se observan actas de visita a UPI Florida, Servitá y reprogramación de vista en UPI Molinos, pendiente acta UPI Arcadia."/>
    <s v="Zuly Marcela Rojas Tolosa"/>
    <n v="0.6"/>
    <n v="0.6"/>
    <s v="INCUMPLIDA"/>
    <s v="NO APLICA"/>
    <x v="1"/>
  </r>
  <r>
    <n v="232"/>
    <s v="Subdirección técnica de métodos educativos y operativos"/>
    <s v="Subdirección técnica de métodos educativos y operativos"/>
    <x v="1"/>
    <s v="Gestion documental"/>
    <s v="Fondo documental acumulado, inventarios documentales y transferencias"/>
    <s v="Yury  Orjuela Florez"/>
    <s v="Plan de mejoramiento auditorias internas"/>
    <s v="PMAI-2019-033"/>
    <s v="No aplica"/>
    <s v="Auditoria de gestión al proceso misional vigencia 2018"/>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2. Oficializar los resultados de los seguimientos que se realizan a las UPI ."/>
    <s v="No aplica"/>
    <s v="No aplica"/>
    <s v="no aplica"/>
    <s v="No aplica"/>
    <s v="No aplica"/>
    <d v="2020-02-11T00:00:00"/>
    <d v="2021-02-11T00:00:00"/>
    <d v="2021-09-13T00:00:00"/>
    <s v="SI"/>
    <s v="SI"/>
    <s v="NO APLICA ACCION CERRADA"/>
    <s v="Se evidencia el reporte de seguimientos del área de Gestión Documental a Métodos de manera oficial a trvés de correo eléctronico institucional"/>
    <d v="2021-07-07T00:00:00"/>
    <s v="NO"/>
    <s v="No aplica"/>
    <n v="1"/>
    <s v="CUMPLIMIENTO TOTAL"/>
    <n v="-213"/>
    <s v="VENCIDO"/>
    <d v="2021-11-19T00:00:00"/>
    <s v="Se evidencia reporte a la STMEO de visitas de seguimiento de Gestión Documental a UPIS, mediante registro en matriz de Excel y correo electrónico."/>
    <s v="Zuly Marcela Rojas Tolosa"/>
    <n v="1"/>
    <n v="1"/>
    <s v="CUMPLIDA EFECTIVA"/>
    <s v="NO APLICA"/>
    <x v="0"/>
  </r>
  <r>
    <n v="233"/>
    <s v="Subdirección técnica de métodos educativos y operativos"/>
    <s v="Subdirección técnica de métodos educativos y operativos"/>
    <x v="1"/>
    <s v="Gestion documental"/>
    <s v="Fondo documental acumulado, inventarios documentales y transferencias"/>
    <s v="Yury  Orjuela Florez"/>
    <s v="Plan de mejoramiento auditorias internas"/>
    <s v="PMAI-2019-034"/>
    <s v="No aplica"/>
    <s v="Auditoria de gestión al proceso misional vigencia 2018"/>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3. Realizar los ajustes de acuerdo a las visitas y acompañamiento brindado"/>
    <s v="No aplica"/>
    <s v="No aplica"/>
    <s v="no aplica"/>
    <s v="No aplica"/>
    <s v="No aplica"/>
    <d v="2020-02-11T00:00:00"/>
    <d v="2021-02-11T00:00:00"/>
    <m/>
    <s v="SI"/>
    <s v="SI"/>
    <n v="-213"/>
    <s v="Se evidencia el planteamiento de compromisos en las actas, los cuáles correponden a los ajustes de acompañamiento brindado por el área de Gestión Documental."/>
    <d v="2021-07-07T00:00:00"/>
    <s v="SI"/>
    <s v="Sguimiento y cumplimiento a compromisos establecidos."/>
    <n v="0.5"/>
    <s v="AVANCE PARCIAL"/>
    <n v="-213"/>
    <s v="VENCIDO"/>
    <d v="2021-11-19T00:00:00"/>
    <s v="Se observa reporte de segumientos y compromisos generados en las visitas de Gestión Documental, pendiente presentar soportes de su cumplimiento."/>
    <s v="Zuly Marcela Rojas Tolosa"/>
    <n v="0.4"/>
    <n v="0.4"/>
    <s v="INCUMPLIDA"/>
    <s v="NO APLICA"/>
    <x v="1"/>
  </r>
  <r>
    <n v="234"/>
    <s v="Subdirección técnica de métodos educativos y operativos"/>
    <s v="Subdirección técnica de métodos educativos y operativos"/>
    <x v="1"/>
    <s v="Gestion documental"/>
    <s v="Fondo documental acumulado, inventarios documentales y transferencias"/>
    <s v="Yury  Orjuela Florez"/>
    <s v="Plan de mejoramiento auditorias internas"/>
    <s v="PMAI-2019-035"/>
    <s v="No aplica"/>
    <s v="Auditoria de gestión al proceso misional vigencia 2018"/>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4. Realizar Seguimiento a la información reportada por Gestión documental y las tareas de cada una de las visitas.  "/>
    <s v="No aplica"/>
    <s v="No aplica"/>
    <s v="no aplica"/>
    <s v="No aplica"/>
    <s v="No aplica"/>
    <d v="2020-02-11T00:00:00"/>
    <d v="2021-02-11T00:00:00"/>
    <m/>
    <s v="SI"/>
    <s v="SI"/>
    <n v="-213"/>
    <s v="Se evidencia el planteamiento de compromisos en las actas, los cuáles correponden a los ajustes de acompañamiento brindado por el área de Gestión Documental, se debe realizar seguimiento y cierre a los compromisos propuestos."/>
    <d v="2021-07-07T00:00:00"/>
    <s v="SI"/>
    <s v="Cierre de compromisos."/>
    <n v="0.5"/>
    <s v="AVANCE PARCIAL"/>
    <n v="-213"/>
    <s v="VENCIDO"/>
    <d v="2021-11-19T00:00:00"/>
    <s v="Pendiente seguimiento al cumplimiento de compromisos producto de las visitas realizadas a las UPIS y reportes de Gestión Documental."/>
    <s v="Zuly Marcela Rojas Tolosa"/>
    <n v="0.2"/>
    <n v="0.2"/>
    <s v="INCUMPLIDA"/>
    <s v="NO APLICA"/>
    <x v="1"/>
  </r>
  <r>
    <n v="235"/>
    <s v="Subdirección técnica de métodos educativos y operativos"/>
    <s v="Subdirección técnica de métodos educativos y operativos"/>
    <x v="1"/>
    <s v="Modelo pedagogico"/>
    <s v="Diferencias en cantidades de alimentos"/>
    <s v="Yury  Orjuela Florez"/>
    <s v="Plan de mejoramiento auditorias internas"/>
    <s v="PMAI-2019-036"/>
    <s v="No aplica"/>
    <s v="Auditoria de gestión al proceso misional vigencia 2018"/>
    <n v="2019"/>
    <s v="Se pudo observar debilidades en los controles y disposición de los alimentos que se envían a las unidades, toda vez que se identificaron diferencias en los kardex verificados en las cocinas y el envío de alimentos basados en promedios que no se ajustan a la realidad de las asistencias diarias, lo que conlleva a que las unidades del Instituto tengan faltantes o excedentes de alimentos y una falta en la optimización de los recursos"/>
    <s v="Debilidad en la actualización del Kardex  "/>
    <s v="Implementar el formato CONTROL DE ESPACIOS DE ALMACENAMIENTO_x000a_TEMPORAL M-MEX-FT-026, el cual permite verificar en línea la actualización de los saldos de alimentos."/>
    <s v="No aplica"/>
    <s v="No aplica"/>
    <s v="no aplica"/>
    <s v="No aplica"/>
    <s v="No aplica"/>
    <d v="2020-02-11T00:00:00"/>
    <d v="2021-02-1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236"/>
    <s v="Subdirección técnica de métodos educativos y operativos"/>
    <s v="Subdirección técnica de métodos educativos y operativos"/>
    <x v="1"/>
    <s v="Modelo pedagogico"/>
    <s v="Controles relacionados con los alimentos"/>
    <s v="Yury  Orjuela Florez"/>
    <s v="Plan de mejoramiento auditorias internas"/>
    <s v="PMAI-2019-037"/>
    <s v="No aplica"/>
    <s v="Auditoria de gestión al proceso misional vigencia 2018"/>
    <n v="2019"/>
    <s v="Existen falencias en las directrices impartidas por la Gerencia del Proyecto de inversión 971, concerniente a la entrega de alimentos en las unidades, dado que la solicitud de los alimentos se realiza bajo promedios de asistencia, lo que no permite tener un dato real para el envío de los mismos, si no se actualiza diariamente el SIMI como lo soporta el memorando del 24 de agosto de 2018."/>
    <s v="Ausencia de un documento oficializado que defina la entrega de alimentos a servidores que realizan acompañamiento pedagógico en el comedor.   "/>
    <s v="Elaboración y oficialización por parte de la Subdirección Técnica de Métodos,  de un documento que defina el lineamiento para  la entrega de alimentos a servidores que realizan acompañamiento en el comedor . "/>
    <s v="No aplica"/>
    <s v="No aplica"/>
    <s v="no aplica"/>
    <s v="No aplica"/>
    <s v="No aplica"/>
    <d v="2020-02-11T00:00:00"/>
    <d v="2021-02-11T00:00:00"/>
    <m/>
    <s v="SI"/>
    <s v="SI"/>
    <n v="-213"/>
    <s v="Se cuenta con el borrador del istructivo, sin embargo, no se evidencia proceso de oficialización."/>
    <d v="2021-07-07T00:00:00"/>
    <s v="SI"/>
    <s v="Instructivo oficializado."/>
    <n v="0.5"/>
    <s v="AVANCE PARCIAL"/>
    <n v="-213"/>
    <s v="VENCIDO"/>
    <d v="2021-11-19T00:00:00"/>
    <s v="Se evidencia construcción instructivo que incluye lineamientos para la entrega de alimentos a servidores. Pendiente oficialización del documento."/>
    <s v="Zuly Marcela Rojas Tolosa"/>
    <n v="0.5"/>
    <n v="0.5"/>
    <s v="INCUMPLIDA"/>
    <s v="NO APLICA"/>
    <x v="1"/>
  </r>
  <r>
    <n v="237"/>
    <s v="&quot;STMEO_x000a_Responsable área de salud - Líder Componente Seguridad Alimentaria_x000a_ÁREA DE INFRAESTRUCTURA &quot;"/>
    <s v="Subdirección técnica de métodos educativos y operativos"/>
    <x v="1"/>
    <s v="Infraestructura"/>
    <s v="Mantenimiento de sedes y UPIS"/>
    <s v="Yury  Orjuela Florez"/>
    <s v="Plan de mejoramiento auditorias internas"/>
    <s v="PMAI-2019-038"/>
    <s v="No aplica"/>
    <s v="Auditoria de gestión al proceso misional vigencia 2018"/>
    <n v="2019"/>
    <s v="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
    <s v="Debilidad en la  articulación entre la STMEO y el área de Infraestructura para realizar las mejoras y mantenimiento  de conformidad con lo establecido en la Resolución 2674 de 2013, "/>
    <s v="&quot;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_x000a_Se realizara una visita para diagnostico y una visita  al cumplimiento del cronograma de mejoras propuesto por el Area de infaestructura. &quot;"/>
    <s v="No aplica"/>
    <s v="No aplica"/>
    <s v="no aplica"/>
    <s v="No aplica"/>
    <s v="No aplica"/>
    <d v="2021-04-01T00:00:00"/>
    <d v="2021-12-01T00:00:00"/>
    <m/>
    <s v="SI"/>
    <s v="SI"/>
    <n v="80"/>
    <s v="No se evidencia el memorando de aprobación de la reformulación por parte de Control Interno._x000a__x000a_12-09-2021: se actualiza tablero de control al incluir accion"/>
    <d v="2021-07-07T00:00:00"/>
    <s v="SI"/>
    <s v="Memorando de aprobación de la reformulación por parte de Control Interno"/>
    <n v="0"/>
    <s v="SIN AVANCE"/>
    <n v="80"/>
    <s v="CON TIEMPO"/>
    <d v="2021-11-19T00:00:00"/>
    <s v="Aprobación PM-Reformulación 2021IE3359 01/07/2021.  Se evidencian actas visitas área Salud y seguimiento avances infraestrucrura. "/>
    <s v="Zuly Marcela Rojas Tolosa"/>
    <n v="0.6"/>
    <n v="0.6"/>
    <s v="EN EJECUCION"/>
    <s v="NO APLICA"/>
    <x v="1"/>
  </r>
  <r>
    <n v="238"/>
    <s v="Subdirección técnica de métodos educativos y operativos"/>
    <s v="Subdirección técnica de métodos educativos y operativos"/>
    <x v="1"/>
    <s v="Modelo pedagogico"/>
    <s v="insumos para el desarrollo de talleres"/>
    <s v="Yury  Orjuela Florez"/>
    <s v="Plan de mejoramiento auditorias internas"/>
    <s v="PMAI-2019-039"/>
    <s v="No aplica"/>
    <s v="Auditoria de gestión al proceso misional vigencia 2018"/>
    <n v="2019"/>
    <s v="Se observó en las unidades de Arcadia, Molinos, Florida, insumos para desarrollar el taller de telares sin uso como son (telares, hilos e hilaza), al presentarse esta situación se evidencia una falta de planeación o programación y seguimiento para el desarrollo de los talleres, lo que genera un riesgo de deterioro de los insumos por no ser utilizados y para los NNAJ en cuanto a dificultad para el desarrollo adecuado en su proceso pedagógico."/>
    <s v="No se están usando los insumos para desarrollar el taller de telares . "/>
    <s v="Realizar por parte de la /el rector de la Escuela Pedagógica Integral (EPI), una redistribución de los insumos y trasladarlos a las UPI que se requiera y se desarrollen estos talleres."/>
    <s v="No aplica"/>
    <s v="No aplica"/>
    <s v="no aplica"/>
    <s v="No aplica"/>
    <s v="No aplica"/>
    <d v="2020-02-11T00:00:00"/>
    <d v="2021-02-1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239"/>
    <s v="Subdirección técnica de métodos educativos y operativos"/>
    <s v="Subdirección técnica de métodos educativos y operativos"/>
    <x v="1"/>
    <s v="Planeacion"/>
    <s v="Simi"/>
    <s v="Yury  Orjuela Florez"/>
    <s v="Plan de mejoramiento auditorias internas"/>
    <s v="PMAI-2019-040"/>
    <s v="No aplica"/>
    <s v="Auditoria de gestión al proceso misional vigencia 2018"/>
    <n v="2019"/>
    <s v="Se observó la no existencia de la parametrización en SIMI de los centros de interés, por tanto, no es posible diferenciar la gestión del área por cada uno de los programas ni determinar los recursos necesarios para el desarrollo de estos"/>
    <s v="Falta oficialización del PEI  en la Plataforma, para comprender el objetivo de los centros de interés, "/>
    <s v="Oficialización por parte del PEI y los proyectos Pedagógicos por UPI, revisando con soporte SIMI la forma en la cual debe ser su articulación."/>
    <s v="No aplica"/>
    <s v="No aplica"/>
    <s v="no aplica"/>
    <s v="No aplica"/>
    <s v="No aplica"/>
    <d v="2020-02-11T00:00:00"/>
    <d v="2021-02-1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240"/>
    <s v="Subdirección técnica de métodos educativos y operativos"/>
    <s v="Subdirección técnica de métodos educativos y operativos"/>
    <x v="1"/>
    <s v="Gestion documental"/>
    <s v="Fondo documental acumulado, inventarios documentales y transferencias"/>
    <s v="Yury  Orjuela Florez"/>
    <s v="Plan de mejoramiento auditorias internas"/>
    <s v="PMAI-2019-042"/>
    <s v="No aplica"/>
    <s v="Auditoria de gestión al proceso misional vigencia 2018"/>
    <n v="2019"/>
    <s v="Se evidencia omisión en las transferencias documentales de las historias sociales entre unidades y al archivo misional de la entidad; situación que representa un limitante en la revisión de la gestión de los equipos sicosociales y un desacato a la Ley General de Archivos “Ley 594 de 2000” la cual establece en el parágrafo del Artículo 47 que “Los documentos de archivo de conservación permanente podrán ser copiados en nuevos soportes."/>
    <s v="Debilidades en  el cumplimiento del instructivo 002 TRASLADOS Y CAMBIO DE SERVICIO DE LOS NIÑOS, NIÑAS,ADOLESCENTES Y JOVENES M-MEX-IN-002"/>
    <s v="1. Seguimientos periódicos por parte de la Subdirección de Métodos a cada una de las UPI,  para que se cumplan las condiciones estipuladas en  el  instructivo 002 TRASLADOS Y CAMBIO DE SERVICIO DE LOS NIÑOS, NIÑAS,ADOLESCENTES Y JOVENES M-MEX-IN-002 "/>
    <s v="No aplica"/>
    <s v="No aplica"/>
    <s v="no aplica"/>
    <s v="No aplica"/>
    <s v="No aplica"/>
    <d v="2020-02-11T00:00:00"/>
    <d v="2021-02-11T00:00:00"/>
    <m/>
    <s v="SI"/>
    <s v="SI"/>
    <n v="-213"/>
    <s v="No se cuenta con seguimiento reportado por parte de Métodos."/>
    <d v="2021-07-07T00:00:00"/>
    <s v="SI"/>
    <s v="Realizar los seguimientos enunciados en la accion de nejora establecida"/>
    <n v="0"/>
    <s v="SIN AVANCE"/>
    <n v="-213"/>
    <s v="VENCIDO"/>
    <d v="2021-11-19T00:00:00"/>
    <s v="Acción vencida. _x000a_No se presentan soportes del seguimiento establecido por la Subdirección de Métodos."/>
    <s v="Zuly Marcela Rojas Tolosa"/>
    <n v="0"/>
    <n v="0"/>
    <s v="INCUMPLIDA"/>
    <s v="NO APLICA"/>
    <x v="1"/>
  </r>
  <r>
    <n v="241"/>
    <s v="Subdirección técnica de métodos educativos y operativos"/>
    <s v="Subdirección técnica de métodos educativos y operativos"/>
    <x v="1"/>
    <s v="Modelo pedagogico"/>
    <s v="valoraciones iniciales y consultas sociales"/>
    <s v="Yury  Orjuela Florez"/>
    <s v="Plan de mejoramiento auditorias internas"/>
    <s v="PMAI-2019-043"/>
    <s v="No aplica"/>
    <s v="Auditoria de gestión al proceso misional vigencia 2018"/>
    <n v="2019"/>
    <s v="No se cumple cabalmente con acciones de Valoración Sicosocial Inicial, Consulta Social en Domicilio, Planes de Atención Individual y Familiar e intervenciones (Intervenciones familiares, sicosociales e individuales – Talleres con NNAJ y Talleres con Familias), lo que representa un incumplimiento a los instructivos ACCIONES SICOSOCIALES"/>
    <s v="Debilidad en el cumplimento de las acciones psicosociales conforme a documentación del SIGID. "/>
    <s v="Realizar seguimientos periódicos por parte del responsable del Área sicosocial a cada equipo de profesionales del área en cada UPI, verificando el cabal cumplimiento de los instructivos ACCIONES SICOSOCIALES - CONSULTA SOCIAL EN DOMICILIO M-MSS-IN-002 y ACCIONES SICOSOCIALES - INTERVENCIÓN SICOSOCIAL M-MSS-IN-003 y por otra parte, al MANUAL OPERATIVO AREA SICOSOCIAL M-MSS-MA-001."/>
    <s v="No aplica"/>
    <s v="No aplica"/>
    <s v="no aplica"/>
    <s v="No aplica"/>
    <s v="No aplica"/>
    <d v="2020-02-11T00:00:00"/>
    <d v="2021-02-11T00:00:00"/>
    <n v="2020"/>
    <s v="SI"/>
    <s v="SI"/>
    <s v="NO APLICA ACCION CERRADA"/>
    <s v="Accion cerrada  en seguimiento anterior"/>
    <s v="No aplica"/>
    <s v="No aplica"/>
    <s v="No aplica"/>
    <n v="1"/>
    <s v="CUMPLIMIENTO TOTAL"/>
    <s v="NO APLICA ACCION CERRADA"/>
    <s v="NO APLICA ACCION CERRADA"/>
    <d v="2021-05-21T00:00:00"/>
    <s v="Accion cerrada  en seguimiento anterior"/>
    <s v="No aplica"/>
    <n v="1"/>
    <n v="1"/>
    <s v="CUMPLIDA EFECTIVA"/>
    <s v="NO APLICA"/>
    <x v="0"/>
  </r>
  <r>
    <n v="242"/>
    <s v="Subdirección técnica de métodos educativos y operativos"/>
    <s v="Subdirección técnica de métodos educativos y operativos"/>
    <x v="1"/>
    <s v="Modelo pedagogico"/>
    <s v="notificaciones y permisos de NNAJ"/>
    <s v="Yury  Orjuela Florez"/>
    <s v="Plan de mejoramiento auditorias internas"/>
    <s v="PMAI-2019-045"/>
    <s v="No aplica"/>
    <s v="Auditoria de gestión al proceso misional vigencia 2018"/>
    <n v="2019"/>
    <s v="Se identifica omisión en notificaciones y solicitud de permisos ante los defensores de familia quienes actúan como máxima autoridad administrativa dentro del Proceso Administrativo de Restablecimiento de Derechos para verificar, garantizar y restablecer los derechos de los niños niñas y los adolescentes. Estatuto Integral del Defensor de Familia; deberes del defensor de familia, Capitulo I"/>
    <s v="Debilidades en el conocimiento por parte de los servidores de las implicaciones de la falta de omisión en notificaciones de los NNAJ "/>
    <s v="Capacitar a los Responsables de UPI, facilitadores de convivencia, tutores de vivienda,_x000a_enfermeras en la identificación de situaciones de vulneración de derechos de los NNA y en la activación de_x000a_las respectivas rutas” - Estatuto Integral del Defensor de Familia; deberes del defensor de familia, Capitulo II."/>
    <s v="No aplica"/>
    <s v="No aplica"/>
    <s v="no aplica"/>
    <s v="No aplica"/>
    <s v="No aplica"/>
    <d v="2020-02-11T00:00:00"/>
    <d v="2021-02-1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243"/>
    <s v="Subdirección técnica de métodos educativos y operativos"/>
    <s v="Subdirección técnica de métodos educativos y operativos"/>
    <x v="1"/>
    <s v="Capacitaciones"/>
    <s v="Inventarios"/>
    <s v="Yury  Orjuela Florez"/>
    <s v="Plan de mejoramiento auditorias internas"/>
    <s v="PMAI-2019-046"/>
    <s v="No aplica"/>
    <s v="Auditoria de gestión al proceso misional vigencia 2018"/>
    <n v="2019"/>
    <s v="El personal a cargo de los espacios de almacenamiento carece de entrenamiento básico para el manejo y control de Inventarios de Consumo, lo cual se evidencia al momento en que asumen dicha responsabilidad y actúan sin lineamientos claros respecto al modo de administrar dicho inventario. Lo anterior va en contra de lo estipulado en el numeral 3.1 Del Manual De Procedimientos Administrativos y Contables para el Manejo y Control de los Bienes en los Entes Públicos del Distrito Capital."/>
    <s v=" Falta de conocimiento en el modo de administrar los  inventarios"/>
    <s v="Capacitar a los servidores que manejan el inventario de elementos de consumo en las UPI, en el diligenciamiento del formato de control de elementos y sus formatos anexos.  "/>
    <s v="No aplica"/>
    <s v="No aplica"/>
    <s v="no aplica"/>
    <s v="No aplica"/>
    <s v="No aplica"/>
    <d v="2020-02-11T00:00:00"/>
    <d v="2021-02-11T00:00:00"/>
    <d v="2021-09-13T00:00:00"/>
    <s v="SI"/>
    <s v="SI"/>
    <s v="NO APLICA ACCION CERRADA"/>
    <s v="Se reporta la solicitud de Subdirección de Métodos a Desarrollo Humano para la capacitación y la aplicación de esta a los servidores que manejan inventario, danod cumplimiento a lo planteado."/>
    <d v="2021-07-07T00:00:00"/>
    <s v="NO"/>
    <s v="No aplica"/>
    <n v="1"/>
    <s v="CUMPLIMIENTO TOTAL"/>
    <n v="-213"/>
    <s v="VENCIDO"/>
    <d v="2021-11-19T00:00:00"/>
    <s v="Se evidencia taller del 12/09/2019 dirigido a  servidores que manejan inventario en diligenciamiento de formatos. Se recomienda mantener la actividad."/>
    <s v="Zuly Marcela Rojas Tolosa"/>
    <n v="1"/>
    <n v="0.85"/>
    <s v="CUMPLIDA EFECTIVA"/>
    <s v="NO APLICA"/>
    <x v="0"/>
  </r>
  <r>
    <n v="244"/>
    <s v="Subdirección técnica de métodos educativos y operativos"/>
    <s v="Subdirección técnica de métodos educativos y operativos"/>
    <x v="1"/>
    <s v="Inventarios"/>
    <s v="control y seguimiento del inventario"/>
    <s v="Yury  Orjuela Florez"/>
    <s v="Plan de mejoramiento auditorias internas"/>
    <s v="PMAI-2019-047"/>
    <s v="No aplica"/>
    <s v="Auditoria de gestión al proceso misional vigencia 2018"/>
    <n v="2019"/>
    <s v="Se evidencian falencias en el control y seguimiento del inventario, en relación con los elementos de consumo ubicados en los espacios de almacenamiento temporal de las Unidades visitadas, toda vez que no se realizaron conteos físicos de manera periódica a fin de poder identificar posibles faltantes o sobrantes de elementos durante la vigencia evaluada"/>
    <s v="No se realizaron conteos físicos de manera periódica a fin de poder identificar posibles faltantes o sobrantes de elementos._x000a_Al momento del traslado del Responsable de Unidad tampoco se realiza una verificación del inventario de elementos de consumo y devolutivos, con el fin de determinar cuántos, cuáles y en qué estado se reciben dichos bienes para custodia y gestión."/>
    <s v="1.Realización de conteos periódicos y aleatorios a los elementos  que se encuentran en los espacios de almacenamiento temporal  de las UPI por parte de los servidores asignados por la Subdirección de Métodos (Área recursos)."/>
    <s v="No aplica"/>
    <s v="No aplica"/>
    <s v="no aplica"/>
    <s v="No aplica"/>
    <s v="No aplica"/>
    <d v="2020-02-11T00:00:00"/>
    <d v="2021-02-11T00:00:00"/>
    <d v="2021-09-13T00:00:00"/>
    <s v="SI"/>
    <s v="SI"/>
    <s v="NO APLICA ACCION CERRADA"/>
    <s v="Se realizan visitas a las UPI para los conteos."/>
    <d v="2021-07-07T00:00:00"/>
    <s v="NO"/>
    <s v="No aplica"/>
    <n v="1"/>
    <s v="CUMPLIMIENTO TOTAL"/>
    <n v="-213"/>
    <s v="VENCIDO"/>
    <d v="2021-11-19T00:00:00"/>
    <s v="Se evidencian actas de visita de verificación espacios de almacenamiento y control de  elementos de consumo en UPIS."/>
    <s v="Zuly Marcela Rojas Tolosa"/>
    <n v="1"/>
    <n v="0.9"/>
    <s v="CUMPLIDA EFECTIVA"/>
    <s v="NO APLICA"/>
    <x v="0"/>
  </r>
  <r>
    <n v="245"/>
    <s v="Subdirección técnica de métodos educativos y operativos"/>
    <s v="Subdirección técnica de métodos educativos y operativos"/>
    <x v="1"/>
    <s v="Inventarios"/>
    <s v="control y seguimiento del inventario"/>
    <s v="Yury  Orjuela Florez"/>
    <s v="Plan de mejoramiento auditorias internas"/>
    <s v="PMAI-2019-048"/>
    <s v="No aplica"/>
    <s v="Auditoria de gestión al proceso misional vigencia 2018"/>
    <n v="2019"/>
    <s v="De igual forma, se observa una falta de control en cuanto al almacenamiento de algunos bienes, para los cuales al momento de la entrada física no se realizó el correspondiente registro en kárdex. La ausencia de dicho registro, evidencia que no se llevó a cabo el procedimiento de legalización, de acuerdo con lo que indica el numeral 3, Del Manual De Procedimientos Administrativos y Contables para el Manejo y Control de los Bienes en los Entes Públicos del Distrito Capital, en cuanto a los Ingresos o Altas de Almacén"/>
    <s v="Debilidades en el cumplimiento del    procedimiento de legalización, de acuerdo con lo que indica el numeral 3, Del Manual De Procedimientos Administrativos y Contables para el Manejo y Control de los Bienes en los Entes Públicos del Distrito Capital, en cuanto a los Ingresos o Altas de Almacén, y al apartado 4.1 del Manual mencionado, referente a los traslados de Bodega a Servicio y en los controles de la entrega de elementos"/>
    <s v="De acuerdo con las evidencias se da cumplimiento a la acción de mejora, es decir, las capacitaciones al personal que se encuentra en las unidades de protección sobre situaciones de_x000a_vulneración de derechos de los NNAJ."/>
    <s v="No aplica"/>
    <s v="No aplica"/>
    <s v="no aplica"/>
    <s v="No aplica"/>
    <s v="No aplica"/>
    <d v="2020-02-11T00:00:00"/>
    <d v="2021-02-11T00:00:00"/>
    <d v="2021-09-13T00:00:00"/>
    <s v="SI"/>
    <s v="SI"/>
    <s v="NO APLICA ACCION CERRADA"/>
    <s v="Se realiza entrega de evidencias que soportan el cumplimiento."/>
    <d v="2021-07-07T00:00:00"/>
    <s v="NO"/>
    <s v="No aplica"/>
    <n v="1"/>
    <s v="CUMPLIMIENTO TOTAL"/>
    <n v="-213"/>
    <s v="VENCIDO"/>
    <d v="2021-11-19T00:00:00"/>
    <s v="Actividad registrada no corresponde. _x000a_Se aportan formatos oficializados para el control en las entrega de elementos, conforme a la acción formulada.  "/>
    <s v="Zuly Marcela Rojas Tolosa"/>
    <n v="1"/>
    <n v="0.85"/>
    <s v="CUMPLIDA EFECTIVA"/>
    <s v="NO APLICA"/>
    <x v="0"/>
  </r>
  <r>
    <n v="246"/>
    <s v="Subdirección técnica de métodos educativos y operativos"/>
    <s v="Subdirección técnica de métodos educativos y operativos"/>
    <x v="1"/>
    <s v="Inventarios"/>
    <s v="excedentes de elementos almacenados"/>
    <s v="Yury  Orjuela Florez"/>
    <s v="Plan de mejoramiento auditorias internas"/>
    <s v="PMAI-2019-049"/>
    <s v="No aplica"/>
    <s v="Auditoria de gestión al proceso misional vigencia 2018"/>
    <n v="2019"/>
    <s v="No se gestiona adecuadamente el Inventario de elementos de consumo, generando excedentes de elementos almacenados. Se debe observar la Gestión Fiscal, la cual está definida en el artículo 3° de la Ley 610."/>
    <s v="Falencias en los controles, en lo referente a nivel de existencias,  ya que no existe un documento que establezca un lineamiento para el manejo de los espacios de almacenamiento temporal "/>
    <s v="Formalizar un documento por parte de la Subdirección de Métodos  que establezca el lineamiento para el manejo de los espacios de almacenamiento temporal en el cual se deje como condición que  para el tramite de la solicitud de bienes se tendrán en cuenta las existencias reportadas por las UPI.  "/>
    <s v="No aplica"/>
    <s v="No aplica"/>
    <s v="no aplica"/>
    <s v="No aplica"/>
    <s v="No aplica"/>
    <d v="2020-02-11T00:00:00"/>
    <d v="2021-02-11T00:00:00"/>
    <m/>
    <s v="SI"/>
    <s v="SI"/>
    <n v="-213"/>
    <s v="Se evidenicia avance en la elaboración del documento, sin embago, no se evidencia proceso de oficialización."/>
    <d v="2021-07-07T00:00:00"/>
    <s v="SI"/>
    <s v="oficialización documento"/>
    <n v="0.2"/>
    <s v="AVANCE MINIMO"/>
    <n v="-213"/>
    <s v="VENCIDO"/>
    <d v="2021-11-19T00:00:00"/>
    <s v="Se evidencia documento borrador procedimiento para el control de bienes de consumo y consumo controlado. Pendiente aprobación y oficialización._x000a_"/>
    <s v="Zuly Marcela Rojas Tolosa"/>
    <n v="0.3"/>
    <n v="0"/>
    <s v="INCUMPLIDA"/>
    <s v="NO APLICA"/>
    <x v="1"/>
  </r>
  <r>
    <n v="247"/>
    <s v="Subdirección técnica de métodos educativos y operativos"/>
    <s v="Subdirección técnica de métodos educativos y operativos"/>
    <x v="1"/>
    <s v="Inventarios"/>
    <s v="Elementos devolutivos y de consumo a terceros"/>
    <s v="Yury  Orjuela Florez"/>
    <s v="Plan de mejoramiento auditorias internas"/>
    <s v="PMAI-2019-050"/>
    <s v="No aplica"/>
    <s v="Auditoria de gestión al proceso misional vigencia 2018"/>
    <n v="2019"/>
    <s v="Pérdida de control sobre elementos devolutivos y de consumo a terceros, por parte de los encargados de los espacios de almacenamiento, de manera informal o no oficial. Las responsabilidades compartidas observadas en las Unidades de Normandía, Arcadia y San Francisco, donde varias personas tienen acceso a los espacios de almacenamiento temporal sin que haya exclusivo control por parte del encargado"/>
    <s v="Las responsabilidades compartidas observadas en las Unidades de Normandía, Arcadia y San_x000a_Francisco, donde varias personas tienen acceso a los espacios de almacenamiento temporal sin_x000a_que haya exclusivo control por parte del encargado."/>
    <s v="Designación  mediante comunicación institucional escrita,  del  personal que maneja el espacio de almacenamiento temporal  por parte de la Subdirección de Métodos, el Responsable de UPI o supervisor del contrato    "/>
    <s v="No aplica"/>
    <s v="No aplica"/>
    <s v="no aplica"/>
    <s v="No aplica"/>
    <s v="No aplica"/>
    <d v="2020-02-11T00:00:00"/>
    <d v="2021-02-11T00:00:00"/>
    <m/>
    <s v="SI"/>
    <s v="SI"/>
    <n v="-213"/>
    <s v="Se evidencian compromisos de designación a personal sobre el manejo de espacios de almacenamiento."/>
    <d v="2021-07-07T00:00:00"/>
    <s v="NO"/>
    <s v="No aplica"/>
    <n v="1"/>
    <s v="CUMPLIMIENTO TOTAL"/>
    <n v="-213"/>
    <s v="VENCIDO"/>
    <d v="2021-11-20T00:00:00"/>
    <s v="Se aporta formato concertación de compromisos de algunos funcionarios, se observan sin firmas. No se evidencia comunicación institucional escrita  "/>
    <s v="Zuly Marcela Rojas Tolosa"/>
    <n v="0"/>
    <n v="0"/>
    <s v="INCUMPLIDA"/>
    <s v="NO APLICA"/>
    <x v="2"/>
  </r>
  <r>
    <n v="248"/>
    <s v="Subdirección técnica de métodos educativos y operativos"/>
    <s v="Subdirección técnica de métodos educativos y operativos"/>
    <x v="1"/>
    <s v="Inventarios"/>
    <s v="organización de los elementos"/>
    <s v="Yury  Orjuela Florez"/>
    <s v="Plan de mejoramiento auditorias internas"/>
    <s v="PMAI-2019-051"/>
    <s v="No aplica"/>
    <s v="Auditoria de gestión al proceso misional vigencia 2018"/>
    <n v="2019"/>
    <s v="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
    <s v="La inadecuada organización dificulta el acceso a los elementos; esto unido a la falta de referenciación de los estantes, cuando los hay, retrasa la ubicación de estos."/>
    <s v="Solicitar al Área de almacén concepto de almacenamiento de elementos y diagnostico de necesidades "/>
    <s v="No aplica"/>
    <s v="No aplica"/>
    <s v="no aplica"/>
    <s v="No aplica"/>
    <s v="No aplica"/>
    <d v="2020-02-11T00:00:00"/>
    <d v="2021-02-11T00:00:00"/>
    <m/>
    <s v="SI"/>
    <s v="SI"/>
    <n v="-21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x v="1"/>
  </r>
  <r>
    <n v="249"/>
    <s v="Subdirección técnica de métodos educativos y operativos"/>
    <s v="Subdirección técnica de métodos educativos y operativos"/>
    <x v="1"/>
    <s v="Seguridad y salud en el trabajo"/>
    <s v="Extintores, Botiquines"/>
    <s v="Yury  Orjuela Florez"/>
    <s v="Plan de mejoramiento auditorias internas"/>
    <s v="PMAI-2019-052"/>
    <s v="No aplica"/>
    <s v="Auditoria de gestión al proceso misional vigencia 2018"/>
    <n v="2019"/>
    <s v="Falta de medidas básicas de seguridad para evitar el riesgo de pérdidas por incendio, ya que los extinguidores no se recargan oportunamente y en algunas ocasiones en los Espacios de Almacenamiento no se observa acceso a ellos."/>
    <s v="Sin informacion"/>
    <s v="Sin informacion"/>
    <s v="No aplica"/>
    <s v="No aplica"/>
    <s v="no aplica"/>
    <s v="No aplica"/>
    <s v="No aplica"/>
    <s v="Sin informacion"/>
    <s v="Sin informacion"/>
    <m/>
    <s v="NO"/>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
    <s v="Zuly Marcela Rojas Tolosa"/>
    <n v="0"/>
    <n v="0"/>
    <e v="#VALUE!"/>
    <s v="NO APLICA"/>
    <x v="3"/>
  </r>
  <r>
    <n v="250"/>
    <s v="Subdirección técnica de métodos educativos y operativos"/>
    <s v="Subdirección técnica de métodos educativos y operativos"/>
    <x v="1"/>
    <s v="Modelo pedagogico"/>
    <s v="seguimiento y evaluacion  de los programas, proyectos y metodologias"/>
    <s v="Yury  Orjuela Florez"/>
    <s v="Plan de mejoramiento auditorias internas"/>
    <s v="PMAI-2019-053"/>
    <s v="No aplica"/>
    <s v="Auditoria de gestión al proceso misional vigencia 2018"/>
    <n v="2019"/>
    <s v="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
    <s v="Inadecuado seguimiento a las actividades de voluntariado "/>
    <s v="Formular e implementar una herramienta por parte de la Coordinadora de voluntariado, que permita realizar seguimientos a las  mismas en cada UPI. "/>
    <s v="No aplica"/>
    <s v="No aplica"/>
    <s v="no aplica"/>
    <s v="No aplica"/>
    <s v="No aplica"/>
    <d v="2020-02-11T00:00:00"/>
    <d v="2021-02-11T00:00:00"/>
    <m/>
    <s v="SI"/>
    <s v="SI"/>
    <n v="-213"/>
    <s v="No se cuenta con seguimiento reportado por parte de Métodos."/>
    <d v="2021-07-07T00:00:00"/>
    <s v="SI"/>
    <s v="Presentar seguimiento al plan de mejoramiento"/>
    <n v="0"/>
    <s v="SIN AVANCE"/>
    <n v="-213"/>
    <s v="VENCIDO"/>
    <d v="2021-11-20T00:00:00"/>
    <s v="Acción vencida. _x000a_No se presentan soportes de avance en la acción._x0009_"/>
    <s v="Zuly Marcela Rojas Tolosa"/>
    <n v="0"/>
    <n v="0"/>
    <s v="INCUMPLIDA"/>
    <s v="NO APLICA"/>
    <x v="1"/>
  </r>
  <r>
    <n v="251"/>
    <s v="Subdirección técnica de métodos educativos y operativos"/>
    <s v="Subdirección técnica de métodos educativos y operativos"/>
    <x v="1"/>
    <s v="Planeacion"/>
    <s v="Simi"/>
    <s v="Yury  Orjuela Florez"/>
    <s v="Plan de mejoramiento auditorias internas"/>
    <s v="PMAI-2019-054"/>
    <s v="No aplica"/>
    <s v="Auditoria de gestión al proceso misional vigencia 2018"/>
    <n v="2019"/>
    <s v="Las actividades de “Registro SIMI” y “Apoyo en almacenamiento de documentos al SIMI” implica registro de datos personales, sensibles, por parte de Voluntarios, al Sistema de Información Misional del IDIPRON – SIMI. Este acceso a información confidencial presenta riesgos de uso indebido y/o manipulación de la misma, sin que medie la correspondiente autorización, presentando riesgo de vulneración a la Ley 1581 de 2012, Por la cual se dictan disposiciones generales para la protección de datos personales,"/>
    <s v="Sin informacion"/>
    <s v="Sin informacion"/>
    <s v="No aplica"/>
    <s v="No aplica"/>
    <s v="no aplica"/>
    <s v="No aplica"/>
    <s v="No aplica"/>
    <s v="Sin informacion"/>
    <s v="Sin informacion"/>
    <m/>
    <s v="NO"/>
    <s v="NO"/>
    <e v="#VALUE!"/>
    <s v="No se cuenta con seguimiento reportado por parte de Métodos."/>
    <d v="2021-07-07T00:00:00"/>
    <s v="SI"/>
    <s v="Presentar seguimiento al plan de mejoramiento"/>
    <n v="0"/>
    <s v="SIN AVANCE"/>
    <e v="#VALUE!"/>
    <e v="#VALUE!"/>
    <d v="2021-11-20T00:00:00"/>
    <s v="No se formularon acciones para subsanar el hallazgo. Reportar en próximo seguimiento."/>
    <s v="Zuly Marcela Rojas Tolosa"/>
    <n v="0"/>
    <n v="0"/>
    <e v="#VALUE!"/>
    <s v="NO APLICA"/>
    <x v="3"/>
  </r>
  <r>
    <n v="252"/>
    <s v="Subdirección técnica de métodos educativos y operativos"/>
    <s v="Subdirección técnica de métodos educativos y operativos"/>
    <x v="1"/>
    <s v="Infraestructura"/>
    <s v="Aspectos estructurales de los archivos para la custodia y conservación"/>
    <s v="Yury  Orjuela Florez"/>
    <s v="Plan de mejoramiento auditorias internas"/>
    <s v="PMAI-2019-055"/>
    <s v="No aplica"/>
    <s v="Auditoria de gestión al proceso misional vigencia 2018"/>
    <n v="2019"/>
    <s v="En la unidad de la Arcadia se evidencia el incumplimiento del artículo 2º del Acuerdo 049 de 2000 que consagra, los aspectos estructurales del archivo, esto es, los pisos, muros, techos y puertas deben estar construidos con material ignífugos de alta resistencia mecánica y desgaste mínimo a la abrasión. Así como la falta de mantenimiento en la instalación. La falencia en los aspectos estructurales del archivo de gestión genera un riesgo para el personal que se desempeña en la unidad."/>
    <s v="Sin informacion"/>
    <s v="Sin informacion"/>
    <s v="No aplica"/>
    <s v="No aplica"/>
    <s v="no aplica"/>
    <s v="No aplica"/>
    <s v="No aplica"/>
    <s v="Sin informacion"/>
    <s v="Sin informacion"/>
    <m/>
    <s v="NO"/>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
    <s v="Zuly Marcela Rojas Tolosa"/>
    <n v="0"/>
    <n v="0"/>
    <e v="#VALUE!"/>
    <s v="NO APLICA"/>
    <x v="3"/>
  </r>
  <r>
    <n v="253"/>
    <s v="Subdirección técnica de métodos educativos y operativos"/>
    <s v="Subdirección técnica de métodos educativos y operativos"/>
    <x v="1"/>
    <s v="Gestion documental"/>
    <s v="sistema de identificación visual de la documentación"/>
    <s v="Yury  Orjuela Florez"/>
    <s v="Plan de mejoramiento auditorias internas"/>
    <s v="PMAI-2019-056"/>
    <s v="No aplica"/>
    <s v="Auditoria de gestión al proceso misional vigencia 2018"/>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un diagnostico del estado actual y de las necesidades de la estantería para archivo en la Entidad."/>
    <s v="No aplica"/>
    <s v="No aplica"/>
    <s v="no aplica"/>
    <s v="No aplica"/>
    <s v="No aplica"/>
    <d v="2020-02-11T00:00:00"/>
    <d v="2021-02-11T00:00:00"/>
    <m/>
    <s v="SI"/>
    <s v="SI"/>
    <n v="-21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x v="1"/>
  </r>
  <r>
    <n v="254"/>
    <s v="Subdirección técnica de métodos educativos y operativos"/>
    <s v="Subdirección técnica de métodos educativos y operativos"/>
    <x v="1"/>
    <s v="Gestion documental"/>
    <s v="sistema de identificación visual de la documentación"/>
    <s v="Yury  Orjuela Florez"/>
    <s v="Plan de mejoramiento auditorias internas"/>
    <s v="PMAI-2019-057"/>
    <s v="No aplica"/>
    <s v="Auditoria de gestión al proceso misional vigencia 2018"/>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la solicitud al Área de Almacén e Inventarios para el suministro de la información de las existencias de estantería"/>
    <s v="No aplica"/>
    <s v="No aplica"/>
    <s v="no aplica"/>
    <s v="No aplica"/>
    <s v="No aplica"/>
    <d v="2020-02-11T00:00:00"/>
    <d v="2021-02-11T00:00:00"/>
    <m/>
    <s v="SI"/>
    <s v="SI"/>
    <n v="-21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x v="1"/>
  </r>
  <r>
    <n v="255"/>
    <s v="Subdirección técnica de métodos educativos y operativos"/>
    <s v="Subdirección técnica de métodos educativos y operativos"/>
    <x v="1"/>
    <s v="Gestion documental"/>
    <s v="sistema de identificación visual de la documentación"/>
    <s v="Yury  Orjuela Florez"/>
    <s v="Plan de mejoramiento auditorias internas"/>
    <s v="PMAI-2019-058"/>
    <s v="No aplica"/>
    <s v="Auditoria de gestión al proceso misional vigencia 2018"/>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 Realizar distribución de la estantería que se encuentre en el Almacén e Inventario"/>
    <s v="No aplica"/>
    <s v="No aplica"/>
    <s v="no aplica"/>
    <s v="No aplica"/>
    <s v="No aplica"/>
    <d v="2020-02-11T00:00:00"/>
    <d v="2021-02-11T00:00:00"/>
    <m/>
    <s v="SI"/>
    <s v="SI"/>
    <n v="-213"/>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x v="1"/>
  </r>
  <r>
    <n v="256"/>
    <s v="Subdirección técnica de métodos educativos y operativos"/>
    <s v="Subdirección técnica de métodos educativos y operativos"/>
    <x v="1"/>
    <s v="Gestion documental"/>
    <s v="Organización de archivos"/>
    <s v="Yury  Orjuela Florez"/>
    <s v="Plan de mejoramiento auditorias internas"/>
    <s v="PMAI-2019-059"/>
    <s v="No aplica"/>
    <s v="Auditoria de gestión al proceso misional vigencia 2018"/>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1. Realizar por parte del área de gestión documental asistencias técnicas en las diferentes Unidades (Servitá, Arcadia, La Florida y Molinos) validando el estado de organización del archivo"/>
    <s v="No aplica"/>
    <s v="No aplica"/>
    <s v="no aplica"/>
    <s v="No aplica"/>
    <s v="No aplica"/>
    <d v="2020-02-11T00:00:00"/>
    <d v="2021-02-11T00:00:00"/>
    <m/>
    <s v="SI"/>
    <s v="SI"/>
    <n v="-213"/>
    <s v="Se evidencia en el seguimiento la realización de visitas técnias del área e Gestión documental a las UPI Servita, Florida y Molinos y se deja consignada la visita en actas."/>
    <d v="2021-07-07T00:00:00"/>
    <s v="SI"/>
    <s v="Visita técnia por parte del áre de Gestión Docuemntal a la UPI Arcadia. "/>
    <n v="0.75"/>
    <s v="AVANCE SIGNIFICATIVO"/>
    <n v="-213"/>
    <s v="VENCIDO"/>
    <d v="2021-11-20T00:00:00"/>
    <s v="Acción vencida. Se observan actas de visita a UPI Florida, reprogramación de vista en UPI Molinos, pendiente acta UPI Arcadia, Edén y Liberia."/>
    <s v="Zuly Marcela Rojas Tolosa"/>
    <n v="0"/>
    <n v="0.3"/>
    <s v="INCUMPLIDA"/>
    <s v="NO APLICA"/>
    <x v="1"/>
  </r>
  <r>
    <n v="257"/>
    <s v="Subdirección técnica de métodos educativos y operativos"/>
    <s v="Subdirección técnica de métodos educativos y operativos"/>
    <x v="1"/>
    <s v="Gestion documental"/>
    <s v="Organización de archivos"/>
    <s v="Yury  Orjuela Florez"/>
    <s v="Plan de mejoramiento auditorias internas"/>
    <s v="PMAI-2019-060"/>
    <s v="No aplica"/>
    <s v="Auditoria de gestión al proceso misional vigencia 2018"/>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2. Oficializar los resultados de los seguimientos que se realizan a las UPI ."/>
    <s v="No aplica"/>
    <s v="No aplica"/>
    <s v="no aplica"/>
    <s v="No aplica"/>
    <s v="No aplica"/>
    <d v="2020-02-11T00:00:00"/>
    <d v="2021-02-11T00:00:00"/>
    <d v="2021-09-13T00:00:00"/>
    <s v="SI"/>
    <s v="SI"/>
    <s v="NO APLICA ACCION CERRADA"/>
    <s v="Se evidencia el reporte de seguimientos del área de Gestión Documental a Métodos de manera oficial a trvés de correo eléctronico institucional"/>
    <d v="2021-07-07T00:00:00"/>
    <s v="NO"/>
    <s v="No aplica"/>
    <n v="1"/>
    <s v="CUMPLIMIENTO TOTAL"/>
    <n v="-213"/>
    <s v="VENCIDO"/>
    <d v="2021-11-20T00:00:00"/>
    <s v="Se evidencia reporte a la STMEO de visitas de seguimiento de Gestión Documental a UPIS, mediante registro en matriz de Excel y correo electrónico."/>
    <s v="Zuly Marcela Rojas Tolosa"/>
    <n v="1"/>
    <n v="1"/>
    <s v="CUMPLIDA EFECTIVA"/>
    <s v="NO APLICA"/>
    <x v="0"/>
  </r>
  <r>
    <n v="258"/>
    <s v="Subdirección técnica de métodos educativos y operativos"/>
    <s v="Subdirección técnica de métodos educativos y operativos"/>
    <x v="1"/>
    <s v="Gestion documental"/>
    <s v="Organización de archivos"/>
    <s v="Yury  Orjuela Florez"/>
    <s v="Plan de mejoramiento auditorias internas"/>
    <s v="PMAI-2019-061"/>
    <s v="No aplica"/>
    <s v="Auditoria de gestión al proceso misional vigencia 2018"/>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3. Realizar los ajustes de acuerdo a las visitas y acompañamiento brindado"/>
    <s v="No aplica"/>
    <s v="No aplica"/>
    <s v="no aplica"/>
    <s v="No aplica"/>
    <s v="No aplica"/>
    <d v="2020-02-11T00:00:00"/>
    <d v="2021-02-11T00:00:00"/>
    <m/>
    <s v="SI"/>
    <s v="SI"/>
    <n v="-213"/>
    <s v="Se evidencia el planteamiento de compromisos en las actas, los cuáles correponden a los ajustes de acompañamiento brindado por el área de Gestión Documental."/>
    <d v="2021-07-07T00:00:00"/>
    <s v="SI"/>
    <s v="Sguimiento y cumplimiento a compromisos establecidos."/>
    <n v="0.5"/>
    <s v="AVANCE PARCIAL"/>
    <n v="-213"/>
    <s v="VENCIDO"/>
    <d v="2021-11-20T00:00:00"/>
    <s v="Se observa reporte de segumientos y compromisos generados en las visitas de Gestión Documental, pendiente presentar soportes de su cumplimiento."/>
    <s v="Zuly Marcela Rojas Tolosa"/>
    <n v="0.4"/>
    <n v="0.4"/>
    <s v="INCUMPLIDA"/>
    <s v="NO APLICA"/>
    <x v="1"/>
  </r>
  <r>
    <n v="259"/>
    <s v="Subdirección técnica de métodos educativos y operativos"/>
    <s v="Subdirección técnica de métodos educativos y operativos"/>
    <x v="1"/>
    <s v="Gestion documental"/>
    <s v="Organización de archivos"/>
    <s v="Yury  Orjuela Florez"/>
    <s v="Plan de mejoramiento auditorias internas"/>
    <s v="PMAI-2019-062"/>
    <s v="No aplica"/>
    <s v="Auditoria de gestión al proceso misional vigencia 2018"/>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4. Realizar Seguimiento a la información reportada por Gestión documental y las tareas de cada una de las visitas.  "/>
    <s v="No aplica"/>
    <s v="No aplica"/>
    <s v="no aplica"/>
    <s v="No aplica"/>
    <s v="No aplica"/>
    <d v="2020-02-11T00:00:00"/>
    <d v="2021-02-11T00:00:00"/>
    <m/>
    <s v="SI"/>
    <s v="SI"/>
    <n v="-213"/>
    <s v="Se evidencia el planteamiento de compromisos en las actas, los cuáles correponden a los ajustes de acompañamiento brindado por el área de Gestión Documental, se debe realizar seguimiento y cierre a los compromisos propuestos."/>
    <d v="2021-07-07T00:00:00"/>
    <s v="SI"/>
    <s v="Cierre de compromisos."/>
    <n v="0.5"/>
    <s v="AVANCE PARCIAL"/>
    <n v="-213"/>
    <s v="VENCIDO"/>
    <d v="2021-11-20T00:00:00"/>
    <s v="Pendiente seguimiento al cumplimiento de compromisos producto de las visitas realizadas a las UPIS y reportes de Gestión Documental."/>
    <s v="Zuly Marcela Rojas Tolosa"/>
    <n v="0.2"/>
    <n v="0.2"/>
    <s v="INCUMPLIDA"/>
    <s v="NO APLICA"/>
    <x v="1"/>
  </r>
  <r>
    <n v="260"/>
    <s v="Subdirección técnica de métodos educativos y operativos"/>
    <s v="Subdirección técnica de métodos educativos y operativos"/>
    <x v="1"/>
    <s v="equipos "/>
    <s v="Materiales de fabricación"/>
    <s v="Yury  Orjuela Florez"/>
    <s v="Plan de mejoramiento auditorias internas"/>
    <s v="PMAI-2019-063"/>
    <s v="No aplica"/>
    <s v="Auditoria de gestión al proceso misional vigencia 2018"/>
    <n v="2019"/>
    <s v="Se observó incumplimiento de la Resolución 2674 de 2013 en el Artículo 9 capitulo II, que refiere las condiciones específicas referentes a los menaje y equipos empleados deben estar fabricados con materiales resistentes al uso y a la corrosión esto en las unidades de la Florida, Arcadia, San Francisco, entre otros."/>
    <s v="Sin informacion"/>
    <s v="Sin informacion"/>
    <s v="No aplica"/>
    <s v="No aplica"/>
    <s v="no aplica"/>
    <s v="No aplica"/>
    <s v="No aplica"/>
    <s v="Sin informacion"/>
    <s v="Sin informacion"/>
    <m/>
    <s v="NO"/>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
    <s v="Zuly Marcela Rojas Tolosa"/>
    <n v="0"/>
    <n v="0"/>
    <e v="#VALUE!"/>
    <s v="NO APLICA"/>
    <x v="3"/>
  </r>
  <r>
    <n v="261"/>
    <s v="Subdirección técnica de métodos educativos y operativos"/>
    <s v="Subdirección técnica de métodos educativos y operativos"/>
    <x v="1"/>
    <s v="Modelo pedagogico"/>
    <s v="controles asociados a los talleres"/>
    <s v="Yury  Orjuela Florez"/>
    <s v="Plan de mejoramiento auditorias internas"/>
    <s v="PMAI-2019-064"/>
    <s v="No aplica"/>
    <s v="Auditoria de gestión al proceso misional vigencia 2018"/>
    <n v="2019"/>
    <s v="Se evidenció incumplimiento en los controles asociados en los talleres desarrollados por Mitigación en la unidad de Normandía dado que se pudo evidenciar que las temáticas impartidas en estos, puede llevar a revictimizar a las NNAJ. Incumpliendo la Política Pública para la Prevención y Erradicación de la Explotación sexual comercial de niñas, niños y adolescentes 2018-2028 del Institución Colombiano de Bienestar Familiar en su primer eje"/>
    <s v="El desarrollo de un cine foro a cargo del grupo de mitigación con clasificación para mayores de 18 años y cuya descripción registra escenas erótico-sexuales explicitas. El objetivo de las fichas no guarda relación con el contenido de la película."/>
    <s v="Oficialización de los talleres de mitigación"/>
    <s v="No aplica"/>
    <s v="No aplica"/>
    <s v="no aplica"/>
    <s v="No aplica"/>
    <s v="No aplica"/>
    <d v="2020-02-11T00:00:00"/>
    <d v="2021-02-1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262"/>
    <s v="Subdirección técnica de métodos educativos y operativos"/>
    <s v="Subdirección técnica de métodos educativos y operativos"/>
    <x v="1"/>
    <s v="Modelo pedagogico"/>
    <s v="controles asociados a los talleres"/>
    <s v="Yury  Orjuela Florez"/>
    <s v="Plan de mejoramiento auditorias internas"/>
    <s v="PMAI-2019-065"/>
    <s v="No aplica"/>
    <s v="Auditoria de gestión al proceso misional vigencia 2018"/>
    <n v="2019"/>
    <s v="Se evidencia que las fichas técnicas de los talleres desarrollados por el área de Mitigación no se encuentran dentro del Sistema Integrado de Gestión – SIGID, lo cual genera el riesgo de contar con documentación no aprobada dentro del Sistema e incumpliendo el Manual de Elaboración y Control de Documentos el cual establece las directrices y parámetros para la presentación y elaboración de los documentos asociados al Sistema Integrado de Gestión del IDIPRON"/>
    <s v="Debilidades en el control   de las temáticas presentadas en los talleres desarrollados por el área de mitigación"/>
    <s v="Oficialización de los talleres de mitigación."/>
    <s v="No aplica"/>
    <s v="No aplica"/>
    <s v="no aplica"/>
    <s v="No aplica"/>
    <s v="No aplica"/>
    <d v="2020-02-11T00:00:00"/>
    <d v="2021-02-1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263"/>
    <s v="Subdirección técnica de métodos educativos y operativos"/>
    <s v="Subdirección técnica de métodos educativos y operativos"/>
    <x v="1"/>
    <s v="Infraestructura"/>
    <s v="Mantenimiento de sedes y UPIS"/>
    <s v="Yury  Orjuela Florez"/>
    <s v="Plan de mejoramiento auditorias internas"/>
    <s v="PMAI-2019-066"/>
    <s v="No aplica"/>
    <s v="Auditoria de gestión al proceso misional vigencia 2018"/>
    <n v="2019"/>
    <s v="Teniendo en cuenta las condiciones de infraestructura identificadas en las Unidades de Protección Integral visitadas en desarrollo de la Auditoria, se evidencia una falta de seguimiento y gestión por parte de la Subdirección Técnica de Métodos Educativos y Operativa para su debido mantenimiento, así mismo un incumplimiento en su función de Coordinar con la Dirección General y la Subdirección Técnica Administrativa y Financiera los estudios que determinan la conveniencia o no de las inversiones en bienes inmuebles, planta física, equipos y tecnología de las Unidades Educativas, Sedes y Centros de operación de IDIPRON, al no evaluar durante la vigencia 2018 las necesidades de mejoramiento de la planta física de las mismas con el ánimo de mejorar la calidad en el servicio y de cumplir con los lineamientos exigidos"/>
    <s v="Sin informacion"/>
    <s v="Sin informacion"/>
    <s v="No aplica"/>
    <s v="No aplica"/>
    <s v="no aplica"/>
    <s v="No aplica"/>
    <s v="No aplica"/>
    <s v="Sin informacion"/>
    <s v="Sin informacion"/>
    <m/>
    <s v="NO"/>
    <s v="NO"/>
    <e v="#VALUE!"/>
    <s v="No se cuenta con seguimiento reportado por parte de Métodos."/>
    <d v="2021-07-07T00:00:00"/>
    <s v="SI"/>
    <s v="Presentar seguimiento al plan de mejoramiento"/>
    <n v="0"/>
    <s v="SIN AVANCE"/>
    <e v="#VALUE!"/>
    <e v="#VALUE!"/>
    <d v="2021-11-20T00:00:00"/>
    <s v="No se formularon acciones para subsanar el hallazgo. Reportar en próximo seguimiento."/>
    <s v="Zuly Marcela Rojas Tolosa"/>
    <n v="0"/>
    <n v="0"/>
    <e v="#VALUE!"/>
    <s v="NO APLICA"/>
    <x v="3"/>
  </r>
  <r>
    <n v="264"/>
    <s v="Subdirección técnica de métodos educativos y operativos"/>
    <s v="Subdirección técnica de métodos educativos y operativos"/>
    <x v="1"/>
    <s v="Seguridad y salud en el trabajo"/>
    <s v="Señalización"/>
    <s v="Yury  Orjuela Florez"/>
    <s v="Plan de mejoramiento auditorias internas"/>
    <s v="PMAI-2019-067"/>
    <s v="No aplica"/>
    <s v="Auditoria de gestión al proceso misional vigencia 2018"/>
    <n v="2019"/>
    <s v="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
    <s v="Sin informacion"/>
    <s v="Sin informacion"/>
    <s v="No aplica"/>
    <s v="No aplica"/>
    <s v="no aplica"/>
    <s v="No aplica"/>
    <s v="No aplica"/>
    <s v="Sin informacion"/>
    <s v="Sin informacion"/>
    <m/>
    <s v="NO"/>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_x0009_"/>
    <s v="Zuly Marcela Rojas Tolosa"/>
    <n v="0"/>
    <n v="0"/>
    <e v="#VALUE!"/>
    <s v="NO APLICA"/>
    <x v="3"/>
  </r>
  <r>
    <n v="265"/>
    <s v="Subdirección técnica de métodos educativos y operativos"/>
    <s v="Subdirección técnica de métodos educativos y operativos"/>
    <x v="1"/>
    <s v="Planeacion"/>
    <s v="Herramientas de gestión (riesgos, indicadores, balance social, planes y proyectos de inversión)"/>
    <s v="Yury  Orjuela Florez"/>
    <s v="Plan de mejoramiento auditorias internas"/>
    <s v="PMAI-2019-068"/>
    <s v="No aplica"/>
    <s v="Auditoria de gestión al proceso misional vigencia 2018"/>
    <n v="2019"/>
    <s v="Se pudo evidenciar debilidades en la identificación de riesgos y controles adecuados atribuibles al Proceso misional Modelo Pedagógico y en los Procesos de Apoyo que intervienen para la ejecución de las diferentes dinámicas de las unidades del Instituto, en tanto se identificó su materialización los cuales pueden afectar el cumplimiento de los objetivos y metas Institucionales, en tal sentido, no existe un monitoreo a los riesgos que garanticen la eficiencia, eficacia y efectividad del proceso misional"/>
    <s v="Materialización de los riesgos en la   verificación al mapa de riesgos de gestión del proceso evaluado, así como de los procesos de apoyo que hacen parte de la dinámica de las unidades. "/>
    <s v="Formulación de acciones para mitigar la materialización de los riesgos que fueron identificados en la auditoria y revisar por parte de la Subdirección de Métodos las acciones de controles identificados en los mapas de riesgos del proceso misional."/>
    <s v="No aplica"/>
    <s v="No aplica"/>
    <s v="no aplica"/>
    <s v="No aplica"/>
    <s v="No aplica"/>
    <d v="2020-02-11T00:00:00"/>
    <d v="2021-02-1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266"/>
    <s v="Subdirección técnica de métodos educativos y operativos"/>
    <s v="Subdirección técnica de métodos educativos y operativos"/>
    <x v="1"/>
    <s v="Planeacion"/>
    <s v="Herramientas de gestión (riesgos, indicadores, balance social, planes y proyectos de inversión)"/>
    <s v="Yury  Orjuela Florez"/>
    <s v="Plan de mejoramiento auditorias internas"/>
    <s v="PMAI-2019-069"/>
    <s v="No aplica"/>
    <s v="Auditoria de gestión al proceso misional vigencia 2018"/>
    <n v="2019"/>
    <s v="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s v="SI"/>
    <s v="SI"/>
    <n v="201"/>
    <s v="Seguimiento accion &quot;Oficializar los Indicadores de Gestión y Aplicarlos&quot; Si bien se ralizarón los indicadores, el docuemtno oficializado no se llevo a cabo, se hace oficial los resultados en el informe de gestión. _x000a__x000a_12-09-2021: se actualiza tablero de control con acciones"/>
    <d v="2021-07-07T00:00:00"/>
    <s v="SI"/>
    <s v="Oficialización "/>
    <n v="0.5"/>
    <s v="AVANCE PARCIAL"/>
    <n v="201"/>
    <s v="CON TIEMPO"/>
    <d v="2021-11-20T00:00:00"/>
    <s v="Se observa construcción de documento que contiene la bateria de indicadores de gestión, pero no se encuentra formalizado en documento SIGID."/>
    <s v="Zuly Marcela Rojas Tolosa"/>
    <n v="0.5"/>
    <n v="0.5"/>
    <s v="EN EJECUCION"/>
    <s v="NO APLICA"/>
    <x v="1"/>
  </r>
  <r>
    <n v="267"/>
    <s v="Oficina asesora jurídica"/>
    <s v="Oficina asesora jurídica -  Juridica"/>
    <x v="3"/>
    <s v="Contratacion"/>
    <s v="Publicación SECOP"/>
    <s v="Catalina Cardenas Martinez"/>
    <s v="Plan de mejoramiento auditorias internas"/>
    <s v="PMAI-2019-070"/>
    <s v="No aplica"/>
    <s v="Proyecto: 1104 distrito joven: desarrollo de competencias laborales a jóvenes con derechos vulnerados, vigencia 2018"/>
    <n v="2019"/>
    <s v="Se traslada a la Oficina Asesora Jurídica: revisado el proceso contractual MC-IDIPRON-2018-0048, contrato 1439 DE 2018 LICITACIONES Y ASESORIA LICCONT SAS, no se encuentra la publicación de la invitación en el expediente físico ni en el SECOP II. Lo anterior, vulnera el principio de transparencia consagrado en la Ley 80 de 1993 y publicidad estipulado en el artículo 209 de la Constitución Política."/>
    <s v="Sin informacion"/>
    <s v="Sin informacion"/>
    <s v="No aplica"/>
    <s v="No aplica"/>
    <s v="no aplica"/>
    <s v="No aplica"/>
    <s v="No aplica"/>
    <s v="Sin informacion"/>
    <s v="Sin informacion"/>
    <m/>
    <s v="NO"/>
    <s v="NO"/>
    <e v="#VALUE!"/>
    <s v="Pendiente formulacion de actividades"/>
    <d v="2021-06-17T00:00:00"/>
    <s v="SI"/>
    <s v="Formular Plan de Mejoramiento"/>
    <m/>
    <s v="SIN AVANCE"/>
    <e v="#VALUE!"/>
    <e v="#VALUE!"/>
    <d v="2021-11-20T00:00:00"/>
    <s v="SIN AVANCE"/>
    <s v="Verónica Muñoz"/>
    <n v="0"/>
    <n v="0"/>
    <e v="#VALUE!"/>
    <s v="NO APLICA"/>
    <x v="3"/>
  </r>
  <r>
    <n v="268"/>
    <s v="Subdirección técnica de métodos educativos y operativos"/>
    <s v="Subdirección técnica de métodos educativos y operativos"/>
    <x v="1"/>
    <s v="Contratacion"/>
    <s v="Supervisión e interventoría"/>
    <s v="Yury  Orjuela Florez"/>
    <s v="Plan de mejoramiento auditorias internas"/>
    <s v="PMAI-2019-071"/>
    <s v="No aplica"/>
    <s v="Proyecto: 1104 distrito joven: desarrollo de competencias laborales a jóvenes con derechos vulnerados, vigencia 2018"/>
    <n v="2019"/>
    <s v="Así mismo, en el contrato 1439 de 2018 - LICITACIONES Y ASESORIA LICCONT SAS no se cumple la cláusula contractual respecto a la forma de pago porque en la certificación de la supervisión e interventoría (folio 72), se realizó el primer pago del mes de diciembre por valor de $8.420.800 y el segundo pago del mes de enero por la suma de $ 276.000 (folio 81). No obstante, la cláusula contractual consagra: el IDIPRON pagará al contratista mes vencido de acuerdo a la facturación presentada por el proveedor, una vez realizada la entrega de los elementos, previa presentación de la factura, soportada con la certificación de recibo a satisfacción expedida por el supervisor del contrato y certificación de pago al sistema de seguridad social y parafiscales expedida por el representante legal o revisor fiscal. Realizará pagos parciales hasta completar el 90% del contrato y 10% restante sujeto a acta liquidación."/>
    <s v="Sin informacion"/>
    <s v="Sin informacion"/>
    <s v="No aplica"/>
    <s v="No aplica"/>
    <s v="no aplica"/>
    <s v="No aplica"/>
    <s v="No aplica"/>
    <s v="Sin informacion"/>
    <s v="Sin informacion"/>
    <m/>
    <s v="NO"/>
    <s v="NO"/>
    <e v="#VALUE!"/>
    <s v="No se cuenta con seguimiento reportado por parte de Métodos."/>
    <d v="2021-07-07T00:00:00"/>
    <s v="SI"/>
    <s v="Presentar seguimiento al plan de mejoramiento"/>
    <n v="0"/>
    <s v="SIN AVANCE"/>
    <e v="#VALUE!"/>
    <e v="#VALUE!"/>
    <d v="2021-11-20T00:00:00"/>
    <s v="SIN AVANCE"/>
    <s v="Verónica Muñoz"/>
    <n v="0"/>
    <n v="0"/>
    <e v="#VALUE!"/>
    <s v="NO APLICA"/>
    <x v="3"/>
  </r>
  <r>
    <n v="269"/>
    <s v="Subdirección técnica de métodos educativos y operativos"/>
    <s v="Subdirección técnica de métodos educativos y operativos"/>
    <x v="1"/>
    <s v="Contratacion"/>
    <s v="Publicación SECOP"/>
    <s v="Yury  Orjuela Florez"/>
    <s v="Plan de mejoramiento auditorias internas"/>
    <s v="PMAI-2019-072"/>
    <s v="No aplica"/>
    <s v="Proyecto: 1104 distrito joven: desarrollo de competencias laborales a jóvenes con derechos vulnerados, vigencia 2018"/>
    <n v="2019"/>
    <s v="Verificado el contrato 1554 de 2018, contratista PRODUCTOS Y SUMINISTROS LTDA, la garantía se suscribió con la vigencia del 20-12-2018 hasta el 20-08-2019. No obstante, no se cumple con el término de la garantía, esto es, el plazo del contrato y 6 meses más. Además, en el SECOP II la garantía aparece rechazada, y en el acta de aprobación de garantía no se realiza la observación."/>
    <s v="Sin informacion"/>
    <s v="Sin informacion"/>
    <s v="No aplica"/>
    <s v="No aplica"/>
    <s v="no aplica"/>
    <s v="No aplica"/>
    <s v="No aplica"/>
    <s v="Sin informacion"/>
    <s v="Sin informacion"/>
    <m/>
    <s v="NO"/>
    <s v="NO"/>
    <e v="#VALUE!"/>
    <s v="No se cuenta con seguimiento reportado por parte de Métodos."/>
    <d v="2021-07-07T00:00:00"/>
    <s v="SI"/>
    <s v="Presentar seguimiento al plan de mejoramiento"/>
    <n v="0"/>
    <s v="SIN AVANCE"/>
    <e v="#VALUE!"/>
    <e v="#VALUE!"/>
    <d v="2021-11-20T00:00:00"/>
    <s v="SIN AVANCE"/>
    <s v="Verónica Muñoz"/>
    <n v="0"/>
    <n v="0"/>
    <e v="#VALUE!"/>
    <s v="NO APLICA"/>
    <x v="3"/>
  </r>
  <r>
    <n v="270"/>
    <s v="Oficina asesora jurídica"/>
    <s v="Oficina asesora jurídica -  Juridica"/>
    <x v="3"/>
    <s v="Contratacion"/>
    <s v="Estudios previos, pliegos de condiciones y fichas técnicas"/>
    <s v="Catalina Cardenas Martinez"/>
    <s v="Plan de mejoramiento auditorias internas"/>
    <s v="PMAI-2019-073"/>
    <s v="No aplica"/>
    <s v="Proyecto: 1104 distrito joven: desarrollo de competencias laborales a jóvenes con derechos vulnerados, vigencia 2018"/>
    <n v="2019"/>
    <s v="Se traslada a la Oficina Asesora Jurídica: En el estudio previo y en los pliegos de condiciones del proceso de selección abreviada de subasta inversa electrónica No. SASI-IDIPRON-2018-002 no se encuentra justificado que la adjudicación del contrato se realizará en forma parcial, por ítems. Lo anterior, incumpliendo lo establecido en los numerales 2 y 5 del artículo 2.2.1.1.2.1.3 del Decreto 1082 de 2015, que prescriben"/>
    <s v="Sin informacion"/>
    <s v="Sin informacion"/>
    <s v="No aplica"/>
    <s v="No aplica"/>
    <s v="no aplica"/>
    <s v="No aplica"/>
    <s v="No aplica"/>
    <s v="Sin informacion"/>
    <s v="Sin informacion"/>
    <m/>
    <s v="NO"/>
    <s v="NO"/>
    <e v="#VALUE!"/>
    <s v="Pendiente formulacion de actividades"/>
    <d v="2021-06-17T00:00:00"/>
    <s v="SI"/>
    <s v="Formular Plan de Mejoramiento"/>
    <m/>
    <s v="SIN AVANCE"/>
    <e v="#VALUE!"/>
    <e v="#VALUE!"/>
    <d v="2021-11-20T00:00:00"/>
    <s v="SIN AVANCE"/>
    <s v="Verónica Muñoz"/>
    <n v="0"/>
    <n v="0"/>
    <e v="#VALUE!"/>
    <s v="NO APLICA"/>
    <x v="3"/>
  </r>
  <r>
    <n v="271"/>
    <s v="Subdirección técnica de métodos educativos y operativos"/>
    <s v="Subdirección técnica de métodos educativos y operativos"/>
    <x v="1"/>
    <s v="Seguridad y salud en el trabajo"/>
    <s v="Riesgos laborales "/>
    <s v="Yury  Orjuela Florez"/>
    <s v="Plan de mejoramiento auditorias internas"/>
    <s v="PMAI-2019-074"/>
    <s v="No aplica"/>
    <s v="Proyecto: 1104 distrito joven: desarrollo de competencias laborales a jóvenes con derechos vulnerados, vigencia 2018"/>
    <n v="2019"/>
    <s v="De conformidad con los artículos 5° y 6° del Decreto 723 de 2013; 2.2.4.2.2.5 y 2.2.4.2.2.6. del Decreto 1072 de 2015, se tiene que la afiliación al sistema general riesgos laborales –ARL- para contratistas de prestación de servicios profesionales, debe hacerse antes de iniciar la ejecución del contrato y el acta de inicio se debe firmar el día hábil calendario siguiente después de la afiliación al sistema (contratos de prestación de servicios 1432 de 2018; 1460 de 2018; 1443 de 2018; 1436 de 2018; 1437 de 2018; 1433 de 2018)."/>
    <s v="Sin informacion"/>
    <s v="Sin informacion"/>
    <s v="No aplica"/>
    <s v="No aplica"/>
    <s v="no aplica"/>
    <s v="No aplica"/>
    <s v="No aplica"/>
    <s v="Sin informacion"/>
    <s v="Sin informacion"/>
    <m/>
    <s v="NO"/>
    <s v="NO"/>
    <e v="#VALUE!"/>
    <s v="No se cuenta con seguimiento reportado por parte de Métodos."/>
    <d v="2021-07-07T00:00:00"/>
    <s v="SI"/>
    <s v="Presentar seguimiento al plan de mejoramiento"/>
    <n v="0"/>
    <s v="SIN AVANCE"/>
    <e v="#VALUE!"/>
    <e v="#VALUE!"/>
    <d v="2021-11-20T00:00:00"/>
    <s v="SIN AVANCE"/>
    <s v="Verónica Muñoz"/>
    <n v="0"/>
    <n v="0"/>
    <e v="#VALUE!"/>
    <s v="NO APLICA"/>
    <x v="3"/>
  </r>
  <r>
    <n v="272"/>
    <s v="Subdirección técnica de métodos educativos y operativos"/>
    <s v="Subdirección técnica de métodos educativos y operativos"/>
    <x v="1"/>
    <s v="Contratacion"/>
    <s v="Liquidación de contratos"/>
    <s v="Yury  Orjuela Florez"/>
    <s v="Plan de mejoramiento auditorias internas"/>
    <s v="PMAI-2019-075"/>
    <s v="No aplica"/>
    <s v="Proyecto: 1104 distrito joven: desarrollo de competencias laborales a jóvenes con derechos vulnerados, vigencia 2018"/>
    <n v="2019"/>
    <s v="Se incumplen los artículos 60 de la Ley 80 de 1993 y 11 de la Ley 1150 de 2007, porque a la fecha existen (10) convenios interadministrativos sin liquidar que exceden el término establecido para la liquidación bilateral y unilateral"/>
    <s v="Sin informacion"/>
    <s v="Sin informacion"/>
    <s v="No aplica"/>
    <s v="No aplica"/>
    <s v="no aplica"/>
    <s v="No aplica"/>
    <s v="No aplica"/>
    <s v="Sin informacion"/>
    <s v="Sin informacion"/>
    <m/>
    <s v="NO"/>
    <s v="NO"/>
    <e v="#VALUE!"/>
    <s v="No se cuenta con seguimiento reportado por parte de Métodos."/>
    <d v="2021-07-07T00:00:00"/>
    <s v="SI"/>
    <s v="Presentar seguimiento al plan de mejoramiento"/>
    <n v="0"/>
    <s v="SIN AVANCE"/>
    <e v="#VALUE!"/>
    <e v="#VALUE!"/>
    <d v="2021-11-20T00:00:00"/>
    <s v="SIN AVANCE"/>
    <s v="Verónica Muñoz"/>
    <n v="0"/>
    <n v="0"/>
    <e v="#VALUE!"/>
    <s v="NO APLICA"/>
    <x v="3"/>
  </r>
  <r>
    <n v="273"/>
    <s v="Subdirección técnica de métodos educativos y operativos"/>
    <s v="Subdirección técnica de métodos educativos y operativos"/>
    <x v="1"/>
    <s v="Contratacion"/>
    <s v="Inadecuado manejo de expedientes e inconsistencia de la información"/>
    <s v="Yury  Orjuela Florez"/>
    <s v="Plan de mejoramiento auditorias internas"/>
    <s v="PMAI-2019-076"/>
    <s v="No aplica"/>
    <s v="Proyecto: 1104 distrito joven: desarrollo de competencias laborales a jóvenes con derechos vulnerados, vigencia 2018"/>
    <n v="2019"/>
    <s v="Se transgrede el artículo 4° de la Ley 594 de 2000; el numeral 5.2.2 del modelo Integrado de Gestión; y el artículo 15 del Decreto 2609 de 2012, como quiera que no existe organización en los documentos físicos de los expedientes contractuales, pues no se encuentran completos y foliados. Se observa incumplimiento a las normas de gestión documental, en la conformación de los expedientes del convenio interadministrativo No. SDIS-IDIPRON 5088 de 2018; DADEP-IDIPRON 346 de 2018; FDLS-SDA-IDIPRON 031 de 2018. Igualmente, en el expediente contractual 0581 de 2018 (contratista DISTRIBUCIÓN Y SERVICIOS SAS), no reposan los estudios previos ni demás documentos de la etapa precontractual."/>
    <s v="Sin informacion"/>
    <s v="Sin informacion"/>
    <s v="No aplica"/>
    <s v="No aplica"/>
    <s v="no aplica"/>
    <s v="No aplica"/>
    <s v="No aplica"/>
    <s v="Sin informacion"/>
    <s v="Sin informacion"/>
    <m/>
    <s v="NO"/>
    <s v="NO"/>
    <e v="#VALUE!"/>
    <s v="No se cuenta con seguimiento reportado por parte de Métodos."/>
    <d v="2021-07-07T00:00:00"/>
    <s v="SI"/>
    <s v="Presentar seguimiento al plan de mejoramiento"/>
    <n v="0"/>
    <s v="SIN AVANCE"/>
    <e v="#VALUE!"/>
    <e v="#VALUE!"/>
    <d v="2021-11-20T00:00:00"/>
    <s v="SIN AVANCE"/>
    <s v="Verónica Muñoz"/>
    <n v="0"/>
    <n v="0"/>
    <e v="#VALUE!"/>
    <s v="NO APLICA"/>
    <x v="3"/>
  </r>
  <r>
    <n v="274"/>
    <s v="Subdirección técnica de métodos educativos y operativos"/>
    <s v="Subdirección técnica de métodos educativos y operativos"/>
    <x v="1"/>
    <s v="Participacion ciudadana"/>
    <s v="Espacios de participación ciudadana"/>
    <s v="Yury  Orjuela Florez"/>
    <s v="Plan de mejoramiento auditorias internas"/>
    <s v="PMAI-2019-077"/>
    <s v="No aplica"/>
    <s v="Auditoría Regular Contexto Pedagógico Territorio - I Semestre 2018"/>
    <n v="2019"/>
    <s v="No se cuenta con el número exacto de convocatorias en los espacios de participación ciudadana delegados a territorio, por tanto, no es posible determinar con certeza el nivel de cumplimiento frente a la obligaciòn. "/>
    <s v="_x000a__x000a_Porque los funcionarios  asignadas a esta labor, no tomaban en cuenta el registro de la asistencia.  _x000a__x000a_Porque no hubó un control y seguimiento de la convocatoria y participación en estos espacios._x000a_"/>
    <s v="Registrar mensualmente en Matriz de Diligenciamiento a instancias Locales  la información de asistencias y convocatorias en los escenarios de participación delegados al Contexto Pedagógico Territorio. "/>
    <s v="No aplica"/>
    <s v="No aplica"/>
    <s v="no aplica"/>
    <s v="No aplica"/>
    <s v="No aplica"/>
    <d v="2019-01-01T00:00:00"/>
    <d v="2019-11-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275"/>
    <s v="Subdirección técnica de métodos educativos y operativos"/>
    <s v="Subdirección técnica de métodos educativos y operativos"/>
    <x v="1"/>
    <s v="Autorregulación"/>
    <s v="Aplicación y actualización de procedimientos y formatos"/>
    <s v="Yury  Orjuela Florez"/>
    <s v="Plan de mejoramiento auditorias internas"/>
    <s v="PMAI-2019-078"/>
    <s v="No aplica"/>
    <s v="Auditoría Regular Contexto Pedagógico Territorio - I Semestre 2018"/>
    <n v="2019"/>
    <s v="Formatos del Contexto Pedagógico Territorio no se encuentran totalmente diligenciados en relación a la falta de firmas que soporten la intervención de los profesionales o a la falta del registro de información propia de cada NNAJ."/>
    <s v="No hay revisión de los documentos por parte de los Cordinadores Zonales y auxiliares Administrativos  en el momento de la entrega de los formatos._x000a__x000a_Los facilitadores  y coordinadores zonales no interiorizan la importancia de entregar completo el diligenciamiento de los formatos. _x000a__x000a_En algunas oportunidades la población (NNAJ) en situación de vida en calle contactada se encuentra bajo los efectos del consumo de SPA, lo que dificultad la consignación de datos personales completos. "/>
    <s v="* Un seguimiento cada dos meses al diligenciamiento de los formatos por parte de la lider SIGID asignada Territorio 1 y Territorio 2_x000a__x000a_2. Dos capacitaciones (1 por semestre) dirigidas a los facilitadores, en las que se aborde como temática el adecuado diligenciamiento de los formatos_x000a_"/>
    <s v="No aplica"/>
    <s v="No aplica"/>
    <s v="no aplica"/>
    <s v="No aplica"/>
    <s v="No aplica"/>
    <d v="2019-01-01T00:00:00"/>
    <d v="2019-11-30T00:00:00"/>
    <m/>
    <s v="SI"/>
    <s v="SI"/>
    <n v="-652"/>
    <s v="Se evidencias reuniones de seguimiento por parte de la lider SIGID y capacitación al personal."/>
    <d v="2021-07-07T00:00:00"/>
    <s v="SI"/>
    <s v="Capacitaciones para siguientes seguimientos"/>
    <n v="0.5"/>
    <s v="AVANCE PARCIAL"/>
    <n v="-652"/>
    <s v="VENCIDO"/>
    <d v="2021-11-18T00:00:00"/>
    <s v="Acción vencida. Pendiente continuar seguimientos con el periodo establecido y capacitación segundo semestre. "/>
    <s v="Zuly Marcela Rojas Tolosa"/>
    <n v="0"/>
    <n v="0.5"/>
    <s v="INCUMPLIDA"/>
    <s v="NO APLICA"/>
    <x v="1"/>
  </r>
  <r>
    <n v="276"/>
    <s v="Subdirección técnica de métodos educativos y operativos"/>
    <s v="Subdirección técnica de métodos educativos y operativos"/>
    <x v="1"/>
    <s v="Modelo pedagogico"/>
    <s v="proceso de seguimiento al egreso de los NNAJ retirados del IDIPRON"/>
    <s v="Yury  Orjuela Florez"/>
    <s v="Plan de mejoramiento auditorias internas"/>
    <s v="PMAI-2019-079"/>
    <s v="No aplica"/>
    <s v="Auditoría Regular Contexto Pedagógico Territorio - I Semestre 2018"/>
    <n v="2019"/>
    <s v="Existen NNAJ activos en Territorio con más de 6 meses de inasistencia a procesos, lo que genera una inflación en las cifras de atención del contexto y además representa un uso inadecuado de la herramienta tecnológica SIMI. Lo anterior, es un incumplimiento al procedimiento &quot;Seguimiento a la inasistencia temporal y/o al egreso de AJ de las UPI´S modalidad externado M-MSL-PR-002&quot; del Área Sociolegal en el que se determina el número máximo de inasistencias para egreso y pone en evidencia las debilidades en los seguimientos del equipo psicosocial de Territorio a las inasistencias de los NNAJ.  "/>
    <s v="No hubo seguimiento por parte de  los profesionales psicosociales a las inasistencias de NNAJ en territorio. _x000a__x000a_No hubo un reporte oportuno de los egresos al Área Sociolegal"/>
    <s v="* Seguimiento a las inasistencias según documento interno Seguimiento y egerso a los NNAJ.  _x000a__x000a_* Registro de seguimientos previos a la legalizacion del egreso en ficha FOS de SIMI _x000a__x000a_*Creación del acta de egreso en SIMI y cargue de archivo (Acta 009)"/>
    <s v="No aplica"/>
    <s v="No aplica"/>
    <s v="no aplica"/>
    <s v="No aplica"/>
    <s v="No aplica"/>
    <d v="2019-01-01T00:00:00"/>
    <d v="2019-11-30T00:00:00"/>
    <m/>
    <s v="SI"/>
    <s v="SI"/>
    <n v="-652"/>
    <s v="Seguimiento a las inasistencias."/>
    <d v="2021-07-07T00:00:00"/>
    <s v="SI"/>
    <s v="Seguimiento a las inasistencias."/>
    <n v="0.33"/>
    <s v="AVANCE PARCIAL"/>
    <n v="-652"/>
    <s v="VENCIDO"/>
    <d v="2021-11-18T00:00:00"/>
    <s v="Se evidencia reporte de egresos automático según instructivo, pendiente soportes de seguimientos con inasistencias inferiores a 180 días.  "/>
    <s v="Zuly Marcela Rojas Tolosa"/>
    <n v="0"/>
    <n v="0.33"/>
    <s v="INCUMPLIDA"/>
    <s v="NO APLICA"/>
    <x v="1"/>
  </r>
  <r>
    <n v="277"/>
    <s v="Subdirección técnica de métodos educativos y operativos"/>
    <s v="Subdirección técnica de métodos educativos y operativos"/>
    <x v="1"/>
    <s v="Gestion documental"/>
    <s v="Prácticas inadecuadas de conservación de documentos"/>
    <s v="Yury  Orjuela Florez"/>
    <s v="Plan de mejoramiento auditorias internas"/>
    <s v="PMAI-2019-080"/>
    <s v="No aplica"/>
    <s v="Auditoría Regular Contexto Pedagógico Territorio - I Semestre 2018"/>
    <n v="2019"/>
    <s v="Se evidenciaron prácticas inadecuadas de conservación de documentos que soportan la gestión del área, faltando a las responsabilidades frente al Archivo de Gestión atribuidas mediante instructivo ORGANIZACIÓN DE ARCHIVO DE GESTIÓN A-GDO-IN--01 Numeral 3.3 en el que se asigna la custodia, clasificación, orden y descripción de toda la documentación originada por las actividades derivadas de las funciones propias del área. Por otra parte, se omiten acciones encaminadas a la Organización de documentos de Archivo de Gestión estipuladas en el Manual GESTIÓN DOCUMENTAL A-GDO-MA-001 Numeral 11 relacionado con la ordenación adecuada del acervo documental."/>
    <s v="* Se prioriza la atención al público y otras funciones del ccontexto pedagógico dejando a un lado la labor de archivo."/>
    <s v="* Consolidación del inventario documental_x000a_* Tranferencias documentales_x000a_* Determinar responsables para la depuración del archivo_x000a_* Gestión de capacitaciones frente a conservación de archivo_x000a_"/>
    <s v="No aplica"/>
    <s v="No aplica"/>
    <s v="no aplica"/>
    <s v="No aplica"/>
    <s v="No aplica"/>
    <d v="2019-01-01T00:00:00"/>
    <d v="2019-11-30T00:00:00"/>
    <m/>
    <s v="SI"/>
    <s v="SI"/>
    <n v="-652"/>
    <s v="No se cuenta con seguimiento reportado por parte de Métodos."/>
    <d v="2021-07-07T00:00:00"/>
    <s v="SI"/>
    <s v="Presentar seguimiento al plan de mejoramiento"/>
    <n v="0"/>
    <s v="SIN AVANCE"/>
    <n v="-652"/>
    <s v="VENCIDO"/>
    <d v="2021-11-18T00:00:00"/>
    <s v="Acción vencida. No se presentan soportes de seguimiento. "/>
    <s v="Zuly Marcela Rojas Tolosa"/>
    <n v="0"/>
    <n v="0"/>
    <s v="INCUMPLIDA"/>
    <s v="NO APLICA"/>
    <x v="1"/>
  </r>
  <r>
    <n v="278"/>
    <s v="Subdirección técnica de métodos educativos y operativos"/>
    <s v="Subdirección técnica de métodos educativos y operativos"/>
    <x v="1"/>
    <s v="Autorregulación"/>
    <s v="Documentación de procedimientos y formatos"/>
    <s v="Yury  Orjuela Florez"/>
    <s v="Plan de mejoramiento auditorias internas"/>
    <s v="PMAI-2019-081"/>
    <s v="No aplica"/>
    <s v="Auditoría Regular Contexto Pedagógico Territorio - I Semestre 2018"/>
    <n v="2019"/>
    <s v="Se observó la carencia de procedimientos que den alcance y describan las actividades de operación que realiza el Contexto Pedagógico Territorio en garantía del logro de los resultados esperados y el cumplimiento de metas institucionales. Lo anterior, es una omisión a lo establecido en los Numerales 4.1Planeación Institucional y 5.1 Procedimientos documentados y registros en el Sistema Integrado de Gestión de la NTD: SIG: 001:2011."/>
    <s v="* Falta la creación, actualización, ajustes y modificación de documentos propios del contexto ante el SIG de la entidad._x000a__x000a_*No se declararon en obsolescencia documentos propios de estrategias desarrolladas por Territorio que ya no existen. "/>
    <s v="Construcción y oficilización de 7 procedimientos que dan cuenta del abordaje,  contacto y rutas para la atención de los NNAJ "/>
    <s v="No aplica"/>
    <s v="No aplica"/>
    <s v="no aplica"/>
    <s v="No aplica"/>
    <s v="No aplica"/>
    <d v="2019-01-01T00:00:00"/>
    <d v="2019-11-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279"/>
    <s v="Subdirección técnica de métodos educativos y operativos"/>
    <s v="Subdirección técnica de métodos educativos y operativos"/>
    <x v="1"/>
    <s v="Planeacion"/>
    <s v="Herramientas de gestión (riesgos, indicadores, balance social, planes y proyectos de inversión)"/>
    <s v="Yury  Orjuela Florez"/>
    <s v="Plan de mejoramiento auditorias internas"/>
    <s v="PMAI-2019-082"/>
    <s v="No aplica"/>
    <s v="Auditoría Regular Contexto Pedagógico Territorio - I Semestre 2018"/>
    <n v="2019"/>
    <s v="No se encontraron mecanismos de medición y seguimiento o indicadores de gestión que permitan medir la eficiencia, eficacia y efectividad del desarrollo de la gestión del Contexto Pedagógico evaluado con el propósito de implementar correctivos como resultado del seguimiento de la medición, toda vez que estos indicadores tienen como finalidad el contribuir al mejoramiento en la prestación del servicio y a la forma efectiva de las decisiones. Lo anterior, sustentado en las orientaciones del Modelo Integrado de Planeación y Gestión en el que hace implícita la necesidad de una adecuada evaluación o seguimiento a lo previsto en la planeación institucional a través de indicadores que permitan conocer el estado real de la ejecución de las actividades, el logro de metas, objetivos o resultados y sus efectos en la ciudadanía."/>
    <s v="* Se asumió la transversalidad de los indicadores de las áreas de derecho en los contextos pedagógicos como únicos indicadores de gestión del modelo pedagógico."/>
    <s v="* Construcción de indicadores de gestión propios de contexto pedagógico Territorio. _x000a__x000a_*Inclusión de los indicadores del contexto pedagógi Territorio en la caracterización del proceso misional. "/>
    <s v="No aplica"/>
    <s v="No aplica"/>
    <s v="no aplica"/>
    <s v="No aplica"/>
    <s v="No aplica"/>
    <d v="2019-01-01T00:00:00"/>
    <d v="2019-11-30T00:00:00"/>
    <m/>
    <s v="SI"/>
    <s v="SI"/>
    <n v="-652"/>
    <s v="Se cuenta con la formulación y aplicación de indicadores, queda faltanto la inclusión de estos a la caracterización."/>
    <d v="2021-07-07T00:00:00"/>
    <s v="SI"/>
    <s v="Inclusión de indicadores a la caracterización"/>
    <n v="0.5"/>
    <s v="AVANCE PARCIAL"/>
    <n v="-652"/>
    <s v="VENCIDO"/>
    <d v="2021-11-18T00:00:00"/>
    <s v="Acción vencida. Se evidencia formulación y medición de indicadores, pendiente su incorporación en la caracterización del proceso Misional."/>
    <s v="Zuly Marcela Rojas Tolosa"/>
    <n v="0"/>
    <n v="0.5"/>
    <s v="INCUMPLIDA"/>
    <s v="NO APLICA"/>
    <x v="1"/>
  </r>
  <r>
    <n v="280"/>
    <s v="Gestion Financiera / Gestion_x000a_Logistica / Mtto Bienes"/>
    <s v="Subdirección técnica administrativa y financiera - almacén e inventarios"/>
    <x v="2"/>
    <s v="Gestion financiera"/>
    <s v="Reconocimiento de activos"/>
    <s v="Stefanny Reina Alvarez"/>
    <s v="Plan de mejoramiento auditorias internas"/>
    <s v="PMAI-2019-083"/>
    <s v="No aplica"/>
    <s v="Gestión Financiera - 2019"/>
    <n v="2019"/>
    <s v="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No se cuenta con Política_x000a_contable de errores y_x000a_desconocimiento de las áreas_x000a_sobre el reporte de información_x000a_contable"/>
    <s v="Formular la Política Contable para_x000a_definir Política Contable, los cambios_x000a_en las estimaciones contables y la_x000a_corrección de errores._x000a_"/>
    <s v="No aplica"/>
    <s v="No aplica"/>
    <s v="no aplica"/>
    <s v="No aplica"/>
    <s v="No aplica"/>
    <d v="2021-09-01T00:00:00"/>
    <d v="2022-01-31T00:00:00"/>
    <m/>
    <s v="SI"/>
    <s v="SI"/>
    <n v="141"/>
    <s v="24-12-2021:se incluye accion al tablero de control"/>
    <d v="2021-07-09T00:00:00"/>
    <s v="SI"/>
    <s v="Formular Plan de Mejoramiento"/>
    <n v="0"/>
    <s v="SIN AVANCE"/>
    <n v="141"/>
    <s v="CON TIEMPO"/>
    <d v="2021-11-02T00:00:00"/>
    <s v="El plan de mejoramiento fue aprobado con Radicado 2021IE5622 del 22/10/2021._x000a__x000a_24-12-2021:se incluye accion al tablero de control"/>
    <s v="Carlos Andrés Guerra Jiménez"/>
    <n v="0"/>
    <n v="0"/>
    <s v="EN EJECUCION"/>
    <s v="NO APLICA"/>
    <x v="1"/>
  </r>
  <r>
    <n v="281"/>
    <s v="Subdirección técnica administrativa y financiera"/>
    <s v="Subdirección técnica administrativa y financiera - financiera"/>
    <x v="2"/>
    <s v="Gestion financiera"/>
    <s v="Reconocimiento de activos"/>
    <s v="Stefanny Reina Alvarez"/>
    <s v="Plan de mejoramiento auditorias internas"/>
    <s v="PMAI-2019-083"/>
    <s v="No aplica"/>
    <s v="Gestión Financiera - 2019"/>
    <n v="2019"/>
    <s v="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No se cuenta con Política_x000a_contable de errores y_x000a_desconocimiento de las áreas_x000a_sobre el reporte de información_x000a_contable"/>
    <s v="Actualizar la Política Contable de_x000a_propiedad, Planta y Equipo y Bienes_x000a_Inmuebles._x000a_"/>
    <s v="No aplica"/>
    <s v="No aplica"/>
    <s v="no aplica"/>
    <s v="No aplica"/>
    <s v="No aplica"/>
    <d v="2021-09-01T00:00:00"/>
    <d v="2022-01-31T00:00:00"/>
    <m/>
    <s v="SI"/>
    <s v="SI"/>
    <n v="141"/>
    <s v="24-12-2021:se incluye accion al tablero de control"/>
    <m/>
    <m/>
    <m/>
    <n v="0"/>
    <s v="SIN AVANCE"/>
    <n v="141"/>
    <s v="CON TIEMPO"/>
    <s v="SIN DILIGENCIAR"/>
    <s v="24-12-2021:se incluye accion al tablero de control"/>
    <s v="SIN DILIGENCIAR"/>
    <n v="0"/>
    <n v="0"/>
    <s v="EN EJECUCION"/>
    <s v="NO APLICA"/>
    <x v="1"/>
  </r>
  <r>
    <n v="282"/>
    <s v="Subdirección técnica administrativa y financiera"/>
    <s v="Subdirección técnica administrativa y financiera - financiera"/>
    <x v="2"/>
    <s v="Gestion financiera"/>
    <s v="Reconocimiento de activos"/>
    <s v="Stefanny Reina Alvarez"/>
    <s v="Plan de mejoramiento auditorias internas"/>
    <s v="PMAI-2019-083"/>
    <s v="No aplica"/>
    <s v="Gestión Financiera - 2019"/>
    <n v="2019"/>
    <s v="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No se cuenta con Política_x000a_contable de errores y_x000a_desconocimiento de las áreas_x000a_sobre el reporte de información_x000a_contable"/>
    <s v="Establecer en las Políticas de_x000a_Operación, la forma en que debe_x000a_reportar la información el área de_x000a_Mantenimiento de Bienes e_x000a_Infraestructura, respecto a los valores_x000a_de los bienes inmuebles de la entidad_x000a_y sus modificaciones "/>
    <s v="No aplica"/>
    <s v="No aplica"/>
    <s v="no aplica"/>
    <s v="No aplica"/>
    <s v="No aplica"/>
    <d v="2021-09-01T00:00:00"/>
    <d v="2022-01-31T00:00:00"/>
    <m/>
    <s v="SI"/>
    <s v="SI"/>
    <n v="141"/>
    <s v="24-12-2021:se incluye accion al tablero de control"/>
    <m/>
    <m/>
    <m/>
    <n v="0"/>
    <s v="SIN AVANCE"/>
    <n v="141"/>
    <s v="CON TIEMPO"/>
    <s v="SIN DILIGENCIAR"/>
    <s v="24-12-2021:se incluye accion al tablero de control"/>
    <s v="SIN DILIGENCIAR"/>
    <n v="0"/>
    <n v="0"/>
    <s v="EN EJECUCION"/>
    <s v="NO APLICA"/>
    <x v="1"/>
  </r>
  <r>
    <n v="283"/>
    <s v="Gestion Financiera / Gestion_x000a_Logistica / Mtto Bienes"/>
    <s v="Subdirección técnica administrativa y financiera - almacén e inventarios"/>
    <x v="2"/>
    <s v="Inventarios"/>
    <s v="SICAPITAL"/>
    <s v="Stefanny Reina Alvarez"/>
    <s v="Plan de mejoramiento auditorias internas"/>
    <s v="PMAI-2019-084-1"/>
    <s v="No aplica"/>
    <s v="Gestión Financiera - 2019"/>
    <n v="2019"/>
    <s v="3.2 Se identificaron errores en la individualización de siete elementos muebles, bajo responsabilidad de Almacén e Inventarios, donde se observa que el valor registrado no corresponde a los valores establecidos en el avalúo realizado para saldos iniciales de 2019, lo cual evidencia errores tanto en la etapa de medición inicial, como en las siguientes etapas del proceso contable, establecidos en la política transversal y en la adoptada para el Instituto “Propiedad Planta y Equipo- Muebles”._x000a_Nota: Este hallazgo es retirado del informe, teniendo en cuenta que, de manera posterior a la ejecución de la auditoría, en abril 13 de 2020, la Subdirección Técnica Administrativa y Financiera aporta evidencia del informe del aplicativo SICAPITAL, donde se observa, mediante el registro de placa interna y de placa vehicular, que los valores que fueron asignado a cada uno de los siete (7) bienes, corresponden con los del avaluó de BDO, de manera que se establece que la información aportada inicialmente para la auditoría, por el área de Almacén, en formato Excel, contenía errores por manipulación desde la fuente."/>
    <s v="Premura en el manejo de la_x000a_informacion por la transicion al_x000a_nuevo marco normativo"/>
    <s v="1. Formular la Política Contable para_x000a_definir Política Contable, cambios en_x000a_las estimaciones contables y la_x000a_corrección de errores."/>
    <s v="No aplica"/>
    <s v="No aplica"/>
    <s v="no aplica"/>
    <s v="No aplica"/>
    <s v="No aplica"/>
    <d v="2021-09-01T00:00:00"/>
    <d v="2021-09-01T00:00:00"/>
    <m/>
    <s v="SI"/>
    <s v="SI"/>
    <n v="-11"/>
    <s v="24-12-2021:se incluye accion al tablero de control"/>
    <d v="2021-07-09T00:00:00"/>
    <s v="SI"/>
    <s v="Formular Plan de Mejoramiento"/>
    <n v="0"/>
    <s v="SIN AVANCE"/>
    <n v="-11"/>
    <s v="VENCIDO"/>
    <d v="2021-11-02T00:00:00"/>
    <s v="El plan de mejoramiento fue aprobado con Radicado 2021IE5622 del 22/10/2021._x000a__x000a_24-12-2021:se incluye accion al tablero de control"/>
    <s v="Carlos Andrés Guerra Jiménez"/>
    <n v="0"/>
    <n v="0"/>
    <s v="INCUMPLIDA"/>
    <s v="NO APLICA"/>
    <x v="1"/>
  </r>
  <r>
    <n v="284"/>
    <s v="Gestion Logistica / Gestion_x000a_Tecnologias de la_x000a_Información"/>
    <s v="Subdirección técnica administrativa y financiera - almacén e inventarios"/>
    <x v="2"/>
    <s v="Inventarios"/>
    <s v="SICAPITAL"/>
    <s v="Stefanny Reina Alvarez"/>
    <s v="Plan de mejoramiento auditorias internas"/>
    <s v="PMAI-2019-084-2"/>
    <s v="No aplica"/>
    <s v="Gestión Financiera - 2019"/>
    <n v="2019"/>
    <s v="3.2 Se identificaron errores en la individualización de siete elementos muebles, bajo responsabilidad de Almacén e Inventarios, donde se observa que el valor registrado no corresponde a los valores establecidos en el avalúo realizado para saldos iniciales de 2019, lo cual evidencia errores tanto en la etapa de medición inicial, como en las siguientes etapas del proceso contable, establecidos en la política transversal y en la adoptada para el Instituto “Propiedad Planta y Equipo- Muebles”._x000a_Nota: Este hallazgo es retirado del informe, teniendo en cuenta que, de manera posterior a la ejecución de la auditoría, en abril 13 de 2020, la Subdirección Técnica Administrativa y Financiera aporta evidencia del informe del aplicativo SICAPITAL, donde se observa, mediante el registro de placa interna y de placa vehicular, que los valores que fueron asignado a cada uno de los siete (7) bienes, corresponden con los del avaluó de BDO, de manera que se establece que la información aportada inicialmente para la auditoría, por el área de Almacén, en formato Excel, contenía errores por manipulación desde la fuente."/>
    <s v="Premura en el manejo de la_x000a_informacion por la transicion al_x000a_nuevo marco normativo"/>
    <s v="2. Realizar seguimiento a los ajustes_x000a_del aplicativo SYSMAN para disminuir_x000a_la vulnerabilidad en el manejo de la_x000a_información"/>
    <s v="No aplica"/>
    <s v="No aplica"/>
    <s v="no aplica"/>
    <s v="No aplica"/>
    <s v="No aplica"/>
    <d v="2021-09-01T00:00:00"/>
    <d v="2021-09-01T00:00:00"/>
    <m/>
    <s v="SI"/>
    <s v="SI"/>
    <n v="-11"/>
    <s v="24-12-2021:se incluye accion al tablero de control"/>
    <m/>
    <m/>
    <m/>
    <n v="0"/>
    <s v="SIN AVANCE"/>
    <n v="-11"/>
    <s v="VENCIDO"/>
    <s v="SIN DILIGENCIAR"/>
    <s v="24-12-2021:se incluye accion al tablero de control"/>
    <s v="Carlos Andrés Guerra Jiménez"/>
    <n v="0"/>
    <n v="0"/>
    <s v="INCUMPLIDA"/>
    <s v="NO APLICA"/>
    <x v="1"/>
  </r>
  <r>
    <n v="285"/>
    <s v="Funcionarios responsables de las Cajas Menores / Servicios Administrativos"/>
    <s v="Subdirección técnica administrativa y financiera - financiera"/>
    <x v="2"/>
    <s v="Gestion financiera"/>
    <s v="Cajas menores"/>
    <s v="Stefanny Reina Alvarez"/>
    <s v="Plan de mejoramiento auditorias internas"/>
    <s v="PMAI-2019-085-1"/>
    <s v="No aplica"/>
    <s v="Gestión Financiera - 2019"/>
    <n v="2019"/>
    <s v="3.3  Se observaron gastos de caja menor y gastos de arriendo durante el primer semestre de 2019, que fueron registrados meses después de la ocurrencia de los hechos económicos. Esto vulnera el principio de devengo establecido en el régimen contable vigente, así como la Ley 87, art. 2 inciso e), y el procedimiento de “Programación, Apertura y Legalización De Cajas Menores”. Estos registros extemporáneos pueden, además, derivar en inexactitudes a nivel tributario."/>
    <s v="No hay claridad sobre la fecha_x000a_de legalización de los recursos_x000a_No se ejerció el suficiente_x000a_control a la ejecución de los_x000a_contratos"/>
    <s v="Solicitar Concepto a Secretaria de_x000a_Hacienda y si hay lugar a ello, realizar_x000a_modificación del procedimiento_x000a_&quot;PROGRAMACIÓN, APERTURA Y_x000a_LEGALIZACIÓN DE CAJAS_x000a_MENORES&quot;_x000a_"/>
    <s v="No aplica"/>
    <s v="No aplica"/>
    <s v="no aplica"/>
    <s v="No aplica"/>
    <s v="No aplica"/>
    <d v="2021-09-01T00:00:00"/>
    <d v="2021-09-01T00:00:00"/>
    <m/>
    <s v="SI"/>
    <s v="SI"/>
    <n v="-11"/>
    <s v="Pendiente formulacion de actividades_x000a__x000a_27-12-2021: Se ingresa accion al tablero de control"/>
    <d v="2021-07-09T00:00:00"/>
    <s v="SI"/>
    <s v="Formular Plan de Mejoramiento"/>
    <n v="0"/>
    <s v="SIN AVANCE"/>
    <n v="-11"/>
    <s v="VENCIDO"/>
    <d v="2021-11-02T00:00:00"/>
    <s v="El plan de mejoramiento fue aprobado con Radicado 2021IE5622 del 22/10/2021._x000a__x000a_27-12-2021: Se ingresa accion al tablero de control"/>
    <s v="Carlos Andrés Guerra Jiménez"/>
    <n v="0"/>
    <n v="0"/>
    <s v="INCUMPLIDA"/>
    <s v="NO APLICA"/>
    <x v="1"/>
  </r>
  <r>
    <n v="286"/>
    <s v="Funcionarios responsables de las Cajas Menores / Servicios Administrativos"/>
    <s v="Subdirección técnica administrativa y financiera - financiera"/>
    <x v="2"/>
    <s v="Gestion financiera"/>
    <s v="Cajas menores"/>
    <s v="Stefanny Reina Alvarez"/>
    <s v="Plan de mejoramiento auditorias internas"/>
    <s v="PMAI-2019-085-2"/>
    <s v="No aplica"/>
    <s v="Gestión Financiera - 2019"/>
    <n v="2019"/>
    <s v="3.3  Se observaron gastos de caja menor y gastos de arriendo durante el primer semestre de 2019, que fueron registrados meses después de la ocurrencia de los hechos económicos. Esto vulnera el principio de devengo establecido en el régimen contable vigente, así como la Ley 87, art. 2 inciso e), y el procedimiento de “Programación, Apertura y Legalización De Cajas Menores”. Estos registros extemporáneos pueden, además, derivar en inexactitudes a nivel tributario."/>
    <s v="No hay claridad sobre la fecha_x000a_de legalización de los recursos_x000a_No se ejerció el suficiente_x000a_control a la ejecución de los_x000a_contratos"/>
    <s v="Realizar un cronograma mediante el_x000a_cual se monitorea la trazabilidad de la_x000a_fecha de recepción de los documentos_x000a_de pago"/>
    <s v="No aplica"/>
    <s v="No aplica"/>
    <s v="no aplica"/>
    <s v="No aplica"/>
    <s v="No aplica"/>
    <d v="2021-09-01T00:00:00"/>
    <d v="2021-09-01T00:00:00"/>
    <m/>
    <s v="SI"/>
    <s v="SI"/>
    <n v="-11"/>
    <s v="27-12-2021: Se ingresa accion al tablero de control"/>
    <m/>
    <m/>
    <m/>
    <n v="0"/>
    <s v="SIN AVANCE"/>
    <n v="-11"/>
    <s v="VENCIDO"/>
    <s v="SIN DILIGENCIAR"/>
    <s v="27-12-2021: Se ingresa accion al tablero de control"/>
    <s v="SIN DILIGENCIAR"/>
    <n v="0"/>
    <n v="0"/>
    <s v="INCUMPLIDA"/>
    <s v="NO APLICA"/>
    <x v="1"/>
  </r>
  <r>
    <n v="287"/>
    <s v="Gestion Financiera / Gestion_x000a_Logistica / Mtto Bienes"/>
    <s v="Subdirección técnica administrativa y financiera - financiera"/>
    <x v="2"/>
    <s v="Inventarios"/>
    <s v="depreciación"/>
    <s v="Stefanny Reina Alvarez"/>
    <s v="Plan de mejoramiento auditorias internas"/>
    <s v="PMAI-2019-086-1"/>
    <s v="No aplica"/>
    <s v="Gestión Financiera - 2019"/>
    <n v="2019"/>
    <s v="3.4  Se identificaron mil doscientos ochenta (1.280) bienes muebles, cuya individualización corresponde a Almacén e Inventarios, para los cuales la depreciación en el año 2019 fue calculada por dicha área, con base en vidas útiles diferentes a la establecida por el avalúo comercial realizado por la firma BDO, contratada por el Instituto para establecer saldos iniciales de dicha vigencia, y cuyo detalle no fue reportado al área de Contabilidad. Este error en las vidas útiles aplicadas implica desacato a lo establecido en la política de “Propiedad, planta y equipo – Bienes muebles” en cuanto a la medición posterior y según la materialidad del hecho podría llegar a afectar la toma de decisiones de usuarios de la información financiera. En cuanto a gestión del riesgo contable, se vulnera lo establecido en la Resolución 193 de 2016, numeral 3.2.12 “Reconocimiento de estimaciones”."/>
    <s v="Premura en el manejo de la_x000a_informacion por la transicion al_x000a_nuevo marco normativo"/>
    <s v="Formular la Política Contable para_x000a_definir Política Contable, cambios en_x000a_las estimaciones contables y la_x000a_corrección de errores._x000a_"/>
    <s v="No aplica"/>
    <s v="No aplica"/>
    <s v="no aplica"/>
    <s v="No aplica"/>
    <s v="No aplica"/>
    <d v="2021-09-01T00:00:00"/>
    <d v="2021-12-15T00:00:00"/>
    <m/>
    <s v="SI"/>
    <s v="SI"/>
    <n v="94"/>
    <s v="Pendiente formulacion de actividades"/>
    <d v="2021-07-09T00:00:00"/>
    <s v="SI"/>
    <s v="Formular Plan de Mejoramiento"/>
    <n v="0"/>
    <s v="SIN AVANCE"/>
    <n v="94"/>
    <s v="CON TIEMPO"/>
    <d v="2021-11-02T00:00:00"/>
    <s v="El plan de mejoramiento fue aprobado con Radicado 2021IE5622 del 22/10/2021."/>
    <s v="Carlos Andrés Guerra Jiménez"/>
    <n v="0"/>
    <n v="0"/>
    <s v="EN EJECUCION"/>
    <s v="NO APLICA"/>
    <x v="1"/>
  </r>
  <r>
    <n v="288"/>
    <s v="Gestion Logistica / Gestion_x000a_Tecnologias de la_x000a_Información"/>
    <s v="Subdirección técnica administrativa y financiera - almacén e inventarios"/>
    <x v="2"/>
    <s v="Inventarios"/>
    <s v="depreciación"/>
    <s v="Stefanny Reina Alvarez"/>
    <s v="Plan de mejoramiento auditorias internas"/>
    <s v="PMAI-2019-086-2"/>
    <s v="No aplica"/>
    <s v="Gestión Financiera - 2019"/>
    <n v="2019"/>
    <s v="3.4  Se identificaron mil doscientos ochenta (1.280) bienes muebles, cuya individualización corresponde a Almacén e Inventarios, para los cuales la depreciación en el año 2019 fue calculada por dicha área, con base en vidas útiles diferentes a la establecida por el avalúo comercial realizado por la firma BDO, contratada por el Instituto para establecer saldos iniciales de dicha vigencia, y cuyo detalle no fue reportado al área de Contabilidad. Este error en las vidas útiles aplicadas implica desacato a lo establecido en la política de “Propiedad, planta y equipo – Bienes muebles” en cuanto a la medición posterior y según la materialidad del hecho podría llegar a afectar la toma de decisiones de usuarios de la información financiera. En cuanto a gestión del riesgo contable, se vulnera lo establecido en la Resolución 193 de 2016, numeral 3.2.12 “Reconocimiento de estimaciones”."/>
    <s v="Premura en el manejo de la_x000a_informacion por la transicion al_x000a_nuevo marco normativo"/>
    <s v="Realizar seguimiento a los ajustes del_x000a_aplicativo SYSMAN para disminuir la_x000a_vulnerabilidad en el manejo de la_x000a_informacion"/>
    <s v="No aplica"/>
    <s v="No aplica"/>
    <s v="no aplica"/>
    <s v="No aplica"/>
    <s v="No aplica"/>
    <d v="2021-09-01T00:00:00"/>
    <d v="2021-12-15T00:00:00"/>
    <m/>
    <s v="SI"/>
    <s v="SI"/>
    <n v="94"/>
    <m/>
    <m/>
    <m/>
    <m/>
    <m/>
    <s v="SIN AVANCE"/>
    <n v="94"/>
    <s v="CON TIEMPO"/>
    <s v="SIN DILIGENCIAR"/>
    <s v="SIN DILIGENCIAR"/>
    <s v="SIN DILIGENCIAR"/>
    <n v="0"/>
    <n v="0"/>
    <s v="EN EJECUCION"/>
    <s v="NO APLICA"/>
    <x v="1"/>
  </r>
  <r>
    <n v="289"/>
    <s v="Financiera / Contabilidad"/>
    <s v="Subdirección técnica administrativa y financiera - contabilidad"/>
    <x v="2"/>
    <s v="Autorregulación"/>
    <s v="Aplicación y actualización de procedimientos y formatos"/>
    <s v="Stefanny Reina Alvarez"/>
    <s v="Plan de mejoramiento auditorias internas"/>
    <s v="PMAI-2019-087-1"/>
    <s v="No aplica"/>
    <s v="Gestión Financiera - 2019"/>
    <n v="2019"/>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Actualizar el Manual de Politicas Contables "/>
    <s v="No aplica"/>
    <s v="No aplica"/>
    <s v="no aplica"/>
    <s v="No aplica"/>
    <s v="No aplica"/>
    <d v="2021-09-01T00:00:00"/>
    <d v="2022-01-31T00:00:00"/>
    <m/>
    <s v="SI"/>
    <s v="SI"/>
    <n v="141"/>
    <s v="Pendiente formulacion de actividades"/>
    <d v="2021-07-09T00:00:00"/>
    <s v="SI"/>
    <s v="Formular Plan de Mejoramiento"/>
    <n v="0"/>
    <s v="SIN AVANCE"/>
    <n v="141"/>
    <s v="CON TIEMPO"/>
    <d v="2021-11-02T00:00:00"/>
    <s v="El plan de mejoramiento fue aprobado con Radicado 2021IE5622 del 22/10/2021."/>
    <s v="Carlos Andrés Guerra Jiménez"/>
    <n v="0"/>
    <n v="0"/>
    <s v="EN EJECUCION"/>
    <s v="NO APLICA"/>
    <x v="1"/>
  </r>
  <r>
    <n v="290"/>
    <s v="Financiera / Contabilidad"/>
    <s v="Subdirección técnica administrativa y financiera - contabilidad"/>
    <x v="2"/>
    <s v="Autorregulación"/>
    <s v="Aplicación y actualización de procedimientos y formatos"/>
    <s v="Stefanny Reina Alvarez"/>
    <s v="Plan de mejoramiento auditorias internas"/>
    <s v="PMAI-2019-087-2"/>
    <s v="No aplica"/>
    <s v="Gestión Financiera - 2019"/>
    <n v="2019"/>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Formular el manual de Operación Contable "/>
    <s v="No aplica"/>
    <s v="No aplica"/>
    <s v="no aplica"/>
    <s v="No aplica"/>
    <s v="No aplica"/>
    <d v="2021-09-01T00:00:00"/>
    <d v="2022-01-31T00:00:00"/>
    <m/>
    <s v="SI"/>
    <s v="SI"/>
    <n v="141"/>
    <m/>
    <m/>
    <m/>
    <m/>
    <m/>
    <s v="SIN AVANCE"/>
    <n v="141"/>
    <s v="CON TIEMPO"/>
    <s v="SIN DILIGENCIAR"/>
    <s v="SIN DILIGENCIAR"/>
    <s v="SIN DILIGENCIAR"/>
    <n v="0"/>
    <n v="0"/>
    <s v="EN EJECUCION"/>
    <s v="NO APLICA"/>
    <x v="1"/>
  </r>
  <r>
    <n v="291"/>
    <s v="Financiera / Contabilidad"/>
    <s v="Subdirección técnica administrativa y financiera - contabilidad"/>
    <x v="2"/>
    <s v="Autorregulación"/>
    <s v="Aplicación y actualización de procedimientos y formatos"/>
    <s v="Stefanny Reina Alvarez"/>
    <s v="Plan de mejoramiento auditorias internas"/>
    <s v="PMAI-2019-087-3"/>
    <s v="No aplica"/>
    <s v="Gestión Financiera - 2019"/>
    <n v="2019"/>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Actualizar documentos del proceso de Gestion Financiera, de acuerdo a la Actualización del Manual de Politicas Contables y a la Formulación del manual de Operación Contable"/>
    <s v="No aplica"/>
    <s v="No aplica"/>
    <s v="no aplica"/>
    <s v="No aplica"/>
    <s v="No aplica"/>
    <d v="2021-09-01T00:00:00"/>
    <d v="2022-01-31T00:00:00"/>
    <m/>
    <s v="SI"/>
    <s v="SI"/>
    <n v="141"/>
    <m/>
    <m/>
    <m/>
    <m/>
    <m/>
    <s v="SIN AVANCE"/>
    <n v="141"/>
    <s v="CON TIEMPO"/>
    <s v="SIN DILIGENCIAR"/>
    <s v="SIN DILIGENCIAR"/>
    <s v="SIN DILIGENCIAR"/>
    <n v="0"/>
    <n v="0"/>
    <s v="EN EJECUCION"/>
    <s v="NO APLICA"/>
    <x v="1"/>
  </r>
  <r>
    <n v="292"/>
    <s v="1. Tesoreria"/>
    <s v="Subdirección técnica administrativa y financiera - tesorería"/>
    <x v="2"/>
    <s v="Gestion financiera"/>
    <s v="Conciliación y depuración de saldos"/>
    <s v="Stefanny Reina Alvarez"/>
    <s v="Plan de mejoramiento auditorias internas"/>
    <s v="PMAI-2019-088-1"/>
    <s v="No aplica"/>
    <s v="Gestión Financiera - 2019"/>
    <n v="2019"/>
    <s v="3.6   Con corte a diciembre de 2019, se observan debilidades en depuración, relacionadas con acreedores y saldos pendientes por conciliar en operaciones recíprocas. Adicional al compromiso del Contador de la Entidad, quien tiene responsabilidades respecto a implementar los controles o acciones administrativas que garanticen el suministro oportuno de información de relevancia financiera, como lo indica la Resolución 193 de 2016, en el numeral 3.2.5 “Responsabilidad de los contadores de las entidades que agregan información”, se configura una violación a lo establecido en el numeral  3.2.9.1 de la misma Resolución: “Responsabilidad de quienes ejecutan procesos diferentes al contable” por lo cual hay un riesgo por la falta de suministro de información oportuna y de calidad para ser procesados en el área de Contabilidad."/>
    <s v="1. No exiten lineamientos para_x000a_realizar depuracion a la cuenta_x000a_Acreedores_x000a_"/>
    <s v="1. Crear procedimiento &quot;Depuracion de_x000a_Acreedores&quot;_x000a_"/>
    <s v="No aplica"/>
    <s v="No aplica"/>
    <s v="no aplica"/>
    <s v="No aplica"/>
    <s v="No aplica"/>
    <d v="2021-09-01T00:00:00"/>
    <d v="2022-01-31T00:00:00"/>
    <m/>
    <s v="SI"/>
    <s v="SI"/>
    <n v="141"/>
    <s v="Pendiente formulacion de actividades"/>
    <d v="2021-07-09T00:00:00"/>
    <s v="SI"/>
    <s v="Formular Plan de Mejoramiento"/>
    <n v="0"/>
    <s v="SIN AVANCE"/>
    <n v="141"/>
    <s v="CON TIEMPO"/>
    <d v="2021-11-02T00:00:00"/>
    <s v="El plan de mejoramiento fue aprobado con Radicado 2021IE5622 del 22/10/2021."/>
    <s v="Carlos Andrés Guerra Jiménez"/>
    <n v="0"/>
    <n v="0"/>
    <s v="EN EJECUCION"/>
    <s v="NO APLICA"/>
    <x v="1"/>
  </r>
  <r>
    <n v="293"/>
    <s v=" 2. Contabilidad / areas que reportan informacion contable con diferencia "/>
    <s v="Subdirección técnica administrativa y financiera - contabilidad"/>
    <x v="2"/>
    <s v="Gestion financiera"/>
    <s v="Conciliación y depuración de saldos"/>
    <s v="Stefanny Reina Alvarez"/>
    <s v="Plan de mejoramiento auditorias internas"/>
    <s v="PMAI-2019-088-2"/>
    <s v="No aplica"/>
    <s v="Gestión Financiera - 2019"/>
    <n v="2019"/>
    <s v="3.6   Con corte a diciembre de 2019, se observan debilidades en depuración, relacionadas con acreedores y saldos pendientes por conciliar en operaciones recíprocas. Adicional al compromiso del Contador de la Entidad, quien tiene responsabilidades respecto a implementar los controles o acciones administrativas que garanticen el suministro oportuno de información de relevancia financiera, como lo indica la Resolución 193 de 2016, en el numeral 3.2.5 “Responsabilidad de los contadores de las entidades que agregan información”, se configura una violación a lo establecido en el numeral  3.2.9.1 de la misma Resolución: “Responsabilidad de quienes ejecutan procesos diferentes al contable” por lo cual hay un riesgo por la falta de suministro de información oportuna y de calidad para ser procesados en el área de Contabilidad."/>
    <s v="2. No se realiza oportuno_x000a_seguimiento a los documentos_x000a_radicados con entidades_x000a_estatales o distritales_x000a_"/>
    <s v="2. Convocar mesas de trabajo para el_x000a_analisis de las diferencias que se_x000a_presenten trimestralmente._x000a_"/>
    <s v="No aplica"/>
    <s v="No aplica"/>
    <s v="no aplica"/>
    <s v="No aplica"/>
    <s v="No aplica"/>
    <d v="2021-09-01T00:00:00"/>
    <d v="2022-01-31T00:00:00"/>
    <m/>
    <s v="SI"/>
    <s v="SI"/>
    <n v="141"/>
    <m/>
    <m/>
    <m/>
    <m/>
    <n v="0"/>
    <s v="SIN AVANCE"/>
    <n v="141"/>
    <s v="CON TIEMPO"/>
    <s v="SIN DILIGENCIAR"/>
    <s v="SIN DILIGENCIAR"/>
    <s v="SIN DILIGENCIAR"/>
    <n v="0"/>
    <n v="0"/>
    <s v="EN EJECUCION"/>
    <s v="NO APLICA"/>
    <x v="1"/>
  </r>
  <r>
    <n v="294"/>
    <s v=" 3. Gestion Financiera"/>
    <s v="Subdirección técnica administrativa y financiera - financiera"/>
    <x v="2"/>
    <s v="Gestion financiera"/>
    <s v="Conciliación y depuración de saldos"/>
    <s v="Stefanny Reina Alvarez"/>
    <s v="Plan de mejoramiento auditorias internas"/>
    <s v="PMAI-2019-088-3"/>
    <s v="No aplica"/>
    <s v="Gestión Financiera - 2019"/>
    <n v="2019"/>
    <s v="3.6   Con corte a diciembre de 2019, se observan debilidades en depuración, relacionadas con acreedores y saldos pendientes por conciliar en operaciones recíprocas. Adicional al compromiso del Contador de la Entidad, quien tiene responsabilidades respecto a implementar los controles o acciones administrativas que garanticen el suministro oportuno de información de relevancia financiera, como lo indica la Resolución 193 de 2016, en el numeral 3.2.5 “Responsabilidad de los contadores de las entidades que agregan información”, se configura una violación a lo establecido en el numeral  3.2.9.1 de la misma Resolución: “Responsabilidad de quienes ejecutan procesos diferentes al contable” por lo cual hay un riesgo por la falta de suministro de información oportuna y de calidad para ser procesados en el área de Contabilidad."/>
    <s v="3. Las areas no entregan_x000a_adecuada y oportunamente la_x000a_informacion a Contabilidad"/>
    <s v="3. Actualizar el Plan de Sostenibilidad_x000a_Contable"/>
    <s v="No aplica"/>
    <s v="No aplica"/>
    <s v="no aplica"/>
    <s v="No aplica"/>
    <s v="No aplica"/>
    <d v="2021-09-01T00:00:00"/>
    <d v="2022-01-31T00:00:00"/>
    <m/>
    <s v="SI"/>
    <s v="SI"/>
    <n v="141"/>
    <m/>
    <m/>
    <m/>
    <m/>
    <n v="0"/>
    <s v="SIN AVANCE"/>
    <n v="141"/>
    <s v="CON TIEMPO"/>
    <s v="SIN DILIGENCIAR"/>
    <s v="SIN DILIGENCIAR"/>
    <s v="SIN DILIGENCIAR"/>
    <n v="0"/>
    <n v="0"/>
    <s v="EN EJECUCION"/>
    <s v="NO APLICA"/>
    <x v="1"/>
  </r>
  <r>
    <n v="295"/>
    <s v="Gestion financiera"/>
    <s v="Subdirección técnica administrativa y financiera - financiera"/>
    <x v="2"/>
    <s v="Gestion financiera"/>
    <s v="Notas de los estados financieros"/>
    <s v="Stefanny Reina Alvarez"/>
    <s v="Plan de mejoramiento auditorias internas"/>
    <s v="PMAI-2019-089"/>
    <s v="No aplica"/>
    <s v="Gestión Financiera - 2019"/>
    <n v="2019"/>
    <s v="3.7  Se observaron debilidades en las notas a los Estados Financieros con corte a 31 de diciembre de 2019, relacionadas con falta de información, pues no se identificaron los bienes muebles recibidos de terceros, en modalidad de comodato, como lo establece la política de Propiedad, Planta y Equipo. De igual manera, se observaron inconsistencias entre las cifras reveladas en el Estado de Situación financiera y las notas a los estados financieros, toda vez que, en las notas, al momento de detallar uno a uno los bienes inmuebles se registraron valores diferentes. Esto contraviene la política contable de “Presentación de Estados Financieros y Revelaciones”."/>
    <s v="Las areas no entregan adecuada y oportunamente la informacion a Contabilidad"/>
    <s v="Actualizar el Plan de Sostenibilidad_x000a_Contable definiendo tiempos de_x000a_entrega"/>
    <s v="No aplica"/>
    <s v="No aplica"/>
    <s v="no aplica"/>
    <s v="No aplica"/>
    <s v="No aplica"/>
    <d v="2021-09-01T00:00:00"/>
    <d v="2022-01-31T00:00:00"/>
    <m/>
    <s v="SI"/>
    <s v="SI"/>
    <n v="141"/>
    <s v="Pendiente formulacion de actividades"/>
    <d v="2021-07-09T00:00:00"/>
    <s v="SI"/>
    <s v="Formular Plan de Mejoramiento"/>
    <n v="0"/>
    <s v="SIN AVANCE"/>
    <n v="141"/>
    <s v="CON TIEMPO"/>
    <d v="2021-11-02T00:00:00"/>
    <s v="El plan de mejoramiento fue aprobado con Radicado 2021IE5622 del 22/10/2021."/>
    <s v="Carlos Andrés Guerra Jiménez"/>
    <n v="0"/>
    <n v="0"/>
    <s v="EN EJECUCION"/>
    <s v="NO APLICA"/>
    <x v="1"/>
  </r>
  <r>
    <n v="296"/>
    <s v="1. Tesoreria "/>
    <s v="Subdirección técnica administrativa y financiera - tesorería"/>
    <x v="2"/>
    <s v="Autorregulación"/>
    <s v="Aplicación y actualización de procedimientos y formatos"/>
    <s v="Stefanny Reina Alvarez"/>
    <s v="Plan de mejoramiento auditorias internas"/>
    <s v="PMAI-2019-090-1"/>
    <s v="No aplica"/>
    <s v="Gestión Financiera - 2019"/>
    <n v="2019"/>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No se realizo oportunamente_x000a_mediante acta, la anulacion de_x000a_los saltos en la numeracion de_x000a_las cuentas por pagar"/>
    <s v="1. Realizar seguimiento a la solicitud_x000a_de modificacion del_x000a_formato&quot;Comprobante de egreso&quot;_x000a_"/>
    <s v="No aplica"/>
    <s v="No aplica"/>
    <s v="no aplica"/>
    <s v="No aplica"/>
    <s v="No aplica"/>
    <d v="2021-09-01T00:00:00"/>
    <d v="2021-12-15T00:00:00"/>
    <m/>
    <s v="SI"/>
    <s v="SI"/>
    <n v="94"/>
    <s v="Pendiente formulacion de actividades"/>
    <d v="2021-07-09T00:00:00"/>
    <s v="SI"/>
    <s v="Formular Plan de Mejoramiento"/>
    <n v="0"/>
    <s v="SIN AVANCE"/>
    <n v="94"/>
    <s v="CON TIEMPO"/>
    <d v="2021-11-02T00:00:00"/>
    <s v="El plan de mejoramiento fue aprobado con Radicado 2021IE5622 del 22/10/2021."/>
    <s v="Carlos Andrés Guerra Jiménez"/>
    <n v="0"/>
    <n v="0"/>
    <s v="EN EJECUCION"/>
    <s v="NO APLICA"/>
    <x v="1"/>
  </r>
  <r>
    <n v="297"/>
    <s v="Contabilidad"/>
    <s v="Subdirección técnica administrativa y financiera - contabilidad"/>
    <x v="2"/>
    <s v="Autorregulación"/>
    <s v="Aplicación y actualización de procedimientos y formatos"/>
    <s v="Stefanny Reina Alvarez"/>
    <s v="Plan de mejoramiento auditorias internas"/>
    <s v="PMAI-2019-090-2"/>
    <s v="No aplica"/>
    <s v="Gestión Financiera - 2019"/>
    <n v="2019"/>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No se realizo oportunamente_x000a_mediante acta, la anulacion de_x000a_los saltos en la numeracion de_x000a_las cuentas por pagar"/>
    <s v="2. Realizar de forma inmediata el acta_x000a_en los casos en que se presente saltos_x000a_en la numeracion"/>
    <s v="No aplica"/>
    <s v="No aplica"/>
    <s v="no aplica"/>
    <s v="No aplica"/>
    <s v="No aplica"/>
    <d v="2021-09-01T00:00:00"/>
    <d v="2021-12-15T00:00:00"/>
    <m/>
    <s v="SI"/>
    <s v="SI"/>
    <n v="94"/>
    <m/>
    <m/>
    <m/>
    <m/>
    <m/>
    <s v="SIN AVANCE"/>
    <n v="94"/>
    <s v="CON TIEMPO"/>
    <s v="SIN DILIGENCIAR"/>
    <s v="SIN DILIGENCIAR"/>
    <s v="SIN DILIGENCIAR"/>
    <n v="0"/>
    <n v="0"/>
    <s v="EN EJECUCION"/>
    <s v="NO APLICA"/>
    <x v="1"/>
  </r>
  <r>
    <n v="298"/>
    <s v="Subdirección técnica administrativa y financiera"/>
    <s v="Subdirección técnica administrativa y financiera - almacén e inventarios"/>
    <x v="2"/>
    <s v="Autorregulación"/>
    <s v="Aplicación y actualización de procedimientos y formatos"/>
    <s v="Carolina Ardila"/>
    <s v="Plan de mejoramiento auditorias internas"/>
    <s v="PMAI-2019-091"/>
    <s v="No aplica"/>
    <s v="Gestión Logística - 2019"/>
    <n v="2019"/>
    <s v="11.1 Registros desactualizados: Se evidencia falta de actualización en los comprobantes de egreso, observándose demoras entre el documento de entrega Formato A-GLO-FT-005 y Comprobante de egreso del Sistema SICAPITAL, con una demora promedio, en la muestra seleccionada, de 25 días, en contradicción con el procedimiento que establece la generación de ambos documentos en un mismo momento"/>
    <s v="La mencionada desactualización a que hace referencia (muestra seleccionada) es la que se presenta en las sub-bodegas del área de almacén,  por la misma dinámica de aprovisionamiento y distribución que tienen los alimentos y otros insumos; lo anterior por los tiempos cortos con los que se deben radicar las cuentas en Contabilidad (fecha promedio de recibo de cuentas para pago entre el 10 y 15 de cada mes). Teniendo en cuenta que, esta situación limita los saldos disponibles en el inventario para su respectivo descargue en el aplicativo, con una diferencia, en algunos casos, entre la salida y el egreso de 25 días aproximadamente para cada uno de los proyectos._x000a_En cuanto a las demás sub-bodegas, el software no permite descargar algunos elementos."/>
    <s v="Actualizar procedimiento el procedimiento de egreso, en cuanto a actividades tiempos,  conforme con las modificaciones y requerimientos en el tratamiento de la información del nuevo software. _x000a__x000a_Incorporar las acciones pertinentes en el procedimiento de ingreso con el fin de dar claridad a los usuarios para el ingreso de bienes y/o elementos recibidos en sitio, actividad coordinada con recursos._x000a__x000a_Solicitar a la STAF, acompañamiento durante las etapas de adquisición, desarrollo y puesta en marcha de herramienta tecnológica que se acople a los requerimientos del área de almacén. _x000a__x000a_Solicitar al Área de Sistemas la migración total de información del aplicativo SI_CAPITAL al nuevo aplicativo que adquiera IDIPRON."/>
    <s v="No aplica"/>
    <s v="No aplica"/>
    <s v="no aplica"/>
    <s v="No aplica"/>
    <s v="No aplica"/>
    <d v="2020-05-01T00:00:00"/>
    <d v="2020-12-31T00:00:00"/>
    <d v="2021-09-13T00:00:00"/>
    <s v="SI"/>
    <s v="SI"/>
    <s v="NO APLICA ACCION CERRADA"/>
    <s v="Se Evidencia que la actividad se encuentra vencida._x000a__x000a_Al revisar soportes se evidencia:_x000a__x000a_Caso Aranda No. 927, adjuntan el soporte de que el mismo se encuentra en revisión por arte de la OAP, sin embargo a la fecha el caso fue devuelto por parte del lider sigid al proceso para ajuste._x000a__x000a_Se evidencia actualizacion del formato A-GLO-FT-004 el 3 de mayo de 2021._x000a__x000a_Se evidencia actas de Reunion de acompañamiento del procesos  en la adquisición, implementación, socialización y necesidades del programa, en las fechas 25 de septiembre de 2020, 28 de septiembre de 2020 y  8 de octubre de 2020._x000a__x000a_Se evidencia que en el acta del 13 de octubre de 2020, la solicitud de la migración del sistema SICAPITAL al nuevo programa Sysma."/>
    <d v="2021-08-10T00:00:00"/>
    <s v="SI"/>
    <s v="Realizar los ajustes solicitados por la OAP para poder surtir la oficialización y socialización del procedimiento"/>
    <n v="0.75"/>
    <s v="AVANCE SIGNIFICATIVO"/>
    <n v="-255"/>
    <s v="VENCIDO"/>
    <d v="2021-11-02T00:00:00"/>
    <s v="Acciones complidas al 100%"/>
    <s v="Carlos Andrés Guerra Jiménez"/>
    <n v="1"/>
    <n v="1"/>
    <s v="CUMPLIDA EFECTIVA"/>
    <s v="NO APLICA"/>
    <x v="0"/>
  </r>
  <r>
    <n v="299"/>
    <s v="Subdirección técnica administrativa y financiera"/>
    <s v="Subdirección técnica administrativa y financiera - almacén e inventarios"/>
    <x v="2"/>
    <s v="Inventarios"/>
    <s v="Bienes sin legalizar"/>
    <s v="Carolina Ardila"/>
    <s v="Plan de mejoramiento auditorias internas"/>
    <s v="PMAI-2019-092"/>
    <s v="No aplica"/>
    <s v="Gestión Logística - 2019"/>
    <n v="2019"/>
    <s v="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
    <s v="1- Teniendo en cuenta que existe un proceso judicial, la Oficina Asesora Jurídica no ha comunicado de manera oficial el fallo definitivo en el Marco del Convenio 022 entre el IDU - IDIPRON definitivo._x000a_Se desconoce los términos de conciliación._x000a__x000a_2-   Los  vehículos  tipo ambulancia no pertenecen al inventario del IDIPRON ni en condición de comodato ni otro tipo de vinculación con la entidad. No se poseen documentos que legalicen la titularidad de estos. "/>
    <s v="Remitir memorando a la Oficina Asesora Jurídica para que informe si se puede llegar o no a la legalización de los bienes que reposan en custodia en la sub _bodega La Favorita dentro del marco del proceso judicial Convenio 022 IDU - IDIPRON _x000a__x000a_Mediante memorando de la STAF,  solicitar concepto para la legalización o devolución de los bienes que se encuentran en custodia dentro del marco del convenio 022 de 2009._x000a__x000a_El Área de Transportes realizará los trámites necesario ante las entidades correspondientes para el retiro de vehículos que se encuentran en las instalaciones de la UPI La Florida."/>
    <s v="No aplica"/>
    <s v="No aplica"/>
    <s v="no aplica"/>
    <s v="No aplica"/>
    <s v="No aplica"/>
    <d v="2020-05-01T00:00:00"/>
    <d v="2020-12-31T00:00:00"/>
    <m/>
    <s v="SI"/>
    <s v="SI"/>
    <n v="-255"/>
    <s v="Se Evidencia que la actividad se encuentra vencida._x000a__x000a_Al revisar los soportes de la actividad se evidencia lo siguiente:_x000a__x000a_Memorando  del 5 de Junio del 2020, solicitud de concepto de a la Oficina Asesora Juridica por elementos que reposan en el almacen segun convenio 022 IDU-IDIPRON_x000a_Memorando Respuesta por parte de la Oficina Asesora Juridica el 19 de Agosto de 2020, evidenciando repuesta oficial por parte del IDU en donde manifiesta que es responsabilidad del IDIPRON el tratmiento de los equipos ._x000a__x000a_Comprobante de ingreso de elementos al inventario del IDIPRON_x000a__x000a_Se evidencia Memorando del 21 de febrero de 2021 dirigido al area de Transportes - Mantenimiento de Bienes y servicios - solicitud de esclarecimiento de titularidad de ambulancias, asi mismo se adjunta derechos de petición diriguidos a las entidades responsables de los vehiculos por parte del area de tranporte el 01 de octubre de 2020._x000a__x000a_No se evidencia soporte de retiro de las ambulancias del almacen o legalización de las misma."/>
    <d v="2021-08-10T00:00:00"/>
    <s v="SI"/>
    <s v="Evidencia de Retiro de ambulancia de las instalaciónes del IDIPRON"/>
    <n v="0.9"/>
    <s v="AVANCE SIGNIFICATIVO"/>
    <n v="-255"/>
    <s v="VENCIDO"/>
    <d v="2021-11-02T00:00:00"/>
    <s v="Se da por completada la acción de los elementos del convenio - IDU, se recomienda con urgencia trámite para identificar solución a las ambulancias"/>
    <s v="Carlos Andrés Guerra Jiménez"/>
    <n v="0.9"/>
    <n v="0.9"/>
    <s v="EN EJECUCION"/>
    <s v="NO APLICA"/>
    <x v="1"/>
  </r>
  <r>
    <n v="300"/>
    <s v="Subdirección técnica administrativa y financiera"/>
    <s v="Subdirección técnica administrativa y financiera - almacén e inventarios"/>
    <x v="2"/>
    <s v="Infraestructura"/>
    <s v="Mantenimiento de sedes y UPIS"/>
    <s v="Carolina Ardila"/>
    <s v="Plan de mejoramiento auditorias internas"/>
    <s v="PMAI-2019-093"/>
    <s v="No aplica"/>
    <s v="Gestión Logística - 2019"/>
    <n v="2019"/>
    <s v="11.3 Condiciones de Bodegas: Las condiciones físicas y de seguridad de la Sub-bodega de la Avenida 68 con Calle 13, donde se depositan los bienes Inservibles, desacatan lo indicado en el Instructivo de “ALMACENAMIENTO Y DISPOSICIÓN DE BIENES EN BODEGA” – código: A-GLO-IN-003.Los bienes lmacenados en esta sub-bodega están en riesgo de un mayor y progresivo deterioro Las condiciones de esta sub-bodega no garantiza, ni propende por la preservación de los bienes, mientras se encuentran bajo el dominio y custodia del Instituto como recurso público, quedando expuestos a sanciones por detrimento en los mismos.. De igual manera, en menor grado, se encontraron falencias en cuanto a humedad, techos con láminas rotas, daño de luminarias entre otros, en un espacio de almacenamiento de la Bodega Carrera 32.  "/>
    <s v="Para la sub-bodega cra. 32, se presentó falta de diligencia por parte dela Área de infraestructura, ya que se enviarion los correspondientes correos con las solicitudes de mantenimiento, lo cual fue evidenciado por la oficina de Control Interno._x000a__x000a_Por otra parte, debido a que el depósito de inservibles no es un predio de propiedad del IDIPRON no se pueden realizar acondicionamientos estructurales._x000a__x000a__x000a_ "/>
    <s v="Se realizarán los correspondientes requerimientos y el seguimiento para las acciones de mejoramiento en infraestructura, vigilancia y de Salud y Seguridad en el Trabajo, a las siguientes sub_bodegas:_x000a__x000a_Espacio de almacenamiento de inservibles Av. Cra. 68 con Cll. 13 Costado oriental._x000a_Sub_bodega Cra. 32 _x000a_Sub_bodega La Favorita_x000a_Sub_bodega San Blas_x000a_Sub_bodega La Florida_x000a__x000a_Ver anexo No. 1"/>
    <s v="No aplica"/>
    <s v="No aplica"/>
    <s v="no aplica"/>
    <s v="No aplica"/>
    <s v="No aplica"/>
    <d v="2020-03-01T00:00:00"/>
    <d v="2021-01-31T00:00:00"/>
    <m/>
    <s v="SI"/>
    <s v="SI"/>
    <n v="-224"/>
    <s v="Se verifican los soportes, se evidencia memorando No. 2021lE2713, del 20 de mayo de 2021 solicitando traslado de responsabilidad del hallazgo al area de Mantenimiento de Bienes, la cual fue dirigido a la oficina de Control Interno._x000a__x000a_Se evidencia por parte de la OAP que la actividad se encuentra vencida , es urgente realizar las actividades que aseguren su cierre "/>
    <d v="2021-08-10T00:00:00"/>
    <s v="SI"/>
    <s v="Pendiente aprobación por parte de la OCI del traslado del Hallazgo al area de Mantenimientos de Bienes."/>
    <n v="0"/>
    <s v="SIN AVANCE"/>
    <n v="-224"/>
    <s v="VENCIDO"/>
    <d v="2021-11-02T00:00:00"/>
    <s v="Es de recordar que el Area de Gestion Logistica fue la responsable de realizar la formulacion del plan de mejoramiento y los responsables de las mismas para los hallazgos indicados. no es responsabilidad de control interno realizar traslados de acciones. no se evidencia avance en el desarrollo de las acciones tanto por gestion logistica como por matenimiento de bienes"/>
    <s v="Carlos Andrés Guerra Jiménez"/>
    <n v="0"/>
    <n v="0"/>
    <s v="INCUMPLIDA"/>
    <s v="NO APLICA"/>
    <x v="1"/>
  </r>
  <r>
    <n v="301"/>
    <s v="Subdirección técnica administrativa y financiera"/>
    <s v="Subdirección técnica administrativa y financiera - almacén e inventarios"/>
    <x v="2"/>
    <s v="Inventarios"/>
    <s v="Baja de bienes"/>
    <s v="Carolina Ardila"/>
    <s v="Plan de mejoramiento auditorias internas"/>
    <s v="PMAI-2019-094"/>
    <s v="No aplica"/>
    <s v="Gestión Logística - 2019"/>
    <n v="2019"/>
    <s v="11.4 Baja de Bienes: Se evidencian falencias en el cumplimiento al procedimiento “BAJA DE BIENES_x000a_DEVOLUTIVOS, CONSUMO CONTROLADO O DE CONSUMO EN BODEGA”, código A-GLO-PR-001 y debilidades_x000a_en la gestión para una adecuada y ágil baja de, aproximadamente, mil seiscientos ochenta y dos (1.682) bienes pendientes de retiro, según identificación del área de Almacén, y la permanencia de dichos bienes por tiempo prolongado en sitios que no aseguran su preservación, ocasionando mayor inversión de recursos (físicos, humanos y administrativos) para la entidad, así como menores probabilidades de aprovechamiento económico de los mismos en un eventual proceso de enajenación. Esta debilidad incide en la cualidad de representación fiel de información revelada en los Estados Financieros, presentando como activos, bienes que no han tenido un real potencial de servicio para el IDIPRON durante la vigencia."/>
    <s v="No se envió el proyecto de resolución de baja para su revisión, aprobación y firma._x000a__x000a_La entidad no cuenta con contrato vigente de intermediario comercial para llevar a cabo la enajenación de bienes muebles obsoletos y/o inservibles."/>
    <s v="Ofrecer a titulo gratuito a las entidades distritales aquellos bienes muebles que fueron acopiados, en el depósito de inservibles, para llevar a cabo el procedimiento._x000a__x000a_Remitir a la Oficina Asesora Jurídica la necesidad de la contratación de intermediario comercial._x000a__x000a_Mantener el estado de organización del lote de bienes inservibles y obsoletos a dar de baja de acuerdo con la naturaleza de los bienes y los requerimientos del intermediario comercial contratado."/>
    <s v="No aplica"/>
    <s v="No aplica"/>
    <s v="no aplica"/>
    <s v="No aplica"/>
    <s v="No aplica"/>
    <d v="2020-03-01T00:00:00"/>
    <d v="2021-01-31T00:00:00"/>
    <m/>
    <s v="SI"/>
    <s v="SI"/>
    <n v="-224"/>
    <s v="Se Evidencia que la actividad se encuentra vencida._x000a__x000a_Se verifica los soportes adjuntos y se evidencia borrador de oficio para ofrecimiento de elementos, asi mismo se observa envio mediante correo electronico a la Subdireccion Administrativa y Financiera._x000a__x000a_Se evidencia Acta de entrega  realizada el 17 de febrero de 2021 entre el IDIPRON y el Batallon del Ejercito Nacional Batallon de Infantes No. 21-Pantano de Vargas - Ministerio de Defensa Nacional, de bienes inservibles, transferidos bajo figura de enajenación a titulo gratuito entre entidades estatales._x000a__x000a_Se evidencia que se enajenaron los bienes, sin embargo no se adjunto resolución u oficios formales en donde se evidencia la gestón realizada antes de la entrega de los bienes inservibles al Batallon del Ejercito Nacional._x000a__x000a_Se evidencia necesidad de contratacion y anexo tecnico, faltan soporte de envio a la Oficina Aseosra Juridica dicha solicitud._x000a__x000a_Se evidencia acta de mesa de trabajo con CISA._x000a__x000a_Se revisa soportes fotograficos en donde se evidencia la organización del lote de bienes inservibles y obsoletos de acuerdo a su naturaleza_x000a_ "/>
    <d v="2021-08-10T00:00:00"/>
    <s v="SI"/>
    <s v="Adjuntar resolución u oficio formal para la enajenación de Bienes"/>
    <n v="0.9"/>
    <s v="AVANCE SIGNIFICATIVO"/>
    <n v="-224"/>
    <s v="VENCIDO"/>
    <d v="2021-11-02T00:00:00"/>
    <s v="Si bien, se evidencia el acta de entrega no se observa la Resolución para la formalización de los bienes"/>
    <s v="Carlos Andrés Guerra Jiménez"/>
    <n v="0.9"/>
    <n v="0.9"/>
    <s v="EN EJECUCION"/>
    <s v="NO APLICA"/>
    <x v="1"/>
  </r>
  <r>
    <n v="302"/>
    <s v="Subdirección técnica administrativa y financiera"/>
    <s v="Subdirección técnica administrativa y financiera - almacén e inventarios"/>
    <x v="2"/>
    <s v="Inventarios"/>
    <s v="Salidas de almacén"/>
    <s v="Carolina Ardila"/>
    <s v="Plan de mejoramiento auditorias internas"/>
    <s v="PMAI-2019-095"/>
    <s v="No aplica"/>
    <s v="Gestión Logística - 2019"/>
    <n v="2019"/>
    <s v="11.5 Informalidad e inconsistencias en solicitudes respecto a salidas: Se observa no conformidad de las prácticas en cuanto a formalidad de las solicitudes a Almacén, debido a que en algunos casos y áreas como infraestructura no se diligencia de manera previa a la entrega el formato autorizado. La no conformidad se presenta frente al Procedimiento: “Egreso De Bienes Devolutivos, Consumo Controlado o de Consumo”, código A-GLO-PR-004, el cual cita: “Se debe diligenciar el formato Solicitud de bienes de consumo o devolutivos A-GLO-FT-004 por cada sede o dependencia que lo requiera y su autorización es exclusiva de los Subdirectores(as), los(las) Gerentes de Proyectos, los (las) Jefes de Oficina, los (las) Responsable de Área y los (las) Supervisores de contratos”."/>
    <s v="Fueron entregados unos elementos de consumo, a personal del Área de Infraestructura sin el correspondiente formato de solicitud, debido a una situación de emergencia que se presento en una las UPI de IDIPRON."/>
    <s v="Socializar, divulgar y realizar talleres al personal de las sub_bodegas con relación a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_x000a__x000a_Remitir memorandos informativos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_x000a__x000a_Se realizaran mesas de trabajo con el grupo de recursos y las dependencias que solicitan elementos y bienes para reforzar el conocimiento y cumplimiento de los procedimientos antes relacionados."/>
    <s v="No aplica"/>
    <s v="No aplica"/>
    <s v="no aplica"/>
    <s v="No aplica"/>
    <s v="No aplica"/>
    <d v="2020-05-01T00:00:00"/>
    <d v="2021-03-30T00:00:00"/>
    <m/>
    <s v="SI"/>
    <s v="SI"/>
    <n v="-166"/>
    <s v="Se Evidencia que la actividad se encuentra vencida._x000a__x000a_Verificado soportes adjuntos al hallazgo se evidencia que:_x000a__x000a_Acta de socialización &quot;Egreso de bienes devolutivos o bienes de consumo controlado o de consumo&quot; A-GLO-PR-004 y los formatos correspondientes como solicitud&quot; realizada el 01 de marzo del 2021. El proceso menciona que la actividad esta vencida, sin embargo solo se evidencia la socialización a los encargados de las sub bodegas de la 32, la florida, perdomo y san blas y en la actividad propuesta se menciona &quot;Socializar, divulgar y realizar talleres al personal de las sub_bodegas&quot; quedando pendiente la socializacion a las demas subbodegas del instituto_x000a__x000a_Actualizacion del formato A-GLO-FT-005._x000a__x000a_No se evidencia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_x000a__x000a_Incluyendo las consecuencias administrativas y legales a las cuales se expone el funcionario en el desacato del procedimiento. y su aplicabilidad en donde no se aceptaran excepciones._x000a__x000a_Acta de reunión verificación de procesos de recursos realizada el 29 de Diciembre de 2020, con el proceso de Submetodos"/>
    <d v="2021-08-10T00:00:00"/>
    <s v="SI"/>
    <s v="Envio de memorando informativo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
    <n v="0.85"/>
    <s v="AVANCE SIGNIFICATIVO"/>
    <n v="-166"/>
    <s v="VENCIDO"/>
    <d v="2021-11-02T00:00:00"/>
    <s v="Se presenta un avance significativo de las acciones, no se puede cerrar por la falta de lo memos internos para funcionario y contratistas"/>
    <s v="Carlos Andrés Guerra Jiménez"/>
    <n v="0.9"/>
    <n v="0.9"/>
    <s v="EN EJECUCION"/>
    <s v="NO APLICA"/>
    <x v="1"/>
  </r>
  <r>
    <n v="303"/>
    <s v="Subdirección técnica administrativa y financiera"/>
    <s v="Subdirección técnica administrativa y financiera - almacén e inventarios"/>
    <x v="2"/>
    <s v="Gestion ambiental"/>
    <s v="reciclaje y/o chatarrización"/>
    <s v="Carolina Ardila"/>
    <s v="Plan de mejoramiento auditorias internas"/>
    <s v="PMAI-2019-096"/>
    <s v="No aplica"/>
    <s v="Gestión Logística - 2019"/>
    <n v="2019"/>
    <s v="11.6 Proceso de gestión de residuos: Almacén e Inventarios viene realizando de manera ocasional un proceso entrega de materiales a una empresa de reciclaje y/o chatarrización que requiere la participación del área de Gestión Ambiental, de acuerdo con lo expresamente establecido en el Manual de Manejo y Control Administrativo de los bienes de propiedad del IDIPRON – A-GLO-MA-001 “ Por responsabilidad, los bienes de consumo que ya se encuentren en las diferentes dependencias se entienden llevados contablemente al gasto, por lo que su disposición final se re aliza con base en losrequerimientos del Plan Institucional de Gestión Ambiental (PIGA), y los documentos aprobados en el manual de procesos y procedimientos aprobados”. No se evidencia canalización a través del área de Gestión ambiental de estas entregas, realizadas por Almacén, no cuentan con un registro adecuado de evidencia ni descripción de los bienes entregados para disposición final. "/>
    <s v="No se evidencia la canalización a través del área respectiva de dichas entregas"/>
    <s v="Solicitar capacitación al Área de Gestión Ambiental para el retiro de elementos de consumo.  Inicialmente la capacitación estará dirigida a los funcionarios de las sub_bodegas y posteriormente al resto de personal de la entidad ._x000a__x000a_Se solicitará acta de entrega de la empresa de reciclaje puerta de oro, con quien se realizó la entrega de elementos de consumo en el depósito de inservibles."/>
    <s v="No aplica"/>
    <s v="No aplica"/>
    <s v="no aplica"/>
    <s v="No aplica"/>
    <s v="No aplica"/>
    <d v="2020-02-01T00:00:00"/>
    <d v="2020-12-31T00:00:00"/>
    <d v="2021-09-13T00:00:00"/>
    <s v="SI"/>
    <s v="SI"/>
    <s v="NO APLICA ACCION CERRADA"/>
    <s v="Se Evidencia que la actividad se encuentra vencida._x000a__x000a_Se verifican los soportes:_x000a__x000a_Se evidencia acta de capacitación virtual realizada el 23 de Diciembre del 2021, asi mismo se evidencia invitación virtual y presentación en power Point_x000a__x000a_Se evidencia  dos certificados de entrega de elementos de consumo en el depósito de inservibles, a la empresa puerta del sol , con vigrencia 2019, sin embargo es importante que se deje evidencia del trato  de los elementos de consumo en el depósito de inservibles en el año 2020._x000a__x000a_Se  solicita a la OCI el cierre del hallazgo,  ya que con las evidencias adjuntas cumplieron con las actividades formuladas."/>
    <d v="2021-08-10T00:00:00"/>
    <s v="NO"/>
    <s v="No aplica"/>
    <n v="1"/>
    <s v="CUMPLIMIENTO TOTAL"/>
    <n v="-255"/>
    <s v="VENCIDO"/>
    <d v="2021-11-02T00:00:00"/>
    <s v="Acciones complidas al 100%"/>
    <s v="Carlos Andrés Guerra Jiménez"/>
    <n v="1"/>
    <n v="1"/>
    <s v="CUMPLIDA EFECTIVA"/>
    <s v="NO APLICA"/>
    <x v="0"/>
  </r>
  <r>
    <n v="304"/>
    <s v="Subdirección técnica administrativa y financiera"/>
    <s v="Subdirección técnica administrativa y financiera - almacén e inventarios"/>
    <x v="2"/>
    <s v="Gestion documental"/>
    <s v="Fondo documental acumulado, inventarios documentales y transferencias"/>
    <s v="Carolina Ardila"/>
    <s v="Plan de mejoramiento auditorias internas"/>
    <s v="PMAI-2019-097"/>
    <s v="No aplica"/>
    <s v="Gestión Logística - 2019"/>
    <n v="2019"/>
    <s v="11.7 Gestión documental: Se observan falencias en gestión documental por parte del área, evidenciándose treinta (30) cajas de archivo documental, almacenadas en la Sub-bodega de La Favorita, de años anteriores al 2017, con documentación incluso de 2007."/>
    <s v="La documentación que se encuentra en la sub_bodega La favorita no tiene transferencia documental de acuerdo con la Tabla de Retención Documental vigente."/>
    <s v="Realizar la depuración del archivo de gestión con base en las instrucciones impartidas por el área de Administración documental._x000a__x000a_Solicitar al Área Administración de Gestión Documental, la realización de Comité de Archivo, con el fin de presentar la propuesta de depuración del archivo de gestión ubicado en la Sub_bodega La Favorita."/>
    <s v="No aplica"/>
    <s v="No aplica"/>
    <s v="no aplica"/>
    <s v="No aplica"/>
    <s v="No aplica"/>
    <d v="2020-05-01T00:00:00"/>
    <d v="2020-12-31T00:00:00"/>
    <d v="2021-09-13T00:00:00"/>
    <s v="SI"/>
    <s v="SI"/>
    <s v="NO APLICA ACCION CERRADA"/>
    <s v="Se Evidencia que la actividad se encuentra vencida._x000a__x000a_Se evidencia acta de reunion  y lista de asistencia realizada el 01 de octubre de 2020, en donde se trata e tema de manejo de documentos que reposa en la bodega favorita_x000a__x000a_Se evidencia correo publicación FUID, en donde se informa a la ciudadania de la eliminación de los documentos, con el fin de verificar si se tiene alguna objeción de dicha eliminación._x000a__x000a_Se solicia a la OCI el cierre preliminar del Hallazgo, ya que se evidencia que cumple con la actividad propuesta."/>
    <d v="2021-08-10T00:00:00"/>
    <s v="NO"/>
    <s v="No aplica"/>
    <n v="1"/>
    <s v="CUMPLIMIENTO TOTAL"/>
    <n v="-255"/>
    <s v="VENCIDO"/>
    <d v="2021-11-02T00:00:00"/>
    <s v="Acciones complidas al 100%"/>
    <s v="Carlos Andrés Guerra Jiménez"/>
    <n v="1"/>
    <n v="1"/>
    <s v="CUMPLIDA EFECTIVA"/>
    <s v="NO APLICA"/>
    <x v="0"/>
  </r>
  <r>
    <n v="305"/>
    <s v="Subdirección técnica administrativa y financiera"/>
    <s v="Subdirección técnica administrativa y financiera - almacén e inventarios"/>
    <x v="2"/>
    <s v="Inventarios"/>
    <s v="SICAPITAL"/>
    <s v="Carolina Ardila"/>
    <s v="Plan de mejoramiento auditorias internas"/>
    <s v="PMAI-2019-098"/>
    <s v="No aplica"/>
    <s v="Gestión Logística - 2019"/>
    <n v="2019"/>
    <s v="11.8 Debilidades en software: Se observan debilidades del sistema de información utilizada en Almacén e Inventarios para la administración de los bienes. El sistema SICAPITAL no provee la confiabilidad y agilidad requeridas por el proceso para una oportuna y adecuada toma de decisiones. Se reportan constantemente errores del sistema como tomar doble vez una devolución, demoras en consultas de base de datos para generar egresos, así como debilidades en cuanto a reportes requeridos en formato Excel que no genera directamente el sistema. Adicionalmente, se observa que el sistema no permite generar un reporte de las existencias de bienes en bodega, discriminando su ubicación por Sub-bodega. "/>
    <s v="Desde el inicio de la implementación no se han realizado actualizaciones a las VERSIONES INICIALES de la herramienta de Aplicaciones Oracle Application Server (que ya no cuenta con soporte por parte del fabricante) y que podría en gran medida mejorar la operación de los aplicativos SICAPITAL utilizados en la entidad en cuanto a rendimiento. Adicionalmente, por contar con estas licencias antiguas, no ha sido posible actualizar la versión del sistema Operativo del Servidor. "/>
    <s v="Se reportará al Área de sistemas las novedades presentadas con el aplicativo SI_CAPITAL y se realizará el seguimiento respectivo._x000a__x000a_Se realizarán mesas de trabajo, donde se asumirán compromisos específicos desde el área de sistemas y se harán los seguimientos necesarios que evidencien la corrección de los hallazgos presentados._x000a__x000a_Solicitar al Área de sistemas la actualización del aplicativo en cuanto al tema de &quot;Devoluciones&quot; ._x000a__x000a_Solicitar al Área de Sistemas la actualización de reportes que son requeridos por las diferentes dependencias del Instituto y/o entes externos. "/>
    <s v="No aplica"/>
    <s v="No aplica"/>
    <s v="no aplica"/>
    <s v="No aplica"/>
    <s v="No aplica"/>
    <d v="2020-03-01T00:00:00"/>
    <d v="2021-03-30T00:00:00"/>
    <d v="2021-09-13T00:00:00"/>
    <s v="SI"/>
    <s v="SI"/>
    <s v="NO APLICA ACCION CERRADA"/>
    <s v="Se Evidencia que la actividad se encuentra vencida._x000a__x000a_Al revisar los soportes adjuntos, se evidencia:_x000a_Se evidencia Acta de reunión realizada por Gestión logistica y Sistemas, el dia 31 de Diciembre de 2020, la cual manifiestan las novedades, actualización de reportes y de devoluciones en e aplicativo SICAPITAL._x000a__x000a_Se evidencia acta de reunión del 13 de Noviembre de 2020,  se evidencia compromisos y actualización de reportes._x000a__x000a_Se solicia a la OCI el cierre preliminar del Hallazgo, ya que se evidencia que cumple con la actividad propuesta."/>
    <d v="2021-08-10T00:00:00"/>
    <s v="NO"/>
    <s v="No aplica"/>
    <n v="1"/>
    <s v="CUMPLIMIENTO TOTAL"/>
    <n v="-166"/>
    <s v="VENCIDO"/>
    <d v="2021-11-02T00:00:00"/>
    <s v="Acciones complidas al 100%"/>
    <s v="Carlos Andrés Guerra Jiménez"/>
    <n v="1"/>
    <n v="1"/>
    <s v="CUMPLIDA EFECTIVA"/>
    <s v="NO APLICA"/>
    <x v="0"/>
  </r>
  <r>
    <n v="306"/>
    <s v="Subdirección técnica administrativa y financiera"/>
    <s v="Subdirección técnica administrativa y financiera - almacén e inventarios"/>
    <x v="2"/>
    <s v="Inventarios"/>
    <s v="Comité de inventarios"/>
    <s v="Carolina Ardila"/>
    <s v="Plan de mejoramiento auditorias internas"/>
    <s v="PMAI-2019-099"/>
    <s v="No aplica"/>
    <s v="Gestión Logística - 2019"/>
    <n v="2019"/>
    <s v="11.9 Toma Física: Se evidencia incumplimiento al procedimiento administrativo, ítem 1, de la Resolución 001 de 2001, ítem 4.10.1.2. Toma Física, que enuncia que, para el levantamiento de la información de los bienes en servicio, se diseñará una plantilla de recolección de información, la que contendrá por lo menos los siguientes campos: Fecha de elaboración del inventario, funcionario responsable de los elementos, área o ubicación, descripción del bien, número de placa o código, marca, serie, estado, nombre y firma de quien recoge la información y nombre y firma del funcionario que la suministra. Al momento de verificar los formatos se constató falta de firmas del Responsable de Almacén. De igual manera, se verificó que los resultados de la toma Física del año 2018 no fueron dados a conocer ante Comité de Inventarios y no se evidencia toma de decisiones con base en los mismos. "/>
    <s v="La información reportada en la toma física no cumple con todos los requisitos._x000a__x000a_Falta de actualización del procedimiento."/>
    <s v="Programar, citar y realizar el comité pertinente para aprobación de informe de toma física vigencia 2018. _x000a__x000a_Creación de instructivo relacionado con las actividades de toma física._x000a__x000a_Socializar instructivo de toma física._x000a_"/>
    <s v="No aplica"/>
    <s v="No aplica"/>
    <s v="no aplica"/>
    <s v="No aplica"/>
    <s v="No aplica"/>
    <d v="2020-05-01T00:00:00"/>
    <d v="2020-12-31T00:00:00"/>
    <d v="2021-09-13T00:00:00"/>
    <s v="SI"/>
    <s v="SI"/>
    <s v="NO APLICA ACCION CERRADA"/>
    <s v="Se Evidencia que la actividad se encuentra vencida._x000a__x000a_Al revisar los soportes adjuntos, se evidencia:_x000a_Acta Comité Institucional realizada el 24 de Diciembre de 2020 y pantallazo de votación al cual se da la aprobación de la toma fisica de vigencia 2018._x000a__x000a_Se evidencia Caso 926 de Aranda, la cual se evidencia instructivo.a la fecha de realizar el seguimiento se evidencia que el documento se encuentra aprobado por la OAP"/>
    <d v="2021-08-10T00:00:00"/>
    <s v="SI"/>
    <s v="Oficialización y socialización del Instructivo"/>
    <n v="1"/>
    <s v="CUMPLIMIENTO TOTAL"/>
    <n v="-255"/>
    <s v="VENCIDO"/>
    <d v="2021-11-02T00:00:00"/>
    <s v="Acciones complidas al 100%"/>
    <s v="Carlos Andrés Guerra Jiménez"/>
    <n v="1"/>
    <n v="1"/>
    <s v="CUMPLIDA EFECTIVA"/>
    <s v="NO APLICA"/>
    <x v="0"/>
  </r>
  <r>
    <n v="307"/>
    <s v="Subdirección técnica administrativa y financiera"/>
    <s v="Subdirección técnica administrativa y financiera - almacén e inventarios"/>
    <x v="2"/>
    <s v="Inventarios"/>
    <s v="Avalúo técnico"/>
    <s v="Carolina Ardila"/>
    <s v="Plan de mejoramiento auditorias internas"/>
    <s v="PMAI-2019-100"/>
    <s v="No aplica"/>
    <s v="Gestión Logística - 2019"/>
    <n v="2019"/>
    <s v="11.10 Inconsistencia en valores y vida útil de Avalúo técnico, respecto a valores y Vida útil adoptada durante 2019: En la auditoría realizada se encontraron siete (7) elementos con un valor adoptado a 01/01/2019, diferente al determinado en el avalúo técnico de BDO Avalúos SA.S. . Adicionalmente, se hallaron elementos que, de conformidad con la vida útil determinada en el avaluó solicitado por parte del instituto, no presentan coincidencia con la vida útil tomada como base para calcular y registrar la depreciación durante 2019. Tras revisión del área auditada, ésta expresa que se identificaron mil doscientos ochenta elementos con esta inconsistencia respecto a su vida útil. "/>
    <s v="Al realizar el recalculo de la depreciación tras el proceso de avalúo, se utilizó la vida útil de la agrupación y no la entregada en dicho proceso."/>
    <s v="Se programará reunión del comité pertinente para tratar como único punto &quot;Vida útil y depreciación de bienes avaluados vigencia 2019&quot;_x000a__x000a_El Área de Almacén e Inventarios procederá a realizar los ajustes a que haya lugar con relación a vida útil registrada vigencia 2019 de acuerdo con los conceptos emitidos por la CGN y la SHD, con el aval del Área de Contabilidad y asesor financiero de la STAF._x000a__x000a_El Área de Contabilidad modificará la política contable, así como el tratamiento contable y la infamación a revelar acerca de los cambios en las estimaciones contables y de la corrección de errores. _x000a__x000a_Se revisará la base de datos de bienes devolutivos y se ajustará la depreciación con base en las instrucciones que imparta el área de contabilidad del Instituto."/>
    <s v="No aplica"/>
    <s v="No aplica"/>
    <s v="no aplica"/>
    <s v="No aplica"/>
    <s v="No aplica"/>
    <d v="2020-03-09T00:00:00"/>
    <d v="2020-12-31T00:00:00"/>
    <m/>
    <s v="SI"/>
    <s v="SI"/>
    <n v="-255"/>
    <s v="Se Evidencia que la actividad se encuentra vencida._x000a__x000a_Al revisar los soportes adjuntos, se evidencia:_x000a__x000a_Se evidencia acta 001 del 16 de marzo de 2020, la cual  se reporta la depreciacón al area contabilidadde la vigencia 2019, dejando compromisos_x000a__x000a_Se evidencia excel de cuadros de depreciación, asi como respuesta memorando 2020IE3514 del 15 de mayo de 2020, se evidencia anexo depreciación vigencia 2019_x000a__x000a_Se evidencia dos mesas de trabajo realizadas en el mes de marzo y mayo del 2021, segun correos adjuntos, aun no se evidencia modificación de la politica contable, tratamiento contable, por lo cual la actividad aun se evidencia que se encuentra en ejecución."/>
    <d v="2021-08-10T00:00:00"/>
    <s v="SI"/>
    <s v="Actualización de Politicas Contables "/>
    <n v="0.75"/>
    <s v="AVANCE SIGNIFICATIVO"/>
    <n v="-255"/>
    <s v="VENCIDO"/>
    <d v="2021-11-02T00:00:00"/>
    <s v="Si bien ya de aprobó la actualización de las políticas contables el 22/10/2021, aun no estas oficializadas y publicadas en la página del instituto. "/>
    <s v="Carlos Andrés Guerra Jiménez"/>
    <n v="0.9"/>
    <n v="0.9"/>
    <s v="EN EJECUCION"/>
    <s v="NO APLICA"/>
    <x v="1"/>
  </r>
  <r>
    <n v="308"/>
    <s v="Subdirección técnica administrativa y financiera"/>
    <s v="Subdirección técnica administrativa y financiera - almacén e inventarios"/>
    <x v="2"/>
    <s v="Inventarios"/>
    <s v="Baja rotación de elementos"/>
    <s v="Carolina Ardila"/>
    <s v="Plan de mejoramiento auditorias internas"/>
    <s v="PMAI-2019-101"/>
    <s v="No aplica"/>
    <s v="Gestión Logística - 2019"/>
    <n v="2019"/>
    <s v="Elementos con baja rotación: Pese a que se muestra un avance significativo en cuanto a la reducción de saldos de la retoma, realizada en el año 2016, no se evidencia toma de decisión respecto a elementos con baja rotación, almacenados en la Bodega La Favorita, correspondientes a elementos de tubería galvanizada, de PVC, entre otros; en la Bodega Carrera 32: anillos de plástico (para anillar papelería). La no identificación y/o gestión respecto a la baja rotación de algunos elementos, conducen a espacios de almacenamiento desaprovechados y, en los casos en que resulten ser bienes no útiles para la entidad, su reconocimiento y almacenamiento por varias vigencias, puede constituirse en sobreestimación de los activos de la Entidad."/>
    <s v="La falta de gestión de gerentes y administradores de proyectos / funcionamiento así como los supervisores de los contratos sobre la distribución de dichos elementos."/>
    <s v="Remitir periódicamente desde el correo institucional del Área de Almacén e Inventarios los saldos en bodega de naturaleza devolutivos, consumo por proyecto y cantidades a los gerentes y administradores de proyectos así como los supervisores de contratos._x000a__x000a_Realizar reuniones por medio de herramientas virtuales y/o mesas de trabajo para socializar a las diferentes áreas y administradores de proyectos los saldos de bienes y/o elementos que se encuentran en stock en las diferentes sub_bodegas del Instituto._x000a__x000a_Solicitar a las Áreas de Infraestructura y Sistemas la revisión de cada uno de los elementos  que no han tenido rotación y que de acuerdo a la normatividad vigente nos indiquen su disposición final."/>
    <s v="No aplica"/>
    <s v="No aplica"/>
    <s v="no aplica"/>
    <s v="No aplica"/>
    <s v="No aplica"/>
    <d v="2020-05-01T00:00:00"/>
    <d v="2021-03-30T00:00:00"/>
    <m/>
    <s v="SI"/>
    <s v="SI"/>
    <n v="-166"/>
    <s v="Se Evidencia que la actividad se encuentra vencida._x000a__x000a_Al revisar los soportes adjuntos, se evidencia:_x000a__x000a_Se evidencian envio de correos por parte del almacen a los administradores de proyectos y a  supervisores de contrato y excel de consumo en los meses de septiembre, noviembre y diciembre del año 2020 y enero, marzo, abril, mayo del año 2021._x000a__x000a_Se evidencia acta reunion del 11 de marzo del 2021, para tratar el tema de saldos del almacen responsabilidades bienes y cargos , la cual interviene la subdireccón administrativa (almacen) y la subdireción de metodos. No obstante en la actividad se menciona que &quot;Realizar reuniones por medio de herramientas virtuales y/o mesas de trabajo para socializar a las diferentes áreas y administradores de proyectos los saldos de bienes y/o elementos que se encuentran en stock en las diferentes sub_bodegas del Instituto&quot; como se puede observar en la actividad se habla de las diferentes areas y administradores de proyectos, sin embargo el proceso solo evidencia una mesa de trabajo con la Subdirección de Metodos._x000a__x000a_No se encuentra evidencias de solicitud a las areas de infraestructura y sistemas sobre los elementos que no han tenido rotación, el proceso informa que se encuentra en ejecucíon esta actividad."/>
    <d v="2021-08-10T00:00:00"/>
    <s v="SI"/>
    <s v="Solicitud a las areas de infraestructura y sistemas sobre los elementos que no han tenido rotación y su disposición final."/>
    <n v="0.6"/>
    <s v="AVANCE PARCIAL"/>
    <n v="-166"/>
    <s v="VENCIDO"/>
    <d v="2021-11-02T00:00:00"/>
    <s v="No se evidencia  solicitud al area de infraestructura y sistemas sobre los elementos que no han tenido rotación, realizar las actividades del PM."/>
    <s v="Carlos Andrés Guerra Jiménez"/>
    <n v="0.7"/>
    <n v="0.7"/>
    <s v="INCUMPLIDA"/>
    <s v="NO APLICA"/>
    <x v="1"/>
  </r>
  <r>
    <n v="309"/>
    <s v="Subdirección técnica administrativa y financiera"/>
    <s v="Subdirección técnica administrativa y financiera - almacén e inventarios"/>
    <x v="2"/>
    <s v="Planeacion"/>
    <s v="Herramientas de gestión (riesgos, indicadores, balance social, planes y proyectos de inversión)"/>
    <s v="Carolina Ardila"/>
    <s v="Plan de mejoramiento auditorias internas"/>
    <s v="PMAI-2019-102"/>
    <s v="No aplica"/>
    <s v="Gestión Logística - 2019"/>
    <n v="2019"/>
    <s v="Indicadores de Gestión: Los Indicadores de Gestión establecidos para el proceso de Gestión Logística, son_x000a_susceptibles de ser adaptados en su formulación, ampliados y adecuados a necesidades de la Gestión del área de Almacén e Inventarios con el fin de identificar debilidades y tomar decisiones tendientes a mejorar el proceso. La falta de claridad en los indicadores o formulación ambigua de los mismos puede llevar a resultados de medición poco claros o útiles, obstaculizando la mejora continua del proceso._x000a_"/>
    <s v="El área de almacén lleva varios años sin actualizar sus indicadores"/>
    <s v="Realizar mesa de trabajo en acompañamiento de la Oficina Asesora de Planeación  para revisar los indicadores que nos permitan interpretar las fortalezas, debilidades, oportunidades y amenazas, así como establecer la frecuencia e interpretar los datos con la finalidad de mejorar el proceso y fomentar la participación en la toma de decisiones, realizando periódicamente su monitoreo."/>
    <s v="No aplica"/>
    <s v="No aplica"/>
    <s v="no aplica"/>
    <s v="No aplica"/>
    <s v="No aplica"/>
    <d v="2020-05-01T00:00:00"/>
    <d v="2021-03-30T00:00:00"/>
    <m/>
    <s v="SI"/>
    <s v="SI"/>
    <n v="-166"/>
    <s v="Se Evidencia que la actividad se encuentra vencida._x000a__x000a_Al revisar los soportes adjuntos, se evidencia:_x000a__x000a_Se evidencia caracterización actualmente publicada y no el borrador de la caracterización que se encuentra en actualización_x000a_de igual forma no se evidencia verificación, revisión y monitoreo de los Indicadores del proceso, en cumplimiento de la actividad planteada, el proceso menciona que se encuentra en ejecución la actividad."/>
    <d v="2021-08-10T00:00:00"/>
    <s v="SI"/>
    <s v="Verificación y  Monitoreo de los Indicadores del Proceso."/>
    <n v="0"/>
    <s v="SIN AVANCE"/>
    <n v="-166"/>
    <s v="VENCIDO"/>
    <d v="2021-11-02T00:00:00"/>
    <s v="No evidencia de la mesa de trabajo con la OAP para revisar los indicadores que establezcan las fortalezas, debilidades, oportunidades y amenazas."/>
    <s v="Carlos Andrés Guerra Jiménez"/>
    <n v="0"/>
    <n v="0"/>
    <s v="INCUMPLIDA"/>
    <s v="NO APLICA"/>
    <x v="1"/>
  </r>
  <r>
    <n v="310"/>
    <s v="Subdirección técnica administrativa y financiera"/>
    <s v="Subdirección técnica administrativa y financiera - financiera"/>
    <x v="2"/>
    <s v="Gestion financiera"/>
    <s v="Cajas menores"/>
    <s v="Stefanny Reina Alvarez"/>
    <s v="Plan de mejoramiento auditorias internas"/>
    <s v="PMAI-2019-104"/>
    <s v="No aplica"/>
    <s v="Primer Seguimiento Vigencia 2019 a Caja Menor No 1"/>
    <n v="2019"/>
    <s v="Evaluar el cumplimiento de los lineamientos establecidos en la Resolución DDC- 000001 del 12 de mayo del 2009, por la cual se adopta el Manual para el Manejo y Control de Cajas Menores expedida por el Contador General de Bogotá, D.C. y las resoluciones internas aplicables al año 2019."/>
    <s v="Sin informacion"/>
    <s v="Realizar revisió y modificación del procedimiento &quot;PROGRAMACIÓN, APERTURA Y LEGALIZACIÓN DE CAJAS MENORES&quot;"/>
    <s v="No aplica"/>
    <s v="No aplica"/>
    <s v="no aplica"/>
    <s v="No aplica"/>
    <s v="No aplica"/>
    <s v="Sin informacion"/>
    <s v="Sin informacion"/>
    <n v="2020"/>
    <s v="SI"/>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11"/>
    <s v="Subdirección técnica administrativa y financiera"/>
    <s v="Subdirección técnica administrativa y financiera – gestión documental"/>
    <x v="2"/>
    <s v="Gestion documental"/>
    <s v="CORDIS"/>
    <s v="Angel Martínez"/>
    <s v="Plan de mejoramiento auditorias internas"/>
    <s v="PMAI-2019-106"/>
    <s v="No aplica"/>
    <s v="Auditoría Regular Proceso Gestión Documental - 2018"/>
    <n v="2019"/>
    <s v="9.1 No se cuenta con el consecutivo digital del Sistema CORDIS por un virus reciente que afecto los archivos de los años 2011 a 2018 de comunicaciones oficiales. Esta situación pone en evidencia debilidades en los controles adoptados por la entidad frente a los riesgos informáticos de la misma y falta de acciones de contingencia frente a riesgos materializados como pérdida de información. Cabe mencionar que la documentación física y la digitalizada representan el patrimonio documental de la entidad, por tanto su custodia es garantía de la preservación de la memoria institucional. "/>
    <s v="_x000a_Virus informático que afecta sustancialmente los archivos en su contenido, la cual se encontraba realizando el Área diariamente"/>
    <s v="*Solicitud  al Área de Sistemas trimestralmente la realización  y certificación del  Backup de la información que permita el resguardo de lo que  digitaliza diariamente en el Área_x000a__x000a_*Elaborar Diagnóstico de Preservación Digital a largo plazo_x000a__x000a_*Elaborar Plan de Preservación Digital a largo Plazo_x000a__x000a_* Realizar procedimiento de reconstrucción de expedientes"/>
    <s v="No aplica"/>
    <s v="No aplica"/>
    <s v="no aplica"/>
    <s v="No aplica"/>
    <s v="No aplica"/>
    <d v="2019-06-01T00:00:00"/>
    <d v="2020-05-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12"/>
    <s v="Subdirección técnica administrativa y financiera"/>
    <s v="Subdirección técnica administrativa y financiera – gestión documental"/>
    <x v="2"/>
    <s v="Gestion documental"/>
    <s v="CORDIS"/>
    <s v="Angel Martínez"/>
    <s v="Plan de mejoramiento auditorias internas"/>
    <s v="PMAI-2019-107"/>
    <s v="No aplica"/>
    <s v="Auditoría Regular Proceso Gestión Documental - 2018"/>
    <n v="2019"/>
    <s v="10.1 Se evidencia una falla en el Sistema CORDIS tras la repetición en los números de radicado y la ausencia de los mismos, lo que genera que el control y seguimiento de la documentación para futuras consultas no sea un único registro o que no quede registro del radicado. Lo anterior en incumplimiento con el acuerdo 060 de 2001, “Por el cual se establecen pautas para la administración de las comunicaciones oficiales en las entidades públicas y las privadas que cumplen funciones públicas), en su artículo quinto “Procedimientos para la radicación de comunicaciones oficiales: Los procedimientos para la radicación de comunicaciones oficiales, velarán por la transparencia de la actuación administrativa, razón por la cual, no se podrán reservar números de radicación, ni habrá números repetidos, enmendados, corregidos o tachados, la numeración será asignada en estricto orden de recepción de los documentos…”"/>
    <s v="Fallas en  aplicativo de Gestión y  Tramite  CORDIS ._x000a__x000a_El aplicativo CORDIS se encuentra obsoleto de acuerdo con los requerimientos técnicos y funcionales de la entidad._x000a__x000a_"/>
    <s v="Realizar una (1) Mesa de Trabajo para manifestar el estado del aplicativo CORDIS _x000a__x000a_Elaborar Informe de Actividades realizadas frente al  análisis y mejoras en al Aplicativo CORDIS desde el Área de Sistemas."/>
    <s v="No aplica"/>
    <s v="No aplica"/>
    <s v="no aplica"/>
    <s v="No aplica"/>
    <s v="No aplica"/>
    <d v="2019-06-01T00:00:00"/>
    <d v="2020-05-30T00:00:00"/>
    <m/>
    <s v="SI"/>
    <s v="SI"/>
    <n v="-470"/>
    <s v="Se evidencia con el acta de reunión del 8 de febrero de 2021 adjunta, que Adminstración Documental, que reviso las fallas de la herramienta CORDIS y establecieron comopromisos para mitigar la ocurrencia de estas fallas, también en el informe de actividades adjunto se generaron  tres solicitudes  por email al área de sistemas para notificarlos sobre las fallas, esto concuerda con las actividades propuestas al 100%."/>
    <d v="2021-07-08T00:00:00"/>
    <s v="NO"/>
    <s v="No aplica"/>
    <n v="1"/>
    <s v="CUMPLIMIENTO TOTAL"/>
    <n v="-470"/>
    <s v="VENCIDO"/>
    <s v="16/11/2021_x000a_"/>
    <s v="Se evidencia acta de mesa de trabajo 08/02/2021 sobre las fallas del CORDIS. El informe de actividades no es preciso en las mejoras del aplicativo"/>
    <s v="Zuly Marcela Rojas Tolosa"/>
    <n v="1"/>
    <n v="0.7"/>
    <s v="CUMPLIDA INEFECTIVA"/>
    <s v="NO APLICA"/>
    <x v="1"/>
  </r>
  <r>
    <n v="313"/>
    <s v="Subdirección técnica administrativa y financiera"/>
    <s v="Subdirección técnica administrativa y financiera – gestión documental"/>
    <x v="2"/>
    <s v="Gestion documental"/>
    <s v="Fondo documental acumulado, inventarios documentales y transferencias"/>
    <s v="Angel Martínez"/>
    <s v="Plan de mejoramiento auditorias internas"/>
    <s v="PMAI-2019-108"/>
    <s v="No aplica"/>
    <s v="Auditoría Regular Proceso Gestión Documental - 2018"/>
    <n v="2019"/>
    <s v="10.2 De las 5 unidades, áreas y/o dependencias visitadas, 4 no cumplen con las transferencias documentales  de acuerdo al lineamiento de la Tabla de Retención Documental, lo que significa un desacato a la Ley General de Archivos “Ley 594 de 2000” la cual establece en el parágrafo del Artículo 47 que “Los documentos de archivo de conservación permanente podrán ser copiados en nuevos soportes. En tal caso, deberá preverse un programa de transferencia de información para garantizar la preservación y conservación de la misma”."/>
    <s v="Inasistencia a las  capacitaciones de inducción y reinducción por parte de los servidores públicos para manejo adecuado de los archivos._x000a__x000a_El deposito no cuenta  condiciones mínimas locativas y vetustez en la edificación en el Archivo Central de la Florida para la recepción adecuada de la información._x000a__x000a_la entidad no cuenta con programación de transferencias documentales hasta no contar con archivos con el proceso técnico de organización."/>
    <s v="Realizar Asistencias Técnicas Documentales que permitan el alistamiento de los Archivos de gestión para realizar transferencias primarias en las UPI o áreas administrativas"/>
    <s v="No aplica"/>
    <s v="No aplica"/>
    <s v="no aplica"/>
    <s v="No aplica"/>
    <s v="No aplica"/>
    <d v="2019-06-01T00:00:00"/>
    <d v="2020-05-30T00:00:00"/>
    <m/>
    <s v="SI"/>
    <s v="SI"/>
    <n v="-470"/>
    <s v="Se evidencia con las 16 actas visitas adjuntas un avance en la actividad del 26%  frente a las 60 visitas programadas, en este sentido este hallazgo continua abierto. Es imperativo  que el proceso realice las visitas faltantes a la mayor brevedad toda vez que la actividad lleva mas de un año vencido, lo cual puede desembocar en sanciones para la entidad."/>
    <d v="2021-07-08T00:00:00"/>
    <s v="SI"/>
    <s v="Realizar las 44 visitas programadas en las actividades a la mayor brevedad ya que se vencio el plazo programado."/>
    <n v="0.26"/>
    <s v="AVANCE MINIMO"/>
    <n v="-470"/>
    <s v="VENCIDO"/>
    <d v="2021-11-16T00:00:00"/>
    <s v="Acción vencida. Avance mínimo de la acción sólo con 16 visitas de asistencia técnica de 60 programadas. No se han realizado transferencias primarias."/>
    <s v="Zuly Marcela Rojas Tolosa"/>
    <n v="0"/>
    <n v="0.26"/>
    <s v="INCUMPLIDA"/>
    <s v="NO APLICA"/>
    <x v="1"/>
  </r>
  <r>
    <n v="314"/>
    <s v="Subdirección técnica administrativa y financiera"/>
    <s v="Subdirección técnica administrativa y financiera – gestión documental"/>
    <x v="2"/>
    <s v="Infraestructura"/>
    <s v="Aspectos estructurales de los archivos para la custodia y conservación"/>
    <s v="Angel Martínez"/>
    <s v="Plan de mejoramiento auditorias internas"/>
    <s v="PMAI-2019-109"/>
    <s v="No aplica"/>
    <s v="Auditoría Regular Proceso Gestión Documental - 2018"/>
    <n v="2019"/>
    <s v="10.3 El instituto presenta retrasos en la adecuación de espacios para la custodia y conservación de los documentos de archivo, por tanto no cuenta con la capacidad de almacenamiento ni con las condiciones apropiadas en cumplimiento al acuerdo 049 de 2000 “Por el cual se desarrolla el artículo del Capítulo 7 “Conservación de Documentos” del Reglamento General de Archivos sobre “condiciones de edificios y locales destinados a archivos”. "/>
    <s v="El espacio donde se custodia el acervo documental Archivo central y Fondo Documental Acumulado no cuenta con las especificaciones Técnicas para el almacenamiento según el acuerdo 049 de 2000."/>
    <s v="Informe de Adecuación Archivo Central que contemple todos los requerimiento técnicos para el almacenamiento del Acervo documental._x000a__x000a_Pte Acción Área de Infraestructura "/>
    <s v="No aplica"/>
    <s v="No aplica"/>
    <s v="no aplica"/>
    <s v="No aplica"/>
    <s v="No aplica"/>
    <d v="2019-06-01T00:00:00"/>
    <d v="2020-05-30T00:00:00"/>
    <d v="2021-09-13T00:00:00"/>
    <s v="SI"/>
    <s v="SI"/>
    <s v="NO APLICA ACCION CERRADA"/>
    <s v="Se evidencia con el inform adjuntoy el acta de entrega de la infraestructura del 31 de mayo de 2021, que se realizaron las adecuaciones para almacenamiento de la documentación del archivo central, dando un cumplimineto del 100% a la actividad propuesta."/>
    <d v="2021-07-08T00:00:00"/>
    <s v="NO"/>
    <s v="No aplica"/>
    <n v="1"/>
    <s v="CUMPLIMIENTO TOTAL"/>
    <n v="-470"/>
    <s v="VENCIDO"/>
    <d v="2021-11-16T00:00:00"/>
    <s v="Se realizan adecuaciones en archivo central para la conservación documental, soportado en informe y acta de entrega de Infraestructura 31/05/2021."/>
    <s v="Zuly Marcela Rojas Tolosa"/>
    <n v="1"/>
    <n v="1"/>
    <s v="CUMPLIDA EFECTIVA"/>
    <s v="NO APLICA"/>
    <x v="0"/>
  </r>
  <r>
    <n v="315"/>
    <s v="Subdirección técnica administrativa y financiera"/>
    <s v="Subdirección técnica administrativa y financiera – gestión documental"/>
    <x v="2"/>
    <s v="Gestion documental"/>
    <s v="Tablas de retención documental, tablas de control de acceso, banco terminológico de tipos, series y subseries documentales"/>
    <s v="Angel Martínez"/>
    <s v="Plan de mejoramiento auditorias internas"/>
    <s v="PMAI-2019-110"/>
    <s v="No aplica"/>
    <s v="Auditoría Regular Proceso Gestión Documental - 2018"/>
    <n v="2019"/>
    <s v="10.5 Si bien se ha avanzado en la actualización de las Tablas de Retención Documental, el instituto presenta un retraso de las mismas en dos cambios estructurales de la entidad, lo cual limita la clasificación adecuada de los documentos en todas las fases del ciclo vital de documento.  Lo anterior, en incumplimiento del Acuerdo 004 de 2013, Articulo 6, Parágrafo b en que se  reglamenta en análisis contextual como el proceso de evaluación de documentos en el que se debe considerar las normas legales que le aplican a los documentos en cada sector (contexto legal) y el contexto institucional e histórico, que permita establecer su relevancia para la sociedad, tanto en el momento actual como en el futuro."/>
    <s v="Las Tablas de Retención Documental no se encuentran actualizadas en relación con la Estructura Orgánica de la Entidad._x000a__x000a_Se presento para convalidación la Tabla de Retención Documental  de la vigencia 2014 a 2016 ante el Consejo Distrital de Archivos."/>
    <s v="*Actualización de las TRD estructura orgánica 2016-2019."/>
    <s v="No aplica"/>
    <s v="No aplica"/>
    <s v="no aplica"/>
    <s v="No aplica"/>
    <s v="No aplica"/>
    <d v="2019-06-01T00:00:00"/>
    <d v="2020-05-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16"/>
    <s v="Subdirección técnica administrativa y financiera"/>
    <s v="Subdirección técnica administrativa y financiera – gestión documental"/>
    <x v="2"/>
    <s v="Seguridad y salud en el trabajo"/>
    <s v="Extintores, Botiquines"/>
    <s v="Angel Martínez"/>
    <s v="Plan de mejoramiento auditorias internas"/>
    <s v="PMAI-2019-111"/>
    <s v="No aplica"/>
    <s v="Auditoría Regular Proceso Gestión Documental - 2018"/>
    <n v="2019"/>
    <s v="10.6 Tal como se evidencia en el registro fotográfico, existe una debilidad en las condiciones técnicas y ambientales de los depósitos de la UPI La Florida asociadas a la falta de extintores, al mantenimiento de las cajas de luz y a las condiciones de ventilación para la preservación de la documentación, lo que representa un incumplimiento del acuerdo 049 de 2000 en su artículo 5°. En cuanto a la ventilación se especifica “disponer de equipos para atención de desastres como extintores de CO2, Solfaclan o Multipropósito y extractores de agua de acuerdo con el material a conservar. Evitar el empleo de polvo químico y de agua. - Las condiciones técnicas de los extintores y el número de unidades deberá estar acorde con las dimensiones del depósito y la capacidad de almacenamiento”. Por otra parte, frente al mantenimiento se especifica “garantizar la limpieza de instalaciones y estantería con un producto que no incremente la humedad ambiental. - Las unidades de conservación requieren de un programa de limpieza en seco y para el efecto se deben emplear aspiradoras”."/>
    <s v="La entidad carece de un Plan de Conservación Documental y Plan de Preservación digital que conforma  el Sistema Integrado de Conservación  en cumplimiento (Acuerdo 006 de 2014 y Acuerdo 050 de 2000 AGN)"/>
    <s v="*Contratación de profesional idóneo_x000a_*Elaborar Diagnóstico de Conservación Documental_x000a_*Elaborar Plan de Conservación Documental_x000a_*Elaborar Diagnóstico Electrónico de Archivo_x000a_* Elaborar Plan de Preservación Digital a largo Plazo"/>
    <s v="No aplica"/>
    <s v="No aplica"/>
    <s v="no aplica"/>
    <s v="No aplica"/>
    <s v="No aplica"/>
    <d v="2019-06-01T00:00:00"/>
    <d v="2020-05-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17"/>
    <s v="Subdirección técnica administrativa y financiera"/>
    <s v="Subdirección técnica administrativa y financiera - gestión ambiental"/>
    <x v="2"/>
    <s v="Gestion ambiental"/>
    <s v="práctica de separación por parte de los funcionarios, contratista y usuarios"/>
    <s v="Stefanny Reina Alvarez"/>
    <s v="Plan de mejoramiento auditorias internas"/>
    <s v="PMAI-2019-112"/>
    <s v="No aplica"/>
    <s v="Visita Unidad Administrativa Especial  de Servicios Públicos (UAESP) vigencia 2019"/>
    <n v="2019"/>
    <s v="Incumplimiento de la práctica de separación por parte de los funcionarios, contratista y usuarios._x000a__x000a_"/>
    <s v="Sin informacion"/>
    <s v="Realizar visitas técnicas en las sede y Unidades de Protección Integral (UPI's) para; establecer oportunidades de mejora y realizar seguimientos periódicos, incluyendo los referentes ambientales"/>
    <s v="No aplica"/>
    <s v="No aplica"/>
    <s v="no aplica"/>
    <s v="No aplica"/>
    <s v="No aplica"/>
    <s v="Sin informacion"/>
    <s v="Sin informacion"/>
    <m/>
    <s v="SI"/>
    <s v="NO"/>
    <e v="#VALUE!"/>
    <s v="De acuerdo con lo reportado por el proceso se evidencian las visitas a 20 de las UPIS. Sin embargo, como el proceso mismo lo expresa, faltan 3 UPIS por visitar, y por tal motivo el % de cumplimiento queda en 87%._x000a_Se sugiere que el proceso de acuerdo con con las actividades establecidas, pueda presentar las evidencias de los seguimientos posteriores."/>
    <d v="2021-06-25T00:00:00"/>
    <s v="SI"/>
    <s v="Visitar las UPIS faltantes._x000a__x000a_Establecer fechas de inicio y fin de las actividades"/>
    <n v="0.87"/>
    <s v="AVANCE SIGNIFICATIVO"/>
    <e v="#VALUE!"/>
    <e v="#VALUE!"/>
    <d v="2021-11-14T00:00:00"/>
    <s v="Se evidencia el cumplimiento de las visitas técnicas en las unidades. Está pendiente reportar el seguimiento"/>
    <s v="Verónica Muñoz"/>
    <n v="0.87"/>
    <n v="0.87"/>
    <e v="#VALUE!"/>
    <s v="NO APLICA"/>
    <x v="1"/>
  </r>
  <r>
    <n v="318"/>
    <s v="Subdirección técnica administrativa y financiera"/>
    <s v="Subdirección técnica administrativa y financiera - gestión ambiental"/>
    <x v="2"/>
    <s v="Capacitaciones"/>
    <s v="manejo de residuos"/>
    <s v="Stefanny Reina Alvarez"/>
    <s v="Plan de mejoramiento auditorias internas"/>
    <s v="PMAI-2019-113"/>
    <s v="No aplica"/>
    <s v="Visita Unidad Administrativa Especial  de Servicios Públicos (UAESP) vigencia 2020"/>
    <n v="2019"/>
    <s v="No se refleja registros de capacitación especializada al personal de servicios generales encargados de realizar actividades operativas de manejo de residuos"/>
    <s v="Sin informacion"/>
    <s v="(1) Hacer un cronograma de capacitaciones de cuidado ambiental y aprovechamiento_x000a__x000a_(2) Realizar piezas publicitarias de circulación interna de reciclaje y aprovechamiento de residuos."/>
    <s v="No aplica"/>
    <s v="No aplica"/>
    <s v="no aplica"/>
    <s v="No aplica"/>
    <s v="No aplica"/>
    <s v="Sin informacion"/>
    <s v="Sin informacion"/>
    <d v="2021-09-13T00:00:00"/>
    <s v="SI"/>
    <s v="NO"/>
    <s v="NO APLICA ACCION CERRADA"/>
    <s v="De acuerdo con lo reportado por el proceso, se evidencia las invitaciones a las capacitaciones sobre manejo de residuos para todo el personal vinculado al Instituto. Sumado a esto, se evidencias piezas comunicativas que aportan al proceso de separación de residuos. _x000a_Para próximas oportunidades, se sugiere dejar como evidencias las listas de asistencia de las capacitaciones y actas o presentación con el contenido. "/>
    <d v="2021-06-25T00:00:00"/>
    <s v="NO"/>
    <s v="No aplica"/>
    <n v="1"/>
    <s v="CUMPLIMIENTO TOTAL"/>
    <e v="#VALUE!"/>
    <e v="#VALUE!"/>
    <d v="2021-11-14T00:00:00"/>
    <s v="Se evidencia el cronograma de capacitaciones y piezas publicitarias.   Se sugiere aportar la evidencia de la realización de las capacitaciones"/>
    <s v="Verónica Muñoz"/>
    <n v="1"/>
    <n v="1"/>
    <s v="CUMPLIDA EFECTIVA"/>
    <s v="NO APLICA"/>
    <x v="0"/>
  </r>
  <r>
    <n v="319"/>
    <s v="Subdirección técnica administrativa y financiera"/>
    <s v="Subdirección técnica administrativa y financiera - gestión ambiental"/>
    <x v="2"/>
    <s v="Gestion ambiental"/>
    <s v="reciclaje y/o chatarrización"/>
    <s v="Stefanny Reina Alvarez"/>
    <s v="Plan de mejoramiento auditorias internas"/>
    <s v="PMAI-2019-114"/>
    <s v="No aplica"/>
    <s v="Visita Unidad Administrativa Especial  de Servicios Públicos (UAESP) vigencia 2021"/>
    <n v="2019"/>
    <s v="La Entidad no tiene un procedimiento específico para la gestión de aprovechamiento de materiales potencialmente reciclables "/>
    <s v="Sin informacion"/>
    <s v="(1) Realizar la revisión del Instructivo  A-GAM-IN-001 &quot;Manejo de Residuos&quot; y verificar el campo de residuos aprovechables de forma específica, consolidada y técnicamente consistente los distintos componentes y actividades que comprende el programa y procesos de aprovechamiento"/>
    <s v="No aplica"/>
    <s v="No aplica"/>
    <s v="no aplica"/>
    <s v="No aplica"/>
    <s v="No aplica"/>
    <s v="Sin informacion"/>
    <s v="Sin informacion"/>
    <d v="2021-09-13T00:00:00"/>
    <s v="SI"/>
    <s v="NO"/>
    <s v="NO APLICA ACCION CERRADA"/>
    <s v="Se evidencia que el documento fue creado y radicado en la plataforma Aranda, y a la fecha se encuentra en la última fase de revisión por parte de la OAP. "/>
    <d v="2021-06-25T00:00:00"/>
    <s v="SI"/>
    <s v="Oficializar y socializar el documento"/>
    <n v="0.9"/>
    <s v="AVANCE SIGNIFICATIVO"/>
    <e v="#VALUE!"/>
    <e v="#VALUE!"/>
    <d v="2021-11-14T00:00:00"/>
    <s v="Se evidencia el instructivo sobre el manejo de residuos, el cual se encuentra publicado en la pagina web de la entidad desde el 12 de julio de 2021 "/>
    <s v="Verónica Muñoz"/>
    <n v="1"/>
    <n v="1"/>
    <s v="CUMPLIDA EFECTIVA"/>
    <s v="NO APLICA"/>
    <x v="0"/>
  </r>
  <r>
    <n v="320"/>
    <s v="Subdirección técnica administrativa y financiera"/>
    <s v="Subdirección técnica administrativa y financiera - gestión ambiental"/>
    <x v="2"/>
    <s v="Gestion ambiental"/>
    <s v="PIGA"/>
    <s v="Stefanny Reina Alvarez"/>
    <s v="Plan de mejoramiento auditorias internas"/>
    <s v="PMAI-2019-115"/>
    <s v="No aplica"/>
    <s v="Visita Unidad Administrativa Especial  de Servicios Públicos (UAESP) vigencia 2022"/>
    <n v="2019"/>
    <s v="Se reconoce igualmente que lo concerniente el Plan de Acción Interno, definido por el Decreto 400 de 2004, no se adelanta en cuanto tal, sino que sus componente y aspectos se dan contenidos dentro del PIGA, según el programa concerniente a la gestión de residuos."/>
    <s v="Sin informacion"/>
    <s v="(1) Formular el plan de gestión de residuos aprovechables institucional."/>
    <s v="No aplica"/>
    <s v="No aplica"/>
    <s v="no aplica"/>
    <s v="No aplica"/>
    <s v="No aplica"/>
    <s v="Sin informacion"/>
    <s v="Sin informacion"/>
    <d v="2021-09-13T00:00:00"/>
    <s v="SI"/>
    <s v="NO"/>
    <s v="NO APLICA ACCION CERRADA"/>
    <s v="Se evidencia que el documento fue creado y radicado en la plataforma Aranda, y a la fecha se encuentra en la última fase de revisión por parte de la OAP. "/>
    <d v="2021-06-25T00:00:00"/>
    <s v="SI"/>
    <s v="Oficializar y socializar el documento"/>
    <n v="0.9"/>
    <s v="AVANCE SIGNIFICATIVO"/>
    <e v="#VALUE!"/>
    <e v="#VALUE!"/>
    <d v="2021-11-14T00:00:00"/>
    <s v="Se formula el plan de gestión residuos aprovechables y se publica en la pagina web el 12 de julio de 2021"/>
    <s v="Verónica Muñoz"/>
    <n v="1"/>
    <n v="1"/>
    <s v="CUMPLIDA EFECTIVA"/>
    <s v="NO APLICA"/>
    <x v="0"/>
  </r>
  <r>
    <n v="321"/>
    <s v="Subdirección técnica administrativa y financiera"/>
    <s v="Subdirección técnica administrativa y financiera - gestión ambiental"/>
    <x v="2"/>
    <s v="Gestion ambiental"/>
    <s v="PIGA"/>
    <s v="Stefanny Reina Alvarez"/>
    <s v="Plan de mejoramiento auditorias internas"/>
    <s v="PMAI-2019-116"/>
    <s v="No aplica"/>
    <s v="Visita Unidad Administrativa Especial  de Servicios Públicos (UAESP) vigencia 2023"/>
    <n v="2019"/>
    <s v="Para la gestión de aprovechamiento, al igual que con la gestión ambiental (PIGA) en general, no se defina únicamente en tanto como un plan de acción de actividades son que coherente se traduzca en un programa estructurado, el cual disponga de un plan de acción sistemático y sustentado a la vez en un presupuesto apropiado para su cumplimiento."/>
    <s v="Sin informacion"/>
    <s v="Elevar consulta a la Autoridad competente (Secretaría Distrital de Ambiente) para validar los lineamientos frente a la suscripción de un programa estructurado de aprovechamiento de residuos"/>
    <s v="No aplica"/>
    <s v="No aplica"/>
    <s v="no aplica"/>
    <s v="No aplica"/>
    <s v="No aplica"/>
    <s v="Sin informacion"/>
    <s v="Sin informacion"/>
    <d v="2021-09-13T00:00:00"/>
    <s v="SI"/>
    <s v="NO"/>
    <s v="NO APLICA ACCION CERRADA"/>
    <s v="Se evidencia que el documento fue creado y radicado en la plataforma Aranda, y a la fecha se encuentra en la última fase de revisión por parte de la OAP. "/>
    <d v="2021-06-25T00:00:00"/>
    <s v="SI"/>
    <s v="Oficializar y socializar el documento"/>
    <n v="0.9"/>
    <s v="AVANCE SIGNIFICATIVO"/>
    <e v="#VALUE!"/>
    <e v="#VALUE!"/>
    <d v="2021-11-14T00:00:00"/>
    <s v="Se observan los lineamientos para eaboración del plan de residuos peligrosos y la publicación del  plan integral de residuos"/>
    <s v="Verónica Muñoz"/>
    <n v="1"/>
    <n v="1"/>
    <s v="CUMPLIDA EFECTIVA"/>
    <s v="NO APLICA"/>
    <x v="0"/>
  </r>
  <r>
    <n v="322"/>
    <s v="Subdirección técnica administrativa y financiera"/>
    <s v="Subdirección técnica administrativa y financiera - gestión ambiental"/>
    <x v="2"/>
    <s v="Planeacion"/>
    <s v="Herramientas de gestión (riesgos, indicadores, balance social, planes y proyectos de inversión)"/>
    <s v="Stefanny Reina Alvarez"/>
    <s v="Plan de mejoramiento auditorias internas"/>
    <s v="PMAI-2019-117"/>
    <s v="No aplica"/>
    <s v="Visita Unidad Administrativa Especial  de Servicios Públicos (UAESP) vigencia 2024"/>
    <n v="2019"/>
    <s v="La Entidad no tiene instrumento, ni informes que evalúen de forma sistemática y analítica el alcance y resultado de las actividades de aprovechamiento, elementos que se debieron evidenciar en la ejecución del Plan de Acción Institucional PAI "/>
    <s v="Sin informacion"/>
    <s v="* Continuar con la realización de los informes de acuerdo a su periodicidad y remitirlos a la UAESP"/>
    <s v="No aplica"/>
    <s v="No aplica"/>
    <s v="no aplica"/>
    <s v="No aplica"/>
    <s v="No aplica"/>
    <s v="Sin informacion"/>
    <s v="Sin informacion"/>
    <m/>
    <s v="SI"/>
    <s v="NO"/>
    <e v="#VALUE!"/>
    <s v="De acuerdo con lo reportado por el proceso, se evidencia el informe de gestión de residuos aprobechables, en el cual se presentan las los resultados de las actividades producto del aprovechamiento._x000a__x000a_La actividad se califica con 100% en su cumplimiento sin embargo, es necesario que el proceso siga realizando los informes en las fechas establecidas para que no se vuelva a presentar el hallazgo"/>
    <d v="2021-06-25T00:00:00"/>
    <s v="NO"/>
    <s v="No aplica"/>
    <n v="1"/>
    <s v="CUMPLIMIENTO TOTAL"/>
    <e v="#VALUE!"/>
    <e v="#VALUE!"/>
    <d v="2021-11-14T00:00:00"/>
    <s v="Se presenta el informe de gestión residuos del primer trimestre y el correo con el reporte. Esta pendiente el informe del segundo trimestre"/>
    <s v="Verónica Muñoz"/>
    <n v="0.5"/>
    <n v="0.5"/>
    <e v="#VALUE!"/>
    <s v="NO APLICA"/>
    <x v="1"/>
  </r>
  <r>
    <n v="323"/>
    <s v="Subdirección técnica administrativa y financiera"/>
    <s v="Subdirección técnica administrativa y financiera - Atención a la ciudadanía"/>
    <x v="2"/>
    <s v="Autorregulación"/>
    <s v="Aplicación y actualización de procedimientos y formatos"/>
    <s v="Stefanny Reina Alvarez"/>
    <s v="Plan de mejoramiento auditorias internas"/>
    <s v="PMAI-2019-118"/>
    <s v="No aplica"/>
    <s v="Auditoría interna de seguimiento al proceso atención al ciudadano vigencia 1 de julio 2018 al 30 de junio de 2019"/>
    <n v="2019"/>
    <s v="OBSERVACIÓN_x000a_* No se evidencia la aplicación del procedimiento Buzón de Quejas Reclamos y Sugerencias A-ACI-PR-002 en todas las Unidades. Para ello se debe continuar con la capacitación para reforzar el procedimiento y asegurar su total implementación, dado que este es un mecanismo importante de Participación y retroalimentación de nuestros usuarios"/>
    <s v="Baja motivación y renuencia por parte de los ciudadanos de realizar el diligenciamiento de la encuesta a pesar de que el formato Oficio A-GDO-FT-013 contempla un mensaje alusivo para su realización"/>
    <s v="*Actualización del procedimiento de Buzón de Quejas Reclamos y Sugerencias A-ACI-PR-002, implementando punto de control. "/>
    <s v="No aplica"/>
    <s v="No aplica"/>
    <s v="no aplica"/>
    <s v="No aplica"/>
    <s v="No aplica"/>
    <d v="2020-01-20T00:00:00"/>
    <d v="2021-01-31T00:00:00"/>
    <m/>
    <s v="SI"/>
    <s v="SI"/>
    <n v="-224"/>
    <s v="De acuerdo con lo establecido por el proceso, se evidencia que el procedimiento fue actualizado con especial énfasis en el seguimiento que se debe realizar para su correcta implementación. Se cumple en un 100% la actividad, sin embargo, se sugiere realizar capacitaciones en las UPIS, con el fin de reforzar su socialización e implementación. "/>
    <d v="2021-06-25T00:00:00"/>
    <s v="NO"/>
    <s v="No aplica"/>
    <n v="1"/>
    <s v="CUMPLIMIENTO TOTAL"/>
    <n v="-224"/>
    <s v="VENCIDO"/>
    <d v="2011-11-12T00:00:00"/>
    <s v="Se realizó la actualización del procedimiento, se recomienda validar si una llamada mensual a la unidad para saber si hay pqrs es efectivo."/>
    <s v="Sulma Esperanza Avendaño M."/>
    <n v="1"/>
    <n v="0.5"/>
    <s v="CUMPLIDA INEFECTIVA"/>
    <s v="NO APLICA"/>
    <x v="1"/>
  </r>
  <r>
    <n v="324"/>
    <s v="Subdirección técnica administrativa y financiera"/>
    <s v="Subdirección técnica administrativa y financiera - Atención a la ciudadanía"/>
    <x v="2"/>
    <s v="Atención al ciudadano"/>
    <s v="Encuesta de Percepción"/>
    <s v="Stefanny Reina Alvarez"/>
    <s v="Plan de mejoramiento auditorias internas"/>
    <s v="PMAI-2019-119"/>
    <s v="No aplica"/>
    <s v="Auditoría interna de seguimiento al proceso atención al ciudadano vigencia 1 de julio 2018 al 30 de junio de 2019"/>
    <n v="2019"/>
    <s v="OBSERVACIÓN_x000a_* Se evidencia el poco uso de la Encuesta de Percepción Cód. A-ACI-FT-005 lo que limita la efectividad de esta herramienta para el mejoramiento de procesos del Instituto y por ende la Participación de la Ciudadanía"/>
    <s v="Baja motivación y renuencia por parte de los ciudadanos de realizar el diligenciamiento de la encuesta a pesar de que el formato Oficio A-GDO-FT-013 contempla un mensaje alusivo para su realización"/>
    <s v="Generar estrategias para promover entre los solicitantes el diligenciamiento de la Encuesta de Percepción"/>
    <s v="No aplica"/>
    <s v="No aplica"/>
    <s v="no aplica"/>
    <s v="No aplica"/>
    <s v="No aplica"/>
    <d v="2020-01-20T00:00:00"/>
    <d v="2021-01-3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25"/>
    <s v="Subdirección técnica administrativa y financiera"/>
    <s v="Subdirección técnica administrativa y financiera - Atención a la ciudadanía"/>
    <x v="2"/>
    <s v="Atención al ciudadano"/>
    <s v="Formalización del grupo dentro del organigrama"/>
    <s v="Stefanny Reina Alvarez"/>
    <s v="Plan de mejoramiento auditorias internas"/>
    <s v="PMAI-2019-120"/>
    <s v="No aplica"/>
    <s v="Auditoría interna de seguimiento al proceso atención al ciudadano vigencia 1 de julio 2018 al 30 de junio de 2019"/>
    <n v="2019"/>
    <s v="OBSERVACIÓN_x000a_* Se observó que Atención a la Ciudadanía no se encuentra dentro del organigrama del Instituto y no se pudo evidencia en las resoluciones que aparecen en la página web que pueda sustentar su creación, para garantizar el Decreto 197 de 2014; por el cual se adopta la Política Distrital de Servicios a la Ciudadanía contemplando las cuatro líneas estratégicas de acuerdo con el artículo 8."/>
    <s v="La Entidad depende de una restructuración para ordenar cuyo documento se consolida en la Resolución Interna IDIPRON No. 001 de 2001 en el Art. 10 en el cual se asigna las funciones a la Subdirección Administrativa y Financiera"/>
    <s v="* Adelantar los trámites pertinentes ante las instancias internas de la Entidad para validar la creación del área."/>
    <s v="No aplica"/>
    <s v="No aplica"/>
    <s v="no aplica"/>
    <s v="No aplica"/>
    <s v="No aplica"/>
    <d v="2020-01-20T00:00:00"/>
    <d v="2021-01-31T00:00:00"/>
    <m/>
    <s v="SI"/>
    <s v="SI"/>
    <n v="-224"/>
    <s v="De acuerdo con lo soportes que adjunta el proceso, se evidencia que han realizado algunas actividades en pro de la creación del área , sin embargo, no se evidencia una solicitud formal de creación ni seguimiento por parte del área que impacte directamente al hallazgo. Por lo anterior, se considera que el cumplimiento se encuentra en un 50%."/>
    <d v="2021-06-25T00:00:00"/>
    <s v="NO"/>
    <s v="Se sugiere realizar una solicitud formal a las áreas involucradas o responsables de la inclusion del proceso al organigrama."/>
    <n v="0.5"/>
    <s v="AVANCE PARCIAL"/>
    <n v="-224"/>
    <s v="VENCIDO"/>
    <d v="2021-11-12T00:00:00"/>
    <s v="Al verificar los soportes se evidencia que el proceso ha trabajado en la acción, pero no se evidencia una solicitud formal para la creación del área."/>
    <s v="Sulma Esperanza Avendaño M."/>
    <n v="0.5"/>
    <n v="0.5"/>
    <s v="INCUMPLIDA"/>
    <s v="NO APLICA"/>
    <x v="1"/>
  </r>
  <r>
    <n v="326"/>
    <s v="Subdirección técnica administrativa y financiera"/>
    <s v="Subdirección técnica administrativa y financiera - Atención a la ciudadanía"/>
    <x v="2"/>
    <s v="Atención al ciudadano"/>
    <s v="Quejas, reclamos, sugerencias y solicitudes "/>
    <s v="Stefanny Reina Alvarez"/>
    <s v="Plan de mejoramiento auditorias internas"/>
    <s v="PMAI-2019-121"/>
    <s v="No aplica"/>
    <s v="Auditoría interna de seguimiento al proceso atención al ciudadano vigencia 1 de julio 2018 al 30 de junio de 2019"/>
    <n v="2019"/>
    <s v="NO CONFORMIDAD_x000a_* Se evidenció que no se está teniendo un control adecuado frente al registro de todas las quejas, reclamos, sugerencias y solicitudes que llegan al Instituto,_x000a_ _x000a_* Incumplimiento lo establecido en el Decreto 371 de 2010, en el ítem 3 el cual debe garantizar “El registro de las quejas, reclamos, sugerencias, solicitudes de información que reciba la Entidad, por los diferentes canales, en el Sistema Distrital de Quejas y Soluciones”. (Página 8)"/>
    <s v="*  Algunos de los requerimientos no son radicados en la ventanilla Única dispuesta por el IDIPRON_x000a__x000a_*El sistema de control de correspondencia no permite la asignación y enlace con el Sistema SDQS, lo cual ha sido difícil controlar el constante monitoreo de los requerimientos que ingresan."/>
    <s v="*Actualización del procedimiento de Requerimientos ciudadanos del proceso, implementando punto de control. _x000a__x000a_* Socialización al interior de la entidad sobre el trato de los requerimientos ciudadanos, especialmente con el personal en ventanilla de radicación._x000a__x000a_*Realizar  seguimiento a las PQRDS, en el formato A-ACI-FT-003 allegadas por canales propios como las generadas por el aplicativo “Bogotá Te Escucha” Sistema Distrital de Quejas y Soluciones."/>
    <s v="No aplica"/>
    <s v="No aplica"/>
    <s v="no aplica"/>
    <s v="No aplica"/>
    <s v="No aplica"/>
    <d v="2020-01-20T00:00:00"/>
    <d v="2021-01-31T00:00:00"/>
    <d v="2021-09-13T00:00:00"/>
    <s v="SI"/>
    <s v="SI"/>
    <s v="NO APLICA ACCION CERRADA"/>
    <s v="De acuerdo con los soportes que adjunta el proceso, se evidencia el 100% de cumplimiento de las actividades propuestas. "/>
    <d v="2021-06-25T00:00:00"/>
    <s v="NO"/>
    <s v="No aplica"/>
    <n v="1"/>
    <s v="CUMPLIMIENTO TOTAL"/>
    <n v="-224"/>
    <s v="VENCIDO"/>
    <d v="2021-11-12T00:00:00"/>
    <s v="Se evidencia cumplimiento de la acción de acuerdo a los soportes suministrados. Acción vencida."/>
    <s v="Sulma Esperanza Avendaño M."/>
    <n v="1"/>
    <n v="1"/>
    <s v="CUMPLIDA EFECTIVA"/>
    <s v="NO APLICA"/>
    <x v="0"/>
  </r>
  <r>
    <n v="327"/>
    <s v="Subdirección técnica administrativa y financiera"/>
    <s v="Subdirección técnica administrativa y financiera - Atención a la ciudadanía"/>
    <x v="2"/>
    <s v="Atención al ciudadano"/>
    <s v="Quejas, reclamos, sugerencias y solicitudes "/>
    <s v="Stefanny Reina Alvarez"/>
    <s v="Plan de mejoramiento auditorias internas"/>
    <s v="PMAI-2019-122"/>
    <s v="No aplica"/>
    <s v="Auditoría interna de seguimiento al proceso atención al ciudadano vigencia 1 de julio 2018 al 30 de junio de 2019"/>
    <n v="2019"/>
    <s v="NO CONFORMIDAD_x000a_• Se constató incumplimiento a la Ley 1755 de 2015, en su Artículo 21 -funcionario sin competencia, que establece que “Si la autoridad a quien se dirige la petición no es la competente, se informará de inmediato al interesado si este actúa verbalmente, o dentro de los cinco (5) días siguientes al de la recepción, si obró por escrito. Dentro del término señalado remitirá la petición al competente y enviará copia del oficio remisorio al peticionario o en caso de no existir funcionario competente así se lo comunicará”."/>
    <s v="* Se dejaba la anotación de la remisión por competencia tanto en el sistema Distrital de Quejas y soluciones Bogotá Te Escucha y la base de requerimientos A-ACI-FT-003 &quot;Control de Requerimientos Ciudadanos&quot; y no enviar los respectivos documentos de conformidad con el Articulo 21 de la Ley 1755 de 2015."/>
    <s v="* Elaboración de los documentos  que informan al competente de las gestiones  realizadas por la Entidad, frente a la determinación del  traslado por no competencia, para el seguimiento de esta en caso de que la Entidad no dé respuesta al usuario."/>
    <s v="No aplica"/>
    <s v="No aplica"/>
    <s v="no aplica"/>
    <s v="No aplica"/>
    <s v="No aplica"/>
    <d v="2020-01-20T00:00:00"/>
    <d v="2021-01-31T00:00:00"/>
    <d v="2021-09-13T00:00:00"/>
    <s v="SI"/>
    <s v="SI"/>
    <s v="NO APLICA ACCION CERRADA"/>
    <s v="De acuerdo con los soportes que adjunta el proceso, se evidencia que a als 3 peticiones que no eran competencia de la entidad, se les realizó el respectivo traslado, informando al peticionario, con la respectiva justificación. Por lo anterior, se establece un cumplimiento del 100%._x000a_Se sugiere al proceso siempre especificar en la descripcion de su avance, el nº de peticiones a las cuales se les realizó traslado vs cuántas no eran competencia de la entidad."/>
    <d v="2021-06-25T00:00:00"/>
    <s v="NO"/>
    <s v="No aplica"/>
    <n v="1"/>
    <s v="CUMPLIMIENTO TOTAL"/>
    <n v="-224"/>
    <s v="VENCIDO"/>
    <d v="2021-11-12T00:00:00"/>
    <s v="Se evidencia cumplimiento de la acción de acuerdo a los soportes suministrados. Acción vencida."/>
    <s v="Sulma Esperanza Avendaño M."/>
    <n v="1"/>
    <n v="0.75"/>
    <s v="CUMPLIDA EFECTIVA"/>
    <s v="NO APLICA"/>
    <x v="0"/>
  </r>
  <r>
    <n v="328"/>
    <s v="Subdirección técnica administrativa y financiera"/>
    <s v="Subdirección técnica administrativa y financiera - Atención a la ciudadanía"/>
    <x v="2"/>
    <s v="Atención al ciudadano"/>
    <s v="Política de servicio al ciudadano"/>
    <s v="Stefanny Reina Alvarez"/>
    <s v="Plan de mejoramiento auditorias internas"/>
    <s v="PMAI-2019-123"/>
    <s v="No aplica"/>
    <s v="Auditoría interna de seguimiento al proceso atención al ciudadano vigencia 1 de julio 2018 al 30 de junio de 2019"/>
    <n v="2019"/>
    <s v="NO CONFORMIDAD_x000a_• Se evidenció incumplimiento al Decreto 197 de 2014, por el cual se adopta la Política Distrital de Servicio a la Ciudadanía en su Artículo 8, que da las líneas estratégicas en el ítem 2 sobre Infraestructura, igualmente a la Norma Técnica Colombiana NTC 6047 que establece los criterios y los requisitos generales de accesibilidad y señalización al medio físico requerido en los espacios físicos de acceso al ciudadano."/>
    <s v="_x000a_* La sede Administrativa Calle 63 se determinó como el punto de atención a la ciudadanía dispuesta para la atención de los usuarios que se acercan a la entidad,  se han realizó las diferentes actuaciones para el bienestar de los servidores que laboran en la Entidad._x000a__x000a_* Se ha realizado los diferentes ajustes en las Sedes del forma gradual, en las Sedes Administrativas que evidencian que un fortalecimiento de la Infraestructura y/o mejoras con el fin de garantizar la accesibilidad a los ciudadanos"/>
    <s v="* Identificar los espacios con accesibilidad limitada e intervenirlos realizando ajustes razonables que permitan la accesibilidad a personas en condición de discapacidad._x000a__x000a_* Realizar la compra e instalación de señalética en  Braille, Lengua de Señas Colombiana LSC, macrotextos e iconos y señalización con apoyos gráficos,  en la Sede Calle 63, la cual se determino como punto de atención ciudadana, priorizadas de acuerdo a lo dispuesto en la NTC 6047 de 2013. _x000a__x000a_* Instalación de horarios de atención en las entradas de los puntos de atención de la Sede Administrativa. "/>
    <s v="No aplica"/>
    <s v="No aplica"/>
    <s v="no aplica"/>
    <s v="No aplica"/>
    <s v="No aplica"/>
    <d v="2020-01-20T00:00:00"/>
    <d v="2021-01-31T00:00:00"/>
    <m/>
    <s v="SI"/>
    <s v="SI"/>
    <n v="-224"/>
    <s v="De acuerdo con la información suministrada por el proceso, se encuentra un cumplimiento parcial de las actividades propuestas. El cumplimiento se deja en 70%, ya que no se presenta una solicitud formal por parte del proceso a las áreas encargadas, para la implementación de la señalización incluyente en los puntos de atención. "/>
    <d v="2021-06-25T00:00:00"/>
    <s v="NO"/>
    <s v="Realizar la compra e instalación de señalética en  Braille, Lengua de Señas Colombiana LSC, macrotextos e iconos y señalización con apoyos gráficos,  en la Sede Calle 63, la cual se determino como punto de atención ciudadana, priorizadas de acuerdo a lo dispuesto en la NTC 6047 de 2013. "/>
    <n v="0.7"/>
    <s v="AVANCE SIGNIFICATIVO"/>
    <n v="-224"/>
    <s v="VENCIDO"/>
    <d v="2021-11-12T00:00:00"/>
    <s v="Se evidencia avance de la acción de acuerdo a los soportes suministrados. Acción vencida."/>
    <s v="Sulma Esperanza Avendaño M."/>
    <n v="0.7"/>
    <n v="0.5"/>
    <s v="INCUMPLIDA"/>
    <s v="NO APLICA"/>
    <x v="1"/>
  </r>
  <r>
    <n v="329"/>
    <s v="Subdirección técnica administrativa y financiera"/>
    <s v="Subdirección técnica administrativa y financiera - Atención a la ciudadanía"/>
    <x v="2"/>
    <s v="Infraestructura"/>
    <s v="Acondicionamiento   espacios físicos de acceso al ciudadano"/>
    <s v="Stefanny Reina Alvarez"/>
    <s v="Plan de mejoramiento auditorias internas"/>
    <s v="PMAI-2019-124"/>
    <s v="No aplica"/>
    <s v="&quot;Atención a la ciudadania Auditoria interna _x000a_Primer Semestre 2018_x000a_&quot;"/>
    <n v="2019"/>
    <s v="Durante el proceso de la auditoria se observó que la Oficina de Atención a la Ciudadanía de la sede de la Calle 63 no cuenta con las condiciones adecuadas para la atención al usuario siendo esta la oficina principal, lo que impide prestar un servicio adecuado, de calidad y pertinente a los ciudadanos. No conformidad 1.                "/>
    <s v="Sin informacion"/>
    <s v="Formular estrategias y/o acciones interdisciplinarias, como la requisición a los procesos competentes con el objetivo de implementar acciones tendientes a mejorar y fortalecer la infraestructura para la adecuada prestación del servicio por parte del Proceso de Atención al Ciudadano."/>
    <s v="No aplica"/>
    <s v="No aplica"/>
    <s v="no aplica"/>
    <s v="No aplica"/>
    <s v="No aplica"/>
    <s v="Sin informacion"/>
    <s v="Sin informacion"/>
    <m/>
    <s v="SI"/>
    <s v="NO"/>
    <e v="#VALUE!"/>
    <s v="De acuerdo con los soportes suministrados por el proceso, se evidencia un cumplimiento del 100%, en las actividades propuestas. "/>
    <d v="2021-06-25T00:00:00"/>
    <s v="NO"/>
    <s v="No aplica"/>
    <n v="1"/>
    <s v="CUMPLIMIENTO TOTAL"/>
    <e v="#VALUE!"/>
    <e v="#VALUE!"/>
    <d v="2021-11-12T00:00:00"/>
    <s v="Se evidencia avances pero faltan adecuaciones a los baños y la señalización por lo anterior se da un cumplimiento al 70%."/>
    <s v="Sulma Esperanza Avendaño M."/>
    <n v="0.7"/>
    <n v="0.5"/>
    <e v="#VALUE!"/>
    <s v="NO APLICA"/>
    <x v="1"/>
  </r>
  <r>
    <n v="330"/>
    <s v="Subdirección técnica administrativa y financiera"/>
    <s v="Subdirección técnica administrativa y financiera - Atención a la ciudadanía"/>
    <x v="2"/>
    <s v="Atención al ciudadano"/>
    <s v="Quejas, reclamos, sugerencias y solicitudes "/>
    <s v="Stefanny Reina Alvarez"/>
    <s v="Plan de mejoramiento auditorias internas"/>
    <s v="PMAI-2019-125"/>
    <s v="No aplica"/>
    <s v="Atención a la ciudadania Auditoria interna II semestre 2019."/>
    <n v="2019"/>
    <s v="OBSERVACIÓN_x000a_A pesar del trabajo realizado por el proceso de Atención al Ciudadano se evidencia que el procedimiento Buzón de Quejas, Reclamos y Sugerencias A-ACI-PR-02 no se encuentra estandarizado en todas las unidades por ello algunas unidades no están cumpliendo con la apertura del mismo en los tiempos estipulados, esto puede llevar a un riesgo de no contar con la participación de todos los NNAJ,  para mitigar esto se debe continuar con la capacitación para reforzar el procedimiento y asegurar su total implementación, dado que este es un mecanismo importante de Participación y retroalimentación de nuestros usuarios. "/>
    <s v="Falta de conocimiento del procedimiento para la atención de peticiones ciudadanas "/>
    <s v="Capacitaciones en la Unidades de Protección, del nuevo procedimiento para la atención de peticiones ciudadanas, dando a conocer que los únicos autorizados en la apertura del buzón de sugerencia es el área de atencion a la ciudadanía, garantizando la escucha de sus requerimientos y la transparencia. "/>
    <s v="No aplica"/>
    <s v="No aplica"/>
    <s v="no aplica"/>
    <s v="No aplica"/>
    <s v="No aplica"/>
    <s v="18/08/2020_x000a_"/>
    <d v="2020-12-30T00:00:00"/>
    <d v="2021-09-13T00:00:00"/>
    <s v="SI"/>
    <s v="SI"/>
    <s v="NO APLICA ACCION CERRADA"/>
    <s v="De acuerdo con los soportes suministrados por el proceso, se evidencia un cumplimiento del 100%, en las actividades propuestas. _x000a_Para futuros envios, por favor evitar cargar archivos.zip, ya que dificulta la revisión. "/>
    <d v="2021-06-25T00:00:00"/>
    <s v="NO"/>
    <s v="No aplica"/>
    <n v="1"/>
    <s v="CUMPLIMIENTO TOTAL"/>
    <n v="-256"/>
    <s v="VENCIDO"/>
    <d v="2021-11-12T00:00:00"/>
    <s v="Se evidencia cumplimiento de la acción de acuerdo a los soportes suministrados. Acción vencida."/>
    <s v="Sulma Esperanza Avendaño M."/>
    <n v="1"/>
    <n v="1"/>
    <s v="CUMPLIDA EFECTIVA"/>
    <s v="NO APLICA"/>
    <x v="0"/>
  </r>
  <r>
    <n v="331"/>
    <s v="Subdirección técnica administrativa y financiera"/>
    <s v="Subdirección técnica administrativa y financiera - Atención a la ciudadanía"/>
    <x v="2"/>
    <s v="Autorregulación"/>
    <s v="Aplicación y actualización de procedimientos y formatos"/>
    <s v="Stefanny Reina Alvarez"/>
    <s v="Plan de mejoramiento auditorias internas"/>
    <s v="PMAI-2019-126"/>
    <s v="No aplica"/>
    <s v="Atención a la ciudadania Auditoria interna II semestre 2019."/>
    <n v="2019"/>
    <s v="OBSERVACIÓN_x000a_Se evidenció en el formato 003 CONTROL DE REQUERIMIENTOS CIUDADANOS A-ACI-FT-003 que su diligenciamiento no se está realizando de manera completa esto es un riesgo ya que dificulta la trazabilidad de los requerimientos, se debe establecer en las observaciones cuando este es trasladado por no competencia a que entidad se traslada la petición, para facilitar el seguimiento en caso de que la Entidad no de respuesta al usuario y él requiera alguna información al respecto"/>
    <s v="_x000a__x000a_No registro de la información que se encuentra en el aplicativo Bogotá te Escucha"/>
    <s v="Actualizar el formato 003 CONTROL DE REQUERIMIENTOS CIUDADANOS A-ACI-FT-003, incorporando dos columnas en donde se pueda registrar si la petición es trasladada o no y a cual entidad se realiza el traslado."/>
    <s v="No aplica"/>
    <s v="No aplica"/>
    <s v="no aplica"/>
    <s v="No aplica"/>
    <s v="No aplica"/>
    <s v="Sin informacion"/>
    <d v="2020-12-30T00:00:00"/>
    <d v="2021-09-13T00:00:00"/>
    <s v="SI"/>
    <s v="SI"/>
    <s v="NO APLICA ACCION CERRADA"/>
    <s v="De acuerdo con los soportes suministrados por el proceso, se evidencia un cumplimiento del 100%, en la actividade propuestas. "/>
    <d v="2021-06-25T00:00:00"/>
    <s v="NO"/>
    <s v="No aplica"/>
    <n v="1"/>
    <s v="CUMPLIMIENTO TOTAL"/>
    <n v="-256"/>
    <s v="VENCIDO"/>
    <d v="2021-11-12T00:00:00"/>
    <s v="De acuerdo con la acción establecida se observa cumplimiento al 100% de la misma con la actualización del formato."/>
    <s v="Sulma Esperanza Avendaño M."/>
    <n v="1"/>
    <n v="1"/>
    <s v="CUMPLIDA EFECTIVA"/>
    <s v="NO APLICA"/>
    <x v="0"/>
  </r>
  <r>
    <n v="332"/>
    <s v="Subdirección técnica administrativa y financiera"/>
    <s v="Subdirección técnica administrativa y financiera - Atención a la ciudadanía"/>
    <x v="2"/>
    <s v="Atención al ciudadano"/>
    <s v="Informes"/>
    <s v="Stefanny Reina Alvarez"/>
    <s v="Plan de mejoramiento auditorias internas"/>
    <s v="PMAI-2019-127"/>
    <s v="No aplica"/>
    <s v="Atención a la ciudadania Auditoria interna II semestre 2019."/>
    <n v="2019"/>
    <s v="OBSERVACIÓN_x000a_Se evidenció inconsistencia en la información registrada con los informes trimestrales que se remiten a la Secretaria General y a la Veeduría Distrital versus el formato 003 CONTROL DE REQUERIMIENTOS CIUDADANOS A-ACI-FT-003 referente a las solicitudes que se les realizó Traslado y Cierre por no competencia, ya que el número de registros no coincide; esto puede representar un riesgo a la Entidad de emitir información errada del número de requerimientos trasladados "/>
    <s v="No registro de la información que se encuentra en el aplicativo Bogotá te Escucha "/>
    <s v="*Actualizar el formato 003 CONTROL DE REQUERIMIENTOS CIUDADANOS A-ACI-FT-003, incorporando dos columnas en donde se pueda registrar si la petición es trasladada o no y a cual entidad se realiza el traslado._x000a_*Se realizará seguimiento semanal de los requerimientos ciudadanos actualizando la base de datos. "/>
    <s v="No aplica"/>
    <s v="No aplica"/>
    <s v="no aplica"/>
    <s v="No aplica"/>
    <s v="No aplica"/>
    <s v="18/08/2020_x000a_"/>
    <d v="2020-12-30T00:00:00"/>
    <d v="2021-09-13T00:00:00"/>
    <s v="SI"/>
    <s v="SI"/>
    <s v="NO APLICA ACCION CERRADA"/>
    <s v="De acuerdo con los soportes suministrados por el proceso, se evidencia un cumplimiento del 100%, en las actividades propuestas. "/>
    <d v="2021-06-25T00:00:00"/>
    <s v="NO"/>
    <s v="No aplica"/>
    <n v="1"/>
    <s v="CUMPLIMIENTO TOTAL"/>
    <n v="-256"/>
    <s v="VENCIDO"/>
    <d v="2021-11-12T00:00:00"/>
    <s v="Se evidencia cumplimiento de la acción de acuerdo a los soportes suministrados. Acción vencida."/>
    <s v="Sulma Esperanza Avendaño M."/>
    <n v="1"/>
    <n v="1"/>
    <s v="CUMPLIDA EFECTIVA"/>
    <s v="NO APLICA"/>
    <x v="0"/>
  </r>
  <r>
    <n v="333"/>
    <s v="Subdirección técnica administrativa y financiera"/>
    <s v="Subdirección técnica administrativa y financiera - Atención a la ciudadanía"/>
    <x v="2"/>
    <s v="Atención al ciudadano"/>
    <s v="Quejas, reclamos, sugerencias y solicitudes "/>
    <s v="Stefanny Reina Alvarez"/>
    <s v="Plan de mejoramiento auditorias internas"/>
    <s v="PMAI-2019-128"/>
    <s v="No aplica"/>
    <s v="Atención a la ciudadania Auditoria interna II semestre 2019."/>
    <n v="2019"/>
    <s v="NO CONFORMIDAD_x000a_Revisada  la base de Control de Requerimientos Ciudadanos en lo correspondiente al II Semestre de 2019, se evidenciaron dos (2) solicitudes o peticiones asignadas a la Subdirección de Desarrollo Humano y Subdirección de Métodos, con respuestas fuera de términos; los requerimientos fueron el  No 1723362019 y el No 2148002019,  de igual manera se evidenció la petición No. 2842592019  donde se observó que se encontraba en trámite al momento de realizarse la verificación de la base de Control de Requerimientos Ciudadanos en lo correspondiente al II Semestre de 2019, esta solicitud ingresó el (27/11/2019) por lo tanto también se encontraría fuera de términos. Lo anterior incumple lo establecido en el Art. 14 de la Ley 1755 de 2015 la cual indica que “En Términos para resolver las distintas modalidades de peticiones, toda petición deberá resolverse dentro de los quince (15) días siguientes a su recepción"/>
    <s v="No se cuenta con la infraestructura adecuada para la atencion a la ciudadanía a través del canal presencial "/>
    <s v="*Actualizar el formato 003 CONTROL DE REQUERIMIENTOS CIUDADANOS A-ACI-FT-003, incorporando dos columnas en donde se pueda registrar si la petición es trasladada o no y a cual entidad se realiza el traslado._x000a_*Se realiza seguimiento semanal de los requerimientos ciudadanos actualizando la base de datos. "/>
    <s v="No aplica"/>
    <s v="No aplica"/>
    <s v="no aplica"/>
    <s v="No aplica"/>
    <s v="No aplica"/>
    <d v="2020-08-18T00:00:00"/>
    <d v="2020-12-30T00:00:00"/>
    <d v="2021-09-13T00:00:00"/>
    <s v="SI"/>
    <s v="SI"/>
    <s v="NO APLICA ACCION CERRADA"/>
    <s v="De acuerdo con los soportes suministrados por el proceso, se evidencia un cumplimiento del 100%, en las actividades propuestas. "/>
    <d v="2021-06-25T00:00:00"/>
    <s v="NO"/>
    <s v="No aplica"/>
    <n v="1"/>
    <s v="CUMPLIMIENTO TOTAL"/>
    <n v="-256"/>
    <s v="VENCIDO"/>
    <d v="2021-11-12T00:00:00"/>
    <s v="Se evidencia cumplimiento de la acción de acuerdo a los soportes suministrados. Acción vencida."/>
    <s v="Sulma Esperanza Avendaño M."/>
    <n v="1"/>
    <n v="1"/>
    <s v="CUMPLIDA EFECTIVA"/>
    <s v="NO APLICA"/>
    <x v="0"/>
  </r>
  <r>
    <n v="334"/>
    <s v="Subdirección técnica administrativa y financiera"/>
    <s v="Subdirección técnica administrativa y financiera - Atención a la ciudadanía"/>
    <x v="2"/>
    <s v="Infraestructura"/>
    <s v="Acondicionamiento   espacios físicos de acceso al ciudadano"/>
    <s v="Stefanny Reina Alvarez"/>
    <s v="Plan de mejoramiento auditorias internas"/>
    <s v="PMAI-2019-129"/>
    <s v="No aplica"/>
    <s v="Atención a la ciudadania Auditoria interna II semestre 2019."/>
    <n v="2019"/>
    <s v="NO CONFORMIDAD_x000a_La inspección y evaluación al punto de atención al ciudadano, evidenció entre otras situaciones, que continúa sin ninguna señalización que lo identifique, no se cuenta con un sistema de bucle magnético para el uso por personas con discapacidad auditiva, la sala de espera continúa sin cumplir con las especificaciones técnicas (ver más detalles en la página 28 y siguientes). Lo anterior constituye incumplimiento al Decreto 197 de 2014, por el cual se adopta la Política Distrital de Servicio a la Ciudadanía en su Art 8, que da las líneas estratégicas en el ítem 2 sobre Infraestructura, igualmente a la Norma Técnica Colombiana NTC 6047 que establece los criterios y los requisitos generales de accesibilidad y señalización al medio físico requerido en los espacios físicos de acceso al ciudadano"/>
    <s v="_x000a__x000a_No se cuenta con la infraestructura adecuada para la atención a la ciudadanía a través del canal presencial "/>
    <s v="Con el fin de brindar acceso a la ciudadanía en condiciones de discapacidad se realizarán ajustes razonables en los puntos de atención de la entidad. Esto teniendo en cuenta las necesidades de la población objetivo a atender. "/>
    <s v="No aplica"/>
    <s v="No aplica"/>
    <s v="no aplica"/>
    <s v="No aplica"/>
    <s v="No aplica"/>
    <s v="Sin informacion"/>
    <d v="2020-12-31T00:00:00"/>
    <m/>
    <s v="SI"/>
    <s v="SI"/>
    <n v="-255"/>
    <s v="De acuerdo con la información suministrada por el proceso, se evidencias actividades en pro de la implementación de los ajustes razonables, sin embargo, no se encuentran soportes que evidencien la señalización implementada para personas con discapacidad auditiva o visual. Por lo anterior, el cumplimiento queda en 50%."/>
    <d v="2021-06-25T00:00:00"/>
    <s v="NO"/>
    <s v="implementar los ajustes razonables para personas con discapacidad, en los puntos de atención. "/>
    <n v="0.5"/>
    <s v="AVANCE PARCIAL"/>
    <n v="-255"/>
    <s v="VENCIDO"/>
    <d v="2021-11-12T00:00:00"/>
    <s v="Se evidencian avances pero aún falta remodelaciones o ajustes para personas con discapacidad. acción vencida."/>
    <s v="Sulma Esperanza Avendaño M."/>
    <n v="0.5"/>
    <n v="0.5"/>
    <s v="INCUMPLIDA"/>
    <s v="NO APLICA"/>
    <x v="1"/>
  </r>
  <r>
    <n v="335"/>
    <s v="Subdirección técnica administrativa y financiera"/>
    <s v="Subdirección técnica administrativa y financiera - Atención a la ciudadanía"/>
    <x v="2"/>
    <s v="Autorregulación"/>
    <s v="Aplicación y actualización de procedimientos y formatos"/>
    <s v="Stefanny Reina Alvarez"/>
    <s v="Plan de mejoramiento auditorias internas"/>
    <s v="PMAI-2019-130"/>
    <s v="No aplica"/>
    <s v="Atención a la ciudadania Auditoria interna II semestre 2019."/>
    <n v="2019"/>
    <s v="NO CONFORMIDAD_x000a_Revisados los procedimientos Atención a requerimientos ciudadanos A-ACI-PR-001, Buzón de quejas, reclamos, y sugerencias A-ACI-PR-002,  Quejas contra funcionarios y/o contratistas A-ACI-PR-003, e instructivo   Protocolos de Atención con enfoque preferencial y diferencial A-ACI-IN-001 del proceso de Atención al Ciudadano, se constató que el instructivo presenta debilidad en la identificación de los puntos de control y los mecanismos para su verificación por cuanto no se pudo evidenciar la lupa para la facilitar la identificación de estos. El no contar con puntos de control adecuados y efectivos compromete al proceso a riesgos en su operatividad. Con lo anterior se incumple lo establecido en los lineamientos del “Manual de Elaboración y Control de Documentos - E-MEJ-MA002”, numeral 5.10, que refiere la importancia de la materialización de los controles en los procedimientos"/>
    <s v="_x000a__x000a_Desactualización de los documentos del proceso "/>
    <s v="*Revisión y actualización de los documentos del proceso del área. "/>
    <s v="No aplica"/>
    <s v="No aplica"/>
    <s v="no aplica"/>
    <s v="No aplica"/>
    <s v="No aplica"/>
    <s v="Sin informacion"/>
    <d v="2020-12-31T00:00:00"/>
    <d v="2021-09-13T00:00:00"/>
    <s v="SI"/>
    <s v="SI"/>
    <s v="NO APLICA ACCION CERRADA"/>
    <s v="De acuerdo con los soportes suministrados por el proceso, se evidencia un cumplimiento del 100%, en las actividades propuestas. "/>
    <d v="2021-06-25T00:00:00"/>
    <s v="NO"/>
    <s v="No aplica"/>
    <n v="1"/>
    <s v="CUMPLIMIENTO TOTAL"/>
    <n v="-255"/>
    <s v="VENCIDO"/>
    <d v="2021-11-12T00:00:00"/>
    <s v="Se evidencia cumplimiento de la acción de acuerdo a los soportes suministrados. Acción vencida"/>
    <s v="Sulma Esperanza Avendaño M."/>
    <n v="1"/>
    <n v="1"/>
    <s v="CUMPLIDA EFECTIVA"/>
    <s v="NO APLICA"/>
    <x v="0"/>
  </r>
  <r>
    <n v="336"/>
    <s v="Subdirección técnica administrativa y financiera"/>
    <s v="Subdirección técnica administrativa y financiera - servicios administrativos"/>
    <x v="2"/>
    <s v="Autorregulación"/>
    <s v="Documentación de procedimientos y formatos"/>
    <s v="Stefanny Reina Alvarez"/>
    <s v="Plan de mejoramiento auditorias internas"/>
    <s v="PMAI-2019-131"/>
    <s v="No aplica"/>
    <s v="Servicios administrativos – transportes y servicios públicos"/>
    <n v="2019"/>
    <s v="Se observa que Servicios Administrativos no cuenta con un formato de entrega de vehículo al responsable de área donde se encuentra el vehículo asignado, donde establezcan deberes para el buen cuidado y servicio del vehículo, como utilizar el automóvil única y exclusivamente en las labores y actividades oficiales requeridas e inherentes para las cuales fue asignado, al funcionario le está prohibido emitir órdenes o autorizaciones al conductor para que realice diligencias personales con el vehículo para sí o para el funcionario a quien se le asigne el servicio; transporte personas no relacionadas con el servicio oficial o realizar trayectos que no cumplan con estrictas necesidades del servicio, permitir el transporte de personas en estado de alicoramiento o bajo la influencia de sustancias psicoactivas, aun cuando se trate del  funcionario a quien se le asigne el vehículo, entre otras actuaciones que riñen con la conducta transparente y austera en la utilización de los bienes destinados al uso oficial."/>
    <s v="La supervisión no realiza actualización permanente de los documentos que conforman el SIG en el Proceso de Servicios Administrativos"/>
    <s v="Crear el procedimiento &quot;asignación de vehículos&quot; y el formato de &quot;asignación vehícular&quot;"/>
    <s v="No aplica"/>
    <s v="No aplica"/>
    <s v="no aplica"/>
    <s v="No aplica"/>
    <s v="No aplica"/>
    <d v="2020-10-01T00:00:00"/>
    <d v="2020-12-31T00:00:00"/>
    <d v="2021-09-13T00:00:00"/>
    <s v="SI"/>
    <s v="SI"/>
    <s v="NO APLICA ACCION CERRADA"/>
    <s v="De acuerdo con los soportes establecidos por el proceso, se evidencia que se ejcutaron las actividades planeadas. "/>
    <d v="2021-06-09T00:00:00"/>
    <s v="NO"/>
    <s v="No aplica"/>
    <n v="1"/>
    <s v="CUMPLIMIENTO TOTAL"/>
    <n v="-255"/>
    <s v="VENCIDO"/>
    <d v="2021-10-01T00:00:00"/>
    <s v="Conforme al informe final de la vigencia 2021, de la auditoria de seguimiento a servicios administrativos y transportes este hallazgo fue cerrado."/>
    <s v="Carlos Andrés Guerra Jiménez"/>
    <n v="1"/>
    <n v="1"/>
    <s v="CUMPLIDA EFECTIVA"/>
    <s v="NO APLICA"/>
    <x v="0"/>
  </r>
  <r>
    <n v="337"/>
    <s v="Subdirección técnica administrativa y financiera"/>
    <s v="Subdirección técnica administrativa y financiera - servicios administrativos"/>
    <x v="2"/>
    <s v="Autorregulación"/>
    <s v="Aplicación y actualización de procedimientos y formatos"/>
    <s v="Stefanny Reina Alvarez"/>
    <s v="Plan de mejoramiento auditorias internas"/>
    <s v="PMAI-2019-132"/>
    <s v="No aplica"/>
    <s v="Servicios administrativos – transportes y servicios públicos"/>
    <n v="2019"/>
    <s v="• Se observa fotocopia de servicios públicos de las unidades rurales, las cuales tienen la responsabilidad de enviar el origina, el procedimiento dispone en su numeral 3.2 “La entrega de las facturas de servicios públicos, privados e impuestos es responsabilidad de los responsables de UPI o quien haga sus veces. Dicha entrega debe hacerse de manera inmediata a su recepción en la ventanilla de Gestión Documental. Para las UPIS fuera del perímetro urbano, o situaciones de fuerza mayor, se les permitirá realizar el envío de las facturas al correo electrónico serviciospublicos@idipron.gov.co con el fin de agilizar el proceso; sin embargo, la entrega de las facturas originales deberá hacerse dentro de los 2 días siguientes a su recepción.” Es importante que el original de las facturas repose junto a los formatos de trazabilidad, comprobante de cuenta por pagar y comprobante de egreso."/>
    <s v="No se identifican puntos de control que garanticen la presentación a tiempo y adecuada de las facturas correspondientes a los servicios públicos prestados en el IDIPRON"/>
    <s v="Revisar el perocedimiento &quot;GESTIÓN, CONTROL Y PAGO DE SERVICIOS PÚBLICOS, PRIVADOS E IMPUESTOS A-SAD-PR-004&quot; y verificar que la aplicación de los puntos de control sea adecuada para dar cumplimiento a la presentación y pago de facturas de servicios públicos."/>
    <s v="No aplica"/>
    <s v="No aplica"/>
    <s v="no aplica"/>
    <s v="No aplica"/>
    <s v="No aplica"/>
    <d v="2020-10-01T00:00:00"/>
    <d v="2020-12-31T00:00:00"/>
    <m/>
    <s v="SI"/>
    <s v="SI"/>
    <n v="-255"/>
    <s v="De acuerdo con los soportes aportados por el proceso, se evidencia que se realizó la modificación del procedimiento, sin embargo, el proceso no ha realizado los ajustes establecidos por al OAP, para poder proceder a su oficialización. Es necesario que el proceso termine la actividad teniendo en cuenta que la acción se encuentra vencido"/>
    <d v="2021-06-09T00:00:00"/>
    <s v="SI"/>
    <s v="Ajustes y oficialización del procedimeinto"/>
    <n v="0.7"/>
    <s v="AVANCE SIGNIFICATIVO"/>
    <n v="-255"/>
    <s v="VENCIDO"/>
    <d v="2021-10-01T00:00:00"/>
    <s v="Si bien, observa un avance; se recomienda de manera urgente dar oficialización al nuevo procedimiento y a la reformulación de las acciones. "/>
    <s v="Carlos Andrés Guerra Jiménez"/>
    <n v="0.6"/>
    <n v="0.6"/>
    <s v="INCUMPLIDA"/>
    <s v="NO APLICA"/>
    <x v="1"/>
  </r>
  <r>
    <n v="338"/>
    <s v="Subdirección técnica administrativa y financiera"/>
    <s v="Subdirección técnica administrativa y financiera - servicios administrativos"/>
    <x v="2"/>
    <s v="Autorregulación"/>
    <s v="Aplicación de normatividad"/>
    <s v="Stefanny Reina Alvarez"/>
    <s v="Plan de mejoramiento auditorias internas"/>
    <s v="PMAI-2019-133"/>
    <s v="No aplica"/>
    <s v="Servicios administrativos – transportes y servicios públicos"/>
    <n v="2019"/>
    <s v="• Se evidencia diferencia en el kilometraje reportado por el Sistema de Posicionamiento Satelital (GPS) frente a los kilómetros recorridos consignados en las planillas físicas, lo que indica que no hay ningún control y monitoreo por el área de Transportes para los recorridos reportado por el GPS, estando en contra vía al Capítulo IV, Articulo 16, Parágrafo 4 del Decreto 492 del  2019, que establece, “Las entidades y organismos procurarán adoptar sistemas de monitoreo satelital tipo GPS en los vehículos oficiales, con el fin de establecer mecanismos de control de ubicación, kilómetros recorridos y perímetros geográficos establecidos.”, es importante efectuar una adecuada conciliación entre las planillas físicas y GPS, con el fin de controlar los recorridos realizados por los vehículos del instituto y así mismo vigilar el consumo de combustible."/>
    <s v="Falta de puntos de control para la verificación en los informes de recorridos (GPS) VS Km reportados por los conductores (planillas fisicas)"/>
    <s v="Realizar revisión a los documentos que componen el SIG del área de Servicios Administrativos y verificar los puntos de control necesarios para contrarrestar la incongruencia de los kilometrajes reportados (GPS) VS KM reportados por los conductores (planillas fisicas)"/>
    <s v="No aplica"/>
    <s v="No aplica"/>
    <s v="no aplica"/>
    <s v="No aplica"/>
    <s v="No aplica"/>
    <d v="2020-10-01T00:00:00"/>
    <d v="2020-12-31T00:00:00"/>
    <m/>
    <s v="SI"/>
    <s v="SI"/>
    <n v="-255"/>
    <s v="De acuerdo con la información reportada por el proceso, se evidencia un avance en la verificación, sin embargo, no se evidencia la revisión de la docuemntación sigid con los puntos de control"/>
    <d v="2021-06-09T00:00:00"/>
    <s v="SI"/>
    <s v="Actualizar la documentación con los puntos de control"/>
    <n v="0.4"/>
    <s v="AVANCE PARCIAL"/>
    <n v="-255"/>
    <s v="VENCIDO"/>
    <d v="2021-10-01T00:00:00"/>
    <s v="Si bien, el área de Transportes tiene diferentes controles se determina que la acción no ha sido efectiva"/>
    <s v="Carlos Andrés Guerra Jiménez"/>
    <n v="0.4"/>
    <n v="0.4"/>
    <s v="INCUMPLIDA"/>
    <s v="NO APLICA"/>
    <x v="1"/>
  </r>
  <r>
    <n v="339"/>
    <s v="Subdirección técnica administrativa y financiera"/>
    <s v="Subdirección técnica administrativa y financiera - servicios administrativos"/>
    <x v="2"/>
    <s v="Autorregulación"/>
    <s v="Aplicación y actualización de procedimientos y formatos"/>
    <s v="Stefanny Reina Alvarez"/>
    <s v="Plan de mejoramiento auditorias internas"/>
    <s v="PMAI-2019-134"/>
    <s v="No aplica"/>
    <s v="Servicios administrativos – transportes y servicios públicos"/>
    <n v="2019"/>
    <s v="• Se presenta debilidad en el control y seguimiento a las planillas de recorridos de los conductores, como se evidenció en esta auditoría donde se observó saltos de kilometraje recorridos, sin encontrar explicación u observaciones descritas por el conductor, personal que utilizó el vehículo o responsable de la supervisión, haciendo ineficaz esta herramienta de control, por lo cual es importante tomar acciones y correcciones oportunas y así dar conformidad al procedimiento control de consumo de combustible que establece “Cada mes se evaluarán dichos consumos con el fin de realizar los ajustes necesarios que impliquen ahorros de este suministro”"/>
    <s v="Ausencia de aplicabilidad de los puntos de control por parte de la supervisión frente a las planillas de recorridos VS  Consumo de combustible."/>
    <s v="Realizar la revisión al procedimiento &quot;CONTROL DE CONSUMO DE COMBUSTIBLE A-SAD-PR-001&quot; y a partir de lo encontrado, ejecutar  los ajustes o acciones pertinentes con el fin de garantizar su efectivdad."/>
    <s v="No aplica"/>
    <s v="No aplica"/>
    <s v="no aplica"/>
    <s v="No aplica"/>
    <s v="No aplica"/>
    <d v="2020-10-01T00:00:00"/>
    <d v="2020-12-31T00:00:00"/>
    <m/>
    <s v="SI"/>
    <s v="SI"/>
    <n v="-255"/>
    <s v="De acuerdo con los soportes aportados por el proceso, se evidencia que se realizó la modificación del procedimiento, sin embargo, el proceso no ha realizado los ajustes establecidos por al OAP, para poder proceder a su oficialización._x000a__x000a_Es necesario que el proceso termine la actividad teniendo en cuenta que la acción se encuentra vencido"/>
    <d v="2021-06-09T00:00:00"/>
    <s v="SI"/>
    <s v="Ajustes y oficialización del procedimeinto"/>
    <n v="0.7"/>
    <s v="AVANCE SIGNIFICATIVO"/>
    <n v="-255"/>
    <s v="VENCIDO"/>
    <d v="2021-10-01T00:00:00"/>
    <s v="Si bien, observa un avance; se recomienda de manera urgente dar oficialización al nuevo procedimiento y a la reformulación de las acciones. "/>
    <s v="Carlos Andrés Guerra Jiménez"/>
    <n v="0.6"/>
    <n v="0.6"/>
    <s v="INCUMPLIDA"/>
    <s v="NO APLICA"/>
    <x v="1"/>
  </r>
  <r>
    <n v="340"/>
    <s v="Subdirección técnica administrativa y financiera"/>
    <s v="Subdirección técnica administrativa y financiera - servicios administrativos"/>
    <x v="2"/>
    <s v="Autorregulación"/>
    <s v="Aplicación y actualización de procedimientos y formatos"/>
    <s v="Stefanny Reina Alvarez"/>
    <s v="Plan de mejoramiento auditorias internas"/>
    <s v="PMAI-2019-135"/>
    <s v="No aplica"/>
    <s v="Servicios administrativos – transportes y servicios públicos"/>
    <n v="2019"/>
    <s v="• El procedimiento para pagos de servicios públicos establece en los en su numeral 3.7 “El área de Tesorería debe enviar el soporte de pago tan pronto se realice al correo electrónico serviciospublicos@idipron.gov.co, con el fin de evitar suspensiones en la prestación del servicio.” y numeral 3.8 “El área de Tesorería debe enviar mediante memorando la relación de los formatos “Conglomerado y trazabilidad de Servicios públicos A-SAD-FT-014” que se tramitaron en el mes con sus respectivos soportes adjuntos a la trazabilidad.” Obligaciones que no se están cumpliendo y están generando reproceso en la conciliación de pagos con las empresas prestadoras de servicios."/>
    <s v="Falta de conocimiento y aplicación de las ciondiciones generales del procedimiento por parte del área de Tesoreria."/>
    <s v="Revisar el procedimiento &quot;GESTIÓN, CONTROL Y PAGO DE SERVICIOS PÚBLICOS, PRIVADOS E IMPUESTOS A-SAD-PR-004&quot; junto al área de Tesorería y determinar mediante acta de reunion, las acciones necesarias para dar cumplimiento estricto al procedimiento para pago de servicios públicos. "/>
    <s v="No aplica"/>
    <s v="No aplica"/>
    <s v="no aplica"/>
    <s v="No aplica"/>
    <s v="No aplica"/>
    <d v="2020-10-01T00:00:00"/>
    <d v="2020-12-31T00:00:00"/>
    <m/>
    <s v="SI"/>
    <s v="SI"/>
    <n v="-255"/>
    <s v="De acuerdo con los soportes aportados por el proceso, se evidencia que se realizó la modificación del procedimiento, sin embargo, el proceso no ha realizado los ajustes establecidos por al OAP, para poder proceder a su oficialización._x000a__x000a_Es necesario que el proceso termine la actividad teniendo en cuenta que la acción se encuentra vencido"/>
    <d v="2021-06-09T00:00:00"/>
    <s v="SI"/>
    <s v="Ajustes y oficialización del procedimeinto"/>
    <n v="0.7"/>
    <s v="AVANCE SIGNIFICATIVO"/>
    <n v="-255"/>
    <s v="VENCIDO"/>
    <d v="2021-10-01T00:00:00"/>
    <s v="Si bien, observa un avance; se recomienda de manera urgente dar oficialización al nuevo procedimiento y a la reformulación de las acciones. "/>
    <s v="Carlos Andrés Guerra Jiménez"/>
    <n v="0.6"/>
    <n v="0.6"/>
    <s v="INCUMPLIDA"/>
    <s v="NO APLICA"/>
    <x v="1"/>
  </r>
  <r>
    <n v="341"/>
    <s v="Subdirección técnica administrativa y financiera"/>
    <s v="Subdirección técnica administrativa y financiera – gestión documental"/>
    <x v="2"/>
    <s v="Gestion documental"/>
    <s v="Política archivística"/>
    <s v="Angel Martínez"/>
    <s v="Plan de mejoramiento archivistico"/>
    <s v="PMA-2019-001"/>
    <s v="No aplica"/>
    <s v="Dirección Distrital de Archivo de Bogotá - Visita de seguimiento al cumplimiento de la normatividad archivística  - 2019"/>
    <n v="2019"/>
    <s v="¿La entidad tiene  política de gestión documental de acuerdo con lo establecido en el Artículo 6 de Decreto 2609 de 2012, compilado en el Articulo. 2.8.5.5.6 del Decreto 1050 de 2015?_x000a__x000a_En la revisión del documento en mención, se observo que, adolece de mención de la integración del Decreto 5961 de 2019 &quot;adopta el MIIPG&quot;. particularmente en la Dimensión 5a Dimensión y numerales subsecuentes. razón por la cual este documento. deberá ser revisado y armonizado con lo establecido en el decreto em mención."/>
    <s v="&quot;_x000a_Falta recursos humanos para realizar evaluación, análisis y actualización Política de Gestión Documental que se tiene en el Instituto,  en cumplimiento (Artículo 6 de Decreto 2609 de 2012, compilado en el Articulo. 2.8.5.5.6 del Decreto 1050 de 2015).&quot;"/>
    <s v="_x000a_*Actualizar  la Política de Gestión Documental de acuerdo a la normatividad vigente"/>
    <s v="No aplica"/>
    <s v="No aplica"/>
    <s v="no aplica"/>
    <s v="No aplica"/>
    <s v="No aplica"/>
    <d v="2018-05-04T00:00:00"/>
    <d v="2019-05-04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42"/>
    <s v="Subdirección técnica administrativa y financiera"/>
    <s v="Subdirección técnica administrativa y financiera – gestión documental"/>
    <x v="2"/>
    <s v="Gestion documental"/>
    <s v="Tablas de retención documental, tablas de control de acceso, banco terminológico de tipos, series y subseries documentales"/>
    <s v="Angel Martínez"/>
    <s v="Plan de mejoramiento archivistico"/>
    <s v="PMA-2019-002"/>
    <s v="No aplica"/>
    <s v="Dirección Distrital de Archivo de Bogotá - Visita de seguimiento al cumplimiento de la normatividad archivística  - 2019"/>
    <n v="2019"/>
    <s v="¿Cuenta con Tablas de Control de Acceso para el establecimiento de categorías adecuadas de derechos y restricciones de acceso y seguridad aplicables a los documentos?_x000a__x000a_Teniendo en cuenta que están ajustando actualización de TRD, este instrumento aún no esta creado. La líder del Área de gestión documental mencionado que este documento esta contemplado para la actual vigencia."/>
    <s v="No hay Tablas de Retención Documental actualizadas, lo que representa un prerequisito para la formulación de las Tablas de Control de Acceso"/>
    <s v="* Actualizar las Tablas de Retención Documental _x000a_*Elaborar Tablas de Control de Acceso para el establecimiento de categorías adecuadas de derechos y restricciones de acceso y seguridad aplicables a los documentos"/>
    <s v="No aplica"/>
    <s v="No aplica"/>
    <s v="no aplica"/>
    <s v="No aplica"/>
    <s v="No aplica"/>
    <d v="2018-05-04T00:00:00"/>
    <d v="2019-05-04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43"/>
    <s v="Subdirección técnica administrativa y financiera"/>
    <s v="Subdirección técnica administrativa y financiera – gestión documental"/>
    <x v="2"/>
    <s v="Gestion documental"/>
    <s v="Fondo documental acumulado, inventarios documentales y transferencias"/>
    <s v="Angel Martínez"/>
    <s v="Plan de mejoramiento archivistico"/>
    <s v="PMA-2019-003"/>
    <s v="No aplica"/>
    <s v="Dirección Distrital de Archivo de Bogotá - Visita de seguimiento al cumplimiento de la normatividad archivística  - 2019"/>
    <n v="2019"/>
    <s v="¿Cuenta con inventarios documentales en el Formato Único de Inventario FUID para todas las fases de archivo cumpliendo con lo establecido con el Artículo 26 de la Ley 594 de 20, Decreto 2578 de 2012, Artículo 8, compilados el  Artículos 2.8.2.2.4 y su Parágrafo 1°, Articulo 2.8.2.5.8 y Articulo 2.8.7.2.8 Parágrafo 1° y 2° del Decreto 1080 de 2015?_x000a__x000a_La entidad no tiene implementado FUID en las diferentes fases del ciclo vital del documento sin embargo se actualizó el formato y se armonizó."/>
    <s v="*Existen debilidades en la cultura archivistica y en el manejo adecuado de los procesos archivísticos al interior del instituto"/>
    <s v="*Actualizar FUID Archivo Misional y ajustar FUID en Archivo Central y realizar revisión FUID  Archivos de Gestión para consolidación "/>
    <s v="No aplica"/>
    <s v="No aplica"/>
    <s v="no aplica"/>
    <s v="No aplica"/>
    <s v="No aplica"/>
    <d v="2018-05-04T00:00:00"/>
    <d v="2019-05-04T00:00:00"/>
    <m/>
    <s v="SI"/>
    <s v="SI"/>
    <n v="-862"/>
    <s v="Se evidencia mediante los archivos FUID de archivo central y archivo misional fue revisado y actualizado, dando un cumplimiento a la actividad propuestas del 100%"/>
    <d v="2021-07-08T00:00:00"/>
    <s v="NO"/>
    <s v="No aplica"/>
    <n v="1"/>
    <s v="CUMPLIMIENTO TOTAL"/>
    <n v="-862"/>
    <s v="VENCIDO"/>
    <d v="2021-11-20T00:00:00"/>
    <s v="Se aportan FUID archivo misional y central actualizados. El FUID archivos de gestión está en revisión mediante visitas a UPIS y sedes._x000a_Acción vencida"/>
    <s v="Zuly Marcela Rojas Tolosa"/>
    <n v="0.7"/>
    <n v="0.7"/>
    <s v="INCUMPLIDA"/>
    <s v="NO APLICA"/>
    <x v="1"/>
  </r>
  <r>
    <n v="344"/>
    <s v="Subdirección técnica administrativa y financiera"/>
    <s v="Subdirección técnica administrativa y financiera – gestión documental"/>
    <x v="2"/>
    <s v="Gestion documental"/>
    <s v="Documentos electrónicos, sistema integrado de conservación, plan de conservación documental, plan de preservación digital a largo plazo"/>
    <s v="Angel Martínez"/>
    <s v="Plan de mejoramiento archivistico"/>
    <s v="PMA-2019-004"/>
    <s v="No aplica"/>
    <s v="Dirección Distrital de Archivo de Bogotá - Visita de seguimiento al cumplimiento de la normatividad archivística  - 2019"/>
    <n v="2019"/>
    <s v="¿Cuenta con Modelo de requisitos para la Gestión de Documentos electrónicos? NO"/>
    <s v="El Achivo de Bogotá no ha emitido el lineamineto frente al modelo de requisitos para gestión de documentos para las Entidades Distritales en cumplimiento al (Decreto 103 de 2015, compilados en el Decreto 1080 de 2015 Art. 2.8.5.13)"/>
    <s v="*Adoptar con oportunidad el  Modelo de Requisitos de Documentos electrónicos de acuerdo a la matriz que enviará el archivo de Bogotá."/>
    <s v="No aplica"/>
    <s v="No aplica"/>
    <s v="no aplica"/>
    <s v="No aplica"/>
    <s v="No aplica"/>
    <d v="2018-05-04T00:00:00"/>
    <d v="2019-05-04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45"/>
    <s v="Subdirección técnica administrativa y financiera"/>
    <s v="Subdirección técnica administrativa y financiera – gestión documental"/>
    <x v="2"/>
    <s v="Gestion documental"/>
    <s v="Tablas de retención documental, tablas de control de acceso, banco terminológico de tipos, series y subseries documentales"/>
    <s v="Angel Martínez"/>
    <s v="Plan de mejoramiento archivistico"/>
    <s v="PMA-2019-005"/>
    <s v="No aplica"/>
    <s v="Dirección Distrital de Archivo de Bogotá - Visita de seguimiento al cumplimiento de la normatividad archivística  - 2019"/>
    <n v="2019"/>
    <s v="La entidad no ¿Cuenta con Banco Terminológico de Tipos, series y subseries documentales?"/>
    <s v="No hay Tablas de Retención Documental actualizadas, lo que representa un prerequisito para la elaboración del  Banco Terminológico de Tipos, series y subseries documentales."/>
    <s v="* Actualizar las Tablas de Retención Documental _x000a_*Elaboración del Banco Terminológico de Tipos, series y subseries documentales"/>
    <s v="No aplica"/>
    <s v="No aplica"/>
    <s v="no aplica"/>
    <s v="No aplica"/>
    <s v="No aplica"/>
    <d v="2018-05-04T00:00:00"/>
    <d v="2019-05-04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46"/>
    <s v="Subdirección técnica administrativa y financiera"/>
    <s v="Subdirección técnica administrativa y financiera – gestión documental"/>
    <x v="2"/>
    <s v="Gestion documental"/>
    <s v="Tablas de retención documental, tablas de control de acceso, banco terminológico de tipos, series y subseries documentales"/>
    <s v="Angel Martínez"/>
    <s v="Plan de mejoramiento archivistico"/>
    <s v="PMA-2019-006"/>
    <s v="No aplica"/>
    <s v="Dirección Distrital de Archivo de Bogotá - Visita de seguimiento al cumplimiento de la normatividad archivística  - 2019"/>
    <n v="2019"/>
    <s v="¿La entidad ha adoptado e implementado la Tabla de Retención Documental TRD convalidada por el C.D.A. en concordancia con el Artículo 13 del Acuerdo 004 de 2013 y la Guía para la implementación de TRD para las entidades Distritales de la Secretaria General de la Alcaldía Mayor de Bogotá?_x000a__x000a_No se han implementado toda vez que ésta no se ajustó a la realidad. En la revisión un documento elaborado por un servidor de la SSDA como resultado de una visita en el 2018 relacionada con la verificación de implementación de TRD observaron que: &quot; es necesario realizar la actualización del instrumento pues algunas tipologías no se encuentran documentos cuya inclusión no es clara en la TRD&quot;. Lo anterior evidenciado en la &gt;Subdirección Técnica de Métodos Educativos y Operativa, relacionado con la Historias Sociales, es así que la entidad optó por realizar ajustes a la TRD y presentarlas ante el Consejo Distrital de Archivos, para así surtir  el proceso  nuevamente de revisión, evaluación y posible convalidación."/>
    <s v="Los procedimientos y documentos internos del  Instituto no se encuentran actualizados, lo que representa un limitante el la actualización de la Tabla de Retención Documental "/>
    <s v="*Actualización de las TRD_x000a_*Implementación y aplicación de las TRD a los procesos  de la entidad "/>
    <s v="No aplica"/>
    <s v="No aplica"/>
    <s v="no aplica"/>
    <s v="No aplica"/>
    <s v="No aplica"/>
    <d v="2018-05-04T00:00:00"/>
    <d v="2019-05-04T00:00:00"/>
    <d v="2021-09-13T00:00:00"/>
    <s v="SI"/>
    <s v="SI"/>
    <s v="NO APLICA ACCION CERRADA"/>
    <s v="Se con los soportes adjuntos que, con la resolución 422 de 2020 se adoptan las TRD en el IDIPRON, adicionalmnete se adjuntan 16 actas de visitas para revisión de TRD. Esto nos da un resultado del 100% con base en las actividades propuestas."/>
    <d v="2021-07-08T00:00:00"/>
    <s v="NO"/>
    <s v="No aplica"/>
    <n v="1"/>
    <s v="CUMPLIMIENTO TOTAL"/>
    <n v="-862"/>
    <s v="VENCIDO"/>
    <d v="2021-11-20T00:00:00"/>
    <s v="Se evidencia actualización y adopción de la TRD 2016-2020 (Resolución 422/2020) y visitas de verificación de aplicación TRD a algunas UPIS Y Sedes"/>
    <s v="Zuly Marcela Rojas Tolosa"/>
    <n v="1"/>
    <n v="0.8"/>
    <s v="CUMPLIDA EFECTIVA"/>
    <s v="NO APLICA"/>
    <x v="0"/>
  </r>
  <r>
    <n v="347"/>
    <s v="Subdirección técnica administrativa y financiera"/>
    <s v="Subdirección técnica administrativa y financiera – gestión documental"/>
    <x v="2"/>
    <s v="Gestion documental"/>
    <s v="Tablas de retención documental, tablas de control de acceso, banco terminológico de tipos, series y subseries documentales"/>
    <s v="Angel Martínez"/>
    <s v="Plan de mejoramiento archivistico"/>
    <s v="PMA-2019-007"/>
    <s v="No aplica"/>
    <s v="Dirección Distrital de Archivo de Bogotá - Visita de seguimiento al cumplimiento de la normatividad archivística  - 2019"/>
    <n v="2019"/>
    <s v="¿ La entidad ya realizó el registro de Tablas de Retención documental en el Registro Único de Series Documentales del Archivo General de la Nación, en cumplimiento con el Artículo 2.8.2.1.16 del Decreto 1080 de 2015?_x000a__x000a_Teniendo en cuenta que la TRD convalidada no es aplicable a la realidad de la entidad consideraron no remitir al AGN."/>
    <s v="Las Tablas de Retención Documental no se encuentran actualizadas en relación con la Estructura Orgánica de la Entidad"/>
    <s v="*Actualización de las TRD_x000a_*Una vez actualizadas las TRD, realizar gestiones para el Registro de series documentales en el RUSD del AGN"/>
    <s v="No aplica"/>
    <s v="No aplica"/>
    <s v="no aplica"/>
    <s v="No aplica"/>
    <s v="No aplica"/>
    <d v="2018-05-04T00:00:00"/>
    <d v="2019-05-04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48"/>
    <s v="Subdirección técnica administrativa y financiera"/>
    <s v="Subdirección técnica administrativa y financiera – gestión documental"/>
    <x v="2"/>
    <s v="Gestion documental"/>
    <s v="Fondo documental acumulado, inventarios documentales y transferencias"/>
    <s v="Angel Martínez"/>
    <s v="Plan de mejoramiento archivistico"/>
    <s v="PMA-2019-008"/>
    <s v="No aplica"/>
    <s v="Dirección Distrital de Archivo de Bogotá - Visita de seguimiento al cumplimiento de la normatividad archivística  - 2019"/>
    <n v="2019"/>
    <s v="¿La Entidad ha intervenido el Fondo Documental Acumulado,  de acuerdo a las Tablas de Valoración Documental convalidadas por el Consejo Distrital de Archivos?_x000a__x000a_Están en proceso de ajustes de los inventarios"/>
    <s v="&quot;*No existe un inventario documental consolidado que cumpla con los lineamientos del marco normativo _x000a_&quot;"/>
    <s v="Del Fondo Documental Acumulado se debe hacer:_x000a__x000a_* Ajuste del inventario documental de los documentos producidos por la entidad._x000a_* Ajuste de Fichas de Valoración Documental _x000a_* Ajuste Tablas de Valoración Documental "/>
    <s v="No aplica"/>
    <s v="No aplica"/>
    <s v="no aplica"/>
    <s v="No aplica"/>
    <s v="No aplica"/>
    <d v="2018-05-04T00:00:00"/>
    <d v="2019-05-04T00:00:00"/>
    <d v="2021-09-13T00:00:00"/>
    <s v="SI"/>
    <s v="SI"/>
    <s v="NO APLICA ACCION CERRADA"/>
    <s v="Se evidencia en archivo adjunto la resolución 421 de 2020 donde el IDIPRON adopta e implemta las TVD y se adjunta el FUID de archivo central ajustado segun se coloco en las actividades, dando cumplimineto a la misma."/>
    <d v="2021-07-08T00:00:00"/>
    <s v="NO"/>
    <s v="No aplica"/>
    <n v="1"/>
    <s v="CUMPLIMIENTO TOTAL"/>
    <n v="-862"/>
    <s v="VENCIDO"/>
    <d v="2021-11-20T00:00:00"/>
    <s v="Se evidencia FUID archivo central y Resolución 421/2020 mediante la que se adoptan e implementan  las TVD del Instituto."/>
    <s v="Zuly Marcela Rojas Tolosa"/>
    <n v="1"/>
    <n v="0.9"/>
    <s v="CUMPLIDA EFECTIVA"/>
    <s v="NO APLICA"/>
    <x v="0"/>
  </r>
  <r>
    <n v="349"/>
    <s v="Subdirección técnica administrativa y financiera"/>
    <s v="Subdirección técnica administrativa y financiera – gestión documental"/>
    <x v="2"/>
    <s v="Gestion documental"/>
    <s v="Fondo documental acumulado, inventarios documentales y transferencias"/>
    <s v="Angel Martínez"/>
    <s v="Plan de mejoramiento archivistico"/>
    <s v="PMA-2019-009"/>
    <s v="No aplica"/>
    <s v="Dirección Distrital de Archivo de Bogotá - Visita de seguimiento al cumplimiento de la normatividad archivística  - 2019"/>
    <n v="2019"/>
    <s v="¿A partir de los instrumentos archivísticos convalidados por el CDA, la entidad ha realizado transferencias Secundarias a la Dirección Distrital de Archivo de Bogotá en cumplimiento con el Decreto 1515 Articulo 16, compilado en el Decreto 1080 de 2015 Articulo 2.8.10.14?._x000a__x000a_Teniendo en cuenta que la entidad se encuentra en proceso de ajustes el inventario documental, aun no han aplicado la TVD y por lo tanto no han efectuado transferencias."/>
    <s v="La entidad no cumple con los requisitos del marco normativo archivistico para realizar las transferencias secundarias a la Dirección Distrital de Archivo de Bogotá"/>
    <s v="Del Fondo Documental Acumulado se debe hacer:_x000a__x000a_* Ajuste del inventario documental de los documentos producidos por la entidad._x000a_* Ajuste de Fichas de Valoración Documental _x000a_* Ajuste Tablas de Valoración Documental "/>
    <s v="No aplica"/>
    <s v="No aplica"/>
    <s v="no aplica"/>
    <s v="No aplica"/>
    <s v="No aplica"/>
    <d v="2018-05-04T00:00:00"/>
    <d v="2019-05-04T00:00:00"/>
    <m/>
    <s v="SI"/>
    <s v="SI"/>
    <n v="-862"/>
    <s v="Se evidencia en archivo adjunto la resolución 421 de 2020 donde el IDIPRON adopta e implementa las TVD y se adjunta el FUID de archivo central ajustando el inventario segun se coloco en la actividad, Segun el avance de cumplimiento las actividades continuan por tal motivo se da un porcentanje del 90%, en relación a la fecha final propuesta que ya vencio."/>
    <d v="2021-07-08T00:00:00"/>
    <s v="NO"/>
    <s v="Terminar las actividades de TRV_x000a_"/>
    <n v="0.9"/>
    <s v="AVANCE SIGNIFICATIVO"/>
    <n v="-862"/>
    <s v="VENCIDO"/>
    <d v="2021-11-20T00:00:00"/>
    <s v="Se observan instrumentos archivísticos aprobados y adoptados mediante resoluciones internas, pero no se evidencian las transferencias secundarias._x000a_"/>
    <s v="Zuly Marcela Rojas Tolosa"/>
    <n v="0.3"/>
    <n v="0.3"/>
    <s v="INCUMPLIDA"/>
    <s v="NO APLICA"/>
    <x v="1"/>
  </r>
  <r>
    <n v="350"/>
    <s v="Subdirección técnica administrativa y financiera"/>
    <s v="Subdirección técnica administrativa y financiera – gestión documental"/>
    <x v="2"/>
    <s v="Gestion documental"/>
    <s v="Fondo documental acumulado, inventarios documentales y transferencias"/>
    <s v="Angel Martínez"/>
    <s v="Plan de mejoramiento archivistico"/>
    <s v="PMA-2019-010"/>
    <s v="No aplica"/>
    <s v="Dirección Distrital de Archivo de Bogotá - Visita de seguimiento al cumplimiento de la normatividad archivística  - 2019"/>
    <n v="2019"/>
    <s v="¿ La entidad  no ha publicado en la página web la información de las transferencias secundarias realizadas a la Dirección Distrital de Archivo e Bogotá, en cumplimiento con el Decreto 1515 de 2013 Articulo 16, compilado en el Decreto 1080 de 2017 Artículo 28.10.14?"/>
    <s v="Sin informacion"/>
    <s v="*Ajuste del inventario documental de los documentos producidos por la entidad._x000a_* Ajuste de Fichas de Valoración Documental _x000a_* Ajuste Tablas de Valoración Documental "/>
    <s v="No aplica"/>
    <s v="No aplica"/>
    <s v="no aplica"/>
    <s v="No aplica"/>
    <s v="No aplica"/>
    <d v="2018-05-04T00:00:00"/>
    <d v="2019-05-04T00:00:00"/>
    <m/>
    <s v="SI"/>
    <s v="NO"/>
    <n v="-862"/>
    <s v="Se evidencia en archivo adjunto la resolución 421 de 2020 donde el IDIPRON adopta las TVD y adjuntan el FUID de archivo central, segun el resultado de avance esta actividad continua en ejecución, se evidencia que el hallazgo no tine en el presente formato las causas del mismo. Estas actividades estan con la fecha final vencida."/>
    <d v="2021-07-08T00:00:00"/>
    <s v="SI"/>
    <s v="Se sugiere identificar las causas del hallazgo para mitigar la probabilidad de ocurrencia, tambien se sugiere seguir documentando el avance de las actividad que esta en ejecución._x000a__x000a_En este caso que la actividad corresponde al 2019, ya no tiene sentido entrar a revisar las causas, sugiero que mas bien se  hable con el proceso y se establezca que acciones estan faltando para terminar la actividad y si se han adelantado o se tiene pensado adelantar acciones referentes a la publicación en la página web la información de las transferencias secundarias realizadas a la Dirección Distrital de Archivo de Bogotá, ya que ese es el hallazgo."/>
    <n v="0.8"/>
    <s v="AVANCE SIGNIFICATIVO"/>
    <n v="-862"/>
    <s v="VENCIDO"/>
    <d v="2021-11-20T00:00:00"/>
    <s v="No se evidencian transferencias secundarias y por ende la publicación de información al respecto en la página web del Instituto._x000a_Acción vencida"/>
    <s v="Zuly Marcela Rojas Tolosa"/>
    <n v="0"/>
    <n v="0"/>
    <s v="INCUMPLIDA"/>
    <s v="NO APLICA"/>
    <x v="1"/>
  </r>
  <r>
    <n v="351"/>
    <s v="Subdirección técnica administrativa y financiera"/>
    <s v="Subdirección técnica administrativa y financiera – gestión documental"/>
    <x v="2"/>
    <s v="Gestion documental"/>
    <s v="Documentos electrónicos, sistema integrado de conservación, plan de conservación documental, plan de preservación digital a largo plazo"/>
    <s v="Angel Martínez"/>
    <s v="Plan de mejoramiento archivistico"/>
    <s v="PMA-2019-011"/>
    <s v="No aplica"/>
    <s v="Dirección Distrital de Archivo de Bogotá - Visita de seguimiento al cumplimiento de la normatividad archivística  - 2019"/>
    <n v="2019"/>
    <s v="¿La entidad cuenta con un Sistema Integrado de Conservación en cumplimiento con el Acuerdo 006 de 2014?. _x000a__x000a_La entidad ha contratado los servicios de un equipo de profesionales (restauradora e ingeniero de sistemas) quienes están dando apoyo en la elaboración del SIC _x000a__x000a_Es preciso resaltar que la entidad cuenta con un Manual SIC, el cual esta en revisión por planeación por efectos del formato. _x000a__x000a_Tendrán una mesa de trabajo con el quipo de trabajo SIC de la SSDA para acompañamiento en relación con las actividades propias de lSIC._x000a__x000a_No obstante, en mesa de trabajo desarrollada el pasado 2 de mayo con el equipo de trabajo del SIC de la SSDA, acordaron que &quot;se remitiría el documento con los lineamientos por parte del Equipo de trabajo del Archivo&quot;."/>
    <s v="Falta  recursos humanos para elaborar el Plan de Conservación Documental y Plan de Preservación digital que conforma  el Sistema Integrado de Conservación  en cumplimiento (Acuerdo 006 de 2014 y Acuerdo 050 de 2000 AGN)_x000a__x000a__x000a_"/>
    <s v="*Gestionar la contratación de profesional idóneo_x000a_*Elaborar Diagnóstico de Conservación Documental_x000a_*Elaborar Plan de Conservación Documental_x000a_*Elaborar Diagnóstico Electrónico de Archivo_x000a_* Elaborar Plan de Preservación Digital a largo Plazo"/>
    <s v="No aplica"/>
    <s v="No aplica"/>
    <s v="no aplica"/>
    <s v="No aplica"/>
    <s v="No aplica"/>
    <d v="2018-05-04T00:00:00"/>
    <d v="2019-05-04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52"/>
    <s v="Subdirección técnica administrativa y financiera"/>
    <s v="Subdirección técnica administrativa y financiera – gestión documental"/>
    <x v="2"/>
    <s v="Gestion documental"/>
    <s v="Documentos electrónicos, sistema integrado de conservación, plan de conservación documental, plan de preservación digital a largo plazo"/>
    <s v="Angel Martínez"/>
    <s v="Plan de mejoramiento archivistico"/>
    <s v="PMA-2019-012"/>
    <s v="No aplica"/>
    <s v="Dirección Distrital de Archivo de Bogotá - Visita de seguimiento al cumplimiento de la normatividad archivística  - 2019"/>
    <n v="2019"/>
    <s v=" La entidad no cuenta con ¿ El Plan de Conservación Documental cumple con  la estructura establecida en el Acuerdo 006 de 2014 Articulo 5?"/>
    <s v="Falta  recursos humanos para elaborar el Plan de Conservación Documental y Plan de Preservación digital que conforma  el Sistema Integrado de Conservación  en cumplimiento (Acuerdo 006 de 2014 y Acuerdo 050 de 2000 AGN)_x000a__x000a__x000a_"/>
    <s v="N/A"/>
    <s v="No aplica"/>
    <s v="No aplica"/>
    <s v="no aplica"/>
    <s v="No aplica"/>
    <s v="No aplica"/>
    <d v="2018-05-04T00:00:00"/>
    <d v="2019-05-04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53"/>
    <s v="Subdirección técnica administrativa y financiera"/>
    <s v="Subdirección técnica administrativa y financiera – gestión documental"/>
    <x v="2"/>
    <s v="Gestion documental"/>
    <s v="Documentos electrónicos, sistema integrado de conservación, plan de conservación documental, plan de preservación digital a largo plazo"/>
    <s v="Angel Martínez"/>
    <s v="Plan de mejoramiento archivistico"/>
    <s v="PMA-2019-013"/>
    <s v="No aplica"/>
    <s v="Dirección Distrital de Archivo de Bogotá - Visita de seguimiento al cumplimiento de la normatividad archivística  - 2019"/>
    <n v="2019"/>
    <s v="La entidad No cuenta con  ¿El Plan  de preservación Digital a Largo Plazo cumple con la estructura establecida en el Acuerdo 006 de 2014 Art. 5?"/>
    <s v="Falta  recursos humanos para elaborar el Plan de Conservación Documental y Plan de Preservación digital que conforma  el Sistema Integrado de Conservación  en cumplimiento (Acuerdo 006 de 2014 y Acuerdo 050 de 2000 AGN)_x000a__x000a__x000a_"/>
    <s v="N/A"/>
    <s v="No aplica"/>
    <s v="No aplica"/>
    <s v="no aplica"/>
    <s v="No aplica"/>
    <s v="No aplica"/>
    <d v="2018-05-04T00:00:00"/>
    <d v="2019-05-04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54"/>
    <s v="Subdirección técnica administrativa y financiera"/>
    <s v="Subdirección técnica administrativa y financiera – gestión documental"/>
    <x v="2"/>
    <s v="Gestion documental"/>
    <s v="Planes de emergencia o atención de desastres"/>
    <s v="Angel Martínez"/>
    <s v="Plan de mejoramiento archivistico"/>
    <s v="PMA-2019-014"/>
    <s v="No aplica"/>
    <s v="Dirección Distrital de Archivo de Bogotá - Visita de seguimiento al cumplimiento de la normatividad archivística  - 2019"/>
    <n v="2019"/>
    <s v="¿La entidad  no cuenta con planes de emergencia o atención de desastres en donde estén incluidos los archivos y áreas de almacenamiento de documentación? (Acuerdo 050 de 2000 AGN)"/>
    <s v="Falta  recursos humanos para elaborar el Plan de Conservación Documental y Plan de Preservación digital que conforma  el Sistema Integrado de Conservación  en cumplimiento (Acuerdo 006 de 2014 y Acuerdo 050 de 2000 AGN)_x000a__x000a__x000a_"/>
    <s v="N/A"/>
    <s v="No aplica"/>
    <s v="No aplica"/>
    <s v="no aplica"/>
    <s v="No aplica"/>
    <s v="No aplica"/>
    <d v="2018-05-04T00:00:00"/>
    <d v="2019-05-04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55"/>
    <s v="Oficina Asesora de Planeación / Área de Contabilidad"/>
    <s v="Oficina asesora de planeación – SIMI"/>
    <x v="0"/>
    <s v="planes de mejoramiento"/>
    <s v="Acciones inefectivas"/>
    <s v="Yuli Cristel Peña Arboleda"/>
    <s v="Plan de mejoramiento Contraloria de Bogota"/>
    <s v="PMCB-2020-001"/>
    <s v="3.1.2.1"/>
    <n v="96"/>
    <n v="2020"/>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1.1"/>
    <s v="Desarrollar  un informe de consulta del aplicativo SIMI que presente ejecución de metas consolidado y asistencias por grupo etario, sexo, UPI y contexto._x000a_"/>
    <s v="No aplica"/>
    <s v="No aplica"/>
    <s v="Informe desarrollado "/>
    <s v="No aplica"/>
    <s v="No aplica"/>
    <d v="2020-05-15T00:00:00"/>
    <d v="2020-12-30T00:00:00"/>
    <d v="2021-09-13T00:00:00"/>
    <s v="SI"/>
    <s v="SI"/>
    <s v="NO APLICA ACCION CERRADA"/>
    <s v="Se evidencia informe de consulta del aplicativo SIMI q por grupo etario, sexo, UPI y contexto._x000a_"/>
    <d v="2021-08-31T00:00:00"/>
    <s v="NO"/>
    <s v="No aplica"/>
    <n v="1"/>
    <s v="CUMPLIMIENTO TOTAL"/>
    <n v="-256"/>
    <s v="VENCIDO"/>
    <d v="2021-11-23T00:00:00"/>
    <s v="Cerrada por la Contraloría de Bogotá"/>
    <s v="Carlos Andrés Guerra Jiménez"/>
    <n v="1"/>
    <n v="1"/>
    <s v="CUMPLIDA EFECTIVA"/>
    <s v="NO APLICA"/>
    <x v="0"/>
  </r>
  <r>
    <n v="356"/>
    <s v="Oficina Asesora de Planeación"/>
    <s v="Oficina asesora de planeación – SIMI"/>
    <x v="0"/>
    <s v="planes de mejoramiento"/>
    <s v="Acciones inefectivas"/>
    <s v="Yuli Cristel Peña Arboleda"/>
    <s v="Plan de mejoramiento Contraloria de Bogota"/>
    <s v="PMCB-2020-002"/>
    <s v="3.1.2.1"/>
    <n v="96"/>
    <n v="2020"/>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2.1"/>
    <s v="Ajustar el documento de registro de información en el  SIMI, incorporando los puntos de control de la información alimentada en el sistemas"/>
    <s v="No aplica"/>
    <s v="No aplica"/>
    <s v="Documento ajustado _x000a_"/>
    <s v="No aplica"/>
    <s v="No aplica"/>
    <d v="2020-05-15T00:00:00"/>
    <d v="2020-12-30T00:00:00"/>
    <d v="2021-09-13T00:00:00"/>
    <s v="SI"/>
    <s v="SI"/>
    <s v="NO APLICA ACCION CERRADA"/>
    <s v="Se evidencia el ajuste al manual de administracion del SIMI con la incorporacion de puntos de control"/>
    <d v="2021-08-31T00:00:00"/>
    <s v="NO"/>
    <s v="No aplica"/>
    <n v="1"/>
    <s v="CUMPLIMIENTO TOTAL"/>
    <n v="-256"/>
    <s v="VENCIDO"/>
    <d v="2021-11-23T00:00:00"/>
    <s v="Cerrada por la Contraloría de Bogotá"/>
    <s v="Carlos Andrés Guerra Jiménez"/>
    <n v="1"/>
    <n v="1"/>
    <s v="CUMPLIDA EFECTIVA"/>
    <s v="NO APLICA"/>
    <x v="0"/>
  </r>
  <r>
    <n v="357"/>
    <s v="Oficina Asesora de Planeación"/>
    <s v="Oficina asesora de planeación – SIMI"/>
    <x v="0"/>
    <s v="planes de mejoramiento"/>
    <s v="Acciones inefectivas"/>
    <s v="Yuli Cristel Peña Arboleda"/>
    <s v="Plan de mejoramiento Contraloria de Bogota"/>
    <s v="PMCB-2020-003"/>
    <s v="3.1.2.1"/>
    <n v="96"/>
    <n v="2020"/>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2.1"/>
    <s v="Realizar reuniones entre un delegado de SIMI y un delegado de la Subdirección de Métodos para la verificación mensual del informe de registro de asistencias contra los soportes físicos "/>
    <s v="No aplica"/>
    <s v="No aplica"/>
    <s v="Actas de reuniones realizadas / Reuniones programadas (12)*100"/>
    <s v="No aplica"/>
    <s v="No aplica"/>
    <d v="2020-05-15T00:00:00"/>
    <d v="2021-04-25T00:00:00"/>
    <d v="2021-09-13T00:00:00"/>
    <s v="SI"/>
    <s v="SI"/>
    <s v="NO APLICA ACCION CERRADA"/>
    <s v="Se evidencian soportes de las 12 visitas realizadas"/>
    <d v="2021-08-31T00:00:00"/>
    <s v="NO"/>
    <s v="No aplica"/>
    <n v="1"/>
    <s v="CUMPLIMIENTO TOTAL"/>
    <n v="-140"/>
    <s v="VENCIDO"/>
    <d v="2021-11-23T00:00:00"/>
    <s v="Cerrada por la Contraloría de Bogotá"/>
    <s v="Carlos Andrés Guerra Jiménez"/>
    <n v="1"/>
    <n v="1"/>
    <s v="CUMPLIDA EFECTIVA"/>
    <s v="NO APLICA"/>
    <x v="0"/>
  </r>
  <r>
    <n v="358"/>
    <s v="Oficina Asesora de Planeación"/>
    <s v="Oficina asesora de planeación - MIPG"/>
    <x v="0"/>
    <s v="planes de mejoramiento"/>
    <s v="Acciones inefectivas"/>
    <s v="Willington Granados Herrera"/>
    <s v="Plan de mejoramiento Contraloria de Bogota"/>
    <s v="PMCB-2020-004"/>
    <s v="3.1.2.1"/>
    <n v="96"/>
    <n v="2020"/>
    <s v="Hallazgo Administrativo, por cuanto las acciones que se refieren a continuación, una vez evaluadas las evidencias de ejecucución, fueron calificadas como Cumplidas Inefectivas."/>
    <s v="La documentación sí cuenta con puntos de control, sin embargo, se evidenció que existen falencias en la identificación y mecanismos de verificación de los puntos de control 3.1.1.2"/>
    <s v="Revisar y ajustar los lineamientos para el control de la documentación asociada a los procesos del instituto, así como la definición y aplicación de los puntos de control en los documentos que forman parte del Sistema Integrado de Gestión."/>
    <s v="No aplica"/>
    <s v="No aplica"/>
    <s v="No. de documentos revisados / No. de documentos a revisar*100"/>
    <s v="No aplica"/>
    <s v="No aplica"/>
    <d v="2020-05-15T00:00:00"/>
    <d v="2020-06-30T00:00:00"/>
    <n v="2020"/>
    <s v="SI"/>
    <s v="SI"/>
    <s v="NO APLICA ACCION CERRADA"/>
    <s v="Accion cerrada  en seguimiento anterior"/>
    <d v="2021-05-21T00:00:00"/>
    <s v="NO"/>
    <s v="No aplica"/>
    <n v="1"/>
    <s v="CUMPLIMIENTO TOTAL"/>
    <s v="NO APLICA ACCION CERRADA"/>
    <s v="NO APLICA ACCION CERRADA"/>
    <d v="2021-11-23T00:00:00"/>
    <s v="Cerrada por la Contraloría de Bogotá"/>
    <s v="Carlos Andrés Guerra Jiménez"/>
    <n v="1"/>
    <n v="1"/>
    <s v="CUMPLIDA EFECTIVA"/>
    <s v="NO APLICA"/>
    <x v="0"/>
  </r>
  <r>
    <n v="359"/>
    <s v="Oficina Asesora de Planeación"/>
    <s v="Oficina asesora de planeación - MIPG"/>
    <x v="0"/>
    <s v="planes de mejoramiento"/>
    <s v="Acciones inefectivas"/>
    <s v="Willington Granados Herrera"/>
    <s v="Plan de mejoramiento Contraloria de Bogota"/>
    <s v="PMCB-2020-005"/>
    <s v="3.1.2.1"/>
    <n v="96"/>
    <n v="2020"/>
    <s v="Hallazgo Administrativo, por cuanto las acciones que se refieren a continuación, una vez evaluadas las evidencias de ejecucución, fueron calificadas como Cumplidas Inefectivas."/>
    <s v="La documentación sí cuenta con puntos de control, sin embargo, se evidenció que existen falencias en la identificación y mecanismos de verificación de los puntos de control 3.1.1.2"/>
    <s v="Realizar la revisión y ajuste de la documentación fortaleciendo la identificación y verificación de los puntos de control"/>
    <s v="No aplica"/>
    <s v="No aplica"/>
    <s v="No. de documentos actualizados con puntos de control identificados y establecidos / No. de documentos que requieren la actualización"/>
    <s v="No aplica"/>
    <s v="No aplica"/>
    <d v="2020-05-15T00:00:00"/>
    <d v="2021-03-30T00:00:00"/>
    <m/>
    <s v="SI"/>
    <s v="SI"/>
    <n v="-166"/>
    <s v="Se evidenció la actualización de los documentos mencionados y a traves del Listado Maestro de Documentos se evidenció la actualización de los documentos"/>
    <d v="2021-08-13T00:00:00"/>
    <s v="SI"/>
    <s v="Culminar la actualización de los documentos y sus puntos de control"/>
    <n v="0.5"/>
    <s v="AVANCE PARCIAL"/>
    <n v="-166"/>
    <s v="VENCIDO"/>
    <d v="2021-11-23T00:00:00"/>
    <s v="ESTADO &quot;INCUMPLIDA&quot; POR LA CB, Se reportó cumplimiento del 100 % en el seguimiento del 22/11/2021 formato F402M de la Contraloría de Bogotá."/>
    <s v="Carlos Andrés Guerra Jiménez"/>
    <n v="0"/>
    <n v="0"/>
    <s v="INCUMPLIDA"/>
    <s v="INCUMPLIDA"/>
    <x v="2"/>
  </r>
  <r>
    <n v="360"/>
    <s v="Oficina de control interno / Dirección General/ OAJ/ Subdirecciones Técnicas/OAP"/>
    <s v="Oficina de control interno"/>
    <x v="8"/>
    <s v="planes de mejoramiento"/>
    <s v="Acciones inefectivas"/>
    <s v="Yuli Cristel Peña Arboleda"/>
    <s v="Plan de mejoramiento Contraloria de Bogota"/>
    <s v="PMCB-2020-006"/>
    <s v="3.1.2.1"/>
    <n v="96"/>
    <n v="2020"/>
    <s v="Hallazgo Administrativo, por cuanto las acciones que se refieren a continuación, una vez evaluadas las evidencias de ejecucución, fueron calificadas como Cumplidas Inefectivas."/>
    <s v="Algunas de las acciones correctivas analizadas por el equipo auditor no fueron efectivas, razón por la que dejan en firme los hallazgos correspondientes 3.1.1.3 "/>
    <s v="Realizar el seguimiento al plan de mejoramiento presentando un informe semestral al Comité Institucional Coordinación de Control Interno  con el objetivo de analizar la eficacia y efectividad de las acciones formuladas "/>
    <s v="No aplica"/>
    <s v="No aplica"/>
    <s v="Número de informes con revisión del Plan de Mejoramiento / Número de informes Programados(2)*100"/>
    <s v="No aplica"/>
    <s v="No aplica"/>
    <d v="2020-05-15T00:00:00"/>
    <d v="2021-04-25T00:00:00"/>
    <d v="2021-09-13T00:00:00"/>
    <s v="SI"/>
    <s v="SI"/>
    <s v="NO APLICA ACCION CERRADA"/>
    <s v="No presento seguimiento"/>
    <d v="2021-05-29T00:00:00"/>
    <s v="SI"/>
    <s v="Presentar seguimiento del Plan de mejoramiento"/>
    <n v="0"/>
    <s v="SIN AVANCE"/>
    <n v="-140"/>
    <s v="VENCIDO"/>
    <d v="2021-11-02T00:00:00"/>
    <s v="Cerrada por la Contraloría de Bogotá"/>
    <s v="Carlos Andrés Guerra Jiménez"/>
    <n v="1"/>
    <n v="1"/>
    <s v="CUMPLIDA EFECTIVA"/>
    <s v="NO APLICA"/>
    <x v="0"/>
  </r>
  <r>
    <n v="361"/>
    <s v="Subdirección Administrava y Financiera /Oficina Asesora Jurídica "/>
    <s v="Subdirección técnica administrativa y financiera"/>
    <x v="2"/>
    <s v="planes de mejoramiento"/>
    <s v="Acciones inefectivas"/>
    <s v="Stefanny Reina Alvarez"/>
    <s v="Plan de mejoramiento Contraloria de Bogota"/>
    <s v="PMCB-2020-007"/>
    <s v="3.1.2.1"/>
    <n v="96"/>
    <n v="2020"/>
    <s v="Hallazgo Administrativo, por cuanto las acciones que se refieren a continuación, una vez evaluadas las evidencias de ejecucución, fueron calificadas como Cumplidas Inefectivas."/>
    <s v="Hallazgo administrativo por cuanto la acción fue calificada como cumplida infectiva"/>
    <s v="A través del Comité de Gestión y Desempeño se convocará de manera trimestral con el fin de realizar  seguimiento a la ejecución presupuestal de los de diferentes proyectos de inversión confrontado con la ejecución del PAA"/>
    <s v="No aplica"/>
    <s v="No aplica"/>
    <s v="Número de seguimientos de ejecucion presupuestal y PAA presentados/No. De Seguimientos programados (3)* 100"/>
    <s v="No aplica"/>
    <s v="No aplica"/>
    <d v="2020-05-15T00:00:00"/>
    <d v="2021-04-25T00:00:00"/>
    <d v="2021-09-13T00:00:00"/>
    <s v="SI"/>
    <s v="SI"/>
    <s v="NO APLICA ACCION CERRADA"/>
    <s v="De acuerdo con la información reportada por el proceso, se evidencian 2 de los 3 seguimientos propuestos. "/>
    <d v="2021-07-09T00:00:00"/>
    <s v="SI"/>
    <s v="Realizar el último seguimiento"/>
    <n v="0.67"/>
    <s v="AVANCE SIGNIFICATIVO"/>
    <n v="-140"/>
    <s v="VENCIDO"/>
    <d v="2021-11-23T00:00:00"/>
    <s v="Cerrada por la Contraloría de Bogotá"/>
    <s v="Carlos Andrés Guerra Jiménez"/>
    <n v="1"/>
    <n v="1"/>
    <s v="CUMPLIDA EFECTIVA"/>
    <s v="NO APLICA"/>
    <x v="0"/>
  </r>
  <r>
    <n v="362"/>
    <s v="Subdirección de Métodos_x000a_Áreas Modelo Pedagógico (SE)3   "/>
    <s v="Subdirección técnica de métodos educativos y operativos"/>
    <x v="1"/>
    <s v="planes de mejoramiento"/>
    <s v="Acciones inefectivas"/>
    <s v="Yury  Orjuela Florez"/>
    <s v="Plan de mejoramiento Contraloria de Bogota"/>
    <s v="PMCB-2020-008"/>
    <s v="3.1.2.1"/>
    <n v="96"/>
    <n v="2020"/>
    <s v="Hallazgo Administrativo, por cuanto las acciones que se refieren a continuación, una vez evaluadas las evidencias de ejecucución, fueron calificadas como Cumplidas Inefectivas."/>
    <s v="En desarrollo de la auditoría  la acción fue inefectiva toda vez que persiste debilidades en la información, la cuales fueron reflejadas al encontrar inconsistencias en el Balance Social. "/>
    <s v="Requerir a las Áreas de  derecho de manera semestral  la presentación del informe de Gestión, a fin de establecer controles en su presentación y consolidación de las cifras, toda vez que estos informes alimentan el Balance social de la Entidad     "/>
    <s v="No aplica"/>
    <s v="No aplica"/>
    <s v="Informes de Gestión semestrales presentados/Informes de Gestión semestrales a presentar  (2)*100"/>
    <s v="No aplica"/>
    <s v="No aplica"/>
    <d v="2020-05-15T00:00:00"/>
    <d v="2021-04-25T00:00:00"/>
    <d v="2021-09-13T00:00:00"/>
    <s v="SI"/>
    <s v="SI"/>
    <s v="NO APLICA ACCION CERRADA"/>
    <s v="Se evidencia el reporte de las áreas de manera semestral las cifras en el informe de gestión (Emorender, Educación, Sicosocial, sociolegal) faltantes por un informe, teniendo en cuenta qu eosn semestrales (salud y espiritualidad)"/>
    <d v="2021-07-07T00:00:00"/>
    <s v="SI"/>
    <s v="Faltantes informes de gestión 1 de Espiritualidad y 1 de Salud"/>
    <n v="0.83"/>
    <s v="AVANCE SIGNIFICATIVO"/>
    <n v="-140"/>
    <s v="VENCIDO"/>
    <d v="2021-11-23T00:00:00"/>
    <s v="Cerrada por la Contraloría de Bogotá"/>
    <s v="Carlos Andrés Guerra Jiménez"/>
    <n v="1"/>
    <n v="1"/>
    <s v="CUMPLIDA EFECTIVA"/>
    <s v="NO APLICA"/>
    <x v="0"/>
  </r>
  <r>
    <n v="363"/>
    <s v="Oficina Asesora Jurídica "/>
    <s v="Oficina asesora jurídica"/>
    <x v="3"/>
    <s v="Contratacion"/>
    <s v="Estudios previos, pliegos de condiciones y fichas técnicas"/>
    <s v="Catalina Cardenas Martinez"/>
    <s v="Plan de mejoramiento Contraloria de Bogota"/>
    <s v="PMCB-2020-011"/>
    <s v="3.1.3.2"/>
    <n v="96"/>
    <n v="2020"/>
    <s v="Hallazgo Administrativo por la ausencia de los requisitos para la ejecución del contrato descritos en los estudios previos y en el mismo contrato 1790 de 2019."/>
    <s v="La carpeta del contrato no cuenta con la póliza de responsabilidad civil, como está registrado en los estudios previos de la etapa precontractual, ni en el contrato 1790 de 2019"/>
    <s v="Realizar capacitaciones sobre garantias a los miembros de la Oficina Asesora Jurídica.  "/>
    <s v="No aplica"/>
    <s v="No aplica"/>
    <s v="Capacitciones realizadas/ Capacitaciones programadas (2)*100"/>
    <s v="No aplica"/>
    <s v="No aplica"/>
    <d v="2020-05-15T00:00:00"/>
    <d v="2020-12-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64"/>
    <s v="Oficina Asesora Jurídica "/>
    <s v="Oficina asesora jurídica"/>
    <x v="3"/>
    <s v="Contratacion"/>
    <s v="Estudios previos, pliegos de condiciones y fichas técnicas"/>
    <s v="Catalina Cardenas Martinez"/>
    <s v="Plan de mejoramiento Contraloria de Bogota"/>
    <s v="PMCB-2020-012"/>
    <s v="3.1.3.2"/>
    <n v="96"/>
    <n v="2020"/>
    <s v="Hallazgo Administrativo por la ausencia de los requisitos para la ejecución del contrato descritos en los estudios previos y en el mismo contrato 1790 de 2019."/>
    <s v="La carpeta del contrato no cuenta con la póliza de responsabilidad civil, como está registrado en los estudios previos de la etapa precontractual, ni en el contrato 1790 de 2019"/>
    <s v="Envío de medios visuales (TIPS) recordando a los profesionales de la OAJ las polizas exigibles según los contrato y la modalidad de los mismos."/>
    <s v="No aplica"/>
    <s v="No aplica"/>
    <s v="Tips enviados/cuatro (4) tips programados *100"/>
    <s v="No aplica"/>
    <s v="No aplica"/>
    <d v="2020-05-15T00:00:00"/>
    <d v="2020-12-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65"/>
    <s v="Área de sistemas / Oficna Asesora de Planeación "/>
    <s v="Subdirección técnica administrativa y financiera - sistemas"/>
    <x v="2"/>
    <s v="Inventarios"/>
    <s v="Diferencias en los elementos adquiridos vs los entregados/instalados"/>
    <s v="Angel Martínez"/>
    <s v="Plan de mejoramiento Contraloria de Bogota"/>
    <s v="PMCB-2020-013"/>
    <s v="3.1.3.3"/>
    <n v="96"/>
    <n v="2020"/>
    <s v="Hallazgo administrativo con presunta incidencia disciplinaria, por diferencias encontradas entre la cantidad de elementos adquiridos que egresaron del almacén y la cantidad de elementos instalados según evidencias aportadas por la entidad. Contrato 1675 de 2019. "/>
    <s v="Faltan las evidencias de  instalación de Transceptores, que según documentación aportada por la entidad egresaron de la bodega, sin que se haya evidenciado su instalación"/>
    <s v="Actualizar el procedimiento de asignación e instalación de software y hardware adquiridos, donde se incluya un cronograma de instalación de los elementos una vez hayan sido entregados por almacén, contemplando actividades de contingencia a eventos no planeados."/>
    <s v="No aplica"/>
    <s v="No aplica"/>
    <s v="Número de Procedimientos actualizados / Número de procedimientos que requieren actualización *100"/>
    <s v="No aplica"/>
    <s v="No aplica"/>
    <d v="2020-05-15T00:00:00"/>
    <d v="2020-10-30T00:00:00"/>
    <d v="2021-09-13T00:00:00"/>
    <s v="SI"/>
    <s v="SI"/>
    <s v="NO APLICA ACCION CERRADA"/>
    <s v="Se evidencia en archivo adjunto, procedimiento de instalación de software y hardware, en la actividad 9 del mismo la realización del cronograma de instalación, el procedimiento tiene fecha de aprobación del 02-07-2020 y firmado por Hugo Alberto Carrillo Gómez, Subdirector Administrativos del IDIPRON, dando asi cumplimiento a la actividad formulada en este hallazgo."/>
    <d v="2021-07-06T00:00:00"/>
    <s v="NO"/>
    <s v="No aplica"/>
    <n v="1"/>
    <s v="CUMPLIMIENTO TOTAL"/>
    <n v="-317"/>
    <s v="VENCIDO"/>
    <d v="2021-11-23T00:00:00"/>
    <s v="Cerrada por la Contraloría de Bogotá"/>
    <s v="Carlos Andrés Guerra Jiménez"/>
    <n v="1"/>
    <n v="1"/>
    <s v="CUMPLIDA EFECTIVA"/>
    <s v="NO APLICA"/>
    <x v="0"/>
  </r>
  <r>
    <n v="366"/>
    <s v="Área de sistemas / Área de infraestructura"/>
    <s v="Subdirección técnica administrativa y financiera - sistemas"/>
    <x v="2"/>
    <s v="Inventarios"/>
    <s v="Diferencias en los elementos adquiridos vs los entregados/instalados"/>
    <s v="Angel Martínez"/>
    <s v="Plan de mejoramiento Contraloria de Bogota"/>
    <s v="PMCB-2020-014"/>
    <s v="3.1.3.3"/>
    <n v="96"/>
    <n v="2020"/>
    <s v="Hallazgo administrativo con presunta incidencia disciplinaria, por diferencias encontradas entre la cantidad de elementos adquiridos que egresaron del almacén y la cantidad de elementos instalados según evidencias aportadas por la entidad. Contrato 1675 de 2019. "/>
    <s v="Faltan las evidencias de  instalación de Transceptores, que según documentación aportada por la entidad egresaron de la bodega, sin que se haya evidenciado su instalación"/>
    <s v="Realizar la instalación de los switches en coordinación con el área de infraestructura de acuerdo a las actividades de adecuación de las sedes"/>
    <s v="No aplica"/>
    <s v="No aplica"/>
    <s v="Número de switches instalados / Total de switches a instalar  *100"/>
    <s v="No aplica"/>
    <s v="No aplica"/>
    <d v="2020-05-15T00:00:00"/>
    <d v="2020-09-30T00:00:00"/>
    <d v="2021-09-13T00:00:00"/>
    <s v="SI"/>
    <s v="SI"/>
    <s v="NO APLICA ACCION CERRADA"/>
    <s v="Se evidencian 22 actas de untrega de SISTETRONICS bajo contrato 1675-2019, seevidencia 23 registros de soporte técnico de hardware y software por equipo del 1 de julio de 2020 al 28 de septiembre de 2020. Cumpliendo asi con la actividad propuesta para este hallazgo de &quot;Realizar la instalación de los switches&quot;"/>
    <d v="2021-07-06T00:00:00"/>
    <s v="NO"/>
    <s v="No aplica"/>
    <n v="1"/>
    <s v="CUMPLIMIENTO TOTAL"/>
    <n v="-347"/>
    <s v="VENCIDO"/>
    <d v="2021-11-23T00:00:00"/>
    <s v="Cerrada por la Contraloría de Bogotá"/>
    <s v="Carlos Andrés Guerra Jiménez"/>
    <n v="1"/>
    <n v="1"/>
    <s v="CUMPLIDA EFECTIVA"/>
    <s v="NO APLICA"/>
    <x v="0"/>
  </r>
  <r>
    <n v="367"/>
    <s v="Área de sistemas / Oficna Asesora de Planeación "/>
    <s v="Subdirección técnica administrativa y financiera - sistemas"/>
    <x v="2"/>
    <s v="Inventarios"/>
    <s v="Diferencias en los elementos adquiridos vs los entregados/instalados"/>
    <s v="Angel Martínez"/>
    <s v="Plan de mejoramiento Contraloria de Bogota"/>
    <s v="PMCB-2020-015"/>
    <s v="3.1.3.4"/>
    <n v="96"/>
    <n v="2020"/>
    <s v="Hallazgo Administrativo por inconsistencias en los registros o documentos que evidencian los egresos de los elementos del almacén respecto de las constancias de instalación realizadas, según información aportada por la entidad. Contrato 1675 de 2019."/>
    <s v="No contrar con procedimiento y controles claros para la instalación de bienes o elementos adquiridos por parte de los proyectos de inversión"/>
    <s v="Actualizar el procedimiento de asignación e instalación de software y hardware adquiridos, donde se incluya un cronograma de instalación de los elementos una vez hayan sido entregados por almacén, contemplando actividades de contingencia a eventos no planeados"/>
    <s v="No aplica"/>
    <s v="No aplica"/>
    <s v="Número de Procedimientos actualizados / Total de procedimientos que requieren actualización*100"/>
    <s v="No aplica"/>
    <s v="No aplica"/>
    <d v="2020-05-15T00:00:00"/>
    <d v="2020-10-30T00:00:00"/>
    <d v="2021-09-13T00:00:00"/>
    <s v="SI"/>
    <s v="SI"/>
    <s v="NO APLICA ACCION CERRADA"/>
    <s v="Se evidencia en archivo adjunto, procedimiento de instalación de software y hardware, en la actividad 9 del mismo la realización del cronograma de instalación, el procedimiento tiene fecha de aprobación del 02-07-2020 y firmado por Hugo Alberto Carrillo Gómez, Subdirector Administrativos del IDIPRON, dando asi cumplimiento a la actividad formulada en este hallazgo."/>
    <d v="2021-07-06T00:00:00"/>
    <s v="NO"/>
    <s v="No aplica"/>
    <n v="1"/>
    <s v="CUMPLIMIENTO TOTAL"/>
    <n v="-317"/>
    <s v="VENCIDO"/>
    <d v="2021-11-23T00:00:00"/>
    <s v="Cerrada por la Contraloría de Bogotá"/>
    <s v="Carlos Andrés Guerra Jiménez"/>
    <n v="1"/>
    <n v="1"/>
    <s v="CUMPLIDA EFECTIVA"/>
    <s v="NO APLICA"/>
    <x v="0"/>
  </r>
  <r>
    <n v="368"/>
    <s v="Área de sistemas / Área de almacén e inventarios"/>
    <s v="Subdirección técnica administrativa y financiera - almacén e inventarios"/>
    <x v="2"/>
    <s v="Inventarios"/>
    <s v="Diferencias en los elementos adquiridos vs los entregados/instalados"/>
    <s v="Carolina Ardila"/>
    <s v="Plan de mejoramiento Contraloria de Bogota"/>
    <s v="PMCB-2020-016"/>
    <s v="3.1.3.4"/>
    <n v="96"/>
    <n v="2020"/>
    <s v="Hallazgo Administrativo por inconsistencias en los registros o documentos que evidencian los egresos de los elementos del almacén respecto de las constancias de instalación realizadas, según información aportada por la entidad. Contrato 1675 de 2019."/>
    <s v="No contrar con procedimiento y controles claros para la instalación de bienes o elementos adquiridos por parte de los proyectos de inversión"/>
    <s v="Realizar mesa de trabajo con almacén para verificar los bienes  adquiridos y los soportes documentales de acuerdo al Contrato 1675 de 2019 "/>
    <s v="No aplica"/>
    <s v="No aplica"/>
    <s v="Número de elementos instalados / Número total de elementos adquiridos y registrado en almacen*100"/>
    <s v="No aplica"/>
    <s v="No aplica"/>
    <d v="2020-05-15T00:00:00"/>
    <d v="2020-09-30T00:00:00"/>
    <d v="2021-09-13T00:00:00"/>
    <s v="SI"/>
    <s v="SI"/>
    <s v="NO APLICA ACCION CERRADA"/>
    <s v="Se evidencia que en el ultimo seguimiento realizado por la Oficina de Control Interno, indica que la información no fue enviada en lo parametros establecidos por la Contraloria, Se Evidencia que la actividad se encuentra vencida._x000a__x000a_Al revisar los soportes adjuntos, se evidencia:_x000a_Las instalaciones de 54 dispositivos en diferentes unidades, asi mismo se evidencia actas de reunion,  de entrega de información por parte del Proceso de Almacen y Sistemas._x000a__x000a_Se solicia a la OCI el cierre preliminar del Hallazgo, ya que se evidencia que cumple con la actividad propuesta."/>
    <d v="2021-08-10T00:00:00"/>
    <s v="NO"/>
    <s v="No aplica"/>
    <n v="1"/>
    <s v="CUMPLIMIENTO TOTAL"/>
    <n v="-347"/>
    <s v="VENCIDO"/>
    <d v="2021-11-23T00:00:00"/>
    <s v="Cerrada por la Contraloría de Bogotá"/>
    <s v="Carlos Andrés Guerra Jiménez"/>
    <n v="1"/>
    <n v="1"/>
    <s v="CUMPLIDA EFECTIVA"/>
    <s v="NO APLICA"/>
    <x v="0"/>
  </r>
  <r>
    <n v="369"/>
    <s v="Subdirección financiera / Área de Infraestructura / Supervisor y/o Apoyo de Contrato"/>
    <s v="Subdirección técnica administrativa y financiera – infraestructura"/>
    <x v="2"/>
    <s v="Contratacion"/>
    <s v="Pagos"/>
    <s v="Catalina Cardenas Martinez"/>
    <s v="Plan de mejoramiento Contraloria de Bogota"/>
    <s v="PMCB-2020-017"/>
    <s v="3.1.3.5"/>
    <n v="96"/>
    <n v="2020"/>
    <s v="Hallazgo Administrativo con presunta incidencia fiscal y disciplinaria por la realización del pago de facturas omitiendo los preceptos establecidos en la minuta contractual (periodo de pago certificado por el supervisor, soportes de autorización y Cláusula Sexta: Forma de pago), por valor de $5.675.778. Contrato 1672/2019 "/>
    <s v="Porque Aunque se encontró la autorización del supervisor, no se tiene comprobante de suministro y se facturó, realizando el respectivo pago._x000a_"/>
    <s v="Realizar el ajuste al instructivo M-MBI-IN-001, en el cual se incluya un formato para seguimiento de suministro de gas propano GLP, para todas las unidades exceptuando aquellas que prestan el servicio 24/7  de las demás unidades"/>
    <s v="No aplica"/>
    <s v="No aplica"/>
    <s v="Documento ajustado"/>
    <s v="No aplica"/>
    <s v="No aplica"/>
    <d v="2020-05-15T00:00:00"/>
    <d v="2020-12-30T00:00:00"/>
    <d v="2021-09-13T00:00:00"/>
    <s v="SI"/>
    <s v="SI"/>
    <s v="NO APLICA ACCION CERRADA"/>
    <s v="_x000a_Se adjunta el borrador del formato para Seguimiento de suministro de gas propano GLP, y del seguimiento realizado desde la plataforma de Aranda._x000a__x000a_Se evidencia que el estado del formato esta por revisión de a OAP desde el 9 de junio del 2021._x000a__x000a_Se evidencia por parte de la OAP que la actividad se encuentra vencida, es importante realizar las actividades que aseguren su cierre o solicitar una ampliacion de la fecha de la actividad"/>
    <d v="2021-06-28T00:00:00"/>
    <s v="SI"/>
    <s v="Revisión y visto bueno por parte de la OAP y aprobación por el área de Mantenimiento de bienes, para su respectiva socialización"/>
    <n v="0.5"/>
    <s v="AVANCE PARCIAL"/>
    <n v="-256"/>
    <s v="VENCIDO"/>
    <d v="2021-11-23T00:00:00"/>
    <s v="Cerrada por la Contraloría de Bogotá"/>
    <s v="Carlos Andrés Guerra Jiménez"/>
    <n v="1"/>
    <n v="1"/>
    <s v="CUMPLIDA EFECTIVA"/>
    <s v="NO APLICA"/>
    <x v="0"/>
  </r>
  <r>
    <n v="370"/>
    <s v="Subdirección financiera / Área de Infraestructura / Supervisor y/o Apoyo de Contrato / Oficina Asesora de Planeación"/>
    <s v="Subdirección técnica administrativa y financiera – infraestructura"/>
    <x v="2"/>
    <s v="Contratacion"/>
    <s v="Inadecuado manejo de expedientes e inconsistencia de la información"/>
    <s v="Catalina Cardenas Martinez"/>
    <s v="Plan de mejoramiento Contraloria de Bogota"/>
    <s v="PMCB-2020-018"/>
    <s v="3.1.3.6"/>
    <n v="96"/>
    <n v="2020"/>
    <s v="Hallazgo Administrativo por incumplimiento de las obligaciones específicas del contratista numerales 1 y 2, originando inconsistencias entre los suministros vs las autorizaciones e incurriendo en la vulneración del procedimiento establecido por la entidad para el control de suministros de combustible. Contrato 1672/2019."/>
    <s v="Inobservancia al cumplimiento efectivo de obligaciones establecidas en la minuta del contrato, generando inconsistencias en los registros que soportan la debida ejecución del mismo."/>
    <s v="Establecer un formato de control para la  solicitud de suministro de gas a las diferentes dependencias, indicando porcentaje de gas con el que cuenta el tanque de estacionamiento para determinar la cantidad máxima a suminstrar "/>
    <s v="No aplica"/>
    <s v="No aplica"/>
    <s v="Elaboración de formato de control "/>
    <s v="No aplica"/>
    <s v="No aplica"/>
    <d v="2020-05-15T00:00:00"/>
    <d v="2020-12-30T00:00:00"/>
    <d v="2021-09-13T00:00:00"/>
    <s v="SI"/>
    <s v="SI"/>
    <s v="NO APLICA ACCION CERRADA"/>
    <s v="_x000a_Se adjunta el borrador del formato para Seguimiento de suministro de gas propano GLP, y del seguimiento realizado desde la plataforma de Aranda._x000a__x000a_Se evidencia que el estado del formato esta por revisión de a OAP desde el 9 de junio del 2021._x000a__x000a_Se evidencia por parte de la OAP que la actividad se encuentra vencida, es importante realizar las actividades que saseguren su cierre o solicitar una ampliacion de la fecha de la actividad"/>
    <d v="2021-06-28T00:00:00"/>
    <s v="SI"/>
    <s v="Revisión y visto bueno por parte de la OAP y aprobación por el área de Mantenimiento de bienes, para su respectiva socialización"/>
    <n v="0.5"/>
    <s v="AVANCE PARCIAL"/>
    <n v="-256"/>
    <s v="VENCIDO"/>
    <d v="2021-11-23T00:00:00"/>
    <s v="Cerrada por la Contraloría de Bogotá"/>
    <s v="Carlos Andrés Guerra Jiménez"/>
    <n v="1"/>
    <n v="1"/>
    <s v="CUMPLIDA EFECTIVA"/>
    <s v="NO APLICA"/>
    <x v="0"/>
  </r>
  <r>
    <n v="371"/>
    <s v="_x000a_Supervisor del contrato / Apoyo a la supervisión  _x000a_Gerente Proyecto 1104"/>
    <s v="Subdirección técnica administrativa y financiera - Convenios"/>
    <x v="2"/>
    <s v="Contratacion"/>
    <s v="Órdenes de compra"/>
    <s v="Yury  Orjuela Florez"/>
    <s v="Plan de mejoramiento Contraloria de Bogota"/>
    <s v="PMCB-2020-019"/>
    <s v="3.1.3.7"/>
    <n v="96"/>
    <n v="2020"/>
    <s v="Hallazgo Administrativo por cuanto los reportes de suministro aportados por el proveedor TERPEL como soporte de facturación y respectivo pago, refieren la compra de combustible para vehículos, situación que controvierte con el objeto de la Orden de Compra. Orden de Compra 35452/2019."/>
    <s v="Falencias en la base de datos del proveedor, quien emitió un reporte para la orden de compra que involucró el ITEM vehículo, lo cual conllevó a interpretaciones que lesionan la descripción real de los suministros"/>
    <s v="Realizar  mensualmente la verificación  por parte del apoyo a la supervisión, de la base de datos generada por el proveedor de combustible,  emitiendo las respectivas observaciones cuando aplique y anexando estos soportes al certificado de  supervisión e interventoría para el pago. "/>
    <s v="No aplica"/>
    <s v="No aplica"/>
    <s v="Número de verificaciones realizadas a la base de datos  generadas  por el proveedor/Número total de reportes generados por el proveedor de combustible *100"/>
    <s v="No aplica"/>
    <s v="No aplica"/>
    <d v="2020-05-15T00:00:00"/>
    <d v="2021-04-25T00:00:00"/>
    <d v="2021-09-13T00:00:00"/>
    <s v="SI"/>
    <s v="SI"/>
    <s v="NO APLICA ACCION CERRADA"/>
    <s v="De acuerdo con el avance presentado por el proceso en la presente vigencia no se ha contratado el suministro de combustible, "/>
    <d v="2021-07-08T00:00:00"/>
    <s v="SI"/>
    <s v="Realizar mensualmente la verificación a partir de la contratación"/>
    <n v="0.5"/>
    <s v="AVANCE PARCIAL"/>
    <n v="-140"/>
    <s v="VENCIDO"/>
    <d v="2021-11-23T00:00:00"/>
    <s v="Cerrada por la Contraloría de Bogotá"/>
    <s v="Carlos Andrés Guerra Jiménez"/>
    <n v="1"/>
    <n v="1"/>
    <s v="CUMPLIDA EFECTIVA"/>
    <s v="NO APLICA"/>
    <x v="0"/>
  </r>
  <r>
    <n v="372"/>
    <s v="Gerente Proyecto 1104 /_x000a_Coordinador de convenios /Oficina Asesora de Planeación."/>
    <s v="Subdirección técnica administrativa y financiera - Convenios"/>
    <x v="4"/>
    <s v="Contratacion"/>
    <s v="Órdenes de compra"/>
    <s v="Yury  Orjuela Florez"/>
    <s v="Plan de mejoramiento Contraloria de Bogota"/>
    <s v="PMCB-2020-020"/>
    <s v="3.1.3.8"/>
    <n v="96"/>
    <n v="2020"/>
    <s v="Hallazgo Administrativo por deficiencia de controles para la adecuada ejecución de la Orden de Compra 35452/2019."/>
    <s v="Fragilidad de los controles  sobre el combustible adquirido  para las actividades de convenios y el uso final. "/>
    <s v="Definir un documento para  realizar el control al combustible adquirido mediante chip maestro y que es usado en convenios, el cual debe contener  los puntos de control que permitan realizar la trazabilidad al uso del combustible.  "/>
    <s v="No aplica"/>
    <s v="No aplica"/>
    <s v="Un (1) Documento creado e implementado "/>
    <s v="No aplica"/>
    <s v="No aplica"/>
    <d v="2020-05-15T00:00:00"/>
    <d v="2021-04-25T00:00:00"/>
    <d v="2021-09-13T00:00:00"/>
    <s v="SI"/>
    <s v="SI"/>
    <s v="NO APLICA ACCION CERRADA"/>
    <s v="Si bien en el avance reportado por el proceso eb la actual vigencia no se ha realizado la contratación de suministro de combustible, sin embargo la Oficina Asesora de Planeación considera que para cumplir con esta actividad no se necesita que se inicie el contrato de combustibles, de  hecho deberia generarse antes de que salga el contrato como herramienta de control_x000a_Se deja como porcentaje de cumplimiento  el seguimiento aportado por la OCI"/>
    <d v="2021-07-08T00:00:00"/>
    <s v="SI"/>
    <s v="Un (1) Documento creado e implementado "/>
    <n v="0.5"/>
    <s v="AVANCE PARCIAL"/>
    <n v="-140"/>
    <s v="VENCIDO"/>
    <d v="2021-11-23T00:00:00"/>
    <s v="Cerrada por la Contraloría de Bogotá"/>
    <s v="Carlos Andrés Guerra Jiménez"/>
    <n v="1"/>
    <n v="1"/>
    <s v="CUMPLIDA EFECTIVA"/>
    <s v="NO APLICA"/>
    <x v="0"/>
  </r>
  <r>
    <n v="373"/>
    <s v="Gerente Proyecto 1104 /_x000a_Coordinador de convenios / Oficina Asesora de Planeación."/>
    <s v="Subdirección técnica administrativa y financiera - Convenios"/>
    <x v="4"/>
    <s v="Contratacion"/>
    <s v="Órdenes de compra"/>
    <s v="Yury  Orjuela Florez"/>
    <s v="Plan de mejoramiento Contraloria de Bogota"/>
    <s v="PMCB-2020-021"/>
    <s v="3.1.3.8"/>
    <n v="96"/>
    <n v="2020"/>
    <s v="Hallazgo Administrativo por deficiencia de controles para la adecuada ejecución de la Orden de Compra 35452/2019."/>
    <s v="Fragilidad de los controles  sobre el combustible adquirido  para las actividades de convenios y el uso final. "/>
    <s v="Aplicar el formato  AGLOFT-010, entrega de  Elementos  de consumo a servidores, para la administración y control  del combustible utilizado en las actividades de   convenios."/>
    <s v="No aplica"/>
    <s v="No aplica"/>
    <s v="Un (1) Formato implementado "/>
    <s v="No aplica"/>
    <s v="No aplica"/>
    <d v="2020-05-15T00:00:00"/>
    <d v="2021-04-25T00:00:00"/>
    <d v="2021-09-13T00:00:00"/>
    <s v="SI"/>
    <s v="SI"/>
    <s v="NO APLICA ACCION CERRADA"/>
    <s v="Si bien en el avance reportado por el proceso eb la actual vigencia no se ha realizado la contratación de suministro de combustible, sin embargo la Oficina Asesora de Planeación considera que para cumplir con esta actividad no se necesita que se inicie el contrato de combustibles, de  hecho deberia generarse antes de que salga el contrato como herramienta de control_x000a_Se deja como porcentaje de cumplimiento  el seguimiento aportado por la OCI"/>
    <d v="2021-07-08T00:00:00"/>
    <s v="SI"/>
    <s v="Implementación del formato (es necesario verificar el código del formato establecido en la acción)"/>
    <n v="0.5"/>
    <s v="AVANCE PARCIAL"/>
    <n v="-140"/>
    <s v="VENCIDO"/>
    <d v="2021-11-23T00:00:00"/>
    <s v="Cerrada por la Contraloría de Bogotá"/>
    <s v="Carlos Andrés Guerra Jiménez"/>
    <n v="1"/>
    <n v="1"/>
    <s v="CUMPLIDA EFECTIVA"/>
    <s v="NO APLICA"/>
    <x v="0"/>
  </r>
  <r>
    <n v="374"/>
    <s v="Área de almacén e inventarios /_x000a_Supervisor del contrato"/>
    <s v="Subdirección técnica administrativa y financiera - almacén e inventarios"/>
    <x v="2"/>
    <s v="Contratacion"/>
    <s v="Inadecuado manejo de expedientes e inconsistencia de la información"/>
    <s v="Carolina Ardila"/>
    <s v="Plan de mejoramiento Contraloria de Bogota"/>
    <s v="PMCB-2020-022"/>
    <s v="3.1.3.11"/>
    <n v="96"/>
    <n v="2020"/>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la conciliación de los Item Pollo (pechuga, pierna, pernil muslo) y el Item Pescado (Bagre en Rodaja y Mojarra) del CTO 1272/19 mes a mes en las cantidades registradas en el aplicativo SI_CAPITAL  Vs. la plantilla  Consolidado de remisiones de Entrega de Proveedores por mes&quot;, remitido mesualmente desde la Supervisión del contrato"/>
    <s v="No aplica"/>
    <s v="No aplica"/>
    <s v="Conciliación realizada"/>
    <s v="No aplica"/>
    <s v="No aplica"/>
    <d v="2020-05-15T00:00:00"/>
    <d v="2020-12-30T00:00:00"/>
    <d v="2021-09-13T00:00:00"/>
    <s v="SI"/>
    <s v="SI"/>
    <s v="NO APLICA ACCION CERRADA"/>
    <s v="Se evidencia que en el ultimo seguimiento realizado por la Oficina de Control Interno, indica que la información no fue enviada bajo los parámetros de avance dado por la contraloría, no se evidenció cuadro de análisis de cada una de las acciones donde se determina el porcentaje de avance para cada uno de los hallazgos._x000a__x000a_Verificando los soportes  se evidencia que:_x000a_adjuntas soporte de excel correspondiente a base de datos, no se evidencia acta de reunión quedando pendiente por adjuntar._x000a__x000a_Se evidencia por parte de la OAP que la actividad se encuentra vencida , es urgente realizar las actividades y adjuntar los soportes para asegurar su cierre ."/>
    <d v="2021-08-10T00:00:00"/>
    <s v="SI"/>
    <s v="_x000a_Acta de reunión de conciliación firmada"/>
    <n v="0.6"/>
    <s v="AVANCE PARCIAL"/>
    <n v="-256"/>
    <s v="VENCIDO"/>
    <d v="2021-11-23T00:00:00"/>
    <s v="Cerrada por la Contraloría de Bogotá"/>
    <s v="Carlos Andrés Guerra Jiménez"/>
    <n v="1"/>
    <n v="1"/>
    <s v="CUMPLIDA EFECTIVA"/>
    <s v="NO APLICA"/>
    <x v="0"/>
  </r>
  <r>
    <n v="375"/>
    <s v="Área de almacén e inventarios /_x000a_Supervisor del contrato / Economato"/>
    <s v="Subdirección técnica administrativa y financiera - almacén e inventarios"/>
    <x v="2"/>
    <s v="Contratacion"/>
    <s v="Inadecuado manejo de expedientes e inconsistencia de la información"/>
    <s v="Carolina Ardila"/>
    <s v="Plan de mejoramiento Contraloria de Bogota"/>
    <s v="PMCB-2020-023"/>
    <s v="3.1.3.11"/>
    <n v="96"/>
    <n v="2020"/>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conciliación mensual de productos perecederos entregados en sitio  a través  de la remisión de los comprobantes de egreso. La supervisión realizará el cruce (Ingresos, egresos) y remitira dentro de los 3 primeros dias del mes siguiente el resultado al Área de Almacén e Inventarios."/>
    <s v="No aplica"/>
    <s v="No aplica"/>
    <s v="No. De conciliaciones realizadas / No. Total de conciliaciones programadas *100 "/>
    <s v="No aplica"/>
    <s v="No aplica"/>
    <d v="2020-05-15T00:00:00"/>
    <d v="2020-12-30T00:00:00"/>
    <d v="2021-09-13T00:00:00"/>
    <s v="SI"/>
    <s v="SI"/>
    <s v="NO APLICA ACCION CERRADA"/>
    <s v="Se evidencia que en el ultimo seguimiento realizado por la Oficina de Control Interno, indica que la información no fue enviada bajo los parámetros de avance dado por la contraloría, no se evidenció cuadro de análisis de cada una de las acciones donde se determina el porcentaje de avance para cada uno de los hallazgos._x000a__x000a_Verificando los soportes  se evidencia que:_x000a_adjuntas soporte de excel correspondiente a base de datos, se solicita adjuntar documento formal como (acta de reunión) en donde se evidencia la realización de conciliaciones mencionadas _x000a__x000a_Se Evidencia que la actividad se encuentra vencida."/>
    <d v="2021-08-10T00:00:00"/>
    <s v="SI"/>
    <s v="Acta de reunión de conciliación firmada"/>
    <n v="0.6"/>
    <s v="AVANCE PARCIAL"/>
    <n v="-256"/>
    <s v="VENCIDO"/>
    <d v="2021-11-23T00:00:00"/>
    <s v="Cerrada por la Contraloría de Bogotá"/>
    <s v="Carlos Andrés Guerra Jiménez"/>
    <n v="1"/>
    <n v="1"/>
    <s v="CUMPLIDA EFECTIVA"/>
    <s v="NO APLICA"/>
    <x v="0"/>
  </r>
  <r>
    <n v="376"/>
    <s v="Área de almacén e inventarios /_x000a_Supervisor del contrato / Economato / Oficina Asesora de Planeación"/>
    <s v="Subdirección técnica administrativa y financiera - almacén e inventarios"/>
    <x v="2"/>
    <s v="Contratacion"/>
    <s v="Inadecuado manejo de expedientes e inconsistencia de la información"/>
    <s v="Carolina Ardila"/>
    <s v="Plan de mejoramiento Contraloria de Bogota"/>
    <s v="PMCB-2020-024"/>
    <s v="3.1.3.11"/>
    <n v="96"/>
    <n v="2020"/>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la revisón y ajustes a la documetación del Economato y del Area de Almacén a fin  de estableceran puntos de control"/>
    <s v="No aplica"/>
    <s v="No aplica"/>
    <s v="Procedimientos e instructivos ajustados / Procedimientos e instructivo  identificados a ajustar  * 100"/>
    <s v="No aplica"/>
    <s v="No aplica"/>
    <d v="2020-05-15T00:00:00"/>
    <d v="2020-12-30T00:00:00"/>
    <d v="2021-09-13T00:00:00"/>
    <s v="SI"/>
    <s v="SI"/>
    <s v="NO APLICA ACCION CERRADA"/>
    <s v="Se evidencia que en el ultimo seguimiento realizado por la Oficina de Control Interno, indica que la información no fue enviada bajo los parámetros de avance dado por la contraloría, no se evidenció cuadro de análisis de cada una de las acciones donde se determina el porcentaje de avance para cada uno de los hallazgos._x000a__x000a_Se verifica soportes, la cual se evidencia caso en Aranda No. 926 , la cual ya se encuentra con el Visto bueno por parte del Lider Sigid, actividad en ejecución_x000a__x000a_Se Evidencia que la actividad se encuentra vencida."/>
    <d v="2021-08-10T00:00:00"/>
    <s v="NO"/>
    <s v="Pendiente adjuntar documento oficializado en la plataforma documental."/>
    <n v="0.6"/>
    <s v="AVANCE PARCIAL"/>
    <n v="-256"/>
    <s v="VENCIDO"/>
    <d v="2021-11-23T00:00:00"/>
    <s v="Cerrada por la Contraloría de Bogotá"/>
    <s v="Carlos Andrés Guerra Jiménez"/>
    <n v="1"/>
    <n v="1"/>
    <s v="CUMPLIDA EFECTIVA"/>
    <s v="NO APLICA"/>
    <x v="0"/>
  </r>
  <r>
    <n v="377"/>
    <s v="Oficina Asesora Jurídica "/>
    <s v="Oficina asesora jurídica - Gestion contractual"/>
    <x v="3"/>
    <s v="Contratacion"/>
    <s v="Estudio de mercado "/>
    <s v="Catalina Cardenas Martinez"/>
    <s v="Plan de mejoramiento Contraloria de Bogota"/>
    <s v="PMCB-2020-025"/>
    <s v="3.1.3.12"/>
    <n v="96"/>
    <n v="2020"/>
    <s v="Hallazgo Administrativo por la incertidumbre presentada por las dos cotizaciones presentadas por el proponente que difieren en el valor presentado en los estudios de mercado y el valor finalmente contratado dentro del Contrato No. 002 de 2019"/>
    <s v="Falta de coherencia entre el valor presentado en los estudios de mercado y valor finalmente contratado. "/>
    <s v="Realizar capacitaciones sobre estudios del mercado y analisis del sector a los encaragados de la estructuración de los diferentes procesos de contratación.  "/>
    <s v="No aplica"/>
    <s v="No aplica"/>
    <s v="Capacitciones realizadas/ Capacitaciones programadas (3) *100"/>
    <s v="No aplica"/>
    <s v="No aplica"/>
    <d v="2020-05-15T00:00:00"/>
    <d v="2021-04-25T00:00:00"/>
    <d v="2021-09-13T00:00:00"/>
    <s v="SI"/>
    <s v="SI"/>
    <s v="NO APLICA ACCION CERRADA"/>
    <s v="Se adjuntan actas de reunión _x000a_- Capacitación Comités estructuradores y estudios previos con fecha 26 de abril del 2021_x000a_- Capacitación estructuración de un proceso de contratación, los estudios previos con fecha 10 de junio del 2020_x000a_-  Capacitación estructuración y publicación de socialización de información a proveedores a través de la plataforma SECOP II de Colombia compra eficiente, con fecha del 1 de febrero del 2021_x000a_- Capacitación buenas practicas en contratación con fecha del 18 de septiembre del 2020_x000a__x000a_De acuerdo a lo anterior se le solicita a la OCI el cierre preliminar de la acción"/>
    <d v="2021-06-21T00:00:00"/>
    <s v="NO"/>
    <s v="No aplica"/>
    <n v="1"/>
    <s v="CUMPLIMIENTO TOTAL"/>
    <n v="-140"/>
    <s v="VENCIDO"/>
    <d v="2021-11-23T00:00:00"/>
    <s v="Cerrada por la Contraloría de Bogotá"/>
    <s v="Carlos Andrés Guerra Jiménez"/>
    <n v="1"/>
    <n v="1"/>
    <s v="CUMPLIDA EFECTIVA"/>
    <s v="NO APLICA"/>
    <x v="0"/>
  </r>
  <r>
    <n v="378"/>
    <s v="Oficina Asesora Jurídica "/>
    <s v="Oficina asesora jurídica - Gestion contractual"/>
    <x v="3"/>
    <s v="Contratacion"/>
    <s v="Estudio de mercado "/>
    <s v="Catalina Cardenas Martinez"/>
    <s v="Plan de mejoramiento Contraloria de Bogota"/>
    <s v="PMCB-2020-026"/>
    <s v="3.1.3.12"/>
    <n v="96"/>
    <n v="2020"/>
    <s v="Hallazgo Administrativo por la incertidumbre presentada por las dos cotizaciones presentadas por el proponente que difieren en el valor presentado en los estudios de mercado y el valor finalmente contratado dentro del Contrato No. 002 de 2020"/>
    <s v="Falta de coherencia entre el valor presentado en los estudios de mercado y valor finalmente contratado. "/>
    <s v="Realizar alerta temprana mediante correo electronico al Gerente del proyecto del vencimiento de contrato de la sede Molinos en Octubre y Diciembre"/>
    <s v="No aplica"/>
    <s v="No aplica"/>
    <s v="Envio de alertas al Gerente de proyecto 971/dos(2) alertas proyectadas*100"/>
    <s v="No aplica"/>
    <s v="No aplica"/>
    <d v="2020-05-15T00:00:00"/>
    <d v="2021-01-30T00:00:00"/>
    <d v="2021-09-13T00:00:00"/>
    <s v="SI"/>
    <s v="SI"/>
    <s v="NO APLICA ACCION CERRADA"/>
    <s v="Se adjuntan los correos electronicos enviado por la OAJ al gerente del proyecto con las alertas en los meses de Octubre y Diciembre._x000a__x000a_De acuerdo a lo anterior se le solicita a la OCI el cierre preliminar de la acción"/>
    <d v="2021-06-21T00:00:00"/>
    <s v="NO"/>
    <s v="No aplica"/>
    <n v="1"/>
    <s v="CUMPLIMIENTO TOTAL"/>
    <n v="-225"/>
    <s v="VENCIDO"/>
    <d v="2021-11-23T00:00:00"/>
    <s v="Cerrada por la Contraloría de Bogotá"/>
    <s v="Carlos Andrés Guerra Jiménez"/>
    <n v="1"/>
    <n v="1"/>
    <s v="CUMPLIDA EFECTIVA"/>
    <s v="NO APLICA"/>
    <x v="0"/>
  </r>
  <r>
    <n v="379"/>
    <s v="Subdirección Administrativa y Financiera"/>
    <s v="Subdirección técnica administrativa y financiera"/>
    <x v="2"/>
    <s v="Gestion financiera"/>
    <s v="Deducciones y/o retenciones"/>
    <s v="Stefanny Reina Alvarez"/>
    <s v="Plan de mejoramiento Contraloria de Bogota"/>
    <s v="PMCB-2020-027"/>
    <s v="3.3.2.1"/>
    <n v="96"/>
    <n v="2020"/>
    <s v="Hallazgo Administrativo por manejo inadecuado de los recursos retenidos por concepto deducciones y/o retenciones"/>
    <s v="Falta de seguimiento y control a los procedimientos establecidos para el manejo de cajas menores"/>
    <s v="Solicitar mesa de trabajo con Secretaría Distrital de Hacienda con el fin de identificar el área responsable de realizar las retenciones originadas de los gastos  de la caja menor"/>
    <s v="No aplica"/>
    <s v="No aplica"/>
    <s v="Número de mesas de trabajo realizadas / Número de mesas de trabajo solicitadas *100"/>
    <s v="No aplica"/>
    <s v="No aplica"/>
    <d v="2020-05-15T00:00:00"/>
    <d v="2020-08-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80"/>
    <s v="Subdirección Administrativa y Financiera"/>
    <s v="Subdirección técnica administrativa y financiera"/>
    <x v="2"/>
    <s v="Gestion financiera"/>
    <s v="Deducciones y/o retenciones"/>
    <s v="Stefanny Reina Alvarez"/>
    <s v="Plan de mejoramiento Contraloria de Bogota"/>
    <s v="PMCB-2020-028"/>
    <s v="3.3.2.1"/>
    <n v="96"/>
    <n v="2020"/>
    <s v="Hallazgo Administrativo por manejo inadecuado de los recursos retenidos por concepto deducciones y/o retenciones"/>
    <s v="Falta de seguimiento y control a los procedimientos establecidos para el manejo de cajas menores"/>
    <s v="Revisión y ajuste del procedimiento &quot;Programación, Apertura y Legalización de Cajas Menores&quot; de acuerdo con los lineamientos establecidos por la Secretaría de Hacienda._x000a_"/>
    <s v="No aplica"/>
    <s v="No aplica"/>
    <s v="Número de procedimientos revisados y ajustados / Número de procedimientos para revisar y ajustar * 100"/>
    <s v="No aplica"/>
    <s v="No aplica"/>
    <d v="2020-05-15T00:00:00"/>
    <d v="2021-03-30T00:00:00"/>
    <m/>
    <s v="SI"/>
    <s v="SI"/>
    <n v="-166"/>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2T00:00:00"/>
    <s v="ESTADO &quot;INCUMPLIDA&quot; POR LA CB, Se reportó cumplimiento del 100 % en el seguimiento del 22/11/2021 formato F402M de la Contraloría de Bogotá."/>
    <s v="Carlos Andrés Guerra Jiménez"/>
    <n v="0"/>
    <n v="0"/>
    <s v="INCUMPLIDA"/>
    <s v="INCUMPLIDA"/>
    <x v="2"/>
  </r>
  <r>
    <n v="381"/>
    <s v="Subdirección Administrativa y Financiera / Area de Tesorería"/>
    <s v="Subdirección técnica administrativa y financiera - tesorería"/>
    <x v="2"/>
    <s v="Gestion financiera"/>
    <s v="Cajas menores"/>
    <s v="Stefanny Reina Alvarez"/>
    <s v="Plan de mejoramiento Contraloria de Bogota"/>
    <s v="PMCB-2020-029"/>
    <s v="3.3.2.2"/>
    <n v="96"/>
    <n v="2020"/>
    <s v="Hallazgo Administrativo por giro equivocado realizado desde el área de Tesorería a la cuenta de Caja Menor No. 1 "/>
    <s v="Falta de seguimiento y control a la normatividad establecidos para el manejo de cajas menores"/>
    <s v="Revisar y verificar en las planillas de OPGET, el endoso y número de cuenta bancaria de cada una de las cajas menores contra la cuenta registrada en Sysman"/>
    <s v="No aplica"/>
    <s v="No aplica"/>
    <s v="Número de seguimientos realizados / Número de reembolsos solicitados por el responsables de la caja menor 1 * 100"/>
    <s v="No aplica"/>
    <s v="No aplica"/>
    <d v="2020-05-15T00:00:00"/>
    <d v="2020-12-30T00:00:00"/>
    <d v="2021-09-13T00:00:00"/>
    <s v="SI"/>
    <s v="SI"/>
    <s v="NO APLICA ACCION CERRADA"/>
    <s v="De acuerdo con los soportes suministrados por el proceso, se evidencia el cumplimiento de las actividades propuestas en un 100%. "/>
    <d v="2021-07-09T00:00:00"/>
    <s v="NO"/>
    <s v="No aplica"/>
    <n v="1"/>
    <s v="CUMPLIMIENTO TOTAL"/>
    <n v="-256"/>
    <s v="VENCIDO"/>
    <d v="2021-11-23T00:00:00"/>
    <s v="Cerrada por la Contraloría de Bogotá"/>
    <s v="Carlos Andrés Guerra Jiménez"/>
    <n v="1"/>
    <n v="1"/>
    <s v="CUMPLIDA EFECTIVA"/>
    <s v="NO APLICA"/>
    <x v="0"/>
  </r>
  <r>
    <n v="382"/>
    <s v="Subdirección Administrativa y Financiera"/>
    <s v="Subdirección técnica administrativa y financiera"/>
    <x v="2"/>
    <s v="Gestion financiera"/>
    <s v="Cajas menores"/>
    <s v="Stefanny Reina Alvarez"/>
    <s v="Plan de mejoramiento Contraloria de Bogota"/>
    <s v="PMCB-2020-030"/>
    <s v="3.3.2.3"/>
    <n v="96"/>
    <n v="2020"/>
    <s v="Hallazgo Administrativo por inoportunidad en la solicitud de reintegros para la Caja Menor No. 1"/>
    <s v="Falta de seguimiento y control a la normatividad establecidos para el manejo de cajas menores"/>
    <s v="Solicitar mesa de trabajo con Secretaría Distrital de Hacienda con el fin de identificar las fechas para la realización de los reintegros "/>
    <s v="No aplica"/>
    <s v="No aplica"/>
    <s v="Número de mesas de trabajo realizadas / Número de mesas de trabajo programadas * 100"/>
    <s v="No aplica"/>
    <s v="No aplica"/>
    <d v="2020-05-15T00:00:00"/>
    <d v="2020-08-30T00:00:00"/>
    <d v="2021-09-13T00:00:00"/>
    <s v="SI"/>
    <s v="SI"/>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378"/>
    <s v="VENCIDO"/>
    <d v="2021-11-23T00:00:00"/>
    <s v="Cerrada por la Contraloría de Bogotá"/>
    <s v="Carlos Andrés Guerra Jiménez"/>
    <n v="1"/>
    <n v="1"/>
    <s v="CUMPLIDA EFECTIVA"/>
    <s v="NO APLICA"/>
    <x v="0"/>
  </r>
  <r>
    <n v="383"/>
    <s v="Subdirección Administrativa y Financiera"/>
    <s v="Subdirección técnica administrativa y financiera"/>
    <x v="2"/>
    <s v="Gestion financiera"/>
    <s v="Cajas menores"/>
    <s v="Stefanny Reina Alvarez"/>
    <s v="Plan de mejoramiento Contraloria de Bogota"/>
    <s v="PMCB-2020-031"/>
    <s v="3.3.2.3"/>
    <n v="96"/>
    <n v="2020"/>
    <s v="Hallazgo Administrativo por inoportunidad en la solicitud de reintegros para la Caja Menor No. 2"/>
    <s v="Falta de seguimiento y control a la normatividad establecidos para el manejo de cajas menores"/>
    <s v="Revisión y ajuste del procedimiento &quot;Programación, Apertura y Legalización de Cajas Menores&quot; de acuerdo con los lineamientos establecidos por la Secretaría de Hacienda._x000a_"/>
    <s v="No aplica"/>
    <s v="No aplica"/>
    <s v="Número de procedimientos revisados y ajustados / Número de procedimientos para revisar y ajustar * 100"/>
    <s v="No aplica"/>
    <s v="No aplica"/>
    <d v="2020-05-15T00:00:00"/>
    <d v="2021-03-30T00:00:00"/>
    <m/>
    <s v="SI"/>
    <s v="SI"/>
    <n v="-166"/>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3T00:00:00"/>
    <s v="ESTADO &quot;INCUMPLIDA&quot; POR LA CB, Se reportó cumplimiento del 100 % en el seguimiento del 22/11/2021 formato F402M de la Contraloría de Bogotá."/>
    <s v="Carlos Andrés Guerra Jiménez"/>
    <n v="0"/>
    <n v="0"/>
    <s v="INCUMPLIDA"/>
    <s v="INCUMPLIDA"/>
    <x v="2"/>
  </r>
  <r>
    <n v="384"/>
    <s v="Subdirección Administrativa y Financiera"/>
    <s v="Subdirección técnica administrativa y financiera"/>
    <x v="2"/>
    <s v="Gestion financiera"/>
    <s v="Cajas menores"/>
    <s v="Stefanny Reina Alvarez"/>
    <s v="Plan de mejoramiento Contraloria de Bogota"/>
    <s v="PMCB-2020-032"/>
    <s v="3.3.2.4"/>
    <n v="96"/>
    <n v="2020"/>
    <s v="Hallazgo Administrativo por utilizar formatos desactualizados para el registro de información contable de la Caja Menor No. 1"/>
    <s v="Falta de seguimiento y control a la normatividad establecidos para el manejo de cajas menores"/>
    <s v="Revisión  del procedimiento &quot;Programación, Apertura y Legalización de Cajas Menores&quot; para incluir puntos de control que garanticen el uso de las versiones actualizadas de los formatos establecidos_x000a_"/>
    <s v="No aplica"/>
    <s v="No aplica"/>
    <s v="Número de procedimientos revisados y ajustados / Número de procedimientos para revisar y ajustar*100"/>
    <s v="No aplica"/>
    <s v="No aplica"/>
    <d v="2020-05-15T00:00:00"/>
    <d v="2021-03-30T00:00:00"/>
    <m/>
    <s v="SI"/>
    <s v="SI"/>
    <n v="-166"/>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3T00:00:00"/>
    <s v="ESTADO &quot;INCUMPLIDA&quot; POR LA CB, Se reportó cumplimiento del 100 % en el seguimiento del 22/11/2021 formato F402M de la Contraloría de Bogotá."/>
    <s v="Carlos Andrés Guerra Jiménez"/>
    <n v="0"/>
    <n v="0"/>
    <s v="INCUMPLIDA"/>
    <s v="INCUMPLIDA"/>
    <x v="2"/>
  </r>
  <r>
    <n v="385"/>
    <s v="Subdirección Administrativa y Financiera"/>
    <s v="Subdirección técnica administrativa y financiera"/>
    <x v="2"/>
    <s v="Gestion financiera"/>
    <s v="Cajas menores"/>
    <s v="Stefanny Reina Alvarez"/>
    <s v="Plan de mejoramiento Contraloria de Bogota"/>
    <s v="PMCB-2020-033"/>
    <s v="3.3.2.5"/>
    <n v="96"/>
    <n v="2020"/>
    <s v="Hallazgo Administrativo por omisión de información en los formatos utilizados en Caja Menor No. 1 y establecidos por la entidad, de conformidad con la normatividad vigente"/>
    <s v="Falta de seguimiento y control a la normatividad establecidos para el manejo de cajas menores"/>
    <s v="Revisión  del procedimiento &quot;Programación, Apertura y Legalización de Cajas Menores&quot; para incluir puntos de control que garanticen el completo y correcto diligenciamiento de los formatos establecidos_x000a_"/>
    <s v="No aplica"/>
    <s v="No aplica"/>
    <s v="Número de procedimientos revisados y ajustados / Número de procedimientos para revisar y ajustar*100"/>
    <s v="No aplica"/>
    <s v="No aplica"/>
    <d v="2020-05-15T00:00:00"/>
    <d v="2021-03-30T00:00:00"/>
    <m/>
    <s v="SI"/>
    <s v="SI"/>
    <n v="-166"/>
    <s v="Es importante que el proceso priorice y efectúe la actividad planeada lo antes prosible, dado que la fecha final para su ejecución ya se encuentra vencida; o de lo contrario, se sugiere solicitar ampliación del plazo."/>
    <d v="2021-07-09T00:00:00"/>
    <s v="SI"/>
    <s v="Repotar seguimiento y soporte de la actividad"/>
    <n v="0"/>
    <s v="SIN AVANCE"/>
    <n v="-166"/>
    <s v="VENCIDO"/>
    <d v="2021-11-23T00:00:00"/>
    <s v="ESTADO &quot;INCUMPLIDA&quot; POR LA CB, Se reportó cumplimiento del 100 % en el seguimiento del 22/11/2021 formato F402M de la Contraloría de Bogotá."/>
    <s v="Carlos Andrés Guerra Jiménez"/>
    <n v="0"/>
    <n v="0"/>
    <s v="INCUMPLIDA"/>
    <s v="INCUMPLIDA"/>
    <x v="2"/>
  </r>
  <r>
    <n v="386"/>
    <s v="Subdirección Administrativa y financiera / Área de Tesorería / Área de Nómina / Servicios Administrativos / Oficina Asesora de Planeación"/>
    <s v="Subdirección técnica administrativa y financiera - tesorería"/>
    <x v="2"/>
    <s v="Gestion financiera"/>
    <s v="Conciliación y depuración de saldos"/>
    <s v="Stefanny Reina Alvarez"/>
    <s v="Plan de mejoramiento Contraloria de Bogota"/>
    <s v="PMCB-2020-034"/>
    <s v="3.3.2.6"/>
    <n v="96"/>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Actualizar los procedimientos de las Áreas de Tesorería, Nómina y Servicios Administrativos (Servicios Públicos), con el fin de incluir actividades relacionadas al reporte de los pagos realizados a otras entidades públicas, con ocasión de los pagos de la nómina"/>
    <s v="No aplica"/>
    <s v="No aplica"/>
    <s v="Número de procedimientos actualizados / Número de procedimientos que requieren de actualización (2) * 100"/>
    <s v="No aplica"/>
    <s v="No aplica"/>
    <d v="2020-05-15T00:00:00"/>
    <d v="2020-11-30T00:00:00"/>
    <d v="2021-09-13T00:00:00"/>
    <s v="SI"/>
    <s v="SI"/>
    <s v="NO APLICA ACCION CERRADA"/>
    <s v="De acuerdo con lo reportado por el proceso se evidencia un importante avance en el cumplimiento de las actividades establecidas, sin embargo, aún hace falta oficializar el procedimiento relacionado con los servicios públicos, y no hay soporte de que se encuentre en revisión por al OAP. "/>
    <d v="2021-07-09T00:00:00"/>
    <s v="SI"/>
    <s v="oficializar el procedimiento de &quot;gestión, control y pago de servicios públicos&quot;"/>
    <n v="0.7"/>
    <s v="AVANCE SIGNIFICATIVO"/>
    <n v="-286"/>
    <s v="VENCIDO"/>
    <d v="2021-11-23T00:00:00"/>
    <s v="Cerrada por la Contraloría de Bogotá"/>
    <s v="Carlos Andrés Guerra Jiménez"/>
    <n v="1"/>
    <n v="1"/>
    <s v="CUMPLIDA EFECTIVA"/>
    <s v="NO APLICA"/>
    <x v="0"/>
  </r>
  <r>
    <n v="387"/>
    <s v="Área de Contabilidad / Subdirección Técnica Administrativa y Financiera"/>
    <s v="Subdirección técnica administrativa y financiera - contabilidad"/>
    <x v="2"/>
    <s v="Gestion financiera"/>
    <s v="Conciliación y depuración de saldos"/>
    <s v="Stefanny Reina Alvarez"/>
    <s v="Plan de mejoramiento Contraloria de Bogota"/>
    <s v="PMCB-2020-035"/>
    <s v="3.3.2.6"/>
    <n v="96"/>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Establecer lineamientos para el reporte de las operaciones recíprocas del IDIPRON, a través de una circular interna"/>
    <s v="No aplica"/>
    <s v="No aplica"/>
    <s v="Circular interna"/>
    <s v="No aplica"/>
    <s v="No aplica"/>
    <d v="2020-05-15T00:00:00"/>
    <d v="2020-09-30T00:00:00"/>
    <d v="2021-09-13T00:00:00"/>
    <s v="SI"/>
    <s v="SI"/>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347"/>
    <s v="VENCIDO"/>
    <d v="2021-11-23T00:00:00"/>
    <s v="Cerrada por la Contraloría de Bogotá"/>
    <s v="Carlos Andrés Guerra Jiménez"/>
    <n v="1"/>
    <n v="1"/>
    <s v="CUMPLIDA EFECTIVA"/>
    <s v="NO APLICA"/>
    <x v="0"/>
  </r>
  <r>
    <n v="388"/>
    <s v="Gerente Proyecto de inversiòn 1104/ Oficina Asesora Jurídica"/>
    <s v="Subdirección técnica administrativa y financiera - Convenios"/>
    <x v="4"/>
    <s v="Gestion financiera"/>
    <s v="Conciliación y depuración de saldos"/>
    <s v="Yury  Orjuela Florez"/>
    <s v="Plan de mejoramiento Contraloria de Bogota"/>
    <s v="PMCB-2020-036"/>
    <s v="3.3.2.6"/>
    <n v="96"/>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Incluir dentro de los nuevos convenios suscritos por el IDIPRON, una obligación por parte de la otra entidad pública, acerca de los tiempos para la revisión de las cuentas de cobro presentadas por el Instituto y los informes de ejecuciòn"/>
    <s v="No aplica"/>
    <s v="No aplica"/>
    <s v="Número de convenios suscritos con la obligación específica / Número de convenios suscritos por el IDIPRON * 100"/>
    <s v="No aplica"/>
    <s v="No aplica"/>
    <d v="2020-05-15T00:00:00"/>
    <d v="2020-12-30T00:00:00"/>
    <d v="2021-09-13T00:00:00"/>
    <s v="SI"/>
    <s v="SI"/>
    <s v="NO APLICA ACCION CERRADA"/>
    <s v="Se realiza verifiación de los resultados, cumpliendo con la acción de mejora."/>
    <d v="2021-07-08T00:00:00"/>
    <s v="NO"/>
    <s v="No aplica"/>
    <n v="1"/>
    <s v="CUMPLIMIENTO TOTAL"/>
    <n v="-256"/>
    <s v="VENCIDO"/>
    <d v="2021-11-23T00:00:00"/>
    <s v="Cerrada por la Contraloría de Bogotá"/>
    <s v="Carlos Andrés Guerra Jiménez"/>
    <n v="1"/>
    <n v="1"/>
    <s v="CUMPLIDA EFECTIVA"/>
    <s v="NO APLICA"/>
    <x v="0"/>
  </r>
  <r>
    <n v="389"/>
    <s v="Subdirección Técnica de Métodos Educativos y Operativos / Subdirección Administrativa y financiera / Área de Contabilidad"/>
    <s v="Subdirección técnica de métodos educativos y operativos"/>
    <x v="1"/>
    <s v="Gestion financiera"/>
    <s v="Conciliación y depuración de saldos"/>
    <s v="Yury  Orjuela Florez"/>
    <s v="Plan de mejoramiento Contraloria de Bogota"/>
    <s v="PMCB-2020-037"/>
    <s v="3.3.2.6"/>
    <n v="96"/>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REALIZAR MESAS DE TRABAJO TRIMESTRALES ENTRE LAS ÁREAS INVOLUCRADAS EN LAS OPERACIONES RECÍPROCAS, CON EL FIN DE HACER SEGUIMIENTO E IDENTIFICAR NUEVAS DIFERENCIAS O INCONVENIENTES EN ELLAS"/>
    <s v="No aplica"/>
    <s v="No aplica"/>
    <s v="Número de mesas de trabajo realizadas / Número de mesas de trabajo programadas (4) *100"/>
    <s v="No aplica"/>
    <s v="No aplica"/>
    <d v="2020-05-15T00:00:00"/>
    <d v="2021-04-25T00:00:00"/>
    <d v="2021-09-13T00:00:00"/>
    <s v="SI"/>
    <s v="SI"/>
    <s v="NO APLICA ACCION CERRADA"/>
    <s v="No se cuenta con seguimiento reportado por parte de Métodos."/>
    <d v="2021-07-07T00:00:00"/>
    <s v="SI"/>
    <s v="Presentar seguimiento al plan de mejoramiento"/>
    <n v="0"/>
    <s v="SIN AVANCE"/>
    <n v="-140"/>
    <s v="VENCIDO"/>
    <s v="23/11/20211"/>
    <s v="Cerrada por la Contraloría de Bogotá"/>
    <s v="Carlos Andrés Guerra Jiménez"/>
    <n v="1"/>
    <n v="1"/>
    <s v="CUMPLIDA EFECTIVA"/>
    <s v="NO APLICA"/>
    <x v="0"/>
  </r>
  <r>
    <n v="390"/>
    <s v="Área de Nómina y Liquidaciones - Subdirección Técnica de Desarrollo Humano"/>
    <s v="Subdirección técnica de desarrollo humano – nómina y liquidaciones"/>
    <x v="5"/>
    <s v="Gestion financiera"/>
    <s v="Conciliación y depuración de saldos"/>
    <s v="Carolina Ardila"/>
    <s v="Plan de mejoramiento Contraloria de Bogota"/>
    <s v="PMCB-2020-038"/>
    <s v="3.3.2.6"/>
    <n v="96"/>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Informar mediante correo electrónico a FONCEP una vez causada la nómina, el valor de los aportes y la comisión que se le van a cancelar en el mes."/>
    <s v="No aplica"/>
    <s v="No aplica"/>
    <s v="Número de correos electrónicos enviados a FONCEP confirmando el valor por pagar en el mes/Número de correos electrónicos a enviar a FONCEP de acuerdo a los aportes del mes*100"/>
    <s v="No aplica"/>
    <s v="No aplica"/>
    <d v="2020-05-15T00:00:00"/>
    <d v="2021-04-25T00:00:00"/>
    <d v="2021-09-13T00:00:00"/>
    <s v="SI"/>
    <s v="SI"/>
    <s v="NO APLICA ACCION CERRADA"/>
    <s v="Se evidencia que en el ultimo seguimiento realizado por la Oficina de Control Interno, se indica un avance de cumplimiento del 40%._x000a__x000a_Al revisar los soportes, se evidencia que se ha venido realizando el envio del correo del pago relacionados acontinuacion:_x000a_Pago Realizados Mayo 2020_x000a_Pago Realizados Junio 2020 y prima semestral_x000a_Pago Realizados Retroactivo 9 de Junio 2020_x000a_Pago Realizados Julio 2020_x000a_Pago Realizados Agosto 2020_x000a_Pago Realizados Septiembre 2020_x000a_Pago Extraordinario Realizados Septiembre 21 de septiembre de 2020  _x000a_Pago Realizados Octubre 2020_x000a_Pago Realizados Noviembre 2020_x000a_Pago Realizados Diciembre 2020_x000a_Pago Realizados Enero 2021_x000a_Pago Realizados Febrero 2021_x000a_Pago Realizados Marzo 2021_x000a_Pago Realizados Abril 2021_x000a_Pago Realizados Mayo 2021_x000a__x000a_Conforme a lo anterior se le solicita a la OCI el cierre preliminar de la acción"/>
    <d v="2021-06-25T00:00:00"/>
    <s v="NO"/>
    <s v="No aplica"/>
    <n v="1"/>
    <s v="CUMPLIMIENTO TOTAL"/>
    <n v="-140"/>
    <s v="VENCIDO"/>
    <d v="2021-11-23T00:00:00"/>
    <s v="Cerrada por la Contraloría de Bogotá"/>
    <s v="Carlos Andrés Guerra Jiménez"/>
    <n v="1"/>
    <n v="1"/>
    <s v="CUMPLIDA EFECTIVA"/>
    <s v="NO APLICA"/>
    <x v="0"/>
  </r>
  <r>
    <n v="391"/>
    <s v="Área de Nómina y Liquidaciones - Subdirección Técnica de Desarrollo Humano"/>
    <s v="Subdirección técnica de desarrollo humano – nómina y liquidaciones"/>
    <x v="5"/>
    <s v="Gestion financiera"/>
    <s v="Conciliación y depuración de saldos"/>
    <s v="Carolina Ardila"/>
    <s v="Plan de mejoramiento Contraloria de Bogota"/>
    <s v="PMCB-2020-039"/>
    <s v="3.3.2.6"/>
    <n v="96"/>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Previa confirmación del pago realizado por el Área de Tesorería, enviar comprobante de pago mediante correo electrónico a FONCEP."/>
    <s v="No aplica"/>
    <s v="No aplica"/>
    <s v="Número de correos electrónicos enviados a FONCEP confirmando el valor girado en el mes/Número de giros realizados a FONCEP en el mes*100"/>
    <s v="No aplica"/>
    <s v="No aplica"/>
    <d v="2020-05-15T00:00:00"/>
    <d v="2021-04-25T00:00:00"/>
    <d v="2021-09-13T00:00:00"/>
    <s v="SI"/>
    <s v="SI"/>
    <s v="NO APLICA ACCION CERRADA"/>
    <s v="Se evidencia que en el ultimo seguimiento realizado por la Oficina de Control Interno, se indica  se indica que la información no fue enviada en lo parametros establecidos por la Contraloria, al revisar los soportes se evidencia que se adjunto la documentación del cumplimiento de la actividad,_x000a__x000a_Al revisar los soportes, se evidencia que se ha venido realizando el envio del correo del pago relacionados acontinuacion:_x000a_Pago de aporte y comisión Mayo 2020_x000a_Pago de aporte y comisión Junio 2020_x000a_Pago de aporte y comisións Julio 2020_x000a_Pago de aporte y comisión Agosto 2020_x000a_Pago de aporte y comisión Septiembre 2020_x000a_Pago de aporte y comisión Realizados Septiembre 21 de septiembre de 2020  _x000a_Pago de aporte y comisión Octubre 2020_x000a_Pago de aporte y comisión Noviembre 2020_x000a_Pago de aporte y comisión Diciembre 2020_x000a_Pago de aporte y comisión Enero 2021_x000a_Pago de aporte y comisión Febrero 2021_x000a_Pago de aporte y comisión Marzo 2021_x000a_Pago de aporte y comisión Abril 2021_x000a_Pago de aporte y comisión Mayo 2021_x000a__x000a_Conforme a lo anterior se le solicita a la OCI el cierre preliminar de la acción"/>
    <d v="2021-06-25T00:00:00"/>
    <s v="NO"/>
    <s v="No aplica"/>
    <n v="1"/>
    <s v="CUMPLIMIENTO TOTAL"/>
    <n v="-140"/>
    <s v="VENCIDO"/>
    <d v="2021-11-23T00:00:00"/>
    <s v="Cerrada por la Contraloría de Bogotá"/>
    <s v="Carlos Andrés Guerra Jiménez"/>
    <n v="1"/>
    <n v="1"/>
    <s v="CUMPLIDA EFECTIVA"/>
    <s v="NO APLICA"/>
    <x v="0"/>
  </r>
  <r>
    <n v="392"/>
    <s v="Gerente Proyecto 1104 /_x000a_Subdirección Administrativa y Financiera /Oficina Asesora de Planeación."/>
    <s v="Subdirección técnica administrativa y financiera - Convenios"/>
    <x v="4"/>
    <s v="Gestion financiera"/>
    <s v="Conciliación y depuración de saldos"/>
    <s v="Yury  Orjuela Florez"/>
    <s v="Plan de mejoramiento Contraloria de Bogota"/>
    <s v="PMCB-2020-040"/>
    <s v="3.3.2.6"/>
    <n v="96"/>
    <n v="2020"/>
    <s v="Hallazgo Administrativo por diferencias presentadas en las operaciones recíprocas por falta de conciliación y depuración de saldos, generando incertidumbre por valor de -3.129.707.169,00"/>
    <s v="Fragilidad  en los  mecanismos de control, verificación  y  validación de la información que se genera en los recursos administrados , que permitan la realización de  conciliaciones en forma oportuna. "/>
    <s v="Crear e implementar un documento para  establecer mecanismos de control y seguimiento a la ejecución de  los recursos administrados, que permitan realizar la validación de la información  que se genera de forma oportuna.  "/>
    <s v="No aplica"/>
    <s v="No aplica"/>
    <s v="Un (1) Documento creado e implementado "/>
    <s v="No aplica"/>
    <s v="No aplica"/>
    <d v="2020-05-15T00:00:00"/>
    <d v="2021-04-25T00:00:00"/>
    <d v="2021-09-13T00:00:00"/>
    <s v="SI"/>
    <s v="SI"/>
    <s v="NO APLICA ACCION CERRADA"/>
    <s v="Se cuenta con un documento creado e implemetnado que da muestra del control y seguimiento a la ejecución de recursos."/>
    <d v="2021-07-08T00:00:00"/>
    <s v="NO"/>
    <s v="No aplica"/>
    <n v="1"/>
    <s v="CUMPLIMIENTO TOTAL"/>
    <n v="-140"/>
    <s v="VENCIDO"/>
    <d v="2021-11-23T00:00:00"/>
    <s v="Cerrada por la Contraloría de Bogotá"/>
    <s v="Carlos Andrés Guerra Jiménez"/>
    <n v="1"/>
    <n v="1"/>
    <s v="CUMPLIDA EFECTIVA"/>
    <s v="NO APLICA"/>
    <x v="0"/>
  </r>
  <r>
    <n v="393"/>
    <s v="Área de Tesorería / Subdirección Administrativa y Financiera / Oficina Asesora de Planeación"/>
    <s v="Subdirección técnica administrativa y financiera - tesorería"/>
    <x v="2"/>
    <s v="SIVICOF"/>
    <s v="Inconsistencias en la información"/>
    <s v="Stefanny Reina Alvarez"/>
    <s v="Plan de mejoramiento Contraloria de Bogota"/>
    <s v="PMCB-2020-041"/>
    <s v="3.3.2.7"/>
    <n v="96"/>
    <n v="2020"/>
    <s v="Hallazgo Administrativo por inconsistencia en la información presentada a través del Sistema de Vigilancia y Control Fiscal – SIVICOF vigencia 2019"/>
    <s v="Falta de controles efectivos para la verificación, consistencia y confiabilidad de la información reportada a la Contraloría de Bogotá, en la cuenta de vigencia 2019 a través del Sistema de Vigilancia y Control Fiscal SIVICOF"/>
    <s v="Elaborar un instructivo referente al reporte de los recursos de la Tesorería en el Sistema de Vigilancia y Control Fiscal - SIVICOF, FORMATO CB - 0115"/>
    <s v="No aplica"/>
    <s v="No aplica"/>
    <s v="Instructivo emitido"/>
    <s v="No aplica"/>
    <s v="No aplica"/>
    <d v="2020-05-15T00:00:00"/>
    <d v="2020-06-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94"/>
    <s v="Área de Tesorería /Subdirección  Administrativa y Financiera"/>
    <s v="Subdirección técnica administrativa y financiera - tesorería"/>
    <x v="2"/>
    <s v="SIVICOF"/>
    <s v="Inconsistencias en la información"/>
    <s v="Stefanny Reina Alvarez"/>
    <s v="Plan de mejoramiento Contraloria de Bogota"/>
    <s v="PMCB-2020-042"/>
    <s v="3.3.2.7"/>
    <n v="96"/>
    <n v="2020"/>
    <s v="Hallazgo Administrativo por inconsistencia en la información presentada a través del Sistema de Vigilancia y Control Fiscal – SIVICOF vigencia 2020"/>
    <s v="Falta de controles efectivos para la verificación, consistencia y confiabilidad de la información reportada a la Contraloría de Bogotá, en la cuenta de vigencia 2019 a través del Sistema de Vigilancia y Control Fiscal SIVICOF"/>
    <s v="Emitir lineamientos acerca de la entrega de información de consignaciones realizadas por concepto de Baños Públicos"/>
    <s v="No aplica"/>
    <s v="No aplica"/>
    <s v="Documento con lineamientos emitido"/>
    <s v="No aplica"/>
    <s v="No aplica"/>
    <d v="2020-05-15T00:00:00"/>
    <d v="2020-09-30T00:00:00"/>
    <d v="2021-09-13T00:00:00"/>
    <s v="SI"/>
    <s v="SI"/>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347"/>
    <s v="VENCIDO"/>
    <d v="2021-11-23T00:00:00"/>
    <s v="Cerrada por la Contraloría de Bogotá"/>
    <s v="Carlos Andrés Guerra Jiménez"/>
    <n v="1"/>
    <n v="1"/>
    <s v="CUMPLIDA EFECTIVA"/>
    <s v="NO APLICA"/>
    <x v="0"/>
  </r>
  <r>
    <n v="395"/>
    <s v="Subdirección  Administrativa y Financiera / Área de contabilidad /_x000a_OAJ/ Presupuesto / Área de sistemas / Oficina Asesora de Planeación "/>
    <s v="Subdirección técnica administrativa y financiera - contabilidad"/>
    <x v="2"/>
    <s v="Gestion financiera"/>
    <s v="Cuentas por cobrar"/>
    <s v="Stefanny Reina Alvarez"/>
    <s v="Plan de mejoramiento Contraloria de Bogota"/>
    <s v="PMCB-2020-043"/>
    <s v="3.3.2.8"/>
    <n v="96"/>
    <n v="2020"/>
    <s v="Hallazgo Administrativo por falta de criterios definidos para la clasificación de cuentas por cobrar de dudoso o difícil cobro y procedimiento que contemple todas las cuentas por cobrar"/>
    <s v="Incertidumbre en las actividades y responsabilidades generadas a partir de la existencia de una cuenta por cobrar de dudoso o difícil cobro"/>
    <s v="Realizar mesa de trabajo entre las áreas involucradas en lo que respecta a las cuentas por cobrar de dudoso o difícil cobro, con el fin de determinar los ajustes a realizar al procedimiento A-GFI-PR-019 y a los documentos a que haya lugar"/>
    <s v="No aplica"/>
    <s v="No aplica"/>
    <s v="Número de mesas de trabajo realizadas / Número de mesas de trabajo programadas*100"/>
    <s v="No aplica"/>
    <s v="No aplica"/>
    <d v="2020-05-15T00:00:00"/>
    <d v="2020-09-30T00:00:00"/>
    <d v="2021-09-13T00:00:00"/>
    <s v="SI"/>
    <s v="SI"/>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347"/>
    <s v="VENCIDO"/>
    <d v="2021-11-23T00:00:00"/>
    <s v="Cerrada por la Contraloría de Bogotá"/>
    <s v="Carlos Andrés Guerra Jiménez"/>
    <n v="1"/>
    <n v="1"/>
    <s v="CUMPLIDA EFECTIVA"/>
    <s v="NO APLICA"/>
    <x v="0"/>
  </r>
  <r>
    <n v="396"/>
    <s v="Subdirección  Administrativa y Financiera / Área de contabilidad /_x000a_OAJ/ Presupuesto / Área de sistemas / Oficina Asesora de Planeación "/>
    <s v="Subdirección técnica administrativa y financiera - contabilidad"/>
    <x v="2"/>
    <s v="Gestion financiera"/>
    <s v="Cuentas por cobrar"/>
    <s v="Stefanny Reina Alvarez"/>
    <s v="Plan de mejoramiento Contraloria de Bogota"/>
    <s v="PMCB-2020-044"/>
    <s v="3.3.2.8"/>
    <n v="96"/>
    <n v="2020"/>
    <s v="Hallazgo Administrativo por falta de criterios definidos para la clasificación de cuentas por cobrar de dudoso o difícil cobro y procedimiento que contemple todas las cuentas por cobrar"/>
    <s v="Falta de inclusión o actualización de procedimientos que indiquen una metodología específica para la debida clasificación de cartera e inclusión de todas las cuentas por cobrar diferentes a Convenios"/>
    <s v="Realizar la actualización de los procedimientos de cobro de cartera A-GFI-PR-019 y documentos a que haya lugar, en conjunto con las áreas involucradas de acuerdo a las politicas contables y normatividad vigente."/>
    <s v="No aplica"/>
    <s v="No aplica"/>
    <s v="Número de Procedimientos y documentos actualizados / Total de procedimientos y documentos que requieren actualización *100"/>
    <s v="No aplica"/>
    <s v="No aplica"/>
    <d v="2020-05-15T00:00:00"/>
    <d v="2020-10-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97"/>
    <s v="Subdirección  Administrativa y Financiera / Área de Contabilidad / Área de Infraestructura"/>
    <s v="Subdirección técnica administrativa y financiera - contabilidad"/>
    <x v="2"/>
    <s v="Gestion financiera"/>
    <s v="entrega inoportuna o no entrega de información de las diferentes dependencias que reportan al área contable"/>
    <s v="Stefanny Reina Alvarez"/>
    <s v="Plan de mejoramiento Contraloria de Bogota"/>
    <s v="PMCB-2020-045"/>
    <s v="3.3.2.9"/>
    <n v="96"/>
    <n v="2020"/>
    <s v="Hallazgo Administrativo por entrega inoportuna o no entrega de información de las diferentes dependencias que reportan al área contable para el registro de sus operaciones "/>
    <s v="Falta de suministro en la entrega de información del área de Infraestructura al área de contabilidad, lo cual puede ocasionar incumplimiento de la normativa vigente"/>
    <s v="Activar en la cuenta de Edificaciones, el valor de la construcción del Conservatorio de Música &quot;Javier de Nicoló&quot;"/>
    <s v="No aplica"/>
    <s v="No aplica"/>
    <s v="Inclusión del valor de construcción en los estados financieros"/>
    <s v="No aplica"/>
    <s v="No aplica"/>
    <d v="2020-05-15T00:00:00"/>
    <d v="2021-04-25T00:00:00"/>
    <d v="2021-09-13T00:00:00"/>
    <s v="SI"/>
    <s v="SI"/>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140"/>
    <s v="VENCIDO"/>
    <s v="23/11/20211"/>
    <s v="Cerrada por la Contraloría de Bogotá"/>
    <s v="Carlos Andrés Guerra Jiménez"/>
    <n v="1"/>
    <n v="1"/>
    <s v="CUMPLIDA EFECTIVA"/>
    <s v="NO APLICA"/>
    <x v="0"/>
  </r>
  <r>
    <n v="398"/>
    <s v="Oficina Asesora Jurídica/ Area de contabilidad"/>
    <s v="Oficina asesora jurídica"/>
    <x v="3"/>
    <s v="Gestion financiera"/>
    <s v="entrega inoportuna o no entrega de información de las diferentes dependencias que reportan al área contable"/>
    <s v="Catalina Cardenas Martinez"/>
    <s v="Plan de mejoramiento Contraloria de Bogota"/>
    <s v="PMCB-2020-046"/>
    <s v="3.3.2.9"/>
    <n v="96"/>
    <n v="2020"/>
    <s v="Hallazgo Administrativo por entrega inoportuna o no entrega de información de las diferentes dependencias que reportan al área contable para el registro de sus operaciones "/>
    <s v="Falta de suministro en la entrega de información del área de Infraestructura al área de contabilidad, lo cual puede ocasionar incumplimiento de la normativa vigente"/>
    <s v="Emitir y socializar documento referente a las obligaciones de los supervisores de contratos, dentro de las que se encuentra el oportuno reporte de los hechos económicos al Área de Contabilidad en el marco de la ejecución de los contratos"/>
    <s v="No aplica"/>
    <s v="No aplica"/>
    <s v="Documento emitido y socializado"/>
    <s v="No aplica"/>
    <s v="No aplica"/>
    <d v="2020-05-15T00:00:00"/>
    <d v="2020-11-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399"/>
    <s v="Subdirección  Administrativa y Financiera  / Área de Contabilidad"/>
    <s v="Subdirección técnica administrativa y financiera - contabilidad"/>
    <x v="2"/>
    <s v="Autorregulación"/>
    <s v="Aplicación y actualización de procedimientos y formatos"/>
    <s v="Stefanny Reina Alvarez"/>
    <s v="Plan de mejoramiento Contraloria de Bogota"/>
    <s v="PMCB-2020-047"/>
    <s v="3.3.2.10"/>
    <n v="96"/>
    <n v="2020"/>
    <s v="Hallazgo Administrativo por no cumplir a cabalidad los procedimientos establecidos por la entidad."/>
    <s v="Los comprobantes de Cuentas por Pagar y Comprobantes de Contabilidad no cumplen con el lleno de los requisitos que exigen los procedimientos "/>
    <s v="Realizar mesa de trabajo con el equipo de trabajo del Área de Contabilidad, con el fin de identificar los formatos y procedimientos a actualizar"/>
    <s v="No aplica"/>
    <s v="No aplica"/>
    <s v="Mesa de trabajo realizada"/>
    <s v="No aplica"/>
    <s v="No aplica"/>
    <d v="2020-05-15T00:00:00"/>
    <d v="2020-08-30T00:00:00"/>
    <d v="2021-09-13T00:00:00"/>
    <s v="SI"/>
    <s v="SI"/>
    <s v="NO APLICA ACCION CERRADA"/>
    <s v="De acuerdo con los soportes aportados por el proceso se evidencia que se realizó la actividad propuesta por el proceso"/>
    <d v="2021-07-09T00:00:00"/>
    <s v="NO"/>
    <s v="No aplica"/>
    <n v="1"/>
    <s v="CUMPLIMIENTO TOTAL"/>
    <n v="-378"/>
    <s v="VENCIDO"/>
    <d v="2021-11-23T00:00:00"/>
    <s v="Cerrada por la Contraloría de Bogotá"/>
    <s v="Carlos Andrés Guerra Jiménez"/>
    <n v="1"/>
    <n v="1"/>
    <s v="CUMPLIDA EFECTIVA"/>
    <s v="NO APLICA"/>
    <x v="0"/>
  </r>
  <r>
    <n v="400"/>
    <s v="Subdirección  Administrativa y Financiera  / Área de Contabilidad / Oficina Asesora de Planeación"/>
    <s v="Subdirección técnica administrativa y financiera - contabilidad"/>
    <x v="2"/>
    <s v="Autorregulación"/>
    <s v="Aplicación y actualización de procedimientos y formatos"/>
    <s v="Stefanny Reina Alvarez"/>
    <s v="Plan de mejoramiento Contraloria de Bogota"/>
    <s v="PMCB-2020-048"/>
    <s v="3.3.2.10"/>
    <n v="96"/>
    <n v="2020"/>
    <s v="Hallazgo Administrativo por no cumplir a cabalidad los procedimientos establecidos por la entidad."/>
    <s v="Los comprobantes de Cuentas por Pagar y Comprobantes de Contabilidad no cumplen con el lleno de los requisitos que exigen los procedimientos "/>
    <s v="Realizar y formalizar las modificaciones identificadas a los formatos y/o procedimientos del área contable"/>
    <s v="No aplica"/>
    <s v="No aplica"/>
    <s v="Número de documentos actualizados / Número de documentos identificados para actualizar *100"/>
    <s v="No aplica"/>
    <s v="No aplica"/>
    <d v="2020-05-15T00:00:00"/>
    <d v="2020-11-30T00:00:00"/>
    <d v="2021-09-13T00:00:00"/>
    <s v="SI"/>
    <s v="SI"/>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286"/>
    <s v="VENCIDO"/>
    <d v="2021-11-23T00:00:00"/>
    <s v="Cerrada por la Contraloría de Bogotá"/>
    <s v="Carlos Andrés Guerra Jiménez"/>
    <n v="1"/>
    <n v="1"/>
    <s v="CUMPLIDA EFECTIVA"/>
    <s v="NO APLICA"/>
    <x v="0"/>
  </r>
  <r>
    <n v="401"/>
    <s v="Subdirección  Administrativa y Financiera  / Área de Contabilidad / Área de sistemas"/>
    <s v="Subdirección técnica administrativa y financiera - contabilidad"/>
    <x v="2"/>
    <s v="Autorregulación"/>
    <s v="Aplicación y actualización de procedimientos y formatos"/>
    <s v="Stefanny Reina Alvarez"/>
    <s v="Plan de mejoramiento Contraloria de Bogota"/>
    <s v="PMCB-2020-049"/>
    <s v="3.3.2.10"/>
    <n v="96"/>
    <n v="2020"/>
    <s v="Hallazgo Administrativo por no cumplir a cabalidad los procedimientos establecidos por la entidad."/>
    <s v="Los comprobantes de Cuentas por Pagar y Comprobantes de Contabilidad no cumplen con el lleno de los requisitos que exigen los procedimientos "/>
    <s v="Requerir al Área de Sistemas, los ajustes a los formatos que se utilizan en el aplicativo SYSMAN, con el fin de eliminar campos innecesarios y/o incluir campos necesarios"/>
    <s v="No aplica"/>
    <s v="No aplica"/>
    <s v="Requerimiento realizado"/>
    <s v="No aplica"/>
    <s v="No aplica"/>
    <d v="2020-05-15T00:00:00"/>
    <d v="2020-11-30T00:00:00"/>
    <d v="2021-09-13T00:00:00"/>
    <s v="SI"/>
    <s v="SI"/>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286"/>
    <s v="VENCIDO"/>
    <d v="2021-11-23T00:00:00"/>
    <s v="Cerrada por la Contraloría de Bogotá"/>
    <s v="Carlos Andrés Guerra Jiménez"/>
    <n v="1"/>
    <n v="1"/>
    <s v="CUMPLIDA EFECTIVA"/>
    <s v="NO APLICA"/>
    <x v="0"/>
  </r>
  <r>
    <n v="402"/>
    <s v="Oficina Asesora Jurídica / Área de Presupuesto"/>
    <s v="Oficina asesora jurídica - Gestion contractual"/>
    <x v="3"/>
    <s v="Presupuesto"/>
    <s v="Reservas"/>
    <s v="Catalina Cardenas Martinez"/>
    <s v="Plan de mejoramiento Contraloria de Bogota"/>
    <s v="PMCB-2020-051"/>
    <s v="3.3.3.1"/>
    <n v="96"/>
    <n v="2020"/>
    <s v="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
    <s v="Con respecto al año 2018, las reservas presupuestales aumentaron, hecho que permite evidenciar un retroceso en la gestión del pago de los compromisos adquiridos en la vigencia 2019."/>
    <s v="Realizar seguimiento al plan anual de adquisiones y a la ejecución presupuestal, en el Comité de Gestión y Desempeño del Instituto, informando de las alertas a que haya lugar"/>
    <s v="No aplica"/>
    <s v="No aplica"/>
    <s v="Número de seguimientos al PAA y a la Ejecución Presupuestal presentados al Comité / Número de Comités de Gestión y Desempeño programados (3) * 100"/>
    <s v="No aplica"/>
    <s v="No aplica"/>
    <d v="2020-05-15T00:00:00"/>
    <d v="2021-04-25T00:00:00"/>
    <d v="2021-09-13T00:00:00"/>
    <s v="SI"/>
    <s v="SI"/>
    <s v="NO APLICA ACCION CERRADA"/>
    <s v="Se evidencia por parte de la OAP que la actividad se encuentra vencida._x000a__x000a_Se adjunta los memorandos con los seguimientos al PAA de los meses de agosto a diciembre del 2020 y de febreo a mayo del 2021"/>
    <d v="2021-06-21T00:00:00"/>
    <s v="SI"/>
    <s v="De acuerdo a la actividad de esta acción dice se solicita realizar el seguimiento desde el Comité de Gestión y Desempeño , se solicita que se presente las actas de reunión del Comité de Desempeño en caso de haber presentado alertas de acuerdo a los seguimientos al PAA y a la ejecución presupuestal, para asi poder cerrar la acción"/>
    <n v="0.85"/>
    <s v="AVANCE SIGNIFICATIVO"/>
    <n v="-140"/>
    <s v="VENCIDO"/>
    <d v="2021-11-23T00:00:00"/>
    <s v="Cerrada por la Contraloría de Bogotá"/>
    <s v="Carlos Andrés Guerra Jiménez"/>
    <n v="1"/>
    <n v="1"/>
    <s v="CUMPLIDA EFECTIVA"/>
    <s v="NO APLICA"/>
    <x v="0"/>
  </r>
  <r>
    <n v="403"/>
    <s v="Oficina Asesora de Planeación / Área de Presupuesto"/>
    <s v="Oficina asesora de planeación"/>
    <x v="0"/>
    <s v="Presupuesto"/>
    <s v="Reservas"/>
    <s v="Yuli Cristel Peña Arboleda"/>
    <s v="Plan de mejoramiento Contraloria de Bogota"/>
    <s v="PMCB-2020-052"/>
    <s v="3.3.3.1"/>
    <n v="96"/>
    <n v="2020"/>
    <s v="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
    <s v="Con respecto al año 2018, las reservas presupuestales aumentaron, hecho que permite evidenciar un retroceso en la gestión del pago de los compromisos adquiridos en la vigencia 2019."/>
    <s v="Emitir un lineamiento a través de Circular Interna y socializarlos, sobre el trámite de vigencias futuras para contratos que son indispensables para la continuidad en la prestación de los servicios del IDIPRON"/>
    <s v="No aplica"/>
    <s v="No aplica"/>
    <s v="Lineamiento Trámite de Vigencias Futuras"/>
    <s v="No aplica"/>
    <s v="No aplica"/>
    <d v="2020-05-15T00:00:00"/>
    <d v="2020-09-30T00:00:00"/>
    <m/>
    <s v="SI"/>
    <s v="SI"/>
    <n v="-347"/>
    <s v="Se evidencia borrador de la circular"/>
    <d v="2021-08-31T00:00:00"/>
    <s v="SI"/>
    <s v="Circular oficializada"/>
    <n v="0.5"/>
    <s v="AVANCE PARCIAL"/>
    <n v="-347"/>
    <s v="VENCIDO"/>
    <d v="2021-11-23T00:00:00"/>
    <s v="ESTADO &quot;INCUMPLIDA&quot; POR LA CB, Se reportó cumplimiento del 100 % en el seguimiento del 22/11/2021 formato F402M de la Contraloría de Bogotá."/>
    <s v="Carlos Andrés Guerra Jiménez"/>
    <n v="0"/>
    <n v="0"/>
    <s v="INCUMPLIDA"/>
    <s v="INCUMPLIDA"/>
    <x v="2"/>
  </r>
  <r>
    <n v="404"/>
    <s v="Subdirección Administrativa y Financiera, Area de Transporte, OCID, OAJ"/>
    <s v="Subdirección técnica administrativa y financiera - transportes"/>
    <x v="2"/>
    <s v="Vehiculos"/>
    <s v="mayor valor pagado en las tarifas del servicio de transporte "/>
    <s v="Catalina Cardenas Martinez"/>
    <s v="Plan de mejoramiento Contraloria de Bogota"/>
    <s v="PMCB-2020-055"/>
    <s v="3.2.3"/>
    <n v="98"/>
    <n v="2020"/>
    <s v="Hallazgo administrativo con presunta incidencia fiscal y disciplinaria, por mayor valor pagado en las tarifas del servicio de transporte establecidas en el Contrato de Prestación de Servicios 0573 de 2018 en cuantía de $ 7.493.262."/>
    <s v="No se aplicaron las tarifas establecidas en la oferta presentada por el proponente seleccionado para el pago de los recorridos realizados fuera del perímetro urbano de Bogotá"/>
    <s v="Realizar mesa de trabajo con la Oficina Asesora Jurídica y solicitar la asesoria de la Oficina de Control Interno Disciplinario para definir, si es el caso, las acciones juridicas o disciplinarias a que halla lugar."/>
    <s v="No aplica"/>
    <s v="No aplica"/>
    <s v="No. de Mesas de trabajo realizadas/ No. de mesas de trabajo programadas"/>
    <s v="No aplica"/>
    <s v="No aplica"/>
    <d v="2020-07-15T00:00:00"/>
    <d v="2020-12-30T00:00:00"/>
    <d v="2021-09-13T00:00:00"/>
    <s v="SI"/>
    <s v="SI"/>
    <s v="NO APLICA ACCION CERRADA"/>
    <s v="De acuerdo con los soportes establecidos por el proceso, se evidencia que se ejcutaron las actividades planeadas. _x000a__x000a_"/>
    <d v="2021-06-09T00:00:00"/>
    <s v="NO"/>
    <s v="No aplica"/>
    <n v="1"/>
    <s v="CUMPLIMIENTO TOTAL"/>
    <n v="-256"/>
    <s v="VENCIDO"/>
    <d v="2021-11-15T00:00:00"/>
    <s v="Cerrada por la Contraloría de Bogotá"/>
    <s v="Carlos Andrés Guerra Jiménez"/>
    <n v="1"/>
    <n v="1"/>
    <s v="CUMPLIDA EFECTIVA"/>
    <s v="NO APLICA"/>
    <x v="0"/>
  </r>
  <r>
    <n v="405"/>
    <s v="Subdirección Administrativa y Financiera, Area de Transporte, OAP"/>
    <s v="Subdirección técnica administrativa y financiera - transportes"/>
    <x v="2"/>
    <s v="Vehiculos"/>
    <s v="mayor valor pagado en las tarifas del servicio de transporte "/>
    <s v="Catalina Cardenas Martinez"/>
    <s v="Plan de mejoramiento Contraloria de Bogota"/>
    <s v="PMCB-2020-056"/>
    <s v="3.2.3"/>
    <n v="98"/>
    <n v="2020"/>
    <s v="Hallazgo administrativo con presunta incidencia fiscal y disciplinaria, por mayor valor pagado en las tarifas del servicio de transporte establecidas en el Contrato de Prestación de Servicios 0573 de 2018 en cuantía de $ 7.493.262."/>
    <s v="No se aplicaron las tarifas establecidas en la oferta presentada por el proponente seleccionado para el pago de los recorridos realizados fuera del perímetro urbano de Bogotá"/>
    <s v="Elaborar un documento guía que establezca las  politicas de operación  y buenas prácticas que se deben tener en cuenta en la gestíon de transportes"/>
    <s v="No aplica"/>
    <s v="No aplica"/>
    <s v="Documento guia políticas de operación"/>
    <s v="No aplica"/>
    <s v="No aplica"/>
    <d v="2020-07-15T00:00:00"/>
    <d v="2021-06-20T00:00:00"/>
    <d v="2021-09-13T00:00:00"/>
    <s v="SI"/>
    <s v="SI"/>
    <s v="NO APLICA ACCION CERRADA"/>
    <s v="Pendiente formulacion de actividades"/>
    <d v="2021-06-09T00:00:00"/>
    <s v="SI"/>
    <s v="Formular Plan de Mejoramiento"/>
    <n v="0"/>
    <s v="SIN AVANCE"/>
    <n v="-84"/>
    <s v="VENCIDO"/>
    <d v="2021-11-15T00:00:00"/>
    <s v="Cerrada por la Contraloría de Bogotá"/>
    <s v="Carlos Andrés Guerra Jiménez"/>
    <n v="1"/>
    <n v="1"/>
    <s v="CUMPLIDA EFECTIVA"/>
    <s v="NO APLICA"/>
    <x v="0"/>
  </r>
  <r>
    <n v="406"/>
    <s v="Gerente Proyecto 7726_x000a_Coordinador de Convenios/ _x000a_Oficina Asesora de Planeación  "/>
    <s v="Subdirección técnica administrativa y financiera - Convenios"/>
    <x v="9"/>
    <s v="Contratacion"/>
    <s v="Pagos"/>
    <s v="Yury  Orjuela Florez"/>
    <s v="Plan de mejoramiento Contraloria de Bogota"/>
    <s v="PMCB-2020-057"/>
    <s v="3.2.4"/>
    <n v="98"/>
    <n v="2020"/>
    <s v="Hallazgo administrativo con presunta incidencia fiscal y disciplinaria por el pago de servicios sin el cumplimiento de las condiciones establecidas en el Contrato de Prestación de Servicios 1727 de 2019 en cuantía de $ 370.000"/>
    <s v="No existe un punto de control que le indique al supervisor del contrato que debe realizar la verificación de los modelos de las vehículos que prestaron el servicio"/>
    <s v="Ajustar el Instructivo   PRESTACIÓN SERVICIO_x000a_TRANSPORTE EN CONVENIOS-A-SAD-IN-002, para incluir dos puntos  de control  los numerales 3.2,3.4 y 3.5, para establecer que el proveedor allegue  con los formatos de control de recorridos, las TP de los vehículos, las cuales serán verificadas por el supervisor del contrato   y que informe 8 horas antes de la prestación del servicio las placas del vehículo.  "/>
    <s v="No aplica"/>
    <s v="No aplica"/>
    <s v="Un Instructivo Ajustado "/>
    <s v="No aplica"/>
    <s v="No aplica"/>
    <d v="2020-07-15T00:00:00"/>
    <d v="2020-10-31T00:00:00"/>
    <d v="2021-09-13T00:00:00"/>
    <s v="SI"/>
    <s v="SI"/>
    <s v="NO APLICA ACCION CERRADA"/>
    <s v="Se ajustó el Instructivo PRESTACIÓN SERVICIO_x000a_TRANSPORTE EN CONVENIOS-A-SAD-IN-002, para incluir dos puntos  de control  los numerales 3.2,3.4 y 3.5"/>
    <d v="2021-07-08T00:00:00"/>
    <s v="NO"/>
    <s v="No aplica"/>
    <n v="1"/>
    <s v="CUMPLIMIENTO TOTAL"/>
    <n v="-316"/>
    <s v="VENCIDO"/>
    <d v="2021-11-15T00:00:00"/>
    <s v="Cerrada por la Contraloría de Bogotá"/>
    <s v="Carlos Andrés Guerra Jiménez"/>
    <n v="1"/>
    <n v="1"/>
    <s v="CUMPLIDA EFECTIVA"/>
    <s v="NO APLICA"/>
    <x v="0"/>
  </r>
  <r>
    <n v="407"/>
    <s v="Gerente Proyecto 7726_x000a_Coordinador de Convenios/ _x000a_Oficina Asesora Juridica "/>
    <s v="Gerente Proyecto 7726"/>
    <x v="9"/>
    <s v="Contratacion"/>
    <s v="Pagos"/>
    <m/>
    <s v="Plan de mejoramiento Contraloria de Bogota"/>
    <s v="PMCB-2020-058"/>
    <s v="3.2.4"/>
    <n v="98"/>
    <n v="2020"/>
    <s v="Hallazgo administrativo con presunta incidencia fiscal y disciplinaria por el pago de servicios sin el cumplimiento de las condiciones establecidas en el Contrato de Prestación de Servicios 1727 de 2019 en cuantía de $ 370.000"/>
    <s v="Debilidad en las condiciones técnicas establecidas en los documentos del contrato que permitan realizar  penalidades al contratista por incumplimientos parciales en la prestación del servicio."/>
    <s v="Establecer en los  estudios previos, pliegos de condiciones y minutas que se generen en la vigencia un acuerdo de servicios, que conduzcan a una penalidad económica en caso de presentarse incumplimientos en las especificaciones técnicas o prestación del servicio."/>
    <s v="No aplica"/>
    <s v="No aplica"/>
    <s v="Número de estudios previos en los que establece un  acuerdo de servicios / Número total de estudios previos formulados para contratar servicios de transporte generados en la vigencia * (100)"/>
    <s v="No aplica"/>
    <s v="No aplica"/>
    <d v="2020-07-15T00:00:00"/>
    <d v="2020-12-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408"/>
    <s v="Gerente Proyecto 7726_x000a_Coordinador de Convenios/ _x000a_Oficina Asesora de Planeación  "/>
    <s v="Subdirección técnica administrativa y financiera - Convenios"/>
    <x v="9"/>
    <s v="Contratacion"/>
    <s v="Pagos"/>
    <s v="Yury  Orjuela Florez"/>
    <s v="Plan de mejoramiento Contraloria de Bogota"/>
    <s v="PMCB-2020-059"/>
    <s v="3.2.4"/>
    <n v="98"/>
    <n v="2020"/>
    <s v="Hallazgo administrativo con presunta incidencia fiscal y disciplinaria por el pago de servicios sin el cumplimiento de las condiciones establecidas en el Contrato de Prestación de Servicios 1727 de 2019 en cuantía de $ 370.000"/>
    <s v="En el formato A-SAD-FT-008 – SOLICITUD DE SERVICIO DE TRANSPORTE,  no existe un espacio para realizar la verificación del modelo de los vehículos.    "/>
    <s v="Crear e implementar un formato para soportar la prestación del servicio de transporte en Convenio,  para incluir las especificaciones técnicas de los vehículos, de tal manera que se pueda  realizar el registro y verificación  del modelo del vehículo. "/>
    <s v="No aplica"/>
    <s v="No aplica"/>
    <s v="Un Formato creado e implementado "/>
    <s v="No aplica"/>
    <s v="No aplica"/>
    <d v="2020-07-15T00:00:00"/>
    <d v="2020-10-31T00:00:00"/>
    <d v="2021-09-13T00:00:00"/>
    <s v="SI"/>
    <s v="SI"/>
    <s v="NO APLICA ACCION CERRADA"/>
    <s v="Se implementó un formato para soportar la prestación del servicio de transporte en Convenio,  para incluir las especificaciones técnicas de los vehículos"/>
    <d v="2021-07-08T00:00:00"/>
    <s v="NO"/>
    <s v="No aplica"/>
    <n v="1"/>
    <s v="CUMPLIMIENTO TOTAL"/>
    <n v="-316"/>
    <s v="VENCIDO"/>
    <d v="2021-11-15T00:00:00"/>
    <s v="Cerrada por la Contraloría de Bogotá"/>
    <s v="Carlos Andrés Guerra Jiménez"/>
    <n v="1"/>
    <n v="1"/>
    <s v="CUMPLIDA EFECTIVA"/>
    <s v="NO APLICA"/>
    <x v="0"/>
  </r>
  <r>
    <n v="409"/>
    <s v="Gerente Proyecto 7726_x000a_Coordinador de Convenios/ _x000a_Supervisor de los contratos  "/>
    <s v="Gerente Proyecto 7726"/>
    <x v="9"/>
    <s v="Contratacion"/>
    <s v="Pagos"/>
    <m/>
    <s v="Plan de mejoramiento Contraloria de Bogota"/>
    <s v="PMCB-2020-060"/>
    <s v="3.2.4"/>
    <n v="98"/>
    <n v="2020"/>
    <s v="Hallazgo administrativo con presunta incidencia fiscal y disciplinaria por el pago de servicios sin el cumplimiento de las condiciones establecidas en el Contrato de Prestación de Servicios 1727 de 2019 en cuantía de $ 370.000"/>
    <s v="Debilidad en el seguimiento de los controles implementados  en la ejecución de los contratos "/>
    <s v="Realizar una revisión aleatoria del 20% de  los informes de supervisión de la ejecución de los contratos de transporte que reposan en los expedientes contractuales y en el SECOP II, que se evidencie a través de acta por parte del profesional que designe el gerente del proyecto. _x000a_"/>
    <s v="No aplica"/>
    <s v="No aplica"/>
    <s v="Número de Revisiones aleatorias a los informes de supervisión  /Número de informes de supervisión generados en la ejecución (20%) * (100)"/>
    <s v="No aplica"/>
    <s v="No aplica"/>
    <d v="2020-07-15T00:00:00"/>
    <d v="2020-12-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410"/>
    <s v="Oficina Asesora Juridica_x000a_"/>
    <s v="Oficina asesora jurídica"/>
    <x v="3"/>
    <s v="Contratacion"/>
    <s v="Pagos"/>
    <s v="Catalina Cardenas Martinez"/>
    <s v="Plan de mejoramiento Contraloria de Bogota"/>
    <s v="PMCB-2020-061"/>
    <s v="3.2.4"/>
    <n v="98"/>
    <n v="2020"/>
    <s v="Hallazgo administrativo con presunta incidencia fiscal y disciplinaria por el pago de servicios sin el cumplimiento de las condiciones establecidas en el Contrato de Prestación de Servicios 1727 de 2019 en cuantía de $ 370.000"/>
    <s v="Debilidad en el seguimiento de los controles implementados  en la ejecución de los contratos "/>
    <s v="Definir los lineamientos e implementar un formato para realizar la elaboración y presentación de los informes de  supervisión de conformidad con lo establecido en el Manual de Supervisión e Interventoría de la Entidad.  "/>
    <s v="No aplica"/>
    <s v="No aplica"/>
    <s v="Un lineamiento definido  e implementado para la elaboración y presentación de los informes de supervisión. "/>
    <s v="No aplica"/>
    <s v="No aplica"/>
    <d v="2020-07-15T00:00:00"/>
    <d v="2020-12-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411"/>
    <s v="Gerente Proyecto 7726_x000a_Coordinador de Convenios/_x000a_Oficina Asesora de Planeación  "/>
    <s v="Subdirección técnica administrativa y financiera - Convenios"/>
    <x v="9"/>
    <s v="Contratacion"/>
    <s v="Inadecuado manejo de expedientes e inconsistencia de la información"/>
    <s v="Yury  Orjuela Florez"/>
    <s v="Plan de mejoramiento Contraloria de Bogota"/>
    <s v="PMCB-2020-062"/>
    <s v="3.2.5"/>
    <n v="98"/>
    <n v="2020"/>
    <s v="Hallazgo administrativo, por inconsistencias en la información de los registros de control a la prestación del servicio que soportan la certificación del supervisor. Contrato 1109 de 2019"/>
    <s v="Fragilidad en los controles que IDIPRON ha diseñado para garantizar que los pagos que realiza, se soporten en registros de manera confiable "/>
    <s v="Ajustar el  formato A-SAD-FT-010 – CONSOLIDADO DE PRESTACIÓN DE SERVICIOS DE TRANSPORTE  - CONVENIOS - para incluir una columna que permita dejar la trazabilidad del servicio  como requisito par tramitar el pago."/>
    <s v="No aplica"/>
    <s v="No aplica"/>
    <s v=" Un Formato  Ajustado "/>
    <s v="No aplica"/>
    <s v="No aplica"/>
    <d v="2020-07-15T00:00:00"/>
    <d v="2020-10-31T00:00:00"/>
    <d v="2021-09-13T00:00:00"/>
    <s v="SI"/>
    <s v="SI"/>
    <s v="NO APLICA ACCION CERRADA"/>
    <s v="Se ajustó el  formato A-SAD-FT-010 – CONSOLIDADO DE PRESTACIÓN DE SERVICIOS DE TRANSPORTE  - CONVENIOS"/>
    <d v="2021-07-08T00:00:00"/>
    <s v="NO"/>
    <s v="No aplica"/>
    <n v="1"/>
    <s v="CUMPLIMIENTO TOTAL"/>
    <n v="-316"/>
    <s v="VENCIDO"/>
    <d v="2021-11-15T00:00:00"/>
    <s v="Cerrada por la Contraloría de Bogotá"/>
    <s v="Carlos Andrés Guerra Jiménez"/>
    <n v="1"/>
    <n v="1"/>
    <s v="CUMPLIDA EFECTIVA"/>
    <s v="NO APLICA"/>
    <x v="0"/>
  </r>
  <r>
    <n v="412"/>
    <s v="Gerente Proyecto 7726_x000a_Coordinador de Convenios _x000a_Oficina Asesora Juridica "/>
    <s v="Gerente Proyecto 7726"/>
    <x v="9"/>
    <s v="Contratacion"/>
    <s v="Pagos"/>
    <m/>
    <s v="Plan de mejoramiento Contraloria de Bogota"/>
    <s v="PMCB-2020-063"/>
    <s v="3.2.6"/>
    <n v="98"/>
    <n v="2020"/>
    <s v="Hallazgo administrativo, con presunta incidencia fiscal y disciplinaria por la cancelación de servicios de fechas que no fueron incluidas dentro de la certificación del contratista, la cual se constituye en la factura del servicio prestado. Por valor de DOS MILLONES CIENTO NOVENTA Y TRES MIL PESOS ($2.193.000). Contrato 1009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o aplica"/>
    <s v="Número Anexos  y minutas de contratos de transporte en los que se definen los soportes de pago / Número total de contratos de transporte generados en la vigencia *100"/>
    <s v="No aplica"/>
    <s v="No aplica"/>
    <d v="2020-07-15T00:00:00"/>
    <d v="2020-12-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413"/>
    <s v="Gerente Proyecto 7726_x000a_Coordinador de Convenios _x000a_Oficina Asesora Juridica "/>
    <s v="Gerente Proyecto 7726"/>
    <x v="9"/>
    <s v="Contratacion"/>
    <s v="Inadecuado manejo de expedientes e inconsistencia de la información"/>
    <m/>
    <s v="Plan de mejoramiento Contraloria de Bogota"/>
    <s v="PMCB-2020-064"/>
    <s v="3.2.7"/>
    <n v="98"/>
    <n v="2020"/>
    <s v="Hallazgo administrativo, por inconsistencias en la información de los registros de control a la prestación del servicio que soportan la certificación del supervisor. Contrato 1718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o aplica"/>
    <s v="Número Anexos  y minutas de contratos de transporte en los que se definen los soportes de pago / Número total de contratos de transporte generados en la vigencia *100"/>
    <s v="No aplica"/>
    <s v="No aplica"/>
    <d v="2020-07-15T00:00:00"/>
    <d v="2020-12-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414"/>
    <s v="Gerente Proyecto 7726_x000a_Coordinador de Convenios _x000a_Oficina Asesora Juridica "/>
    <s v="Gerente Proyecto 7726"/>
    <x v="9"/>
    <s v="Contratacion"/>
    <s v="Pagos"/>
    <m/>
    <s v="Plan de mejoramiento Contraloria de Bogota"/>
    <s v="PMCB-2020-065"/>
    <s v="3.2.8"/>
    <n v="98"/>
    <n v="2020"/>
    <s v="Hallazgo administrativo con presunta incidencia fiscal y disciplinaria por cancelación de servicios de fechas que no cuentan con el control de recorridos, siendo este un requisito primario para la cancelación del servicio. Por valor de UN MILLON OCHOCIENTOS CINCO MIL QUINIENTOS SETENTA Y UN PESOS ($1.805.571). Contrato 1718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o aplica"/>
    <s v="Número Anexos  y minutas de contratos de transporte en los que se definen los soportes de pago/ Número total de contratos de transporte suscritos *100"/>
    <s v="No aplica"/>
    <s v="No aplica"/>
    <d v="2020-07-15T00:00:00"/>
    <d v="2020-12-30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415"/>
    <s v="Gerente Proyecto 7726_x000a_Coordinador de Convenios _x000a_Supervisor de los contratos  "/>
    <s v="Subdirección técnica administrativa y financiera - Convenios"/>
    <x v="9"/>
    <s v="Contratacion"/>
    <s v="Pagos"/>
    <s v="Yury  Orjuela Florez"/>
    <s v="Plan de mejoramiento Contraloria de Bogota"/>
    <s v="PMCB-2020-066"/>
    <s v="3.2.8"/>
    <n v="98"/>
    <n v="2020"/>
    <s v="Hallazgo administrativo con presunta incidencia fiscal y disciplinaria por cancelación de servicios de fechas que no cuentan con el control de recorridos, siendo este un requisito primario para la cancelación del servicio. Por valor de UN MILLON OCHOCIENTOS CINCO MIL QUINIENTOS SETENTA Y UN PESOS ($1.805.571). Contrato 1718 de 2019"/>
    <s v="Debilidad en el seguimiento de los controles implementados  en la ejecución de los contratos "/>
    <s v="Realizar seguimientos periódicos a través de un cuadro de control  a la correcta ejecución de   los contratos  derivados de los convenios que se suscriban en el marco del proyecto de inversión 7726 de conformidad con lo establecido al Manual de Supervisión de Interventoría de la entidad. "/>
    <s v="No aplica"/>
    <s v="No aplica"/>
    <s v="Número de seguimientos realizados a la ejecución de los contratos/ Número total de contratos de transporte suscritos * (100)"/>
    <s v="No aplica"/>
    <s v="No aplica"/>
    <d v="2020-07-15T00:00:00"/>
    <d v="2021-06-20T00:00:00"/>
    <d v="2021-09-13T00:00:00"/>
    <s v="SI"/>
    <s v="SI"/>
    <s v="NO APLICA ACCION CERRADA"/>
    <s v="Se realizan seguimientos periódicos a través de un cuadro de control  a la correcta ejecución de   los contratos  derivados de los convenios que se suscriban en el marco del proyecto de inversión 7726"/>
    <d v="2021-07-08T00:00:00"/>
    <s v="SI"/>
    <s v="La fecha de finalización es para junio del 2021, por atnto y al ser el seguimiento ocn corte a mayo, se deja en un 80%."/>
    <n v="0.8"/>
    <s v="AVANCE SIGNIFICATIVO"/>
    <n v="-84"/>
    <s v="VENCIDO"/>
    <d v="2021-11-15T00:00:00"/>
    <s v="Cerrada por la Contraloría de Bogotá"/>
    <s v="Carlos Andrés Guerra Jiménez"/>
    <n v="1"/>
    <n v="1"/>
    <s v="CUMPLIDA EFECTIVA"/>
    <s v="NO APLICA"/>
    <x v="0"/>
  </r>
  <r>
    <n v="416"/>
    <s v="Subdirección Técnica Administrativa y Financiera   "/>
    <s v="Subdirección técnica administrativa y financiera"/>
    <x v="2"/>
    <s v="Contratacion"/>
    <s v="Pagos"/>
    <s v="Stefanny Reina Alvarez"/>
    <s v="Plan de mejoramiento Contraloria de Bogota"/>
    <s v="PMCB-2020-067"/>
    <s v="3.2.9"/>
    <n v="98"/>
    <n v="2020"/>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mitir una circular en la que se establezcan los requisitos para la facturación  de los servicios de transporte, en la que se indique que los mismos deben ser  cuantificados y valorados conforme a lo establecido en la oferta económica."/>
    <s v="No aplica"/>
    <s v="No aplica"/>
    <s v="Una circular emitida "/>
    <s v="No aplica"/>
    <s v="No aplica"/>
    <d v="2020-07-15T00:00:00"/>
    <d v="2020-10-31T00:00:00"/>
    <m/>
    <s v="SI"/>
    <s v="SI"/>
    <n v="-316"/>
    <s v="De acuerdo con lo reportado por el proceso se evidencia la circular en borrador, sin embargo, no se ha dado su emisión "/>
    <d v="2021-07-09T00:00:00"/>
    <s v="SI"/>
    <s v="Emitir la circular "/>
    <n v="0.5"/>
    <s v="AVANCE PARCIAL"/>
    <n v="-316"/>
    <s v="VENCIDO"/>
    <d v="2021-11-15T00:00:00"/>
    <s v="ESTADO &quot;INCUMPLIDA&quot; POR LA CB, Se reportó cumplimiento del 100 % en el seguimiento del 22/11/2021 formato F402M de la Contraloría de Bogotá."/>
    <s v="Carlos Andrés Guerra Jiménez"/>
    <n v="0"/>
    <n v="0"/>
    <s v="INCUMPLIDA"/>
    <s v="INCUMPLIDA"/>
    <x v="2"/>
  </r>
  <r>
    <n v="417"/>
    <s v="Gerente Proyecto 7726_x000a_Coordinador de Convenios _x000a_Oficina Asesora Juridica "/>
    <s v="Subdirección técnica administrativa y financiera - Convenios"/>
    <x v="9"/>
    <s v="Contratacion"/>
    <s v="Pagos"/>
    <s v="Yury  Orjuela Florez"/>
    <s v="Plan de mejoramiento Contraloria de Bogota"/>
    <s v="PMCB-2020-068"/>
    <s v="3.2.9"/>
    <n v="98"/>
    <n v="2020"/>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stablecer en las  minutas  de los contratos  que se generen en  durante la vigencia  para contratar el servicio de  transporte derivado de la suscripción de los convenios, la obligación de discriminar en las facturas los servicios prestados conforme a los precios adjudicados de la oferta económica. "/>
    <s v="No aplica"/>
    <s v="No aplica"/>
    <s v="Número de contratos de transporte en los que se establece obligación / Número total de contratos de transporte generados en la vigencia *100"/>
    <s v="No aplica"/>
    <s v="No aplica"/>
    <d v="2020-07-15T00:00:00"/>
    <d v="2020-12-30T00:00:00"/>
    <m/>
    <s v="SI"/>
    <s v="SI"/>
    <n v="-256"/>
    <s v="Se estableció en las minutas  de los contratos de servicio de  transporte, la obligación de discriminar en las facturas los servicios prestados"/>
    <d v="2021-07-08T00:00:00"/>
    <s v="NO"/>
    <s v="No aplica"/>
    <n v="1"/>
    <s v="CUMPLIMIENTO TOTAL"/>
    <n v="-256"/>
    <s v="VENCIDO"/>
    <d v="2021-11-15T00:00:00"/>
    <s v="ESTADO &quot;INCUMPLIDA&quot; POR LA CB, Se reportó cumplimiento del 100 % en el seguimiento del 22/11/2021 formato F402M de la Contraloría de Bogotá."/>
    <s v="Carlos Andrés Guerra Jiménez"/>
    <n v="0"/>
    <n v="0"/>
    <s v="INCUMPLIDA"/>
    <s v="INCUMPLIDA"/>
    <x v="2"/>
  </r>
  <r>
    <n v="418"/>
    <s v="Subdirección Administrativa y Financiera, Area de Transporte, OAP"/>
    <s v="Subdirección técnica administrativa y financiera - transportes"/>
    <x v="2"/>
    <s v="Seguridad y salud en el trabajo"/>
    <s v="Riesgos laborales "/>
    <s v="Catalina Cardenas Martinez"/>
    <s v="Plan de mejoramiento Contraloria de Bogota"/>
    <s v="PMCB-2020-069"/>
    <s v="3.2.10"/>
    <n v="98"/>
    <n v="2020"/>
    <s v="Hallazgo administrativo con presunta incidencia disciplinaria por afiliación a la Administradora de Riesgos Laborales – ARL – el mismo día de la suscripción del acta de inicio, con ocasión del Contrato de prestación de servicios No. 032 de 2019"/>
    <s v="_x000a_La inoportuna en la afiliación a la ARL de los contratistas, en relación con los contratos de prestación de servicios"/>
    <s v="Modificar el formato Control de recorridos A-SAD-FT-009  incluyendo punto de control que verifique el  cubrimiento de la ARL para los conductores"/>
    <s v="No aplica"/>
    <s v="No aplica"/>
    <s v="Formato modificado Control de recorridos A-SAD-FT-009  "/>
    <s v="No aplica"/>
    <s v="No aplica"/>
    <d v="2020-07-15T00:00:00"/>
    <d v="2020-12-30T00:00:00"/>
    <d v="2021-09-13T00:00:00"/>
    <s v="SI"/>
    <s v="SI"/>
    <s v="NO APLICA ACCION CERRADA"/>
    <s v="De acuerdo con los soportes establecidos por el proceso, se evidencia que se ejcutaron las actividades planeadas. "/>
    <d v="2021-06-09T00:00:00"/>
    <s v="NO"/>
    <s v="No aplica"/>
    <n v="1"/>
    <s v="CUMPLIMIENTO TOTAL"/>
    <n v="-256"/>
    <s v="VENCIDO"/>
    <d v="2021-11-15T00:00:00"/>
    <s v="Cerrada por la Contraloría de Bogotá"/>
    <s v="Carlos Andrés Guerra Jiménez"/>
    <n v="1"/>
    <n v="1"/>
    <s v="CUMPLIDA EFECTIVA"/>
    <s v="NO APLICA"/>
    <x v="0"/>
  </r>
  <r>
    <n v="419"/>
    <s v="Gerente Proyecto 7726_x000a_Coordinador de Convenios _x000a_Supervisor de los contratos  "/>
    <s v="Subdirección técnica administrativa y financiera - Convenios"/>
    <x v="9"/>
    <s v="Contratacion"/>
    <s v="Supervisión e interventoría"/>
    <s v="Yury  Orjuela Florez"/>
    <s v="Plan de mejoramiento Contraloria de Bogota"/>
    <s v="PMCB-2020-070"/>
    <s v="3.2.11"/>
    <n v="98"/>
    <n v="2020"/>
    <s v="Hallazgo administrativo por falta de coherencia en el Informe del supervisor del contrato y la respuesta remitida por el sujeto de control a la solicitud de información con ocasión del Contrato de prestación de servicios No. 1477 de 2018"/>
    <s v="Errores involuntarios de digitación en las comunicaciones expedidas por el supervisor del contrato. "/>
    <s v="Realizar una  revisión  por parte de apoyo jurídico de la gerencia del Proyecto 7726, de la documentación que se remite al expediente contractual previa radicación, que se genere en la vigencia"/>
    <s v="No aplica"/>
    <s v="No aplica"/>
    <s v="Número de documentos revisados por el Apoyo jurídico de  convenios/ Número de documentos generados pro el supervisor del contrato*100"/>
    <s v="No aplica"/>
    <s v="No aplica"/>
    <d v="2020-07-15T00:00:00"/>
    <d v="2020-12-30T00:00:00"/>
    <d v="2021-09-13T00:00:00"/>
    <s v="SI"/>
    <s v="SI"/>
    <s v="NO APLICA ACCION CERRADA"/>
    <s v="Se realizó una revisión  por parte de apoyo jurídico de la gerencia del Proyecto 7726, a la documentación que se remite al expediente contractual previa radicación, que se genere en la vigencia"/>
    <d v="2021-07-08T00:00:00"/>
    <s v="NO"/>
    <s v="No aplica"/>
    <n v="1"/>
    <s v="CUMPLIMIENTO TOTAL"/>
    <n v="-256"/>
    <s v="VENCIDO"/>
    <d v="2021-11-15T00:00:00"/>
    <s v="Cerrada por la Contraloría de Bogotá"/>
    <s v="Carlos Andrés Guerra Jiménez"/>
    <n v="1"/>
    <n v="1"/>
    <s v="CUMPLIDA EFECTIVA"/>
    <s v="NO APLICA"/>
    <x v="0"/>
  </r>
  <r>
    <n v="420"/>
    <s v="Gerente Proyecto 7726_x000a_Coordinador de Convenios _x000a_Oficina Asesora de Planeación  "/>
    <s v="Subdirección técnica administrativa y financiera - Convenios"/>
    <x v="9"/>
    <s v="Contratacion"/>
    <s v="Supervisión e interventoría"/>
    <s v="Yury  Orjuela Florez"/>
    <s v="Plan de mejoramiento Contraloria de Bogota"/>
    <s v="PMCB-2020-071"/>
    <s v="3.2.12"/>
    <n v="98"/>
    <n v="2020"/>
    <s v="Hallazgo Administrativo con presunta incidencia disciplinaria por incumplimiento en las funciones del supervisor en el contrato 001 de 2019."/>
    <s v="El formato actual no contiene las causales de invalidación tales como tachones , enmendaduras, entre otros, "/>
    <s v="Crear un formato para el control de recorrido de transporte de convenios en el que se  incluya  una observación en el que se indiquen los motivos que invalidan los formatos de conformidad con lo establecido en (Ley 962 de 2005 -Articulo 20)."/>
    <s v="No aplica"/>
    <s v="No aplica"/>
    <s v="Un Formato creado e implementado "/>
    <s v="No aplica"/>
    <s v="No aplica"/>
    <d v="2020-07-15T00:00:00"/>
    <d v="2020-10-31T00:00:00"/>
    <d v="2021-09-13T00:00:00"/>
    <s v="SI"/>
    <s v="SI"/>
    <s v="NO APLICA ACCION CERRADA"/>
    <s v="Es necesario revisar el soporte subido, no coincide ni en el número del código ni en la fecha de oficialización"/>
    <d v="2021-07-08T00:00:00"/>
    <s v="SI"/>
    <s v="Presentar soportes revisados y actualizados, que correspondan a la actividad planteada"/>
    <n v="0"/>
    <s v="SIN AVANCE"/>
    <n v="-316"/>
    <s v="VENCIDO"/>
    <d v="2021-11-15T00:00:00"/>
    <s v="Cerrada por la Contraloría de Bogotá"/>
    <s v="Carlos Andrés Guerra Jiménez"/>
    <n v="1"/>
    <n v="1"/>
    <s v="CUMPLIDA EFECTIVA"/>
    <s v="NO APLICA"/>
    <x v="0"/>
  </r>
  <r>
    <n v="421"/>
    <s v="Gerente Proyecto 7726_x000a_Coordinador de Convenios _x000a_ "/>
    <s v="Subdirección técnica administrativa y financiera - Convenios"/>
    <x v="9"/>
    <s v="Contratacion"/>
    <s v="Supervisión e interventoría"/>
    <s v="Yury  Orjuela Florez"/>
    <s v="Plan de mejoramiento Contraloria de Bogota"/>
    <s v="PMCB-2020-072"/>
    <s v="3.2.12"/>
    <n v="98"/>
    <n v="2020"/>
    <s v="Hallazgo Administrativo con presunta incidencia disciplinaria por incumplimiento en las funciones del supervisor en el contrato 001 de 2019."/>
    <s v="Fragilidad en los controles que IDIPRON ha diseñado para garantizar que los pagos que realiza, se soporten en registros de manera confiable "/>
    <s v="Emitir una directriz por parte de Gerente del Proyecto 7726, en la cuál se solicite el debido diligenciamiento, custodia y confiabilidad de la información registrada en los formatos soporte de la prestación de los servicios  de transporte.  "/>
    <s v="No aplica"/>
    <s v="No aplica"/>
    <s v="Una directriz"/>
    <s v="No aplica"/>
    <s v="No aplica"/>
    <d v="2020-07-15T00:00:00"/>
    <d v="2020-10-31T00:00:00"/>
    <d v="2021-09-13T00:00:00"/>
    <s v="SI"/>
    <s v="SI"/>
    <s v="NO APLICA ACCION CERRADA"/>
    <s v="Por favor verificar esta acción, en el seguimiento realizado por la OCI en diciembre del 2020, tienen un porcentaje de 80% aparece que presentaron la directriz._x000a_"/>
    <d v="2021-07-08T00:00:00"/>
    <s v="SI"/>
    <s v="Verificar las evidencias enviadas de seguimiento pasados a la OCI."/>
    <n v="0"/>
    <s v="SIN AVANCE"/>
    <n v="-316"/>
    <s v="VENCIDO"/>
    <d v="2021-11-15T00:00:00"/>
    <s v="Cerrada por la Contraloría de Bogotá"/>
    <s v="Carlos Andrés Guerra Jiménez"/>
    <n v="1"/>
    <n v="1"/>
    <s v="CUMPLIDA EFECTIVA"/>
    <s v="NO APLICA"/>
    <x v="0"/>
  </r>
  <r>
    <n v="422"/>
    <s v="Gerente Proyecto 7726_x000a_Coordinador de Convenios _x000a_Oficina Asesora de Planeación  "/>
    <s v="Subdirección técnica administrativa y financiera - Convenios"/>
    <x v="9"/>
    <s v="Contratacion"/>
    <s v="Supervisión e interventoría"/>
    <s v="Yury  Orjuela Florez"/>
    <s v="Plan de mejoramiento Contraloria de Bogota"/>
    <s v="PMCB-2020-077"/>
    <s v="3.2.15"/>
    <n v="98"/>
    <n v="2020"/>
    <s v="Hallazgo Administrativo con presunta incidencia disciplinaria por incumplimiento en las funciones del supervisor del contrato 0982 de 2019."/>
    <s v="El formato actual no contiene las causales que invalidación tales como tachones , enmendaduras, entre otros"/>
    <s v="Crear un formato para el control de recorrido de transporte de convenios en el que se  incluya  una observación en el que se indiquen los motivos que invalidan los formatos de conformidad con lo establecido en (Ley 962 de 2005 -Articulo 20)."/>
    <s v="No aplica"/>
    <s v="No aplica"/>
    <s v="Un Formato creado e implementado "/>
    <s v="No aplica"/>
    <s v="No aplica"/>
    <d v="2020-07-15T00:00:00"/>
    <d v="2020-10-31T00:00:00"/>
    <d v="2021-09-13T00:00:00"/>
    <s v="SI"/>
    <s v="SI"/>
    <s v="NO APLICA ACCION CERRADA"/>
    <s v="Si bien se evidencia la creación del formato establecido y dentro del mismo la casilla de observaciones, el usuario no tiene ninguna indicación de que aspectos deben tener en cuenta al momento de diligenciar esta casilla, por lo que se sugiere que se modifique el formato incluyendo el instructivo que les de lineamientos a las personas que usan el formato  para que se registre alli cualquier novedad que surja frente a la prestacion de los servicios"/>
    <d v="2021-07-08T00:00:00"/>
    <s v="SI"/>
    <s v="Incluir la información en el instructivos del formato"/>
    <n v="0.9"/>
    <s v="AVANCE SIGNIFICATIVO"/>
    <n v="-316"/>
    <s v="VENCIDO"/>
    <d v="2021-11-15T00:00:00"/>
    <s v="Cerrada por la Contraloría de Bogotá"/>
    <s v="Carlos Andrés Guerra Jiménez"/>
    <n v="1"/>
    <n v="1"/>
    <s v="CUMPLIDA EFECTIVA"/>
    <s v="NO APLICA"/>
    <x v="0"/>
  </r>
  <r>
    <n v="423"/>
    <s v="Gerente Proyecto 7726_x000a_Coordinador de Convenios _x000a_ "/>
    <s v="Subdirección técnica administrativa y financiera - Convenios"/>
    <x v="9"/>
    <s v="Contratacion"/>
    <s v="Supervisión e interventoría"/>
    <s v="Yury  Orjuela Florez"/>
    <s v="Plan de mejoramiento Contraloria de Bogota"/>
    <s v="PMCB-2020-078"/>
    <s v="3.2.15"/>
    <n v="98"/>
    <n v="2020"/>
    <s v="Hallazgo Administrativo con presunta incidencia disciplinaria por incumplimiento en las funciones del supervisor del contrato 0982 de 2019."/>
    <s v="Fragilidad en los controles que IDIPRON ha diseñado para garantizar que los pagos que realiza, se soporten en registros de manera confiable "/>
    <s v="Emitir una directriz por parte de Gerente del Proyecto 7726, en la cual se solicite el debido diligenciamiento, custodia y confiabilidad de la información registrada en los formatos soporte de la prestación de los servicios  de transporte.  "/>
    <s v="No aplica"/>
    <s v="No aplica"/>
    <s v="Una directriz"/>
    <s v="No aplica"/>
    <s v="No aplica"/>
    <d v="2020-07-15T00:00:00"/>
    <d v="2020-10-31T00:00:00"/>
    <d v="2021-09-13T00:00:00"/>
    <s v="SI"/>
    <s v="SI"/>
    <s v="NO APLICA ACCION CERRADA"/>
    <s v="Por favor verificar esta acción, en el seguimiento realizado por la OCI en diciembre del 2020, tienen un porcentaje de 80% aparece que presentaron la directriz._x000a_"/>
    <d v="2021-07-08T00:00:00"/>
    <s v="SI"/>
    <s v="Verificar las evidencias enviadas de seguimiento pasados a la OCI."/>
    <n v="0"/>
    <s v="SIN AVANCE"/>
    <n v="-316"/>
    <s v="VENCIDO"/>
    <d v="2021-11-15T00:00:00"/>
    <s v="Cerrada por la Contraloría de Bogotá"/>
    <s v="Carlos Andrés Guerra Jiménez"/>
    <n v="1"/>
    <n v="1"/>
    <s v="CUMPLIDA EFECTIVA"/>
    <s v="NO APLICA"/>
    <x v="0"/>
  </r>
  <r>
    <n v="424"/>
    <s v="Gerente Proyecto 7726_x000a_Coordinador de Convenios _x000a_Oficina Asesora de Planeación  "/>
    <s v="Subdirección técnica administrativa y financiera - Convenios"/>
    <x v="9"/>
    <s v="Contratacion"/>
    <s v="Supervisión e interventoría"/>
    <s v="Yury  Orjuela Florez"/>
    <s v="Plan de mejoramiento Contraloria de Bogota"/>
    <s v="PMCB-2020-079"/>
    <s v="3.2.16"/>
    <n v="98"/>
    <n v="2020"/>
    <s v="Hallazgo Administrativo con presunta incidencia disciplinaria por incumplimiento en las funciones del supervisor del contrato 1781 de 2019."/>
    <s v="El formato actual no contiene las causales que invalidación tales como tachones , enmendaduras, entre otros"/>
    <s v="Crear un formato para el control de recorrido de transporte de convenios en el que se  incluya  una observación en el que se indiquen los motivos que invalidan los formatos de conformidad con lo establecido en (Ley 962 de 2005 -Articulo 20)"/>
    <s v="No aplica"/>
    <s v="No aplica"/>
    <s v="Un Formato creado e implementado "/>
    <s v="No aplica"/>
    <s v="No aplica"/>
    <d v="2020-07-15T00:00:00"/>
    <d v="2020-10-31T00:00:00"/>
    <d v="2021-09-13T00:00:00"/>
    <s v="SI"/>
    <s v="SI"/>
    <s v="NO APLICA ACCION CERRADA"/>
    <s v="Si bien se evidencia la creación del formato establecido y dentro del mismo la casilla de observaciones, el usuario no tiene ninguna indicación de que aspectos deben tener en cuenta al momento de diligenciar esta casilla, por lo que se sugiere que se modifique el formato incluyendo el instructivo que les de lineamientos a las personas que usan el formato  para que se registre alli cualquier novedad que surja frente a la prestacion de los servicios"/>
    <d v="2021-07-08T00:00:00"/>
    <s v="SI"/>
    <s v="Incluir la información en el instructivos del formato"/>
    <n v="0.9"/>
    <s v="AVANCE SIGNIFICATIVO"/>
    <n v="-316"/>
    <s v="VENCIDO"/>
    <d v="2021-11-15T00:00:00"/>
    <s v="Cerrada por la Contraloría de Bogotá"/>
    <s v="Carlos Andrés Guerra Jiménez"/>
    <n v="1"/>
    <n v="1"/>
    <s v="CUMPLIDA EFECTIVA"/>
    <s v="NO APLICA"/>
    <x v="0"/>
  </r>
  <r>
    <n v="425"/>
    <s v="Gerente Proyecto 7726_x000a_Coordinador de Convenios "/>
    <s v="Subdirección técnica administrativa y financiera - Convenios"/>
    <x v="9"/>
    <s v="Contratacion"/>
    <s v="Supervisión e interventoría"/>
    <s v="Yury  Orjuela Florez"/>
    <s v="Plan de mejoramiento Contraloria de Bogota"/>
    <s v="PMCB-2020-080"/>
    <s v="3.2.16"/>
    <n v="98"/>
    <n v="2020"/>
    <s v="Hallazgo Administrativo con presunta incidencia disciplinaria por incumplimiento en las funciones del supervisor del contrato 1781 de 2019."/>
    <s v="Fragilidad en los controles que IDIPRON ha diseñado para garantizar que los pagos que realiza, se soporten en registros de manera confiable "/>
    <s v="Emitir una directriz por parte de Gerente del Proyecto 7726, en la cual se solicite el debido diligenciamiento, custodia y confiabilidad de la información registrada en los formatos soporte de la prestación de los servicios  de transporte.  "/>
    <s v="No aplica"/>
    <s v="No aplica"/>
    <s v="Una directriz"/>
    <s v="No aplica"/>
    <s v="No aplica"/>
    <d v="2020-07-15T00:00:00"/>
    <d v="2020-10-31T00:00:00"/>
    <d v="2021-09-13T00:00:00"/>
    <s v="SI"/>
    <s v="SI"/>
    <s v="NO APLICA ACCION CERRADA"/>
    <s v="No presento seguimiento"/>
    <d v="2021-07-08T00:00:00"/>
    <s v="SI"/>
    <s v="Presentar seguimiento al plan de mejoramiento"/>
    <n v="0"/>
    <s v="SIN AVANCE"/>
    <n v="-316"/>
    <s v="VENCIDO"/>
    <d v="2021-11-15T00:00:00"/>
    <s v="Cerrada por la Contraloría de Bogotá"/>
    <s v="Carlos Andrés Guerra Jiménez"/>
    <n v="1"/>
    <n v="1"/>
    <s v="CUMPLIDA EFECTIVA"/>
    <s v="NO APLICA"/>
    <x v="0"/>
  </r>
  <r>
    <n v="426"/>
    <s v="Gerente Proyecto 7726_x000a_Coordinador de Convenios _x000a_Supervisor de los contratos  "/>
    <s v="Subdirección técnica administrativa y financiera - Convenios"/>
    <x v="9"/>
    <s v="Contratacion"/>
    <s v="Inadecuado manejo de expedientes e inconsistencia de la información"/>
    <s v="Yury  Orjuela Florez"/>
    <s v="Plan de mejoramiento Contraloria de Bogota"/>
    <s v="PMCB-2020-081"/>
    <s v="3.2.17"/>
    <n v="98"/>
    <n v="2020"/>
    <s v="Hallazgo administrativo por el inadecuado manejo de los documentos soporte que reposan en el expediente del Contrato de Prestación de Servicios No. 1568 de 2018. "/>
    <s v="Debilidad en el seguimiento de los controles implementados  en la ejecución de los contratos "/>
    <s v="Realizar seguimientos periódicos a través de un cuadro de control  al correcto manejo y diligenciamiento de los soportes de ejecución de  los contratos  derivados de los convenios que se suscriban en el marco del proyecto de inversión 7726 de conformidad con lo establecido en el  Manual de Supervisión de Interventoría de la entidad. "/>
    <s v="No aplica"/>
    <s v="No aplica"/>
    <s v="Número de seguimientos realizados al manejo y diligenciamiento de los soportes de ejecución de  los contratos/ Número total de contratos de transporte suscritos * (100)"/>
    <s v="No aplica"/>
    <s v="No aplica"/>
    <d v="2020-07-15T00:00:00"/>
    <d v="2020-12-30T00:00:00"/>
    <d v="2021-09-13T00:00:00"/>
    <s v="SI"/>
    <s v="SI"/>
    <s v="NO APLICA ACCION CERRADA"/>
    <s v="Realiza el seguimientos periódicos al diligenciamiento de los soportes de ejecución de  los contratos  derivados de los convenios que se suscriban en el marco del proyecto de inversión 7726"/>
    <d v="2021-07-08T00:00:00"/>
    <s v="NO"/>
    <s v="No aplica"/>
    <n v="1"/>
    <s v="CUMPLIMIENTO TOTAL"/>
    <n v="-256"/>
    <s v="VENCIDO"/>
    <d v="2021-11-15T00:00:00"/>
    <s v="Cerrada por la Contraloría de Bogotá"/>
    <s v="Carlos Andrés Guerra Jiménez"/>
    <n v="1"/>
    <n v="1"/>
    <s v="CUMPLIDA EFECTIVA"/>
    <s v="NO APLICA"/>
    <x v="0"/>
  </r>
  <r>
    <n v="427"/>
    <s v="Gerente Proyecto 7726_x000a_Coordinador de Convenios / OAJ"/>
    <s v="Subdirección técnica administrativa y financiera - Convenios"/>
    <x v="9"/>
    <s v="Contratacion"/>
    <s v="Inadecuado manejo de expedientes e inconsistencia de la información"/>
    <s v="Yury  Orjuela Florez"/>
    <s v="Plan de mejoramiento Contraloria de Bogota"/>
    <s v="PMCB-2020-082"/>
    <s v="3.2.17"/>
    <n v="98"/>
    <n v="2020"/>
    <s v="Hallazgo administrativo por el inadecuado manejo de los documentos soporte que reposan en el expediente del Contrato de Prestación de Servicios No. 1568 de 2018. "/>
    <s v="Debilidad en el manejo y diligenciamiento de los soportes de ejecución de los contratos "/>
    <s v="Emitir una directriz por parte de Gerente del Proyecto 7726 apoyado en los conceptos de la OAJ y administración documental , en la cual se solicite a los supervisores y apoyos a la supervisión  el debido manejo y diligenciamiento de los soportes de ejecución de  los contratos  derivados de los convenios que se suscriban en el marco del proyecto de inversión 7726 de conformidad con lo establecido en el  Manual de Supervisión de Interventoría de la entidad"/>
    <s v="No aplica"/>
    <s v="No aplica"/>
    <s v="Una directriz"/>
    <s v="No aplica"/>
    <s v="No aplica"/>
    <d v="2020-07-15T00:00:00"/>
    <d v="2020-10-31T00:00:00"/>
    <d v="2021-09-13T00:00:00"/>
    <s v="SI"/>
    <s v="SI"/>
    <s v="NO APLICA ACCION CERRADA"/>
    <s v="Por favor verificar esta acción, en el seguimiento realizado por la OCI en diciembre del 2020, tienen un porcentaje de 80% aparece que presentaron la directriz._x000a_"/>
    <d v="2021-07-08T00:00:00"/>
    <s v="SI"/>
    <s v="Verificar las evidencias enviadas de seguimiento pasados a la OCI."/>
    <n v="0"/>
    <s v="SIN AVANCE"/>
    <n v="-316"/>
    <s v="VENCIDO"/>
    <d v="2021-11-15T00:00:00"/>
    <s v="Cerrada por la Contraloría de Bogotá"/>
    <s v="Carlos Andrés Guerra Jiménez"/>
    <n v="1"/>
    <n v="1"/>
    <s v="CUMPLIDA EFECTIVA"/>
    <s v="NO APLICA"/>
    <x v="0"/>
  </r>
  <r>
    <n v="428"/>
    <s v="Subdirección Administrativa y Financiera, Area de Transporte"/>
    <s v="Subdirección técnica administrativa y financiera - transportes"/>
    <x v="2"/>
    <s v="Contratacion"/>
    <s v="Inadecuado manejo de expedientes e inconsistencia de la información"/>
    <s v="Catalina Cardenas Martinez"/>
    <s v="Plan de mejoramiento Contraloria de Bogota"/>
    <s v="PMCB-2020-083"/>
    <s v="3.2.19"/>
    <n v="98"/>
    <n v="2020"/>
    <s v="Hallazgo administrativo por el inadecuado manejo de los documentos soporte que reposan en el expediente del Contrato de Prestación de Servicios No. 059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m/>
    <s v="SI"/>
    <s v="SI"/>
    <n v="-84"/>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x v="2"/>
  </r>
  <r>
    <n v="429"/>
    <s v="Subdirección Administrativa y Financiera, Area de Transporte"/>
    <s v="Subdirección técnica administrativa y financiera - transportes"/>
    <x v="2"/>
    <s v="Contratacion"/>
    <s v="Inadecuado manejo de expedientes e inconsistencia de la información"/>
    <s v="Catalina Cardenas Martinez"/>
    <s v="Plan de mejoramiento Contraloria de Bogota"/>
    <s v="PMCB-2020-084"/>
    <s v="3.2.19"/>
    <n v="98"/>
    <n v="2020"/>
    <s v="Hallazgo administrativo por el inadecuado manejo de los documentos soporte que reposan en el expediente del Contrato de Prestación de Servicios No. 059 de 2019."/>
    <s v="Documentos en desorden, sin firmas y sin su correcto diligenciamiento "/>
    <s v="Revisar la carpeta objeto del hallazgo realizando las correcciones a las que haya lugar"/>
    <s v="No aplica"/>
    <s v="No aplica"/>
    <s v="Carpetas revisadas /No. de carpetas a revisar *100"/>
    <s v="No aplica"/>
    <s v="No aplica"/>
    <d v="2020-07-15T00:00:00"/>
    <d v="2020-12-30T00:00:00"/>
    <d v="2021-09-13T00:00:00"/>
    <s v="SI"/>
    <s v="SI"/>
    <s v="NO APLICA ACCION CERRADA"/>
    <s v="De acuerdo con los soportes establecidos por el proceso, se evidencia que se ejcutaron las actividades planeadas. "/>
    <d v="2021-06-09T00:00:00"/>
    <s v="NO"/>
    <s v="No aplica"/>
    <n v="1"/>
    <s v="CUMPLIMIENTO TOTAL"/>
    <n v="-256"/>
    <s v="VENCIDO"/>
    <d v="2021-11-15T00:00:00"/>
    <s v="Cerrada por la Contraloría de Bogotá"/>
    <s v="Carlos Andrés Guerra Jiménez"/>
    <n v="1"/>
    <n v="1"/>
    <s v="CUMPLIDA EFECTIVA"/>
    <s v="NO APLICA"/>
    <x v="0"/>
  </r>
  <r>
    <n v="430"/>
    <s v="Subdirección Administrativa y Financiera, Area de Transporte"/>
    <s v="Subdirección técnica administrativa y financiera - transportes"/>
    <x v="2"/>
    <s v="Contratacion"/>
    <s v="Inadecuado manejo de expedientes e inconsistencia de la información"/>
    <s v="Catalina Cardenas Martinez"/>
    <s v="Plan de mejoramiento Contraloria de Bogota"/>
    <s v="PMCB-2020-085"/>
    <s v="3.2.20"/>
    <n v="98"/>
    <n v="2020"/>
    <s v="Hallazgo administrativo por el inadecuado manejo de los documentos soporte que reposan en el expediente del Contrato de Prestación de Servicios No. 076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m/>
    <s v="SI"/>
    <s v="SI"/>
    <n v="-84"/>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x v="2"/>
  </r>
  <r>
    <n v="431"/>
    <s v="Subdirección Administrativa y Financiera, Area de Transporte"/>
    <s v="Subdirección técnica administrativa y financiera - transportes"/>
    <x v="2"/>
    <s v="Contratacion"/>
    <s v="Inadecuado manejo de expedientes e inconsistencia de la información"/>
    <s v="Catalina Cardenas Martinez"/>
    <s v="Plan de mejoramiento Contraloria de Bogota"/>
    <s v="PMCB-2020-086"/>
    <s v="3.2.20"/>
    <n v="98"/>
    <n v="2020"/>
    <s v="Hallazgo administrativo por el inadecuado manejo de los documentos soporte que reposan en el expediente del Contrato de Prestación de Servicios No. 076 de 2019."/>
    <s v="Documentos en desorden, sin firmas y sin su correcto diligenciamiento "/>
    <s v="Revisar la carpeta objeto del hallazgo realizando las correcciones a las que haya lugar"/>
    <s v="No aplica"/>
    <s v="No aplica"/>
    <s v="Carpetas revisadas /No. de carpetas a revisar *100"/>
    <s v="No aplica"/>
    <s v="No aplica"/>
    <d v="2020-07-15T00:00:00"/>
    <d v="2020-12-30T00:00:00"/>
    <d v="2021-09-13T00:00:00"/>
    <s v="SI"/>
    <s v="SI"/>
    <s v="NO APLICA ACCION CERRADA"/>
    <s v="De acuerdo con los soportes establecidos por el proceso, se evidencia que se ejcutaron las actividades planeadas. "/>
    <d v="2021-06-09T00:00:00"/>
    <s v="NO"/>
    <s v="No aplica"/>
    <n v="1"/>
    <s v="CUMPLIMIENTO TOTAL"/>
    <n v="-256"/>
    <s v="VENCIDO"/>
    <d v="2021-11-15T00:00:00"/>
    <s v="Cerrada por la Contraloría de Bogotá"/>
    <s v="Carlos Andrés Guerra Jiménez"/>
    <n v="1"/>
    <n v="1"/>
    <s v="CUMPLIDA EFECTIVA"/>
    <s v="NO APLICA"/>
    <x v="0"/>
  </r>
  <r>
    <n v="432"/>
    <s v="Subdirección Administrativa y Financiera, Area de Transporte"/>
    <s v="Subdirección técnica administrativa y financiera - transportes"/>
    <x v="2"/>
    <s v="Contratacion"/>
    <s v="Inadecuado manejo de expedientes e inconsistencia de la información"/>
    <s v="Catalina Cardenas Martinez"/>
    <s v="Plan de mejoramiento Contraloria de Bogota"/>
    <s v="PMCB-2020-087"/>
    <s v="3.2.21"/>
    <n v="98"/>
    <n v="2020"/>
    <s v="Hallazgo administrativo por el inadecuado manejo de los documentos soporte que reposan en el expediente del Contrato de Prestación de Servicios No. 0558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m/>
    <s v="SI"/>
    <s v="SI"/>
    <n v="-84"/>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x v="2"/>
  </r>
  <r>
    <n v="433"/>
    <s v="Subdirección Administrativa y Financiera, Area de Transporte"/>
    <s v="Subdirección técnica administrativa y financiera - transportes"/>
    <x v="2"/>
    <s v="Contratacion"/>
    <s v="Inadecuado manejo de expedientes e inconsistencia de la información"/>
    <s v="Catalina Cardenas Martinez"/>
    <s v="Plan de mejoramiento Contraloria de Bogota"/>
    <s v="PMCB-2020-088"/>
    <s v="3.2.21"/>
    <n v="98"/>
    <n v="2020"/>
    <s v="Hallazgo administrativo por el inadecuado manejo de los documentos soporte que reposan en el expediente del Contrato de Prestación de Servicios No. 0558 de 2019."/>
    <s v="Documentos en desorden, sin firmas y sin su correcto diligenciamiento "/>
    <s v="Revisar la carpeta objeto del hallazgo realizando las correcciones a las que haya lugar"/>
    <s v="No aplica"/>
    <s v="No aplica"/>
    <s v="Carpetas revisadas /No. de carpetas a revisar *100"/>
    <s v="No aplica"/>
    <s v="No aplica"/>
    <d v="2020-07-15T00:00:00"/>
    <d v="2020-12-30T00:00:00"/>
    <d v="2021-09-13T00:00:00"/>
    <s v="SI"/>
    <s v="SI"/>
    <s v="NO APLICA ACCION CERRADA"/>
    <s v="De acuerdo con los soportes establecidos por el proceso, se evidencia que se ejcutaron las actividades planeadas. "/>
    <d v="2021-06-09T00:00:00"/>
    <s v="NO"/>
    <s v="No aplica"/>
    <n v="1"/>
    <s v="CUMPLIMIENTO TOTAL"/>
    <n v="-256"/>
    <s v="VENCIDO"/>
    <d v="2021-11-15T00:00:00"/>
    <s v="Cerrada por la Contraloría de Bogotá"/>
    <s v="Carlos Andrés Guerra Jiménez"/>
    <n v="1"/>
    <n v="1"/>
    <s v="CUMPLIDA EFECTIVA"/>
    <s v="NO APLICA"/>
    <x v="0"/>
  </r>
  <r>
    <n v="434"/>
    <s v="Subdirección Administrativa y Financiera, Area de Transporte, OCID, OAJ"/>
    <s v="Subdirección técnica administrativa y financiera - transportes"/>
    <x v="2"/>
    <s v="Contratacion"/>
    <s v="mayor valor pagado"/>
    <s v="Catalina Cardenas Martinez"/>
    <s v="Plan de mejoramiento Contraloria de Bogota"/>
    <s v="PMCB-2020-091"/>
    <s v="3.2.24"/>
    <n v="98"/>
    <n v="2020"/>
    <s v="Hallazgo administrativo con presunta incidencia fiscal y disciplinaria por valor de catorce millones ochocientos setenta mil doscientos treinta y seis pesos ($14.870.236) correspondiente al mayor valor pagado por algunos conceptos en el marco de la ejecución del contrato de prestación de servicios No 1454 de 2019"/>
    <s v="Algunos servicios solicitados por la Entidad cuyo punto de partida correspondía a Unidades de Protección Integral UPI ubicadas fuera del perímetro urbano presentó diferencias en el cobro del servicio"/>
    <s v="Realizar mesa de trabajo con la Oficina Asesora Jurídica y solicitar la asesoria de la Oficina de Control Interno Disciplinario para definir, si es el caso, las acciones juridicas o disciplinarias a que halla lugar."/>
    <s v="No aplica"/>
    <s v="No aplica"/>
    <s v="No. de Mesas de trabajo realizadas/ No. de mesas de trabajo programadas*100"/>
    <s v="No aplica"/>
    <s v="No aplica"/>
    <d v="2020-07-15T00:00:00"/>
    <d v="2020-12-30T00:00:00"/>
    <d v="2021-09-13T00:00:00"/>
    <s v="SI"/>
    <s v="SI"/>
    <s v="NO APLICA ACCION CERRADA"/>
    <s v="De acuerdo con los soportes establecidos por el proceso, se evidencia que se ejcutaron las actividades planeadas. _x000a__x000a__x000a_"/>
    <d v="2021-06-09T00:00:00"/>
    <s v="NO"/>
    <s v="No aplica"/>
    <n v="1"/>
    <s v="CUMPLIMIENTO TOTAL"/>
    <n v="-256"/>
    <s v="VENCIDO"/>
    <d v="2021-11-15T00:00:00"/>
    <s v="Cerrada por la Contraloría de Bogotá"/>
    <s v="Carlos Andrés Guerra Jiménez"/>
    <n v="1"/>
    <n v="1"/>
    <s v="CUMPLIDA EFECTIVA"/>
    <s v="NO APLICA"/>
    <x v="0"/>
  </r>
  <r>
    <n v="435"/>
    <s v="Subdirección Administrativa y Financiera, Area de Transporte, OAP"/>
    <s v="Subdirección técnica administrativa y financiera - transportes"/>
    <x v="2"/>
    <s v="Contratacion"/>
    <s v="mayor valor pagado"/>
    <s v="Catalina Cardenas Martinez"/>
    <s v="Plan de mejoramiento Contraloria de Bogota"/>
    <s v="PMCB-2020-092"/>
    <s v="3.2.24"/>
    <n v="98"/>
    <n v="2020"/>
    <s v="Hallazgo administrativo con presunta incidencia fiscal y disciplinaria por valor de catorce millones ochocientos setenta mil doscientos treinta y seis pesos ($14.870.236) correspondiente al mayor valor pagado por algunos conceptos en el marco de la ejecución del contrato de prestación de servicios No 1454 de 2020"/>
    <s v="Algunos servicios solicitados por la Entidad cuyo punto de partida correspondía a Unidades de Protección Integral UPI ubicadas fuera del perímetro urbano presentó diferencias en el cobro del servicio"/>
    <s v="Elaborar un documento guía que establezca las  politicas de operación  y buenas prácticas que se deben tener en cuenta en la gestíon de transportes"/>
    <s v="No aplica"/>
    <s v="No aplica"/>
    <s v="Documento guia políticas de operación"/>
    <s v="No aplica"/>
    <s v="No aplica"/>
    <d v="2020-07-15T00:00:00"/>
    <d v="2021-06-20T00:00:00"/>
    <d v="2021-09-13T00:00:00"/>
    <s v="SI"/>
    <s v="SI"/>
    <s v="NO APLICA ACCION CERRADA"/>
    <s v="Se sugiere que el proceso priorice esta actividad, dado que la fecha final para su ejecución ya se venció."/>
    <d v="2021-06-09T00:00:00"/>
    <s v="SI"/>
    <s v="Presentar seguimiento del plan de mejoramiento "/>
    <n v="0"/>
    <s v="SIN AVANCE"/>
    <n v="-84"/>
    <s v="VENCIDO"/>
    <d v="2021-11-15T00:00:00"/>
    <s v="Cerrada por la Contraloría de Bogotá"/>
    <s v="Carlos Andrés Guerra Jiménez"/>
    <n v="1"/>
    <n v="1"/>
    <s v="CUMPLIDA EFECTIVA"/>
    <s v="NO APLICA"/>
    <x v="0"/>
  </r>
  <r>
    <n v="436"/>
    <s v="Oficina Asesora Jurídica / Oficina Asesora de Planeaciòn"/>
    <s v="Oficina asesora jurídica"/>
    <x v="3"/>
    <s v="Contratacion"/>
    <s v="Incumplimiento en las fechas acordadas"/>
    <s v="Catalina Cardenas Martinez"/>
    <s v="Plan de mejoramiento Contraloria de Bogota"/>
    <s v="PMCB-2020-093"/>
    <s v="3.1.1 "/>
    <n v="99"/>
    <n v="2020"/>
    <s v="Hallazgo administrativo con presunta incidencia disciplinaria por incumplimiento en las fechas acordadas para la entrega de productos y obligaciones adquiridas en los contratos de Consultoría No.1605 de 2019 y Contrato de Interventoría No.1578 de 2019."/>
    <s v="Incumplimiento en las fechas acordadas para la entrega de productos y obligaciones adquiridas en los_x000a_contratos de Consultoría No.1605 de 2019 y Contrato de Interventoría No.1578 de 2019."/>
    <s v="Crear el procedimiento sancionatorio para el incumplimiento parcial o total de los contratos suscritos por la entidad y hacer su respectiva socialización"/>
    <s v="No aplica"/>
    <s v="No aplica"/>
    <s v="Documento Procedimiento sancionatorio"/>
    <s v="No aplica"/>
    <s v="No aplica"/>
    <d v="2020-09-10T00:00:00"/>
    <d v="2020-12-15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437"/>
    <s v="Subfinanciera / Area de Contabilidad / Area de Tesoreria / Oficina Asesora de Planeaciòn"/>
    <s v="Subdirección técnica administrativa y financiera - contabilidad"/>
    <x v="2"/>
    <s v="Contratacion"/>
    <s v="Inadecuado manejo de expedientes e inconsistencia de la información"/>
    <s v="Stefanny Reina Alvarez"/>
    <s v="Plan de mejoramiento Contraloria de Bogota"/>
    <s v="PMCB-2020-094"/>
    <s v="3.1.2"/>
    <n v="99"/>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No.  de procedimientos actualizados / No. Procedimientos para actualizar (2) *100"/>
    <s v="No aplica"/>
    <s v="No aplica"/>
    <d v="2020-09-10T00:00:00"/>
    <d v="2021-08-20T00:00:00"/>
    <m/>
    <s v="SI"/>
    <s v="SI"/>
    <n v="-23"/>
    <s v="De acuerdo con los soportes aportados por el proceso, se evidencia que se ha avanzado en uno de los dos procedimientos a actualizar, sin embargo, este ya fue retroalimentado por la OAP desde el 30 de mayo. "/>
    <d v="2021-07-09T00:00:00"/>
    <s v="SI"/>
    <s v="Actualizar los 2 procedimientos establecidos como actividad de mejoramiento"/>
    <n v="0.4"/>
    <s v="AVANCE PARCIAL"/>
    <n v="-23"/>
    <s v="VENCIDO"/>
    <s v="SIN DILIGENCIAR"/>
    <s v="SIN DILIGENCIAR"/>
    <s v="SIN DILIGENCIAR"/>
    <n v="0"/>
    <n v="0"/>
    <s v="INCUMPLIDA"/>
    <s v="ABIERTA"/>
    <x v="1"/>
  </r>
  <r>
    <n v="438"/>
    <s v="Mantenimiento e Infraestructura /  Oficina Asesora Juridica/ Tesorería"/>
    <s v="Subdirección técnica administrativa y financiera – mantenimiento"/>
    <x v="2"/>
    <s v="Contratacion"/>
    <s v="Inadecuado manejo de expedientes e inconsistencia de la información"/>
    <s v="Catalina Cardenas Martinez"/>
    <s v="Plan de mejoramiento Contraloria de Bogota"/>
    <s v="PMCB-2020-095"/>
    <s v="3.1.2"/>
    <n v="99"/>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Realizar una (1) mesa de trabajo  semestral con la participación de juridica,  tesoreria y la supervision de contratos  de mantenimiento con el fin de validar el estado de los documentos que reposan en cada expediente"/>
    <s v="No aplica"/>
    <s v="No aplica"/>
    <s v="Mesas de trabajo realizadas para revision de expedientes / Mesas de trabajo programadas para revision de expedientes (2) *100"/>
    <s v="No aplica"/>
    <s v="No aplica"/>
    <d v="2020-09-10T00:00:00"/>
    <d v="2021-08-20T00:00:00"/>
    <m/>
    <s v="SI"/>
    <s v="SI"/>
    <n v="-23"/>
    <s v="Se adjunta correos electronicos &quot;Revisión expedientes contractuales&quot;, po parte del proceso de Mantenimiento de bienes_x000a__x000a_Teniendo en cuenta que la actividad se vence en el mes de agosto, es importante que las areas responsables de esta actividad, cumplan con las reuniones de revisión semestrales planteadas como acciones de mejora"/>
    <d v="2021-06-28T00:00:00"/>
    <s v="SI"/>
    <s v="Esta aun pendiente por realizar las dos mesas de trabajo para la revisión de los espdientes"/>
    <n v="0"/>
    <s v="SIN AVANCE"/>
    <n v="-23"/>
    <s v="VENCIDO"/>
    <s v="SIN DILIGENCIAR"/>
    <s v="SIN DILIGENCIAR"/>
    <s v="SIN DILIGENCIAR"/>
    <n v="0"/>
    <n v="0"/>
    <s v="INCUMPLIDA"/>
    <s v="ABIERTA"/>
    <x v="1"/>
  </r>
  <r>
    <n v="439"/>
    <s v="Oficina Asesora Jurìdica/Gestiòn documental/Supervisores"/>
    <s v="Oficina asesora jurídica - Gestion contractual"/>
    <x v="3"/>
    <s v="Contratacion"/>
    <s v="Inadecuado manejo de expedientes e inconsistencia de la información"/>
    <s v="Catalina Cardenas Martinez"/>
    <s v="Plan de mejoramiento Contraloria de Bogota"/>
    <s v="PMCB-2020-096"/>
    <s v="3.1.2"/>
    <n v="99"/>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Adelantar 1 capacitación semestral en gestión de archivo con el equipo de archivo de la Oficina Asesora Jurídica, supervisores y apoyos a la supervisión"/>
    <s v="No aplica"/>
    <s v="No aplica"/>
    <s v="No. De capacitaciones en gestión de archivo realizadas/ No. capacitaciones en gestión de archivo programadas (2) *100"/>
    <s v="No aplica"/>
    <s v="No aplica"/>
    <d v="2020-09-10T00:00:00"/>
    <d v="2021-08-20T00:00:00"/>
    <m/>
    <s v="SI"/>
    <s v="SI"/>
    <n v="-23"/>
    <s v="De acuerdo con la información reportada por el proceso que  adjunta el acta de reunión realizada con gestión documental el dia 9 de abril del 2021._x000a__x000a_De acuerdo al denominador del indicador de la acción &quot;No. capacitaciones en gestión de archivo programadas (2) *100&quot; haría falta otra capacitación para cumplir sl 100% con la a actividad"/>
    <d v="2021-06-21T00:00:00"/>
    <s v="SI"/>
    <s v="Realizar la segunda capacitación en gestión de archivo"/>
    <n v="0.5"/>
    <s v="AVANCE PARCIAL"/>
    <n v="-23"/>
    <s v="VENCIDO"/>
    <s v="SIN DILIGENCIAR"/>
    <s v="SIN DILIGENCIAR"/>
    <s v="SIN DILIGENCIAR"/>
    <n v="0"/>
    <n v="0"/>
    <s v="INCUMPLIDA"/>
    <s v="ABIERTA"/>
    <x v="1"/>
  </r>
  <r>
    <n v="440"/>
    <s v="Oficina Asesora jurídica  "/>
    <s v="Oficina asesora jurídica - Gestion contractual"/>
    <x v="3"/>
    <s v="Contratacion"/>
    <s v="Incumplimiento de contratos"/>
    <s v="Catalina Cardenas Martinez"/>
    <s v="Plan de mejoramiento Contraloria de Bogota"/>
    <s v="PMCB-2020-097"/>
    <s v="3.1.3"/>
    <n v="99"/>
    <n v="2020"/>
    <s v="Hallazgo administrativo con presunta incidencia disciplinaria por incumplimiento en los contratos No.1680 y No.1681 de 2019 del plazo establecido, en el procedimiento A-GCO-PR-004 CONCURSO DE MERITOS ABIERTO, para la legalización del contrato."/>
    <s v="El abogado asignado del grupo de adquisiciones no cumplió con los tiempos de legalización del contrato"/>
    <s v="Realizar jornadas de socialización de procedimientos vigentes según la modalidad de contratación, a los integrantes de la OAJ."/>
    <s v="No aplica"/>
    <s v="No aplica"/>
    <s v="No.   de procedimientos de contratación socializados al equipo de la OAJ / No. de procedimientos de contratación vigentes sobre modalidad de contrataciòn * 100"/>
    <s v="No aplica"/>
    <s v="No aplica"/>
    <d v="2020-09-10T00:00:00"/>
    <d v="2021-04-20T00:00:00"/>
    <d v="2021-09-13T00:00:00"/>
    <s v="SI"/>
    <s v="SI"/>
    <s v="NO APLICA ACCION CERRADA"/>
    <s v="El proceso adjunta actas de reunión de las capacitaciones sobre:_x000a_- Componente legal funciones y responsabilidades de los supervisores y apoyos a la supervisión, con fecha del 18 de marzo del 2021_x000a_- Procedimiento  incumplimientos contractuales, con fecha 6 de mayo del 2021_x000a_- Reunión equipo OAJ sobre el Plan anual de adquisicones, con fecha del 14 de diciembre de 2020._x000a_- Manual de contratación versión noviembre 2020, con fecha del 27 de enero del 2021_x000a__x000a_Anexan tambien el Manual de supervisión e interventoria A-GCO-MA-001 y el Manual de contratación A-GCO-MA-002_x000a__x000a_Por lo anterior se le solicita a la OCI el cierre preliminar de la acción, ya que cuenta con el 100% de avance de la actividad"/>
    <d v="2021-06-21T00:00:00"/>
    <s v="NO"/>
    <s v="No aplica"/>
    <n v="1"/>
    <s v="CUMPLIMIENTO TOTAL"/>
    <n v="-145"/>
    <s v="VENCIDO"/>
    <d v="2021-05-21T00:00:00"/>
    <s v="Accion cerrada  en seguimiento anterior"/>
    <s v="No aplica"/>
    <n v="1"/>
    <n v="1"/>
    <s v="CUMPLIDA EFECTIVA"/>
    <s v="NO APLICA"/>
    <x v="0"/>
  </r>
  <r>
    <n v="441"/>
    <s v="Subdirecciòn Financiera/ Area de gestiòn ambiental"/>
    <s v="Subdirección técnica administrativa y financiera - gestión ambiental"/>
    <x v="2"/>
    <s v="Infraestructura"/>
    <s v="Mantenimiento de sedes y UPIS"/>
    <s v="Stefanny Reina Alvarez"/>
    <s v="Plan de mejoramiento Contraloria de Bogota"/>
    <s v="PMCB-2020-098"/>
    <s v="3.2.1"/>
    <n v="99"/>
    <n v="2020"/>
    <s v="Hallazgo administrativo por falta de mantenimiento preventivo, limpieza y revisión a los pozos sépticos de la entidad "/>
    <s v="Falta de mantenimiento preventivo, limpieza y revisión periodica a los pozos sépticos de la entidad."/>
    <s v="Realizar oportunamente  el mantenimiento preventivo, limpieza y revisión a los pozos sépticos de las unidades de la  entidad"/>
    <s v="No aplica"/>
    <s v="No aplica"/>
    <s v="No. de pozos septicos con mantenimiento preventivo / No. De pozos septicos programados para mantenimiento*100"/>
    <s v="No aplica"/>
    <s v="No aplica"/>
    <d v="2020-09-10T00:00:00"/>
    <d v="2021-08-20T00:00:00"/>
    <m/>
    <s v="SI"/>
    <s v="SI"/>
    <n v="-23"/>
    <s v="De acuerdo con lo reportado por el proceso se evidencia, tanto el contrato como el informe de ejecución de limpieza de los 22 pozos sépticos con los que cuenta la entidad. "/>
    <d v="2021-06-25T00:00:00"/>
    <s v="NO"/>
    <s v="No aplica"/>
    <n v="1"/>
    <s v="CUMPLIMIENTO TOTAL"/>
    <n v="-23"/>
    <s v="VENCIDO"/>
    <s v="SIN DILIGENCIAR"/>
    <s v="SIN DILIGENCIAR"/>
    <s v="SIN DILIGENCIAR"/>
    <n v="0"/>
    <n v="0"/>
    <s v="INCUMPLIDA"/>
    <s v="ABIERTA"/>
    <x v="2"/>
  </r>
  <r>
    <n v="442"/>
    <s v="Subdirecciòn financiera / Área de Mantenimiento e Inf/_x000a_Subdirecciòn de metodos/ Area de salud"/>
    <s v="Subdirección técnica administrativa y financiera – mantenimiento"/>
    <x v="2"/>
    <s v="Modelo pedagogico"/>
    <s v="habilitación de los servicios de salud "/>
    <s v="Catalina Cardenas Martinez"/>
    <s v="Plan de mejoramiento Contraloria de Bogota"/>
    <s v="PMCB-2020-099"/>
    <s v="3.2.2"/>
    <n v="99"/>
    <n v="2020"/>
    <s v="Hallazgo administrativo por incumplimiento en la vigencia 2019 de las condiciones establecidas en la Resolución 2003 de 2014 “Por la cual se definen los procedimientos y condiciones de inscripción de los Prestadores de Servicios de  Salud y de habilitación de servicios de salud” para la habilitación de los servicios de salud que se prestan en las diferentes UPI’s de IDIPRON."/>
    <s v="No se reunieron la totalidad de requisitos y condiciones establecidas en la resolucion 2003 de 2014 para  la habilitacion de servicios de salud"/>
    <s v="Presentar a la Secretaría Distrita de Salud - SDS, el alcance y programación de las intervenciones de mejoramiento de las condiciones de infraestructura de las áreas de salud en las unidades del IDIPRON para su ejecuciòn, de conformidad con la resolución 3100 de 2019"/>
    <s v="No aplica"/>
    <s v="No aplica"/>
    <s v="Un (1) programa de intervención de mejoras a las àreas de salud de las Upis "/>
    <s v="No aplica"/>
    <s v="No aplica"/>
    <d v="2020-09-10T00:00:00"/>
    <d v="2021-08-20T00:00:00"/>
    <m/>
    <s v="SI"/>
    <s v="SI"/>
    <n v="-23"/>
    <s v="1. Se adjunta invitación a la reunión Habilitación de Servicios de Salud - IDIPRON con fecha del 18 de mayo del 2021 con la Secretaría de Salud._x000a__x000a_2.  Acta de reunión  de la mesa de trabajo realizada el 24 de marzo del 2021 con el área de Salud del IDIPRON, con el fin de revisar las acciones para la habilitación de servicios de salud_x000a__x000a_No obstante lo anterior y teniendo en cuenta que laa actividad busca elaborar un documento con la programación de las intervenciones se recomienda al proceso que relice las gestiones necesarias para la documentación y formulación del programa que facilite hacer seguimiento a las intervenciones realizadas"/>
    <d v="2021-06-28T00:00:00"/>
    <s v="SI"/>
    <s v="Se encuentra pendiente el programa de intervención de acuerdo a los compromisos con la secretaria de Salud."/>
    <n v="0.3"/>
    <s v="AVANCE MINIMO"/>
    <n v="-23"/>
    <s v="VENCIDO"/>
    <s v="SIN DILIGENCIAR"/>
    <s v="SIN DILIGENCIAR"/>
    <s v="SIN DILIGENCIAR"/>
    <n v="0"/>
    <n v="0"/>
    <s v="INCUMPLIDA"/>
    <s v="ABIERTA"/>
    <x v="1"/>
  </r>
  <r>
    <n v="443"/>
    <s v="Área de Almacén e Inventarios / Subdirección Técnica de Métodos Educativos y Operativa"/>
    <s v="Subdirección técnica administrativa y financiera - almacén e inventarios"/>
    <x v="2"/>
    <s v="Gestion financiera"/>
    <s v="Identificación de los bienes de la cuenta contable materiales y suministros- materiales para educación "/>
    <s v="Carolina Ardila"/>
    <s v="Plan de mejoramiento Contraloria de Bogota"/>
    <s v="PMCB-2020-100"/>
    <s v="3.2.2.1.1"/>
    <n v="102"/>
    <n v="2020"/>
    <s v="Hallazgo administrativo por las deficiencias presentadas en la identificación de los bienes de la cuenta contable MATERIALES Y SUMINISTROS- MATERIALES PARA EDUCACIÓN (151415) en la UPI La Florida"/>
    <s v="No se reporta de manera oportuna al Área de Almacén e Inventario el faltante o deterioro de etiquetas por parte de los responsables de inventario de las diferentes dependencias del Instituto."/>
    <s v="Realizar talleres dirigidos a los responsables  que tienen a cargo inventario en la diferentes sedes del Instituto, con el fin de dar claridad sobre la responsabilidad y manejo de los bienes y la normatividad vigente que aplica."/>
    <s v="No aplica"/>
    <s v="No aplica"/>
    <s v="Número de Talleres realizados / Total de talleres programados (5) * 100"/>
    <s v="No aplica"/>
    <s v="No aplica"/>
    <d v="2020-11-15T00:00:00"/>
    <d v="2021-09-30T00:00:00"/>
    <m/>
    <s v="SI"/>
    <s v="SI"/>
    <n v="18"/>
    <s v="Se evidencia que en el ultimo seguimiento realizado por la Oficina de Control Interno, indica que las acciones establecidas se encuentran en proceso de ejecución._x000a__x000a_Se evidencia en los soportes adjuntos acta y lista de asistencia de taller de socialización sobre aspectos relevantes del procedimietno &quot;egresos de bienes devolutivo o de bienes de consumo controlado o de consumo&quot;  desarrollado el 01 de marzo del 2021, se evidencia que la actividad aun se encuentra en ejecución._x000a__x000a_Se recomienda al proceso al momento de reportar los avances detallar las upis y sedes administrativas a las que pertenecen los responsables que han recibido los talleres  dictados por el área, toda vez que en la actividad se habla de que se dictarán talleres dirigidos a los responsables  que tienen a cargo inventario en la diferentes sedes del Instituto"/>
    <d v="2021-08-10T00:00:00"/>
    <s v="SI"/>
    <s v="Acta y lista de talleres de asistencia dirigidos a los responsables que tienen a cargo inventario."/>
    <n v="0.2"/>
    <s v="AVANCE MINIMO"/>
    <n v="18"/>
    <s v="CON TIEMPO"/>
    <s v="SIN DILIGENCIAR"/>
    <s v="SIN DILIGENCIAR"/>
    <s v="SIN DILIGENCIAR"/>
    <n v="0"/>
    <n v="0"/>
    <s v="EN EJECUCION"/>
    <s v="ABIERTA"/>
    <x v="1"/>
  </r>
  <r>
    <n v="444"/>
    <s v="Área de Sistemas / Subdirección Administrativa y Financiera"/>
    <s v="Subdirección técnica administrativa y financiera - sistemas"/>
    <x v="2"/>
    <s v="Gestion financiera"/>
    <s v="Identificación de los bienes de la cuenta contable materiales y suministros- materiales para educación "/>
    <s v="Angel Martínez"/>
    <s v="Plan de mejoramiento Contraloria de Bogota"/>
    <s v="PMCB-2020-101"/>
    <s v="3.2.2.1.1"/>
    <n v="102"/>
    <n v="2020"/>
    <s v="Hallazgo administrativo por las deficiencias presentadas en la identificación de los bienes de la cuenta contable MATERIALES Y SUMINISTROS- MATERIALES PARA EDUCACIÓN (151415) en la UPI La Florida"/>
    <s v="Deficiencias en el sistema utilizado para plaquetear los bienes por parte de IDIPRON"/>
    <s v="El Área de Sistemas realizará el proceso de adquisición de una impresora de  etiquetas y sus correspondientes suministros como lo son los rótulos autoadhesivos, con el fin de realizar el plaqueteo a los bienes del Instituto."/>
    <s v="No aplica"/>
    <s v="No aplica"/>
    <s v="Adquisición de impresora y suministros para plaqueteo"/>
    <s v="No aplica"/>
    <s v="No aplica"/>
    <d v="2020-11-15T00:00:00"/>
    <d v="2021-06-30T00:00:00"/>
    <d v="2021-09-13T00:00:00"/>
    <s v="SI"/>
    <s v="SI"/>
    <s v="NO APLICA ACCION CERRADA"/>
    <s v="Se evidencia con la orden de compra número 60663 de 03-12-2020 emitida a Grupo Empresarial Crear de Colombia S.A.S, la compra de 3 impresoras de transferencia termica etiquetas por $4.025.486, segun se solicta en las actividades del presente hallazgo asi como la celebración del contrato 2529/2020 para la adquisición de suministros, dando asi cumpliminerto al 100% de la actividad propuesta."/>
    <d v="2021-07-06T00:00:00"/>
    <s v="NO"/>
    <s v="No aplica"/>
    <n v="1"/>
    <s v="CUMPLIMIENTO TOTAL"/>
    <n v="-74"/>
    <s v="VENCIDO"/>
    <d v="2021-11-15T00:00:00"/>
    <s v="Cerrada por la Contraloría de Bogotá"/>
    <s v="Carlos Andrés Guerra Jiménez"/>
    <n v="1"/>
    <n v="1"/>
    <s v="CUMPLIDA EFECTIVA"/>
    <s v="NO APLICA"/>
    <x v="0"/>
  </r>
  <r>
    <n v="445"/>
    <s v="Área de Almacén e Inventarios / Subdirección Administrativa y Financiera"/>
    <s v="Subdirección técnica administrativa y financiera - almacén e inventarios"/>
    <x v="2"/>
    <s v="Inventarios"/>
    <s v="Baja de bienes"/>
    <s v="Carolina Ardila"/>
    <s v="Plan de mejoramiento Contraloria de Bogota"/>
    <s v="PMCB-2020-102"/>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la organización y clasificación de los bienes inservibles, obsoletos, ubicados en el depósito de inservibles (calle 13 Av. 68)  para su fácil identificación"/>
    <s v="No aplica"/>
    <s v="No aplica"/>
    <s v="Número de elementos organizados y clasificación / Total de bienes inservibles u obsoletos acopiados en  el deposito de inservibles * 100_x000a__x000a_"/>
    <s v="No aplica"/>
    <s v="No aplica"/>
    <d v="2020-11-15T00:00:00"/>
    <d v="2021-09-30T00:00:00"/>
    <m/>
    <s v="SI"/>
    <s v="SI"/>
    <n v="18"/>
    <s v="Se evidencia que en el ultimo seguimiento realizado por la Oficina de Control Interno, indica que las acciones establecidas se encuentran en proceso de ejecución._x000a__x000a_Al verifcar los soportes de evidencia resgistro fotografico de la clasificación y organización de los bienes inservibles, acta de entrega a batallon del ejercicto No. 21 debidamente organizado y clasificado._x000a__x000a_se evidencia que la actividad ya se encuetra finalizada se solicita el cierre preliminar por parte de la OCI del hallazgo en mención"/>
    <d v="2021-08-10T00:00:00"/>
    <s v="NO"/>
    <s v="No aplica"/>
    <n v="1"/>
    <s v="CUMPLIMIENTO TOTAL"/>
    <n v="18"/>
    <s v="CON TIEMPO"/>
    <s v="SIN DILIGENCIAR"/>
    <s v="SIN DILIGENCIAR"/>
    <s v="SIN DILIGENCIAR"/>
    <n v="0"/>
    <n v="0"/>
    <s v="EN EJECUCION"/>
    <s v="ABIERTA"/>
    <x v="2"/>
  </r>
  <r>
    <n v="446"/>
    <s v="Área de Almacén e Inventarios / Oficina Asesora de Planeación"/>
    <s v="Subdirección técnica administrativa y financiera - almacén e inventarios"/>
    <x v="2"/>
    <s v="Inventarios"/>
    <s v="Baja de bienes"/>
    <s v="Carolina Ardila"/>
    <s v="Plan de mejoramiento Contraloria de Bogota"/>
    <s v="PMCB-2020-103"/>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o aplica"/>
    <s v="Número de documentos  actualizados / Número de documentos programados a actualizar (2) * 100"/>
    <s v="No aplica"/>
    <s v="No aplica"/>
    <d v="2020-11-15T00:00:00"/>
    <d v="2021-09-30T00:00:00"/>
    <m/>
    <s v="SI"/>
    <s v="SI"/>
    <n v="18"/>
    <s v="Se evidencia que en el ultimo seguimiento realizado por la Oficina de Control Interno, indica que las acciones establecidas se encuentran en proceso de ejecución._x000a__x000a_Se verifica soportes, la cual se evidencia caso en Aranda 713 enviado a la Oficina Asesora de Planeaciaón, desde el 1 de junio, la OAP devolvio el documento sin que hasta la fecha el proceso haya realizado los ajustes solicitados.La actividad se encuentra en ejecución."/>
    <d v="2021-08-10T00:00:00"/>
    <s v="SI"/>
    <s v="Pendiente adjuntar documento oficializado en la plataforma documental."/>
    <n v="0.5"/>
    <s v="AVANCE PARCIAL"/>
    <n v="18"/>
    <s v="CON TIEMPO"/>
    <s v="SIN DILIGENCIAR"/>
    <s v="SIN DILIGENCIAR"/>
    <s v="SIN DILIGENCIAR"/>
    <n v="0"/>
    <n v="0"/>
    <s v="EN EJECUCION"/>
    <s v="ABIERTA"/>
    <x v="1"/>
  </r>
  <r>
    <n v="447"/>
    <s v="Área de Almacén e Inventarios /Subdirección Administrativa y Financiera"/>
    <s v="Subdirección técnica administrativa y financiera - almacén e inventarios"/>
    <x v="2"/>
    <s v="Inventarios"/>
    <s v="Baja de bienes"/>
    <s v="Carolina Ardila"/>
    <s v="Plan de mejoramiento Contraloria de Bogota"/>
    <s v="PMCB-2020-104"/>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Toma física aleatoria relativas a la identificación (rotulo de identificación), descripción y ubicación de los bienes "/>
    <s v="No aplica"/>
    <s v="No aplica"/>
    <s v="Tomas Físicas aleatorias realizadas en el año / Total tomas físicas aleatorias programadas (5) *100"/>
    <s v="No aplica"/>
    <s v="No aplica"/>
    <d v="2020-11-15T00:00:00"/>
    <d v="2021-09-30T00:00:00"/>
    <m/>
    <s v="SI"/>
    <s v="SI"/>
    <n v="18"/>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que la actividad aun se encuentra en ejecución."/>
    <d v="2021-08-10T00:00:00"/>
    <s v="SI"/>
    <s v="Tres (3) tomas aleatoria para la verificación del replaqueteo, para la finalización de la actividad."/>
    <n v="0.4"/>
    <s v="AVANCE PARCIAL"/>
    <n v="18"/>
    <s v="CON TIEMPO"/>
    <s v="SIN DILIGENCIAR"/>
    <s v="SIN DILIGENCIAR"/>
    <s v="SIN DILIGENCIAR"/>
    <n v="0"/>
    <n v="0"/>
    <s v="EN EJECUCION"/>
    <s v="ABIERTA"/>
    <x v="1"/>
  </r>
  <r>
    <n v="448"/>
    <s v="Área de Almacén e Inventarios /Subdirección Administrativa y Financiera"/>
    <s v="Subdirección técnica administrativa y financiera - almacén e inventarios"/>
    <x v="2"/>
    <s v="Inventarios"/>
    <s v="Baja de bienes"/>
    <s v="Carolina Ardila"/>
    <s v="Plan de mejoramiento Contraloria de Bogota"/>
    <s v="PMCB-2020-105"/>
    <s v="3.2.2.2.1"/>
    <n v="10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Incluir en el informe final de toma física de inventarios el listado de bienes inservibles, no utilizables, obsoletos y que requieran reparación con base en la información suministrada por los servidores de las diferentes áreas del Instituto.  "/>
    <s v="No aplica"/>
    <s v="No aplica"/>
    <s v="Informe final de Inventarios "/>
    <s v="No aplica"/>
    <s v="No aplica"/>
    <d v="2020-11-15T00:00:00"/>
    <d v="2021-09-30T00:00:00"/>
    <m/>
    <s v="SI"/>
    <s v="SI"/>
    <n v="18"/>
    <s v="Se evidencia que en el ultimo seguimiento realizado por la Oficina de Control Interno, indica que las actividades se encuentran en ejecución._x000a__x000a_Al verificar el proceso no adjunta información de avance, ya que aun se encuentra en ejecución. "/>
    <d v="2021-08-10T00:00:00"/>
    <s v="SI"/>
    <s v="Enviar información que soporte el avance a la ejecución de la actividad programada."/>
    <n v="0"/>
    <s v="SIN AVANCE"/>
    <n v="18"/>
    <s v="CON TIEMPO"/>
    <s v="SIN DILIGENCIAR"/>
    <s v="SIN DILIGENCIAR"/>
    <s v="SIN DILIGENCIAR"/>
    <n v="0"/>
    <n v="0"/>
    <s v="EN EJECUCION"/>
    <s v="ABIERTA"/>
    <x v="1"/>
  </r>
  <r>
    <n v="449"/>
    <s v="Área de Sistemas / Subdirección Administrativa y Financiera"/>
    <s v="Subdirección técnica administrativa y financiera - sistemas"/>
    <x v="2"/>
    <s v="Sistemas"/>
    <s v="Falta de utilizacion de equipos"/>
    <s v="Angel Martínez"/>
    <s v="Plan de mejoramiento Contraloria de Bogota"/>
    <s v="PMCB-2020-107"/>
    <s v="3.2.2.3.1"/>
    <n v="102"/>
    <n v="2020"/>
    <s v="Hallazgo administrativo con presunta incidencia fiscal y disciplinaria por valor de $13´956.464 por la no utilización del equipo de seguridad perimetral (firewall utm-70) identificado con placa # 636146 relacionado en la cuenta #167002"/>
    <s v="No tener dentro del procedimiento establecido la actividad de generar el concepto técnico para dar de baja un software o un hardware inservible y adelantar las acciones con el Área de Almacén e Inventarios la gestión administrativa necesaria para dar de baja dicho bien."/>
    <s v="Emitir el concepto técnico correspondiente  para que el área de almacén e inventarios realicen las actividades pertinentes para recoger el equipo firewall marca checkpoint modelo CPAP-SG4800-NGTP con placa # 636146 y darlo de baja."/>
    <s v="No aplica"/>
    <s v="No aplica"/>
    <s v="Concepto técnico emitido del equipo firewall placa inventario 636146"/>
    <s v="No aplica"/>
    <s v="No aplica"/>
    <d v="2020-11-15T00:00:00"/>
    <d v="2021-01-29T00:00:00"/>
    <d v="2021-09-13T00:00:00"/>
    <s v="SI"/>
    <s v="SI"/>
    <s v="NO APLICA ACCION CERRADA"/>
    <s v="Se evidencia mediante archivos adjuntos, el memorando del 8 de febrero de 2021 donde se solicita al área de almacén e inventarios dal de baja el equipo de seguridad perimetral firewall modelo CPAP-SG4800-NGTP; esta solicitud se emite en tanto el concepto técnico  dice que elequipo en mención no cumple con los requeriminetos actuales de la red de datos de la Entidad. Dando asi cumplimiento a la actividad propuesta al 100 %"/>
    <d v="2021-07-06T00:00:00"/>
    <s v="NO"/>
    <s v="No aplica"/>
    <n v="1"/>
    <s v="CUMPLIMIENTO TOTAL"/>
    <n v="-226"/>
    <s v="VENCIDO"/>
    <d v="2021-11-15T00:00:00"/>
    <s v="Cerrada por la Contraloría de Bogotá"/>
    <s v="Carlos Andrés Guerra Jiménez"/>
    <n v="1"/>
    <n v="1"/>
    <s v="CUMPLIDA EFECTIVA"/>
    <s v="NO APLICA"/>
    <x v="0"/>
  </r>
  <r>
    <n v="450"/>
    <s v="Área de Transportes / Subdirección Administrativa y Financiera"/>
    <s v="Subdirección técnica administrativa y financiera - transportes"/>
    <x v="2"/>
    <s v="Vehiculos"/>
    <s v="Abandono y deterioro de vehículos"/>
    <s v="Catalina Cardenas Martinez"/>
    <s v="Plan de mejoramiento Contraloria de Bogota"/>
    <s v="PMCB-2020-108"/>
    <s v="3.2.2.4.2"/>
    <n v="102"/>
    <n v="2020"/>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Realizar mesa de trabajo con la Oficina Asesora Jurídica y la Oficina de Control Interno Disciplinario para definir, si es el caso, las acciones jurídicas o disciplinarias a que halla lugar."/>
    <s v="No aplica"/>
    <s v="No aplica"/>
    <s v="Mesas de trabajo realizada / Mesa de trabajo convocada y realizada (1) *100"/>
    <s v="No aplica"/>
    <s v="No aplica"/>
    <d v="2020-11-15T00:00:00"/>
    <d v="2021-10-20T00:00:00"/>
    <m/>
    <s v="SI"/>
    <s v="SI"/>
    <n v="38"/>
    <s v="El proceso no reporta avance, la actividad vence en el mes de octubre, se recomienda al proceso iniciar con el desarrollo de las acciones necesarias para dar cumplimiento en la fecha establecida"/>
    <d v="2021-06-09T00:00:00"/>
    <s v="SI"/>
    <s v="Presentar seguimiento del plan de mejoramiento "/>
    <n v="0"/>
    <s v="SIN AVANCE"/>
    <n v="38"/>
    <s v="CON TIEMPO"/>
    <s v="SIN DILIGENCIAR"/>
    <s v="SIN DILIGENCIAR"/>
    <s v="SIN DILIGENCIAR"/>
    <n v="0"/>
    <n v="0"/>
    <s v="EN EJECUCION"/>
    <s v="ABIERTA"/>
    <x v="1"/>
  </r>
  <r>
    <n v="451"/>
    <s v="Área de Transportes / Subdirección Administrativa y Financiera"/>
    <s v="Subdirección técnica administrativa y financiera - transportes"/>
    <x v="2"/>
    <s v="Vehiculos"/>
    <s v="Abandono y deterioro de vehículos"/>
    <s v="Catalina Cardenas Martinez"/>
    <s v="Plan de mejoramiento Contraloria de Bogota"/>
    <s v="PMCB-2020-109"/>
    <s v="3.2.2.4.2"/>
    <n v="102"/>
    <n v="2020"/>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Ejecutar la reparación total del bien &quot;microbús Hyundai Starex Panel color verde” Placa No. 625072&quot;"/>
    <s v="No aplica"/>
    <s v="No aplica"/>
    <s v="Microbus Hyundai Starex Panel reparado "/>
    <s v="No aplica"/>
    <s v="No aplica"/>
    <d v="2020-11-15T00:00:00"/>
    <d v="2021-10-20T00:00:00"/>
    <m/>
    <s v="SI"/>
    <s v="SI"/>
    <n v="38"/>
    <s v="De acuerdo con los soportes establecidos por el proceso, se evidencia que se ejcutaron las actividades planeadas. "/>
    <d v="2021-06-09T00:00:00"/>
    <s v="NO"/>
    <s v="No aplica"/>
    <n v="1"/>
    <s v="CUMPLIMIENTO TOTAL"/>
    <n v="38"/>
    <s v="CON TIEMPO"/>
    <s v="SIN DILIGENCIAR"/>
    <s v="SIN DILIGENCIAR"/>
    <s v="SIN DILIGENCIAR"/>
    <n v="0"/>
    <n v="0"/>
    <s v="EN EJECUCION"/>
    <s v="ABIERTA"/>
    <x v="2"/>
  </r>
  <r>
    <n v="452"/>
    <s v="Área de Transportes "/>
    <s v="Subdirección técnica administrativa y financiera - transportes"/>
    <x v="2"/>
    <s v="Vehiculos"/>
    <s v="Abandono y deterioro de vehículos"/>
    <s v="Catalina Cardenas Martinez"/>
    <s v="Plan de mejoramiento Contraloria de Bogota"/>
    <s v="PMCB-2020-110"/>
    <s v="3.2.2.4.2"/>
    <n v="102"/>
    <n v="2020"/>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Realizar  socializaciones con el equipo de trabajo del área de transportes, con el fin de socializar de los conceptos descritos en el manual de supervisión e interventoria A-GCO-MA-001 establecido por la Entidad"/>
    <s v="No aplica"/>
    <s v="No aplica"/>
    <s v="Actas de socialización realizadas  / Reuniones de socialización programadas (2) *100"/>
    <s v="No aplica"/>
    <s v="No aplica"/>
    <d v="2020-11-15T00:00:00"/>
    <d v="2021-06-30T00:00:00"/>
    <d v="2021-09-13T00:00:00"/>
    <s v="SI"/>
    <s v="SI"/>
    <s v="NO APLICA ACCION CERRADA"/>
    <s v="De acuerdo con los soportes establecidos por el proceso, se evidencia que se ejcutaron las actividades planeadas. "/>
    <d v="2021-06-09T00:00:00"/>
    <s v="NO"/>
    <s v="No aplica"/>
    <n v="1"/>
    <s v="CUMPLIMIENTO TOTAL"/>
    <n v="-74"/>
    <s v="VENCIDO"/>
    <d v="2021-11-15T00:00:00"/>
    <s v="Cerrada por la Contraloría de Bogotá"/>
    <s v="Carlos Andrés Guerra Jiménez"/>
    <n v="1"/>
    <n v="1"/>
    <s v="CUMPLIDA EFECTIVA"/>
    <s v="NO APLICA"/>
    <x v="0"/>
  </r>
  <r>
    <n v="453"/>
    <s v="Subdirección Técnica de Métodos Educativos y Operativa"/>
    <s v="Subdirección técnica de métodos educativos y operativos"/>
    <x v="1"/>
    <s v="Inventarios"/>
    <s v="Desactualizacion del inventario en el sistema"/>
    <s v="Yury  Orjuela Florez"/>
    <s v="Plan de mejoramiento Contraloria de Bogota"/>
    <s v="PMCB-2020-111"/>
    <s v="3.2.2.5.1"/>
    <n v="10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Expedir y socializar 3 directrices por parte de la Subdirección Técnica de Métodos Educativos y Operativa, dirigida a los responsables de los Inventarios de bienes devolutivos en las Unidades de Protección Integral, solicitando el cumplimiento de las actividades  y los tiempos descritas en el o establecido en el Manual para el Manejo y Control Administrativo de los bienes de propiedad del IDIPRON"/>
    <s v="No aplica"/>
    <s v="No aplica"/>
    <s v="Directrices expedidas y socializadas / Total de directrices programas a formular (3) *100"/>
    <s v="No aplica"/>
    <s v="No aplica"/>
    <d v="2020-11-15T00:00:00"/>
    <d v="2021-09-30T00:00:00"/>
    <m/>
    <s v="SI"/>
    <s v="SI"/>
    <n v="18"/>
    <s v="No se cuenta con seguimiento reportado por parte de Métodos."/>
    <d v="2021-07-07T00:00:00"/>
    <s v="SI"/>
    <s v="Presentar seguimiento al plan de mejoramiento"/>
    <n v="0"/>
    <s v="SIN AVANCE"/>
    <n v="18"/>
    <s v="CON TIEMPO"/>
    <s v="SIN DILIGENCIAR"/>
    <s v="SIN DILIGENCIAR"/>
    <s v="SIN DILIGENCIAR"/>
    <n v="0"/>
    <n v="0"/>
    <s v="EN EJECUCION"/>
    <s v="ABIERTA"/>
    <x v="1"/>
  </r>
  <r>
    <n v="454"/>
    <s v="Área de Almacén e Inventarios / Subdirección Técnica de Métodos Educativos y Operativa"/>
    <s v="Subdirección técnica administrativa y financiera - almacén e inventarios"/>
    <x v="2"/>
    <s v="Inventarios"/>
    <s v="Desactualizacion del inventario en el sistema"/>
    <s v="Carolina Ardila"/>
    <s v="Plan de mejoramiento Contraloria de Bogota"/>
    <s v="PMCB-2020-112"/>
    <s v="3.2.2.5.1"/>
    <n v="10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alizar talleres dirigidos a los responsables  que tienen a cargo inventario en la diferentes sedes del Instituto, con el fin de dar claridad sobre la responsabilidad y manejo de los bienes y la normatividad vigente que aplica."/>
    <s v="No aplica"/>
    <s v="No aplica"/>
    <s v="Número de Talleres realizados / Total de talleres programados (5) * 100"/>
    <s v="No aplica"/>
    <s v="No aplica"/>
    <d v="2020-11-15T00:00:00"/>
    <d v="2021-09-30T00:00:00"/>
    <m/>
    <s v="SI"/>
    <s v="SI"/>
    <n v="18"/>
    <s v="Se evidencia que en el ultimo seguimiento realizado por la Oficina de Control Interno, indica que las acciones establecidas se encuentran en proceso de ejecución._x000a__x000a_Se verifica los soportes adjuntos, se evidencia socialización del procedimiento de egresos de bienes devolutivos o bienes de consumo controlado  el 1 de marzo de 2021, se evidencia que la actividad aun se encuentra en ejecución._x000a__x000a_Se recomienda al proceso detallar en su reporte los nombres de las upis y sedes administrativas a las que pertenecen los asistentees a los talleres con el fin de evidenciar la cobertura de todas las upis y sedes administrativas como lo sugiere la accion de mejora propuesta."/>
    <d v="2021-08-10T00:00:00"/>
    <s v="SI"/>
    <s v="Cuatro (4) talleres  para el cumplimiento de la actividad propuesta."/>
    <n v="0.2"/>
    <s v="AVANCE MINIMO"/>
    <n v="18"/>
    <s v="CON TIEMPO"/>
    <s v="SIN DILIGENCIAR"/>
    <s v="SIN DILIGENCIAR"/>
    <s v="SIN DILIGENCIAR"/>
    <n v="0"/>
    <n v="0"/>
    <s v="EN EJECUCION"/>
    <s v="ABIERTA"/>
    <x v="1"/>
  </r>
  <r>
    <n v="455"/>
    <s v="Área de Almacén e Inventarios / Oficina Asesora de Planeación"/>
    <s v="Subdirección técnica administrativa y financiera - almacén e inventarios"/>
    <x v="2"/>
    <s v="Inventarios"/>
    <s v="Desactualizacion del inventario en el sistema"/>
    <s v="Carolina Ardila"/>
    <s v="Plan de mejoramiento Contraloria de Bogota"/>
    <s v="PMCB-2020-113"/>
    <s v="3.2.2.5.1"/>
    <n v="10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o aplica"/>
    <s v="Número de documentos  actualizados / Número de documentos programados a actualizar (2) * 100"/>
    <s v="No aplica"/>
    <s v="No aplica"/>
    <d v="2020-11-15T00:00:00"/>
    <d v="2021-09-30T00:00:00"/>
    <m/>
    <s v="SI"/>
    <s v="SI"/>
    <n v="18"/>
    <s v="Se evidencia que en el ultimo seguimiento realizado por la Oficina de Control Interno, indica que las acciones establecidas se encuentran en proceso de ejecución._x000a__x000a_Se evidencia caso de Aranda No. 713 para la actualización del procedimiento A-GLO-PR-009, enviado a la Oficina Asesora de Planeación, desde el 1 de junio, la OAP devolvio el documento sin que hasta la fecha el proceso haya realizado los ajustes solicitados.La actividad se encuentra en ejecución. _x000a__x000a_Queda pendiente actualización del manual  A-GLO-MA-001, se evidencia que la actividad se encuentra en ejecución."/>
    <d v="2021-08-10T00:00:00"/>
    <s v="SI"/>
    <s v="oficialización Procedimiento A-GLO-PR-009_x000a_Actualización Manual A-GLO-MA-001."/>
    <n v="0.25"/>
    <s v="AVANCE MINIMO"/>
    <n v="18"/>
    <s v="CON TIEMPO"/>
    <s v="SIN DILIGENCIAR"/>
    <s v="SIN DILIGENCIAR"/>
    <s v="SIN DILIGENCIAR"/>
    <n v="0"/>
    <n v="0"/>
    <s v="EN EJECUCION"/>
    <s v="ABIERTA"/>
    <x v="1"/>
  </r>
  <r>
    <n v="456"/>
    <s v="Área de Sistemas / Subdirección Administrativa y Financiera / Almacén e inventarios"/>
    <s v="Subdirección técnica administrativa y financiera - almacén e inventarios"/>
    <x v="2"/>
    <s v="Inventarios"/>
    <s v="Identificación, descripción, ubicación y organización de elementos"/>
    <s v="Carolina Ardila"/>
    <s v="Plan de mejoramiento Contraloria de Bogota"/>
    <s v="PMCB-2020-114"/>
    <s v="3.2.2.5.2"/>
    <n v="102"/>
    <n v="2020"/>
    <s v="Hallazgo administrativo por el inadecuado manejo y control en los bienes de propiedad del IDIPRON con relación a su identificación, descripción, ubicación."/>
    <s v="Falta de control y seguimiento en la identificación de los bienes mediante etiquetas"/>
    <s v="El Área de Sistemas realizará el proceso de adquisición de una impresora de  etiquetas y sus correspondientes suministros como lo son los rótulos autoadhesivos, con el fin de realizar el plaqueteo a los bienes del Instituto."/>
    <s v="No aplica"/>
    <s v="No aplica"/>
    <s v="Adquisición de impresora y suministros para plaqueteo"/>
    <s v="No aplica"/>
    <s v="No aplica"/>
    <d v="2020-11-15T00:00:00"/>
    <d v="2021-06-30T00:00:00"/>
    <d v="2021-09-13T00:00:00"/>
    <s v="SI"/>
    <s v="SI"/>
    <s v="NO APLICA ACCION CERRADA"/>
    <s v="Se evidencia que en el ultimo seguimiento realizado por la Oficina de Control Interno, indica que las acciones establecidas se encuentran en proceso de ejecución._x000a_Verifiando Soportes se evidencia:_x000a_Orden de compra No. 60663 del 3 de diciembre de 2020, la cual se evidencia la adquisición de impresoras termicas_x000a_Contrato No. 2529 del 15 de diciembre de 2020, la cual se adquiere insumos para el almacen, corrrspondente al funcionamiento de las impresoras adquiridas._x000a_Se evidencia entrega impresoras e insumos a alas oficinas del almacen._x000a__x000a_Por lo anterior, se evidencia que la actividad ya se encuentra finalizada por lo anterior se solicita a la OCI el cierre preliminar del hallazgo en mención "/>
    <d v="2021-08-10T00:00:00"/>
    <s v="NO"/>
    <s v="No aplica"/>
    <n v="1"/>
    <s v="CUMPLIMIENTO TOTAL"/>
    <n v="-74"/>
    <s v="VENCIDO"/>
    <d v="2021-11-15T00:00:00"/>
    <s v="Cerrada por la Contraloría de Bogotá"/>
    <s v="Carlos Andrés Guerra Jiménez"/>
    <n v="1"/>
    <n v="1"/>
    <s v="CUMPLIDA EFECTIVA"/>
    <s v="NO APLICA"/>
    <x v="0"/>
  </r>
  <r>
    <n v="457"/>
    <s v="Área de Almacén e Inventarios /Subdirección Administrativa y Financiera"/>
    <s v="Subdirección técnica administrativa y financiera - almacén e inventarios"/>
    <x v="2"/>
    <s v="Inventarios"/>
    <s v="Identificación, descripción, ubicación y organización de elementos"/>
    <s v="Carolina Ardila"/>
    <s v="Plan de mejoramiento Contraloria de Bogota"/>
    <s v="PMCB-2020-115"/>
    <s v="3.2.2.5.2"/>
    <n v="102"/>
    <n v="2020"/>
    <s v="Hallazgo administrativo por el inadecuado manejo y control en los bienes de propiedad del IDIPRON con relación a su identificación, descripción, ubicación."/>
    <s v="Falta de control y seguimiento en la identificación de los bienes mediante etiquetas"/>
    <s v="Realizar Toma física aleatoria relativas a la identificación (rotulo de identificación), descripción y ubicación de los bienes "/>
    <s v="No aplica"/>
    <s v="No aplica"/>
    <s v="Tomas Físicas aleatorias realizadas en el año / Total tomas físicas aleatorias programadas (5) *100"/>
    <s v="No aplica"/>
    <s v="No aplica"/>
    <d v="2020-11-15T00:00:00"/>
    <d v="2021-09-30T00:00:00"/>
    <m/>
    <s v="SI"/>
    <s v="SI"/>
    <n v="18"/>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que la actividad aun se encuentra en ejecución."/>
    <d v="2021-08-10T00:00:00"/>
    <s v="SI"/>
    <s v="Tres (3) tomas aleatoria para la verificación del replaqueteo, para la finalización de la actividad."/>
    <n v="0.4"/>
    <s v="AVANCE PARCIAL"/>
    <n v="18"/>
    <s v="CON TIEMPO"/>
    <s v="SIN DILIGENCIAR"/>
    <s v="SIN DILIGENCIAR"/>
    <s v="SIN DILIGENCIAR"/>
    <n v="0"/>
    <n v="0"/>
    <s v="EN EJECUCION"/>
    <s v="ABIERTA"/>
    <x v="1"/>
  </r>
  <r>
    <n v="458"/>
    <s v="Área de Almacén e Inventarios / Subdirección Administrativa y Financiera"/>
    <s v="Subdirección técnica administrativa y financiera - almacén e inventarios"/>
    <x v="2"/>
    <s v="Inventarios"/>
    <s v="Comité de inventarios"/>
    <s v="Carolina Ardila"/>
    <s v="Plan de mejoramiento Contraloria de Bogota"/>
    <s v="PMCB-2020-116"/>
    <s v="3.2.2.5.3"/>
    <n v="102"/>
    <n v="2020"/>
    <s v="Hallazgo administrativo con presunta incidencia disciplinaria por falta de seguimiento a los compromisos descritos en las actas de Comité de inventarios."/>
    <s v="Debilidades en el seguimiento a los compromisos adquridos en los comites de inventario y de Gestión y desempeño"/>
    <s v="Realizar de manera oportuna los seguimientos a los compromisos adquiridos en el comité de Gestión y Desempeño en relación a la instalación de etiquetas que identifican los bienes del Instituto"/>
    <s v="No aplica"/>
    <s v="No aplica"/>
    <s v="Número de compromisos adquiridos mediante acta relacionados con plaqueteo  / Total de seguimiento realizados a las placas instaladas * 100"/>
    <s v="No aplica"/>
    <s v="No aplica"/>
    <d v="2020-11-15T00:00:00"/>
    <d v="2021-09-30T00:00:00"/>
    <m/>
    <s v="SI"/>
    <s v="SI"/>
    <n v="18"/>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seguimiento al uno de los compromisos por el comite de Gestión y Desempeño, se evidencia que la actividad aun se encuentra en ejecución."/>
    <d v="2021-08-10T00:00:00"/>
    <s v="SI"/>
    <s v="Pendiente seguimiento al compromiso faltante para realizar finalización de la actividad."/>
    <n v="0.5"/>
    <s v="AVANCE PARCIAL"/>
    <n v="18"/>
    <s v="CON TIEMPO"/>
    <s v="SIN DILIGENCIAR"/>
    <s v="SIN DILIGENCIAR"/>
    <s v="SIN DILIGENCIAR"/>
    <n v="0"/>
    <n v="0"/>
    <s v="EN EJECUCION"/>
    <s v="ABIERTA"/>
    <x v="1"/>
  </r>
  <r>
    <n v="459"/>
    <s v="Área de Sistemas/ Área de Almacén e Inventarios"/>
    <s v="Subdirección técnica administrativa y financiera - sistemas"/>
    <x v="2"/>
    <s v="Inventarios"/>
    <s v=" sticker de identificación y/o placa"/>
    <s v="Angel Martínez"/>
    <s v="Plan de mejoramiento Contraloria de Bogota"/>
    <s v="PMCB-2020-117"/>
    <s v="3.2.2.6.1"/>
    <n v="102"/>
    <n v="2020"/>
    <s v="Hallazgo administrativo por no tener archivo en físico del inventario de las respectivas licencias junto con el sticker de identificación y/o placa (número de inventario)."/>
    <s v="Debilidades en establecer los lineamientos para el manejo del licenciamiento de software adquirido a través del servicio de suscripción"/>
    <s v="Realizar una mesa de trabajo junto con la secretaría de hacienda con el fin de definir  la metodología y lineamientos a seguir para el licenciamiento que la entidad adquiera a través de servicio de suscripción (Almacén, sistemas, contabilidad, jurídica,  control interno y planeación)."/>
    <s v="No aplica"/>
    <s v="No aplica"/>
    <s v="Mesa de trabajo junto con la Secretaria de Hacienda"/>
    <s v="No aplica"/>
    <s v="No aplica"/>
    <d v="2020-11-15T00:00:00"/>
    <d v="2021-06-30T00:00:00"/>
    <d v="2021-09-13T00:00:00"/>
    <s v="SI"/>
    <s v="SI"/>
    <s v="NO APLICA ACCION CERRADA"/>
    <s v="Se evidencia con acta 1 del 11-03-21 adjunta que se realizo mesa de trabajo con la Secretaria Distrital de Hacienda, se concluye frente al presente hallazgo que: la Entidad debe documentar sus políticas contables o en algún procedimiento la forma como debe llevar control de los activos intangibles, dando así cumplimiento a la actividad propuesta al 100%"/>
    <d v="2021-07-06T00:00:00"/>
    <s v="NO"/>
    <s v="No aplica"/>
    <n v="1"/>
    <s v="CUMPLIMIENTO TOTAL"/>
    <n v="-74"/>
    <s v="VENCIDO"/>
    <d v="2021-11-15T00:00:00"/>
    <s v="Cerrada por la Contraloría de Bogotá"/>
    <s v="Carlos Andrés Guerra Jiménez"/>
    <n v="1"/>
    <n v="1"/>
    <s v="CUMPLIDA EFECTIVA"/>
    <s v="NO APLICA"/>
    <x v="0"/>
  </r>
  <r>
    <n v="460"/>
    <s v="Área de Sistemas / Área de Almacén e Inventarios"/>
    <s v="Subdirección técnica administrativa y financiera - sistemas"/>
    <x v="2"/>
    <s v="Inventarios"/>
    <s v=" sticker de identificación y/o placa"/>
    <s v="Angel Martínez"/>
    <s v="Plan de mejoramiento Contraloria de Bogota"/>
    <s v="PMCB-2020-118"/>
    <s v="3.2.2.6.1"/>
    <n v="102"/>
    <n v="2020"/>
    <s v="Hallazgo administrativo por no tener archivo en físico del inventario de las respectivas licencias junto con el sticker de identificación y/o placa (número de inventario)."/>
    <s v="Debilidades en establecer los lineamientos para el manejo del licenciamiento de software adquirido a través del servicio de suscripción"/>
    <s v="Desarrollar las actividades definidas en la mesa de trabajo"/>
    <s v="No aplica"/>
    <s v="No aplica"/>
    <s v="Actividades para definir los lineamientos para el manejo del licenciamiento"/>
    <s v="No aplica"/>
    <s v="No aplica"/>
    <d v="2020-11-15T00:00:00"/>
    <d v="2021-08-30T00:00:00"/>
    <m/>
    <s v="SI"/>
    <s v="SI"/>
    <n v="-13"/>
    <s v="Se evidencia con acta adjunta del 04-05-21 sobre la socilaización de la política contable de activos intangibles y revisión del hallazgo de la contaloria,  y para dar respuesta al presente hallazgo se asigna un código de identificación secuencial, el cua es adherido mediante rótulo o placa segun lo sugiere la mesa de trabajo, dando asi cumplimiento a la actividad propuesta en un 60%. El resultado de avance y cuplimiento determina que la actividad s encuentra en ejecución."/>
    <d v="2021-07-06T00:00:00"/>
    <s v="SI"/>
    <s v="Continuar la ejecución de la actividad de identificación secuencial, a los activos intangibles del IDIPRON"/>
    <n v="0.6"/>
    <s v="AVANCE PARCIAL"/>
    <n v="-13"/>
    <s v="VENCIDO"/>
    <s v="SIN DILIGENCIAR"/>
    <s v="SIN DILIGENCIAR"/>
    <s v="SIN DILIGENCIAR"/>
    <n v="0"/>
    <n v="0"/>
    <s v="INCUMPLIDA"/>
    <s v="ABIERTA"/>
    <x v="1"/>
  </r>
  <r>
    <n v="461"/>
    <s v="Área de Sistemas / Subdirección Administrativa y Financiera"/>
    <s v="Subdirección técnica administrativa y financiera - sistemas"/>
    <x v="2"/>
    <s v="Inventarios"/>
    <s v="marcación inadecuada de los elementos"/>
    <s v="Angel Martínez"/>
    <s v="Plan de mejoramiento Contraloria de Bogota"/>
    <s v="PMCB-2020-120"/>
    <s v="3.2.1"/>
    <n v="105"/>
    <n v="2020"/>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Adquirir impresora de etiquetas e insumos para la marcación oportuna y adecuada de los bienes del contrato 1758/19"/>
    <s v="No aplica"/>
    <s v="No aplica"/>
    <s v="Adquisicón de impresora de etiquetas e insumos"/>
    <s v="No aplica"/>
    <s v="No aplica"/>
    <d v="2021-01-15T00:00:00"/>
    <d v="2021-12-20T00:00:00"/>
    <m/>
    <s v="SI"/>
    <s v="SI"/>
    <n v="99"/>
    <s v="Se evidencia con la orden de compra número 60663 de 03-12-2020 emitida a Grupo Empresarial Crear de Colombia S.A.S, la compra de 3 impresoras de transferencia termica etiquetas por $4.025.486, segun se solicta en las actividades del presente hallazgo asi como la celebración del contrato 2529/2020 para la adquisición de suministros, dando asi cumpliminerto al 100% de la actividad propuesta."/>
    <d v="2021-07-06T00:00:00"/>
    <s v="NO"/>
    <s v="No aplica"/>
    <n v="1"/>
    <s v="CUMPLIMIENTO TOTAL"/>
    <n v="99"/>
    <s v="CON TIEMPO"/>
    <s v="SIN DILIGENCIAR"/>
    <s v="SIN DILIGENCIAR"/>
    <s v="SIN DILIGENCIAR"/>
    <n v="0"/>
    <n v="0"/>
    <s v="EN EJECUCION"/>
    <s v="ABIERTA"/>
    <x v="2"/>
  </r>
  <r>
    <n v="462"/>
    <s v="Área de Almacén e Inventarios"/>
    <s v="Subdirección técnica administrativa y financiera - almacén e inventarios"/>
    <x v="2"/>
    <s v="Inventarios"/>
    <s v="marcación inadecuada de los elementos"/>
    <s v="Carolina Ardila"/>
    <s v="Plan de mejoramiento Contraloria de Bogota"/>
    <s v="PMCB-2020-121"/>
    <s v="3.2.1"/>
    <n v="105"/>
    <n v="2020"/>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Plaquetear los bienes devolutivos y de control administrativo del contrato 1758 de 2019"/>
    <s v="No aplica"/>
    <s v="No aplica"/>
    <s v="Numero total de bienes plaqueteados del contrato 1758/19  / Total de bienes plaqueteados del contrato 1758 de 2019 (27) *100"/>
    <s v="No aplica"/>
    <s v="No aplica"/>
    <d v="2021-01-15T00:00:00"/>
    <d v="2021-12-20T00:00:00"/>
    <m/>
    <s v="SI"/>
    <s v="SI"/>
    <n v="99"/>
    <s v="Se evidencia que en el ultimo seguimiento realizado por la Oficina de Control Interno, indica que las actividades se encuentran en ejecución._x000a__x000a_Al verificar el proceso no adjunta información de avance o ejecución de la actividad programada, ya que aun se eencuentra en ejecución. "/>
    <d v="2021-08-10T00:00:00"/>
    <s v="SI"/>
    <s v="Enviar información que soporte el avance a la ejecución de la actividad programada."/>
    <n v="0"/>
    <s v="SIN AVANCE"/>
    <n v="99"/>
    <s v="CON TIEMPO"/>
    <s v="SIN DILIGENCIAR"/>
    <s v="SIN DILIGENCIAR"/>
    <s v="SIN DILIGENCIAR"/>
    <n v="0"/>
    <n v="0"/>
    <s v="EN EJECUCION"/>
    <s v="ABIERTA"/>
    <x v="1"/>
  </r>
  <r>
    <n v="463"/>
    <s v="Gerente Proyecto de inversión 7726 / Coordinador de Convenios"/>
    <s v="Subdirección técnica administrativa y financiera - Convenios"/>
    <x v="9"/>
    <s v="Contratacion"/>
    <s v="Pagos"/>
    <s v="Yury  Orjuela Florez"/>
    <s v="Plan de mejoramiento Contraloria de Bogota"/>
    <s v="PMCB-2020-122"/>
    <s v="3.2.2"/>
    <n v="105"/>
    <n v="2020"/>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el cargue de planillas de campo y de asistencia a Upi en carpeta drive para su posterior verificación."/>
    <s v="No aplica"/>
    <s v="No aplica"/>
    <s v="Numero de planillas cargadas en el drive / Numero total planillas generadas * 100"/>
    <s v="No aplica"/>
    <s v="No aplica"/>
    <d v="2021-01-15T00:00:00"/>
    <d v="2021-12-20T00:00:00"/>
    <m/>
    <s v="SI"/>
    <s v="SI"/>
    <n v="99"/>
    <s v="Se realiza el cargue de planillas en el drive tal como se menciona en la acción, dando cumplimiento."/>
    <d v="2021-07-08T00:00:00"/>
    <s v="SI"/>
    <s v="La acción finaliza en diciembre, por ende, se deb seguir realizando el seguimiento a esta acción y dar cumplimienot del 100%"/>
    <n v="1"/>
    <s v="CUMPLIMIENTO TOTAL"/>
    <n v="99"/>
    <s v="CON TIEMPO"/>
    <s v="SIN DILIGENCIAR"/>
    <s v="SIN DILIGENCIAR"/>
    <s v="SIN DILIGENCIAR"/>
    <n v="0"/>
    <n v="0"/>
    <s v="EN EJECUCION"/>
    <s v="ABIERTA"/>
    <x v="2"/>
  </r>
  <r>
    <n v="464"/>
    <s v="Gerente Proyecto de inversión 7726 / Coordinador de Convenios"/>
    <s v="Subdirección técnica administrativa y financiera - Convenios"/>
    <x v="9"/>
    <s v="Contratacion"/>
    <s v="Pagos"/>
    <s v="Yury  Orjuela Florez"/>
    <s v="Plan de mejoramiento Contraloria de Bogota"/>
    <s v="PMCB-2020-123"/>
    <s v="3.2.2"/>
    <n v="105"/>
    <n v="2020"/>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seguimiento mensual del cargue de planillas en el drive con el fin de verificar su correcto diligenciamiento"/>
    <s v="No aplica"/>
    <s v="No aplica"/>
    <s v="Numero de seguimientos realizados / Numero de seguimientos a realizar (12) *100 "/>
    <s v="No aplica"/>
    <s v="No aplica"/>
    <d v="2021-01-15T00:00:00"/>
    <d v="2021-12-20T00:00:00"/>
    <m/>
    <s v="SI"/>
    <s v="SI"/>
    <n v="99"/>
    <s v="Se realiza el seguimiento del cargue de planillas en el drive tal como se menciona en la acción, dando cumplimiento."/>
    <d v="2021-07-08T00:00:00"/>
    <s v="SI"/>
    <s v="La acción finaliza en diciembre, por ende, se debe seguir realizando el seguimiento a esta acción y dar cumplimiento del 100%"/>
    <n v="0.42"/>
    <s v="AVANCE PARCIAL"/>
    <n v="99"/>
    <s v="CON TIEMPO"/>
    <s v="SIN DILIGENCIAR"/>
    <s v="SIN DILIGENCIAR"/>
    <s v="SIN DILIGENCIAR"/>
    <n v="0"/>
    <n v="0"/>
    <s v="EN EJECUCION"/>
    <s v="ABIERTA"/>
    <x v="1"/>
  </r>
  <r>
    <n v="465"/>
    <s v="Gerente Proyecto de inversión 7726 / Supervisor del contrato / Oficina Asesora Jurídica "/>
    <s v="Subdirección técnica administrativa y financiera - Convenios"/>
    <x v="9"/>
    <s v="Autorregulación"/>
    <s v="Aplicación y actualización de procedimientos y formatos"/>
    <s v="Yury  Orjuela Florez"/>
    <s v="Plan de mejoramiento Contraloria de Bogota"/>
    <s v="PMCB-2020-124"/>
    <s v="3.2.3"/>
    <n v="105"/>
    <n v="2020"/>
    <s v="Hallazgo administrativo por el inadecuado diligenciamiento de los formatos establecidos por el Instituto Distrital para la Protección de la Niñez y la Juventud, que forman parte del expediente del Contrato de Prestación de Servicios No. 0036 de 2019."/>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comites programados (12) *100"/>
    <s v="No aplica"/>
    <s v="No aplica"/>
    <d v="2021-01-15T00:00:00"/>
    <d v="2021-12-20T00:00:00"/>
    <m/>
    <s v="SI"/>
    <s v="SI"/>
    <n v="99"/>
    <s v="Se evidencia la realización de una reunión de 12 programadas para el año"/>
    <d v="2021-07-08T00:00:00"/>
    <s v="SI"/>
    <s v="11 reuniones y evidencias de las mismas "/>
    <n v="0.08"/>
    <s v="AVANCE MINIMO"/>
    <n v="99"/>
    <s v="CON TIEMPO"/>
    <s v="SIN DILIGENCIAR"/>
    <s v="SIN DILIGENCIAR"/>
    <s v="SIN DILIGENCIAR"/>
    <n v="0"/>
    <n v="0"/>
    <s v="EN EJECUCION"/>
    <s v="ABIERTA"/>
    <x v="1"/>
  </r>
  <r>
    <n v="466"/>
    <s v="Gerente Proyecto de inversión 7726 / Supervisor del contrato / Oficina Asesora Jurídica "/>
    <s v="Subdirección técnica administrativa y financiera - Convenios"/>
    <x v="9"/>
    <s v="Contratacion"/>
    <s v="Inadecuado manejo de expedientes e inconsistencia de la información"/>
    <s v="Yury  Orjuela Florez"/>
    <s v="Plan de mejoramiento Contraloria de Bogota"/>
    <s v="PMCB-2020-125"/>
    <s v="3.2.4"/>
    <n v="105"/>
    <n v="2020"/>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Realizar comités internos mensuales por parte de la Gerencia del Proyecto de inversión 7726 para revisar la documentacion de los contratos relacionados con convenios"/>
    <s v="No aplica"/>
    <s v="No aplica"/>
    <s v="Numero de comités internos realizados/ Numero comites programados (12) *100"/>
    <s v="No aplica"/>
    <s v="No aplica"/>
    <d v="2021-01-15T00:00:00"/>
    <d v="2021-12-20T00:00:00"/>
    <m/>
    <s v="SI"/>
    <s v="SI"/>
    <n v="99"/>
    <s v="Se ha realizado una reunión de 12 programadas para el año"/>
    <d v="2021-07-08T00:00:00"/>
    <s v="SI"/>
    <s v="12 reuniones y evidencias de las mismas "/>
    <n v="0.08"/>
    <s v="AVANCE MINIMO"/>
    <n v="99"/>
    <s v="CON TIEMPO"/>
    <s v="SIN DILIGENCIAR"/>
    <s v="SIN DILIGENCIAR"/>
    <s v="SIN DILIGENCIAR"/>
    <n v="0"/>
    <n v="0"/>
    <s v="EN EJECUCION"/>
    <s v="ABIERTA"/>
    <x v="1"/>
  </r>
  <r>
    <n v="467"/>
    <s v="Gerente Proyecto de inversión 7726 / Supervisor del contrato "/>
    <s v="Subdirección técnica administrativa y financiera - Convenios"/>
    <x v="9"/>
    <s v="Contratacion"/>
    <s v="Inadecuado manejo de expedientes e inconsistencia de la información"/>
    <s v="Yury  Orjuela Florez"/>
    <s v="Plan de mejoramiento Contraloria de Bogota"/>
    <s v="PMCB-2020-126"/>
    <s v="3.2.4"/>
    <n v="105"/>
    <n v="2020"/>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Cargar documentación de los contratos relacionados con los covenios en carpeta drive sobre la informacion remitida al expedinte contractual."/>
    <s v="No aplica"/>
    <s v="No aplica"/>
    <s v="Cargue de documentación en carpeta drive"/>
    <s v="No aplica"/>
    <s v="No aplica"/>
    <d v="2021-01-15T00:00:00"/>
    <d v="2021-12-20T00:00:00"/>
    <m/>
    <s v="SI"/>
    <s v="SI"/>
    <n v="99"/>
    <s v="Se realiza cargue de información planteada en drive"/>
    <d v="2021-07-08T00:00:00"/>
    <s v="NO"/>
    <s v="No aplica"/>
    <n v="1"/>
    <s v="CUMPLIMIENTO TOTAL"/>
    <n v="99"/>
    <s v="CON TIEMPO"/>
    <s v="SIN DILIGENCIAR"/>
    <s v="SIN DILIGENCIAR"/>
    <s v="SIN DILIGENCIAR"/>
    <n v="0"/>
    <n v="0"/>
    <s v="EN EJECUCION"/>
    <s v="ABIERTA"/>
    <x v="2"/>
  </r>
  <r>
    <n v="468"/>
    <s v="Gerente del proyecto 7720 / _x000a_Supervisor contrato_x000a_STAF/Documental_x000a_"/>
    <s v="Gerente Proyecto 7720"/>
    <x v="10"/>
    <s v="Contratacion"/>
    <s v="Pagos"/>
    <s v="Yury  Orjuela Florez"/>
    <s v="Plan de mejoramiento Contraloria de Bogota"/>
    <s v="PMCB-2020-127"/>
    <s v="3.2.6"/>
    <n v="105"/>
    <n v="2020"/>
    <s v="Hallazgo administrativo por deficiencias en la información contenida en el formato de certificación de supervisión e interventoría, establecidos por el IDIPRON para realizar los pagos y que conforman el expediente del Contrato de Comisión No.1394 de 2019."/>
    <s v="La entidad no cuenta con un documento formal  que establezca la manera  de realizar el  seguimiento  financiero de la ejecución de los contratos de comisión y las negociaciones que de este se derivan  en las negociaciones con la BMC "/>
    <s v="Generar una mesa de trabajo cada dos meses, con la Subdirección financiera y gestión documental para establecer los lineamientos que den cuenta de  la forma en la cual se realiza el seguimiento financiero y orden del expediente de las contrataciones que se llevan a cabo  en el escenario de la BMC "/>
    <s v="No aplica"/>
    <s v="No aplica"/>
    <s v="Numero de mesas de trabajo  realizadas / Numero de mesas bimestrales a realizar (3)*100"/>
    <s v="No aplica"/>
    <s v="No aplica"/>
    <d v="2021-01-15T00:00:00"/>
    <d v="2021-06-28T00:00:00"/>
    <d v="2021-09-13T00:00:00"/>
    <s v="SI"/>
    <s v="SI"/>
    <s v="NO APLICA ACCION CERRADA"/>
    <s v="Se genera una mesa de trabajo  cumpliendo con lo planteado en cuanto a la acción, en cuánto al número de mesas para la fecha de seguimiento, solamente se anexa una reunión,a la cuál se le da un porcentaje de avance, según el indicador propuesto."/>
    <d v="2021-07-06T00:00:00"/>
    <s v="SI"/>
    <s v="Para dar cumplimiento a este seguimiento, queda faltando una mesa de trabajo con sus soportes._x000a_Para el cumplimiento del indicador queda pendiente 1 mesas de trabajo a realizar hasta junio según fecha de finalización."/>
    <n v="0.66"/>
    <s v="AVANCE SIGNIFICATIVO"/>
    <n v="-76"/>
    <s v="VENCIDO"/>
    <d v="2021-12-15T00:00:00"/>
    <s v="Cerrada por la Contraloría de Bogotá"/>
    <s v="Carlos Andrés Guerra Jiménez"/>
    <n v="1"/>
    <n v="1"/>
    <s v="CUMPLIDA EFECTIVA"/>
    <s v="NO APLICA"/>
    <x v="0"/>
  </r>
  <r>
    <n v="469"/>
    <s v="Gerente del proyecto 7720 /  _x000a_Supervisor del contrato_x000a_OAP_x000a_"/>
    <s v="Gerente Proyecto 7720"/>
    <x v="10"/>
    <s v="Contratacion"/>
    <s v="Pagos"/>
    <s v="Yury  Orjuela Florez"/>
    <s v="Plan de mejoramiento Contraloria de Bogota"/>
    <s v="PMCB-2020-128"/>
    <s v="3.2.6"/>
    <n v="105"/>
    <n v="2020"/>
    <s v="Hallazgo administrativo por deficiencias en la información contenida en el formato de certificación de supervisión e interventoría, establecidos por el IDIPRON para realizar los pagos y que conforman el expediente del Contrato de Comisión No.1394 de 2019."/>
    <s v="La entidad no cuenta con un documento formal  que establezca la manera  de realizar el  seguimiento  financiero de la ejecución de los contratos de comisión y las negociaciones que de este se derivan  en las negociaciones con la BMC"/>
    <s v="Formular y oficializar un documento para establecer los lineamientos que den cuenta de  la forma en la cual se realiza el seguimiento financiero y orden del expediente de las contrataciones que se llevan a cabo  en el escenario de la BMC ."/>
    <s v="No aplica"/>
    <s v="No aplica"/>
    <s v="Un (1) documento con lineamientos   "/>
    <s v="No aplica"/>
    <s v="No aplica"/>
    <d v="2021-01-15T00:00:00"/>
    <d v="2021-12-20T00:00:00"/>
    <m/>
    <s v="SI"/>
    <s v="SI"/>
    <n v="99"/>
    <s v="Si bien se cuenta con la acción propuesta no se presenta avance por parte del proceso."/>
    <d v="2021-07-06T00:00:00"/>
    <s v="SI"/>
    <s v="Presentar seguimiento al plan de mejoramiento "/>
    <n v="0"/>
    <s v="SIN AVANCE"/>
    <n v="99"/>
    <s v="CON TIEMPO"/>
    <s v="SIN DILIGENCIAR"/>
    <s v="SIN DILIGENCIAR"/>
    <s v="SIN DILIGENCIAR"/>
    <n v="0"/>
    <n v="0"/>
    <s v="EN EJECUCION"/>
    <s v="ABIERTA"/>
    <x v="1"/>
  </r>
  <r>
    <n v="470"/>
    <s v="Subdirección de Métodos / Oficina Asesora Juridica "/>
    <s v="Subdirección técnica de métodos educativos y operativos"/>
    <x v="1"/>
    <s v="Contratacion"/>
    <s v="Incumplimiento en las fechas acordadas"/>
    <s v="Yury  Orjuela Florez"/>
    <s v="Plan de mejoramiento Contraloria de Bogota"/>
    <s v="PMCB-2020-129"/>
    <s v="3.2.8"/>
    <n v="105"/>
    <n v="2020"/>
    <s v="Hallazgo Administrativo con presunta incidencia disciplinaria por incumplimiento en las fechas acordadas para la entrega de productos y obligaciones adquiridas en el Proceso de Contratación No. 1280 de 2019."/>
    <s v="Porque hay debilidades  en la implementación de un procedimiento para el incumplimiento contractual "/>
    <s v="Socializar por medio de un taller  a los supervisores y el apoyo a la supervisión el documento -PROCEDIMIENTO PARA INCUMPLIMIENTO CONTRACTUAL y temáticas sobre acuerdos de servicios y herramientas  contractuales que le permitan al supervisor  realizar la ejecución del contrato de conformidad con la necesidad de la entidad.   "/>
    <s v="No aplica"/>
    <s v="No aplica"/>
    <s v="Un taller con los  supervisores y apoyos a la supervisión"/>
    <s v="No aplica"/>
    <s v="No aplica"/>
    <d v="2021-01-15T00:00:00"/>
    <d v="2021-06-28T00:00:00"/>
    <d v="2021-09-13T00:00:00"/>
    <s v="SI"/>
    <s v="SI"/>
    <s v="NO APLICA ACCION CERRADA"/>
    <s v="Al ser una actividad cargada a Métodos se debe presentar el avance o las actas donde se evidencia la toma del taller."/>
    <d v="2021-07-07T00:00:00"/>
    <s v="SI"/>
    <s v="La oficina de planeación indica que la actividad debe ser realizada por el proceso"/>
    <n v="0"/>
    <s v="SIN AVANCE"/>
    <n v="-76"/>
    <s v="VENCIDO"/>
    <d v="2021-12-15T00:00:00"/>
    <s v="Cerrada por la Contraloría de Bogotá"/>
    <s v="Carlos Andrés Guerra Jiménez"/>
    <n v="1"/>
    <n v="1"/>
    <s v="CUMPLIDA EFECTIVA"/>
    <s v="NO APLICA"/>
    <x v="0"/>
  </r>
  <r>
    <n v="471"/>
    <s v="Gerente Proyecto de inversión 7726 / Cordinador de convenios / Oficina Asesora de Planeación "/>
    <s v="Subdirección técnica administrativa y financiera - Convenios"/>
    <x v="9"/>
    <s v="Planeacion"/>
    <s v="Simi"/>
    <s v="Yury  Orjuela Florez"/>
    <s v="Plan de mejoramiento Contraloria de Bogota"/>
    <s v="PMCB-2020-130"/>
    <s v="3.2.9"/>
    <n v="105"/>
    <n v="2020"/>
    <s v="Hallazgo administrativo por inconsistencias y falta de sustento en los días pagados a los jóvenes inscritos en el SIMI con respecto a los días que se les pagaron según listado de Resolución No. 259 de mayo de 2020."/>
    <s v="Debilidad en la combinación de la operación de las actividades de corresponsabilidad acorde a la emergencia sanitaria"/>
    <s v="Ajustar el procedimiento de concesión de estímulos de corresponsabilidad, teniendo en cuenta la emergencia sanitaria por la propagación del COVID-19"/>
    <s v="No aplica"/>
    <s v="No aplica"/>
    <s v="Procedimiento ajustado"/>
    <s v="No aplica"/>
    <s v="No aplica"/>
    <d v="2021-01-15T00:00:00"/>
    <d v="2021-06-01T00:00:00"/>
    <d v="2021-09-13T00:00:00"/>
    <s v="SI"/>
    <s v="SI"/>
    <s v="NO APLICA ACCION CERRADA"/>
    <s v="Se realizan ajustes del dpcuemento, sin embargo, estos ajustes aún no se encuentran oficializados"/>
    <d v="2021-07-08T00:00:00"/>
    <s v="SI"/>
    <s v="Oficialización documento"/>
    <n v="0.5"/>
    <s v="AVANCE PARCIAL"/>
    <n v="-103"/>
    <s v="VENCIDO"/>
    <d v="2021-12-15T00:00:00"/>
    <s v="Cerrada por la Contraloría de Bogotá"/>
    <s v="Carlos Andrés Guerra Jiménez"/>
    <n v="1"/>
    <n v="1"/>
    <s v="CUMPLIDA EFECTIVA"/>
    <s v="NO APLICA"/>
    <x v="0"/>
  </r>
  <r>
    <n v="472"/>
    <s v="Gerente Proyecto de inversión 7726 / Supervisor del contrato / Oficina Asesora Jurídica "/>
    <s v="Subdirección técnica administrativa y financiera - Convenios"/>
    <x v="9"/>
    <s v="Contratacion"/>
    <s v="Pagos"/>
    <s v="Yury  Orjuela Florez"/>
    <s v="Plan de mejoramiento Contraloria de Bogota"/>
    <s v="PMCB-2020-131"/>
    <s v="3.2.11"/>
    <n v="105"/>
    <n v="2020"/>
    <s v="Hallazgo administrativo en el contrato por prestación de servicios No. 0865 de 2020, por falta de control en la verificación de la planilla de seguridad Social del mes de septiembre el cuál configura uno de los documentos requeridos según las condiciones establecidas para los pagos y desembolsos por parte de la entidad."/>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de comites programados (12) *100"/>
    <s v="No aplica"/>
    <s v="No aplica"/>
    <d v="2021-01-15T00:00:00"/>
    <d v="2021-12-20T00:00:00"/>
    <m/>
    <s v="SI"/>
    <s v="SI"/>
    <n v="99"/>
    <s v="Se ha realizado una reunión de 12 programadas para el año"/>
    <d v="2021-07-08T00:00:00"/>
    <s v="SI"/>
    <s v="12 reuniones y evidencias de las mismas "/>
    <n v="0.08"/>
    <s v="AVANCE MINIMO"/>
    <n v="99"/>
    <s v="CON TIEMPO"/>
    <s v="SIN DILIGENCIAR"/>
    <s v="SIN DILIGENCIAR"/>
    <s v="SIN DILIGENCIAR"/>
    <n v="0"/>
    <n v="0"/>
    <s v="EN EJECUCION"/>
    <s v="ABIERTA"/>
    <x v="1"/>
  </r>
  <r>
    <n v="473"/>
    <s v="Gerente Proyecto de inversión 7726 / Supervisor del contrato /  Coordinador de convenios"/>
    <s v="Subdirección técnica administrativa y financiera - Convenios"/>
    <x v="9"/>
    <s v="Contratacion"/>
    <s v="Supervisión e interventoría"/>
    <s v="Yury  Orjuela Florez"/>
    <s v="Plan de mejoramiento Contraloria de Bogota"/>
    <s v="PMCB-2020-132"/>
    <s v="3.2.12"/>
    <n v="105"/>
    <n v="2020"/>
    <s v="Hallazgo administrativo en el Contrato de Suministros N° 1776 de 2019, por falta de gestión en la planificación del control de actividades por parte del supervisor, lo que controvierte lo establecido en el Manual del Supervisor."/>
    <s v="Porque no se establecio cronograma en los plazos y etapas de ejecución y entrega de los productos y resultados esperados_x000a_ "/>
    <s v="Realizar comité técnico para aprobar cronograma con los plazos y etapas de ejecución y entrega de los productos en el marco del convenio con la Secretaria Distrital de Ambiente FDL San Cristobal. "/>
    <s v="No aplica"/>
    <s v="No aplica"/>
    <s v="Actas de comité suscritas/ Numero de comités técnicos a realizar con seguimiento *100"/>
    <s v="No aplica"/>
    <s v="No aplica"/>
    <d v="2021-01-15T00:00:00"/>
    <d v="2021-12-20T00:00:00"/>
    <m/>
    <s v="SI"/>
    <s v="SI"/>
    <n v="99"/>
    <s v="Se evidencia el cronograma, sin embargo, no se evidencia la realización de comités técnicos para esta verificación. "/>
    <d v="2021-07-08T00:00:00"/>
    <s v="SI"/>
    <s v="Actas  de comité"/>
    <n v="0"/>
    <s v="SIN AVANCE"/>
    <n v="99"/>
    <s v="CON TIEMPO"/>
    <s v="SIN DILIGENCIAR"/>
    <s v="SIN DILIGENCIAR"/>
    <s v="SIN DILIGENCIAR"/>
    <n v="0"/>
    <n v="0"/>
    <s v="EN EJECUCION"/>
    <s v="ABIERTA"/>
    <x v="1"/>
  </r>
  <r>
    <n v="474"/>
    <s v="Gerente Proyecto de inversión 7726 / Supervisor del contrato / Oficina Asesora Jurídica "/>
    <s v="Subdirección técnica administrativa y financiera - Convenios"/>
    <x v="9"/>
    <s v="Contratacion"/>
    <s v="Supervisión e interventoría"/>
    <s v="Yury  Orjuela Florez"/>
    <s v="Plan de mejoramiento Contraloria de Bogota"/>
    <s v="PMCB-2020-133"/>
    <s v="3.2.12"/>
    <n v="105"/>
    <n v="2020"/>
    <s v="Hallazgo administrativo en el Contrato de Suministros N° 1776 de 2019, por falta de gestión en la planificación del control de actividades por parte del supervisor, lo que controvierte lo establecido en el Manual del Supervisor."/>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de comites programados (12) *100"/>
    <s v="No aplica"/>
    <s v="No aplica"/>
    <d v="2021-01-15T00:00:00"/>
    <d v="2021-12-20T00:00:00"/>
    <m/>
    <s v="SI"/>
    <s v="SI"/>
    <n v="99"/>
    <s v="Se ha realizado una reunión de 12 programadas para el año"/>
    <d v="2021-07-08T00:00:00"/>
    <s v="SI"/>
    <s v="12 reuniones y evidencias de las mismas "/>
    <n v="0.08"/>
    <s v="AVANCE MINIMO"/>
    <n v="99"/>
    <s v="CON TIEMPO"/>
    <s v="SIN DILIGENCIAR"/>
    <s v="SIN DILIGENCIAR"/>
    <s v="SIN DILIGENCIAR"/>
    <n v="0"/>
    <n v="0"/>
    <s v="EN EJECUCION"/>
    <s v="ABIERTA"/>
    <x v="1"/>
  </r>
  <r>
    <n v="475"/>
    <s v="Gerente Proyecto de inversión 7726 / Coordinador de Convenios"/>
    <s v="Subdirección técnica administrativa y financiera - Convenios"/>
    <x v="9"/>
    <s v="Modelo pedagogico"/>
    <s v="Estimulo de corresponsabilidad"/>
    <s v="Yury  Orjuela Florez"/>
    <s v="Plan de mejoramiento Contraloria de Bogota"/>
    <s v="PMCB-2020-134"/>
    <s v="3.2.17"/>
    <n v="105"/>
    <n v="2020"/>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el cargue de planillas de campo y de asistencia a Upi en carpeta drive para su posterior verificación."/>
    <s v="No aplica"/>
    <s v="No aplica"/>
    <s v="Numero de planillas cargadas en el drive / Total planillas generadas * 100"/>
    <s v="No aplica"/>
    <s v="No aplica"/>
    <d v="2021-01-15T00:00:00"/>
    <d v="2021-12-20T00:00:00"/>
    <m/>
    <s v="SI"/>
    <s v="SI"/>
    <n v="99"/>
    <s v="Se evidencia el cargue de planillas de asistencia"/>
    <d v="2021-07-08T00:00:00"/>
    <s v="NO"/>
    <s v="No aplica"/>
    <n v="1"/>
    <s v="CUMPLIMIENTO TOTAL"/>
    <n v="99"/>
    <s v="CON TIEMPO"/>
    <s v="SIN DILIGENCIAR"/>
    <s v="SIN DILIGENCIAR"/>
    <s v="SIN DILIGENCIAR"/>
    <n v="0"/>
    <n v="0"/>
    <s v="EN EJECUCION"/>
    <s v="ABIERTA"/>
    <x v="2"/>
  </r>
  <r>
    <n v="476"/>
    <s v="Gerente Proyecto de inversión 7726 / Coordinador de Convenios"/>
    <s v="Subdirección técnica administrativa y financiera - Convenios"/>
    <x v="9"/>
    <s v="Modelo pedagogico"/>
    <s v="Estimulo de corresponsabilidad"/>
    <s v="Yury  Orjuela Florez"/>
    <s v="Plan de mejoramiento Contraloria de Bogota"/>
    <s v="PMCB-2020-135"/>
    <s v="3.2.17"/>
    <n v="105"/>
    <n v="2020"/>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seguimiento mensual del cargue de planillas en el drive con el fin de verificar su correcto diligenciamiento"/>
    <s v="No aplica"/>
    <s v="No aplica"/>
    <s v="Numero de seguimientos realizados / Numero de seguimientos a realizar (12) *100 "/>
    <s v="No aplica"/>
    <s v="No aplica"/>
    <d v="2021-01-15T00:00:00"/>
    <d v="2021-12-20T00:00:00"/>
    <m/>
    <s v="SI"/>
    <s v="SI"/>
    <n v="99"/>
    <s v="Se verifica el seguimiento al cargue de planillas de asistencia."/>
    <d v="2021-07-08T00:00:00"/>
    <s v="SI"/>
    <s v="Quedan faltando los 7 seguimientos planteados."/>
    <n v="0.42"/>
    <s v="AVANCE PARCIAL"/>
    <n v="99"/>
    <s v="CON TIEMPO"/>
    <s v="SIN DILIGENCIAR"/>
    <s v="SIN DILIGENCIAR"/>
    <s v="SIN DILIGENCIAR"/>
    <n v="0"/>
    <n v="0"/>
    <s v="EN EJECUCION"/>
    <s v="ABIERTA"/>
    <x v="1"/>
  </r>
  <r>
    <n v="477"/>
    <s v="Gerente proyecto 7720 _x000a_Supervisor  del contrato "/>
    <s v="Gerente Proyecto 7720"/>
    <x v="10"/>
    <s v="Modelo pedagogico"/>
    <s v="Diferencias en cantidades de alimentos"/>
    <s v="Yury  Orjuela Florez"/>
    <s v="Plan de mejoramiento Contraloria de Bogota"/>
    <s v="PMCB-2020-136"/>
    <s v="3.2.19"/>
    <n v="105"/>
    <n v="2020"/>
    <s v=" Hallazgo administrativo con incidencia fiscal, por diferencias encontradas en cuanto a la cantidad de kilos (unidad de medida), según remisiones del proveedor con destino a las UPI Oasis 1, Oasis 2, Rioja y La 32, respecto de los Comprobantes de Egreso Nos. 814 y 817 del Lote cárnicos y sus derivados. Por valor de $24.749.634,11. Contrato No. 851 de 2020."/>
    <s v="Consideramos que no se  tuvo en cuenta la información radicada a través de oficio Número 2020IE8004 del 23/11/2020,  en la cual reposan  los soportes que  dan razón a las diferencias reportadas en el informe preliminar.   "/>
    <s v="Remitir a la Contraloría de Bogotá - Dirección Sector de Integración Social, la información que ya se había aportado mediante oficio 2020IE8004 al Equipo Auditor y que evidencia que no existe diferencias entre las remisiones de cárnicos y los comprobantes de egreso"/>
    <s v="No aplica"/>
    <s v="No aplica"/>
    <s v="Un oficio remitido "/>
    <s v="No aplica"/>
    <s v="No aplica"/>
    <d v="2021-01-15T00:00:00"/>
    <d v="2021-02-15T00:00:00"/>
    <d v="2021-09-13T00:00:00"/>
    <s v="SI"/>
    <s v="SI"/>
    <s v="NO APLICA ACCION CERRADA"/>
    <s v="Se anexa el oficio radicado y remitido a Contraloría, cumpliendo la acción porpuesta. "/>
    <d v="2021-07-06T00:00:00"/>
    <s v="NO"/>
    <s v="No aplica"/>
    <n v="1"/>
    <s v="CUMPLIMIENTO TOTAL"/>
    <n v="-209"/>
    <s v="VENCIDO"/>
    <d v="2021-12-15T00:00:00"/>
    <s v="Cerrada por la Contraloría de Bogotá"/>
    <s v="Carlos Andrés Guerra Jiménez"/>
    <n v="1"/>
    <n v="1"/>
    <s v="CUMPLIDA EFECTIVA"/>
    <s v="NO APLICA"/>
    <x v="0"/>
  </r>
  <r>
    <n v="478"/>
    <s v="Subdirección técnica de métodos educativos y operativos"/>
    <s v="Subdirección técnica de métodos educativos y operativos"/>
    <x v="1"/>
    <s v="Atención al ciudadano"/>
    <s v="Tramites y servicios"/>
    <s v="Yury  Orjuela Florez"/>
    <s v="Plan de mejoramiento auditorias internas"/>
    <s v="PMAI-2020-001"/>
    <s v="No aplica"/>
    <s v="Auditoria especial a la prestación del servicio en la unidad de Oasis I y II Vigencia 2019-2020"/>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
    <s v="Los beneficiarios de la UPI OASIS, manifestaron, recibir  un trato inadecuado por parte de los Facilitadores, ya que hace  falta establecer  en un documento que describa el perfil de los facilitadores.     "/>
    <s v="Construir  y formalizar un documento por parte del área de Espiritualidad que contenga las  características perfiles y calidades que debe tener un facilitador  en el IDIPRON.   "/>
    <s v="No aplica"/>
    <s v="No aplica"/>
    <s v="No aplica"/>
    <s v="No aplica"/>
    <s v="No aplica"/>
    <d v="2020-05-22T00:00:00"/>
    <d v="2021-05-21T00:00:00"/>
    <m/>
    <s v="SI"/>
    <s v="SI"/>
    <n v="-114"/>
    <s v="Si bien no se diligencia el espacio de soportes, este se encuentra subido, el borrador del documento que contiene lo lineamientos para los cuidadores y cuidadoras"/>
    <d v="2021-07-07T00:00:00"/>
    <s v="SI"/>
    <s v="Oficializar el docuemento"/>
    <m/>
    <s v="SIN AVANCE"/>
    <n v="-114"/>
    <s v="VENCIDO"/>
    <d v="2021-11-19T00:00:00"/>
    <s v="Se evidencia  documento borrador Generalidades de cuidadores- Ras en el Modelo Pedagógico de IDIPRON.  "/>
    <s v="Sulma Esperanza Avendaño M."/>
    <n v="0.2"/>
    <n v="0"/>
    <s v="INCUMPLIDA"/>
    <s v="NO APLICA"/>
    <x v="1"/>
  </r>
  <r>
    <n v="479"/>
    <s v="Subdirección técnica de métodos educativos y operativos"/>
    <s v="Subdirección técnica de métodos educativos y operativos"/>
    <x v="1"/>
    <s v="Atención al ciudadano"/>
    <s v="Tramites y servicios"/>
    <s v="Yury  Orjuela Florez"/>
    <s v="Plan de mejoramiento auditorias internas"/>
    <s v="PMAI-2020-002"/>
    <s v="No aplica"/>
    <s v="Auditoria especial a la prestación del servicio en la unidad de Oasis I y II Vigencia 2019-2020"/>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
    <s v="Se presentan debilidades en la aplicación de la normatividad  sobre las leyes de infancia y adolescencia, política de habitabilidad en calle y política Publica del Sector LGBTI, por parte de los facilitadores y cómo actuar ante situaciones que se puedan generar a diario con los Jóvenes en el marco de la protección y el goce efectivo de sus derechos y el de las personas que hacen parte de los sectores sociales LGBTI.   _x000a__x000a_"/>
    <s v="Capacitar a todo el personal de la Unidad en temas relacionados con la misionalidad del Idipron, la Ley 1098 de 2006 Código de Infancia y Adolescencia, la Política Pública Distrital para el Fenómeno de Habitabilidad en Calle y del Decreto 762 de 2018 Política Pública para la garantía del ejercicio efectivo de los derechos de las personas que hacen parte de los sectores sociales LGBTI y de personas con orientaciones sexuales e identidades de género diversas. .  "/>
    <s v="No aplica"/>
    <s v="No aplica"/>
    <s v="No aplica"/>
    <s v="No aplica"/>
    <s v="No aplica"/>
    <d v="2020-05-22T00:00:00"/>
    <d v="2021-05-21T00:00:00"/>
    <m/>
    <s v="SI"/>
    <s v="SI"/>
    <n v="-114"/>
    <s v="No se cuenta con el debido diligenciamiento en la casilla de soportes, sin embargo se realiza la subida de soportes,donde se evidencia la implementación de la estategia &quot;cerebro que late&quot; la cual aborda los temas mencionados en la acción"/>
    <d v="2021-07-07T00:00:00"/>
    <s v="NO"/>
    <s v="No aplica"/>
    <m/>
    <s v="SIN AVANCE"/>
    <n v="-114"/>
    <s v="VENCIDO"/>
    <d v="2021-11-19T00:00:00"/>
    <s v="Se evidencian soportes, el cód de la acción es PMAI-2020-002 pero con concuerda con el de la evidencias."/>
    <s v="Sulma Esperanza Avendaño M."/>
    <n v="0.6"/>
    <n v="0"/>
    <s v="INCUMPLIDA"/>
    <s v="NO APLICA"/>
    <x v="1"/>
  </r>
  <r>
    <n v="480"/>
    <s v="Subdirección técnica de métodos educativos y operativos"/>
    <s v="Subdirección técnica de métodos educativos y operativos"/>
    <x v="1"/>
    <s v="Atención al ciudadano"/>
    <s v="Tramites y servicios"/>
    <s v="Yury  Orjuela Florez"/>
    <s v="Plan de mejoramiento auditorias internas"/>
    <s v="PMAI-2020-003"/>
    <s v="No aplica"/>
    <s v="Auditoria especial a la prestación del servicio en la unidad de Oasis I y II Vigencia 2019-2020"/>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
    <s v="La capacidad de la unidad en algunos momentos es mucho mayor al número de funcionarios que deben contener las situaciones en la noche. "/>
    <s v="Reforzar el equipo del recurso humano que acompaña la operatividad de la UPI, para el desarrollo  de la jornada nocturna y el fin de semana en las  actividades que desarrollan facilitadores y enfermeras.   "/>
    <s v="No aplica"/>
    <s v="No aplica"/>
    <s v="No aplica"/>
    <s v="No aplica"/>
    <s v="No aplica"/>
    <d v="2020-05-22T00:00:00"/>
    <d v="2021-05-21T00:00:00"/>
    <m/>
    <s v="SI"/>
    <s v="SI"/>
    <n v="-114"/>
    <s v="Se evidencia la implementación de estrategias que refuerzan la atenión de los jóvenes, por temas de pandemia, no se realizó refuerzo de equip de recurso humano._x000a_No se encuentra diligenciado el seguimiento de manera correcta."/>
    <d v="2021-07-07T00:00:00"/>
    <s v="NO"/>
    <s v="No aplica"/>
    <m/>
    <s v="SIN AVANCE"/>
    <n v="-114"/>
    <s v="VENCIDO"/>
    <d v="2021-11-19T00:00:00"/>
    <s v="Se evidencian soportes, el cód de la acción es PMAI-2020-003. El cód no concuerda con el de las evidencias PMAI-2020-106."/>
    <s v="Sulma Esperanza Avendaño M."/>
    <n v="0.8"/>
    <n v="0.7"/>
    <s v="INCUMPLIDA"/>
    <s v="NO APLICA"/>
    <x v="1"/>
  </r>
  <r>
    <n v="481"/>
    <s v="Subdirección técnica de métodos educativos y operativos"/>
    <s v="Subdirección técnica de métodos educativos y operativos"/>
    <x v="1"/>
    <s v="Modelo pedagogico"/>
    <s v="comunicación y articulación entre el equipo de la noche con el equipo del día"/>
    <s v="Yury  Orjuela Florez"/>
    <s v="Plan de mejoramiento auditorias internas"/>
    <s v="PMAI-2020-004"/>
    <s v="No aplica"/>
    <s v="Auditoria especial a la prestación del servicio en la unidad de Oasis I y II Vigencia 2019-2020"/>
    <n v="2020"/>
    <s v="Se observan debilidades en la comunicación y articulación entre el equipo de la noche con el equipo del día ya que no se evidenciaron reuniones formales para socializar las situaciones presentadas durante estas jornadas, dificultando así la toma de decisiones adecuada y pertinente cuando se requiera, como en el caso de expulsiones e inasistencias, lo que genera un riesgo frente a la falta de seguimiento al proceso que lleva con los Jóvenes en la Unidad. "/>
    <s v="Falta de directrices claras, que permitan una adecuada comunicación entre las jornadas de atención de la unidad, así como una  herramienta de articulación, que describa las acciones pedagógicas que se realizan en la noche. _x000a__x000a_"/>
    <s v="Implementar  por parte del ResponsabledeUPI,  una bitácora  en la cual se registren las actuaciones  y situaciones que se generan en la jornada de la noche y fines de semana, reporando a fin de mes las novedades a la Subdirección de Metodos. "/>
    <s v="No aplica"/>
    <s v="No aplica"/>
    <s v="No aplica"/>
    <s v="No aplica"/>
    <s v="No aplica"/>
    <d v="2020-05-22T00:00:00"/>
    <d v="2020-09-20T00:00:00"/>
    <m/>
    <s v="SI"/>
    <s v="SI"/>
    <n v="-357"/>
    <s v="No se encuentra diligenciado de manera correcta el seguimiento (soportes)_x000a_Se evidencia la elaboración del formaot y el inicio de la oficialización_x000a_"/>
    <d v="2021-07-07T00:00:00"/>
    <s v="SI"/>
    <s v="Oficialización formato"/>
    <m/>
    <s v="SIN AVANCE"/>
    <n v="-357"/>
    <s v="VENCIDO"/>
    <d v="2021-11-19T00:00:00"/>
    <s v="Se observa elaboración del formato, pero queda pendiente la oficialización del formato"/>
    <s v="Sulma Esperanza Avendaño M."/>
    <n v="0.5"/>
    <n v="0.5"/>
    <s v="INCUMPLIDA"/>
    <s v="NO APLICA"/>
    <x v="1"/>
  </r>
  <r>
    <n v="482"/>
    <s v="Subdirección técnica de métodos educativos y operativos"/>
    <s v="Subdirección técnica de métodos educativos y operativos"/>
    <x v="1"/>
    <s v="Modelo pedagogico"/>
    <s v=" jornadas extensas para el cubrimiento del servicios"/>
    <s v="Yury  Orjuela Florez"/>
    <s v="Plan de mejoramiento auditorias internas"/>
    <s v="PMAI-2020-005"/>
    <s v="No aplica"/>
    <s v="Auditoria especial a la prestación del servicio en la unidad de Oasis I y II Vigencia 2019-2020"/>
    <n v="2020"/>
    <s v="Se evidencian jornadas extensas para el cubrimiento del servicio en la Unidad del Oasis por parte de los contratistas que están en la noche, ya que tienen que permanecer por más de 15 horas continuas realizando sus actividades, y los fines de semana jornadas entre 48 y 72 horas en caso de festivos, esto podría generar un agotamiento físico, emocional y psicológico, lo cual puede llevar a que se materialice el riesgo que por esa fatiga física acumulada descarguen sus emociones con los Jóvenes y directamente afecte el servicio que se presta. "/>
    <s v="La capacidad de la unidad en algunos momentos es mucho mayor al número de funcionarios que deben contener las situaciones en la noche. "/>
    <s v="Reforzar el equipo del recurso humano que acompaña la operatividad de la UPI, para el desarrollo  de la jornada nocturna y el fin de semana en las  actividades que desarrollan facilitadores y enfermeras.   "/>
    <s v="No aplica"/>
    <s v="No aplica"/>
    <s v="No aplica"/>
    <s v="No aplica"/>
    <s v="No aplica"/>
    <d v="2020-05-22T00:00:00"/>
    <d v="2021-05-21T00:00:00"/>
    <m/>
    <s v="SI"/>
    <s v="SI"/>
    <n v="-114"/>
    <s v="No se encuentra diligenciado de manera correcta el seguimiento (soportes)_x000a_Se evidencia la elaboración de estrategias,la contratación de personal de enfermería no se pudo evidenciar."/>
    <d v="2021-07-07T00:00:00"/>
    <s v="SI"/>
    <s v="Contratos que soporten la información en el seguimiento."/>
    <m/>
    <s v="SIN AVANCE"/>
    <n v="-114"/>
    <s v="VENCIDO"/>
    <d v="2021-11-19T00:00:00"/>
    <s v="Se evidencia elaboración de estrategias, no se puede evidenciar la contratación de  personal de enfermería."/>
    <s v="Sulma Esperanza Avendaño M."/>
    <n v="0.5"/>
    <n v="0.5"/>
    <s v="INCUMPLIDA"/>
    <s v="NO APLICA"/>
    <x v="1"/>
  </r>
  <r>
    <n v="483"/>
    <s v="Subdirección técnica de métodos educativos y operativos"/>
    <s v="Subdirección técnica de métodos educativos y operativos"/>
    <x v="1"/>
    <s v="Modelo pedagogico"/>
    <s v="salud- asistencia a primeros auxilios - afiliaciones a salud"/>
    <s v="Yury  Orjuela Florez"/>
    <s v="Plan de mejoramiento auditorias internas"/>
    <s v="PMAI-2020-006"/>
    <s v="No aplica"/>
    <s v="Auditoria especial a la prestación del servicio en la unidad de Oasis I y II Vigencia 2019-2020"/>
    <n v="2020"/>
    <s v="En las visitas realizadas se pudo observar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de la noche, situación que también expone al Instituto ante posibles sanciones ante entidades reguladoras. "/>
    <s v="Ausencia de auxiliares de enfermería que los asista ante posibles eventos inesperados que puedan afectar su salud durante la jornada de la noche,"/>
    <s v="Fortalecer el equipo de auxiliares de enfermería,  para la jornada  noche y fines de semana. "/>
    <s v="No aplica"/>
    <s v="No aplica"/>
    <s v="No aplica"/>
    <s v="No aplica"/>
    <s v="No aplica"/>
    <d v="2020-05-22T00:00:00"/>
    <d v="2021-05-21T00:00:00"/>
    <m/>
    <s v="SI"/>
    <s v="SI"/>
    <n v="-114"/>
    <s v="No se encuentra diligenciado de manera correcta el seguimiento (soportes)_x000a_En las evidencias no se encuentran los contratos para la verificación de la contratación de nuevo personal de enfermeria "/>
    <d v="2021-07-07T00:00:00"/>
    <s v="SI"/>
    <s v="soportes de contratación del nuevo personal de enfemeria"/>
    <m/>
    <s v="SIN AVANCE"/>
    <n v="-114"/>
    <s v="VENCIDO"/>
    <d v="2021-11-19T00:00:00"/>
    <s v=" No se puede evidenciar la contratación de  personal de enfermería."/>
    <s v="Sulma Esperanza Avendaño M."/>
    <n v="0"/>
    <n v="0"/>
    <s v="INCUMPLIDA"/>
    <s v="NO APLICA"/>
    <x v="1"/>
  </r>
  <r>
    <n v="484"/>
    <s v="Subdirección técnica de métodos educativos y operativos"/>
    <s v="Subdirección técnica de métodos educativos y operativos"/>
    <x v="1"/>
    <s v="Modelo pedagogico"/>
    <s v="valoraciones iniciales y consultas sociales"/>
    <s v="Yury  Orjuela Florez"/>
    <s v="Plan de mejoramiento auditorias internas"/>
    <s v="PMAI-2020-007"/>
    <s v="No aplica"/>
    <s v="Auditoria especial a la prestación del servicio en la unidad de Oasis I y II Vigencia 2019-2020"/>
    <n v="2020"/>
    <s v="9.1 Valoraciones Iniciales Sicosociales: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
    <s v="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s v="Realizar una Mesa de trabajo, en la cual se abordé el lineamiento técnico para la atención a habitantes de calle, por parte del Coordinador de Externados con los  líderes de las áreas de derecho  "/>
    <s v="No aplica"/>
    <s v="No aplica"/>
    <s v="No aplica"/>
    <s v="No aplica"/>
    <s v="No aplica"/>
    <d v="2020-05-22T00:00:00"/>
    <d v="2021-05-21T00:00:00"/>
    <m/>
    <s v="SI"/>
    <s v="SI"/>
    <n v="-114"/>
    <s v="No se encuentra diligenciado de manera correcta el seguimiento (soportes)_x000a_La acción nos habla de una mesa de trabajo, no se evidencia la ejecución de esta acción."/>
    <d v="2021-07-07T00:00:00"/>
    <s v="SI"/>
    <s v="Mesa de trabajo "/>
    <m/>
    <s v="SIN AVANCE"/>
    <n v="-114"/>
    <s v="VENCIDO"/>
    <d v="2021-11-19T00:00:00"/>
    <s v="Falta el soporte de la mesa de trabajo"/>
    <s v="Sulma Esperanza Avendaño M."/>
    <n v="0"/>
    <n v="0"/>
    <s v="INCUMPLIDA"/>
    <s v="NO APLICA"/>
    <x v="1"/>
  </r>
  <r>
    <n v="485"/>
    <s v="Subdirección técnica de métodos educativos y operativos"/>
    <s v="Subdirección técnica de métodos educativos y operativos"/>
    <x v="1"/>
    <s v="Modelo pedagogico"/>
    <s v="valoraciones iniciales y consultas sociales"/>
    <s v="Yury  Orjuela Florez"/>
    <s v="Plan de mejoramiento auditorias internas"/>
    <s v="PMAI-2020-008"/>
    <s v="No aplica"/>
    <s v="Auditoria especial a la prestación del servicio en la unidad de Oasis I y II Vigencia 2019-2020"/>
    <n v="2020"/>
    <s v="9.1 Valoraciones Iniciales Sicosociales: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
    <s v="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
    <s v=" Definir por parte del Responsable de UPI ,un plan  con la coordinación de Sicosocial donde se establezcan compromisos operativos específicos de atención a habitante de calle acorde a la política distrital."/>
    <s v="No aplica"/>
    <s v="No aplica"/>
    <s v="No aplica"/>
    <s v="No aplica"/>
    <s v="No aplica"/>
    <d v="2020-05-22T00:00:00"/>
    <d v="2021-05-21T00:00:00"/>
    <m/>
    <s v="SI"/>
    <s v="SI"/>
    <n v="-114"/>
    <s v="No se encuentra diligenciado de manera correcta el seguimiento (soportes)_x000a_La acción nos habla de una mesa de trabajo, no se evidencia la ejecución de esta acción."/>
    <d v="2021-07-07T00:00:00"/>
    <s v="SI"/>
    <s v="mesa de trabajo "/>
    <m/>
    <s v="SIN AVANCE"/>
    <n v="-114"/>
    <s v="VENCIDO"/>
    <d v="2021-11-19T00:00:00"/>
    <s v="Falta el soporte de la mesa de trabajo"/>
    <s v="Sulma Esperanza Avendaño M."/>
    <n v="0"/>
    <n v="0"/>
    <s v="INCUMPLIDA"/>
    <s v="NO APLICA"/>
    <x v="1"/>
  </r>
  <r>
    <n v="486"/>
    <s v="Subdirección técnica de métodos educativos y operativos"/>
    <s v="Subdirección técnica de métodos educativos y operativos"/>
    <x v="1"/>
    <s v="Planeacion"/>
    <s v="Simi"/>
    <s v="Yury  Orjuela Florez"/>
    <s v="Plan de mejoramiento auditorias internas"/>
    <s v="PMAI-2020-009"/>
    <s v="No aplica"/>
    <s v="Auditoria especial a la prestación del servicio en la unidad de Oasis I y II Vigencia 2019-2020"/>
    <n v="2020"/>
    <s v="9.2 SIMI: 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
    <s v="Debilidad en la clasificación de la información según Unidad de atención entre Oasis I (Hombres) y Oasis II (Mujeres y LGBTI), dado que algunos registros de la base presentan como unidad de atención actual tanto Oasis II como Oasis I, "/>
    <s v="Realizar la unificación de servicios en los parametros establecidos en el SIMI, por parte de la Subdirección de Métodos, actualizando la información de los Beneficiarios. "/>
    <s v="No aplica"/>
    <s v="No aplica"/>
    <s v="No aplica"/>
    <s v="No aplica"/>
    <s v="No aplica"/>
    <d v="2020-05-22T00:00:00"/>
    <d v="2020-09-20T00:00:00"/>
    <m/>
    <s v="SI"/>
    <s v="SI"/>
    <n v="-357"/>
    <s v="No se cuenta con seguimiento reportado por parte de Métodos."/>
    <d v="2021-07-07T00:00:00"/>
    <s v="SI"/>
    <s v="Presentar seguimiento al plan de mejoramiento"/>
    <m/>
    <s v="SIN AVANCE"/>
    <n v="-357"/>
    <s v="VENCIDO"/>
    <d v="2021-11-19T00:00:00"/>
    <s v="No se observa carpeta de evidencias para esta acción."/>
    <s v="Sulma Esperanza Avendaño M."/>
    <n v="0"/>
    <n v="0"/>
    <s v="INCUMPLIDA"/>
    <s v="NO APLICA"/>
    <x v="1"/>
  </r>
  <r>
    <n v="487"/>
    <s v="Subdirección técnica de métodos educativos y operativos"/>
    <s v="Subdirección técnica de métodos educativos y operativos"/>
    <x v="1"/>
    <s v="Planeacion"/>
    <s v="Simi"/>
    <s v="Yury  Orjuela Florez"/>
    <s v="Plan de mejoramiento auditorias internas"/>
    <s v="PMAI-2020-010"/>
    <s v="No aplica"/>
    <s v="Auditoria especial a la prestación del servicio en la unidad de Oasis I y II Vigencia 2019-2020"/>
    <n v="2020"/>
    <s v="9.2 SIMI: 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
    <s v="Debilidad en la clasificación de la información según Unidad de atención entre Oasis I (Hombres) y Oasis II (Mujeres y LGBTI), dado que algunos registros de la base presentan como unidad de atención actual tanto Oasis II como Oasis I, "/>
    <s v="Realizar en conjunto con la OAP mesa de trabajo para la unificación de parámetros en la prestación de servicios, presentar propuesta para validación de la STMEO e implementación."/>
    <s v="No aplica"/>
    <s v="No aplica"/>
    <s v="No aplica"/>
    <s v="No aplica"/>
    <s v="No aplica"/>
    <d v="2020-05-22T00:00:00"/>
    <d v="2020-09-20T00:00:00"/>
    <m/>
    <s v="SI"/>
    <s v="SI"/>
    <n v="-357"/>
    <s v="No se cuenta con el debido diligenciamiento del seguimiento (soportes)_x000a_Se evidencian algunas solicitudes de cambios en el SIMI, sin emabrgo no se evidencia las mesas de trabajo con SIMI - OAP para la parametrización."/>
    <d v="2021-07-07T00:00:00"/>
    <s v="SI"/>
    <s v="soportes de parametrización de mesas de trabajo con SIMI."/>
    <m/>
    <s v="SIN AVANCE"/>
    <n v="-357"/>
    <s v="VENCIDO"/>
    <d v="2021-11-19T00:00:00"/>
    <s v="No se observa carpeta de evidencias para esta acción."/>
    <s v="Sulma Esperanza Avendaño M."/>
    <n v="0"/>
    <n v="0"/>
    <s v="INCUMPLIDA"/>
    <s v="NO APLICA"/>
    <x v="1"/>
  </r>
  <r>
    <n v="488"/>
    <s v="Subdirección técnica de métodos educativos y operativos"/>
    <s v="Subdirección técnica de métodos educativos y operativos"/>
    <x v="1"/>
    <s v="Autorregulación"/>
    <s v="Documentación de procedimientos y formatos"/>
    <s v="Yury  Orjuela Florez"/>
    <s v="Plan de mejoramiento auditorias internas"/>
    <s v="PMAI-2020-011"/>
    <s v="No aplica"/>
    <s v="Auditoria especial a la prestación del servicio en la unidad de Oasis I y II Vigencia 2019-2020"/>
    <n v="2020"/>
    <s v="9.3 Procedimientos: Se evidencio la carencia de procedimientos que den alcance y describan las actividades de operación que se realiza desde la unidad del Oasis en el marco del proceso misional Modelo Pedagógico, como es el caso de la estrategia Semáforo utilizada en el proceso de intervención de los Jóvenes y del Manual de Convivencia que oriente las acciones frente a los mecanismos de manejo para regular las normas de comportamiento, incumpliendo lo establecido en la Tercera Dimensión, Gestión con valores para resultados y Séptima Dimensión Actividades de Control del Modelo Integrado de Planeación y Gestión"/>
    <s v="No ha sido oficializado la estrategia denominada Semáforo"/>
    <s v="Oficializar la estrategia Semáforo por  parte del  Coordinador de Externados."/>
    <s v="No aplica"/>
    <s v="No aplica"/>
    <s v="No aplica"/>
    <s v="No aplica"/>
    <s v="No aplica"/>
    <d v="2020-05-22T00:00:00"/>
    <d v="2020-09-20T00:00:00"/>
    <m/>
    <s v="SI"/>
    <s v="SI"/>
    <n v="-357"/>
    <s v="No se cuenta con el debido diligenciamiento del seguimiento (soportes)_x000a_Se evidencia un docuemnto borrador, pero no un docuemento oficializado y las fechas finales ya estan vencidas."/>
    <d v="2021-07-07T00:00:00"/>
    <s v="SI"/>
    <s v="Oficialización docuemento"/>
    <m/>
    <s v="SIN AVANCE"/>
    <n v="-357"/>
    <s v="VENCIDO"/>
    <d v="2021-11-19T00:00:00"/>
    <s v="Se evidencia el manual, pero no la oficialización "/>
    <s v="Sulma Esperanza Avendaño M."/>
    <n v="0.5"/>
    <n v="0.5"/>
    <s v="INCUMPLIDA"/>
    <s v="NO APLICA"/>
    <x v="1"/>
  </r>
  <r>
    <n v="489"/>
    <s v="Subdirección técnica de métodos educativos y operativos"/>
    <s v="Subdirección técnica de métodos educativos y operativos"/>
    <x v="1"/>
    <s v="Planeacion"/>
    <s v="Política Pública para la garantía del ejercicio efectivo de los derechos de las personas que hacen parte de los sectores sociales LGBTI y de personas con orientaciones sexuales e identidades de género diversas"/>
    <s v="Yury  Orjuela Florez"/>
    <s v="Plan de mejoramiento auditorias internas"/>
    <s v="PMAI-2020-012"/>
    <s v="No aplica"/>
    <s v="Auditoria especial a la prestación del servicio en la unidad de Oasis I y II Vigencia 2019-2020"/>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la documentación que hace parte del SIGID relacionada con la implementación de la Política Publica para la garantía del ejercicio efectivo de los derechos de las personas que hacen parte de los sectores sociales LGBTI y de personas con orientaciones sexuales e identidades de género diversas"/>
    <s v="Formalizar e implementar por parte de la Subdirección de Métodos y en acompañamiento de la OAP-equipo de enfoque diferencial  la documentación que contenga  los  LINEAMIENTOS TÉCNICOS PARA LA INCORPORACIÓN DEL ENFOQUE DIFERENCIAL Y DE GÉNERO EN EL MODELO PEDAGÓGICO INSTITUCIONAL, en su operatividad.   "/>
    <s v="No aplica"/>
    <s v="No aplica"/>
    <s v="No aplica"/>
    <s v="No aplica"/>
    <s v="No aplica"/>
    <d v="2020-05-22T00:00:00"/>
    <d v="2021-05-21T00:00:00"/>
    <m/>
    <s v="SI"/>
    <s v="SI"/>
    <n v="-114"/>
    <s v="No se cuenta con el debido diligenciamiento del seguimiento (soportes)_x000a_Se evidencia un docuemento borrador, pero no un docuemnto oficializado ni la implementación "/>
    <d v="2021-07-07T00:00:00"/>
    <s v="SI"/>
    <s v="Oficialización e implementación del documento"/>
    <m/>
    <s v="SIN AVANCE"/>
    <n v="-114"/>
    <s v="VENCIDO"/>
    <d v="2021-11-19T00:00:00"/>
    <s v="Soportan correos con la retroalimentación desde las áreas al documento formulado por el profesional de Políticas Públicas Poblacionales. "/>
    <s v="Sulma Esperanza Avendaño M."/>
    <n v="0.2"/>
    <n v="0.2"/>
    <s v="INCUMPLIDA"/>
    <s v="NO APLICA"/>
    <x v="1"/>
  </r>
  <r>
    <n v="490"/>
    <s v="Subdirección técnica de métodos educativos y operativos"/>
    <s v="Subdirección técnica de métodos educativos y operativos"/>
    <x v="1"/>
    <s v="Planeacion"/>
    <s v="Política Pública para la garantía del ejercicio efectivo de los derechos de las personas que hacen parte de los sectores sociales LGBTI y de personas con orientaciones sexuales e identidades de género diversas"/>
    <s v="Yury  Orjuela Florez"/>
    <s v="Plan de mejoramiento auditorias internas"/>
    <s v="PMAI-2020-013"/>
    <s v="No aplica"/>
    <s v="Auditoria especial a la prestación del servicio en la unidad de Oasis I y II Vigencia 2019-2020"/>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el conocimiento e implementación de la normatividad  por parte de los servidores de las Unidades de Protección Integral y trato a los usuarios que hacen parte del sector LGBTI  . "/>
    <s v="Capacitar a un referente por  UPI  por parte de los profesionales de equipo diferencial de la OAP,  en los  LINEAMIENTOS TÉCNICOS PARA LA INCORPORACIÓN DEL ENFOQUE DIFERENCIAL Y DE GÉNERO EN EL MODELO PEDAGÓGICO INSTITUCIONAL, en su operatividad.   ."/>
    <s v="No aplica"/>
    <s v="No aplica"/>
    <s v="No aplica"/>
    <s v="No aplica"/>
    <s v="No aplica"/>
    <d v="2020-05-22T00:00:00"/>
    <d v="2021-05-21T00:00:00"/>
    <m/>
    <s v="SI"/>
    <s v="SI"/>
    <n v="-114"/>
    <s v="Si bien el proceso evidencia la realización de actividades enfocadas transversalizacion del enfoque diferencial, sin embargo la actividad habla de capacitar a un referente por cada UPI, en esa medida es necesario que se elabore un plan de capacitación para los referentes de las Unidades"/>
    <d v="2021-08-13T00:00:00"/>
    <s v="SI"/>
    <s v="Elaborar y desarrollar un plan de capacitación enfocado en los  lineamientos técnicos para la incorporacion del enfoque diferencial y de género en el modelo pedagógico para los referentes de las UPIS."/>
    <m/>
    <s v="SIN AVANCE"/>
    <n v="-114"/>
    <s v="VENCIDO"/>
    <d v="2021-11-19T00:00:00"/>
    <s v="Soportan correos con la retroalimentación desde las áreas al documento formulado por el profesional de Políticas Públicas Poblacionales. "/>
    <s v="Sulma Esperanza Avendaño M."/>
    <n v="0.2"/>
    <n v="0.2"/>
    <s v="INCUMPLIDA"/>
    <s v="NO APLICA"/>
    <x v="1"/>
  </r>
  <r>
    <n v="491"/>
    <s v="Subdirección técnica de métodos educativos y operativos"/>
    <s v="Subdirección técnica de métodos educativos y operativos"/>
    <x v="1"/>
    <s v="Planeacion"/>
    <s v="Política Pública para la garantía del ejercicio efectivo de los derechos de las personas que hacen parte de los sectores sociales LGBTI y de personas con orientaciones sexuales e identidades de género diversas"/>
    <s v="Yury  Orjuela Florez"/>
    <s v="Plan de mejoramiento auditorias internas"/>
    <s v="PMAI-2020-014"/>
    <s v="No aplica"/>
    <s v="Auditoria especial a la prestación del servicio en la unidad de Oasis I y II Vigencia 2019-2020"/>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el conocimiento e implementación de la normatividad  por parte de los servidores de las Unidades de Protección Integral y trato a los usuarios que hacen parte del sector LGBTI  . "/>
    <s v="Implementar por parte de la Subdirección de Métodos y a través  de los referentes capacitados los LINEAMIENTOS TÉCNICOS PARA LA INCORPORACIÓN DEL ENFOQUE DIFERENCIAL Y DE GÉNERO EN EL MODELO PEDAGÓGICO INSTITUCIONAL en su operatividad.   "/>
    <s v="No aplica"/>
    <s v="No aplica"/>
    <s v="No aplica"/>
    <s v="No aplica"/>
    <s v="No aplica"/>
    <d v="2020-05-22T00:00:00"/>
    <d v="2021-05-21T00:00:00"/>
    <m/>
    <s v="SI"/>
    <s v="SI"/>
    <n v="-114"/>
    <s v="No se cuenta con seguimiento reportado por parte de Métodos."/>
    <d v="2021-07-07T00:00:00"/>
    <s v="SI"/>
    <s v="Presentar seguimiento al plan de mejoramiento"/>
    <m/>
    <s v="SIN AVANCE"/>
    <n v="-114"/>
    <s v="VENCIDO"/>
    <d v="2021-11-19T00:00:00"/>
    <s v="Se observa borrador de documento de Semaforo, pero la acción propuesta es sobre capacitación de referentes diferenciales."/>
    <s v="Sulma Esperanza Avendaño M."/>
    <n v="0"/>
    <n v="0"/>
    <s v="INCUMPLIDA"/>
    <s v="NO APLICA"/>
    <x v="1"/>
  </r>
  <r>
    <n v="492"/>
    <s v="Subdirección técnica de métodos educativos y operativos"/>
    <s v="Subdirección técnica de métodos educativos y operativos"/>
    <x v="1"/>
    <s v="Autorregulación"/>
    <s v="desactualizacion y falta de aplicacion de funciones de las dependencias"/>
    <s v="Yury  Orjuela Florez"/>
    <s v="Plan de mejoramiento auditorias internas"/>
    <s v="PMAI-2020-015"/>
    <s v="No aplica"/>
    <s v="Auditoria especial a la prestación del servicio en la unidad de Oasis I y II Vigencia 2019-2020"/>
    <n v="2020"/>
    <s v="9.5 Funciones del Área: Se evidenciaron debilidades en el cumplimiento de las funciones por parte del área de las áreas de derecho designadas mediante sus funciones establecidas en Resolución interna 485 de 2018 por medio la cual se modifica la Resolución 322 de 2016 del Instituto Distrital para la Protección de la Niñez y la Juventud, debido a la falta de articulación con la Unidad del Oasis y a situaciones evidenciadas en el desarrollo de la auditoria que afecta directamente la calidad en el servicio y la efectividad de sus funciones, incumpliendo además con el Decreto 1499 de 2017, de acuerdo a lo descrito en la Séptima dimensión Actividades de Control del Modelo Integrado de Planeación y Gestión.   "/>
    <s v="En los Manuales  Operativos de las Áreas de derecho del modelo pedagógico , no se encuentran otros documentos relacionados que refieran de manera específica particularidades o excepciones en el ejercicio de acciones  a desarrollar con la población habitante de calle, teniendo en cuenta que esta es una UPI de la etapa de Acogida  y que el modelo de operación difiere de los demás externados e internados. "/>
    <s v="Realizar una Mesa de trabajo con las áreas de derecho del modelo Pedagógico SE(3) ,  en la cual se abordé estrategias de articulación para la atención de la población beneficiaria de la UPI OASIS._x000a_ "/>
    <s v="No aplica"/>
    <s v="No aplica"/>
    <s v="No aplica"/>
    <s v="No aplica"/>
    <s v="No aplica"/>
    <d v="2020-05-22T00:00:00"/>
    <d v="2021-05-21T00:00:00"/>
    <m/>
    <s v="SI"/>
    <s v="SI"/>
    <n v="-114"/>
    <s v="No se cuenta con seguimiento reportado por parte de Métodos."/>
    <d v="2021-07-07T00:00:00"/>
    <s v="SI"/>
    <s v="Presentar seguimiento al plan de mejoramiento"/>
    <m/>
    <s v="SIN AVANCE"/>
    <n v="-114"/>
    <s v="VENCIDO"/>
    <d v="2021-11-19T00:00:00"/>
    <s v="La evidencia no se ajusta a la propuesta en la actividad"/>
    <s v="Sulma Esperanza Avendaño M."/>
    <n v="0"/>
    <n v="0"/>
    <s v="INCUMPLIDA"/>
    <s v="NO APLICA"/>
    <x v="1"/>
  </r>
  <r>
    <n v="493"/>
    <s v="Subdirección técnica administrativa y financiera"/>
    <s v="Subdirección técnica administrativa y financiera - Atención a la ciudadanía"/>
    <x v="2"/>
    <s v="Infraestructura"/>
    <s v="Acondicionamiento   espacios físicos de acceso al ciudadano"/>
    <s v="Stefanny Reina Alvarez"/>
    <s v="Plan de mejoramiento auditorias internas"/>
    <s v="PMAI-2020-018"/>
    <s v="No aplica"/>
    <s v="Atención a la ciudadania Auditoria interna I semestre 2020."/>
    <n v="2020"/>
    <s v="No conformidad No 1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_x000a__x000a_Se observan avances en cuanto a los ajustes razonables que se deben implementar en la entidad. Sin embargo no existe la señalización que establece la norma. "/>
    <s v="_x000a__x000a_Teniendo en cuenta que es un hallazgo que implica a más dependencias se realizarán mesas de trabajo con el area_x000a_de salud ocupacional e infraestructura para la formulación de un plan de trabajo y adquisición e instalación de la señalización necesaria en los puntos de atención de la entidad. "/>
    <s v="No aplica"/>
    <s v="No aplica"/>
    <s v="no aplica"/>
    <s v="No aplica"/>
    <s v="No aplica"/>
    <s v="Sin informacion"/>
    <d v="2021-06-30T00:00:00"/>
    <m/>
    <s v="SI"/>
    <s v="SI"/>
    <n v="-74"/>
    <s v="De acuerdo con la información suministrada por el proceso, se evidencias actividades en pro de la implementación de los ajustes razonables, sin embargo, no se encuentran soportes que evidencien la señalización implementada para personas con discapacidad auditiva o visual. Por lo anterior, el cumplimiento queda en 50%."/>
    <d v="2021-06-25T00:00:00"/>
    <s v="NO"/>
    <s v="implementar los ajustes razonables para personas con discapacidad, en los puntos de atención. "/>
    <n v="0.5"/>
    <s v="AVANCE PARCIAL"/>
    <n v="-74"/>
    <s v="VENCIDO"/>
    <d v="2021-11-12T00:00:00"/>
    <s v="Se observan ajustes pero se debe trabajar en los ajustes para personas con discapacidad en los puntos de atención."/>
    <s v="Sulma Esperanza Avendaño M."/>
    <n v="0.5"/>
    <n v="0.5"/>
    <s v="INCUMPLIDA"/>
    <s v="NO APLICA"/>
    <x v="1"/>
  </r>
  <r>
    <n v="494"/>
    <s v="Subdirección técnica administrativa y financiera"/>
    <s v="Subdirección técnica administrativa y financiera – mantenimiento"/>
    <x v="2"/>
    <s v="Autorregulación"/>
    <s v="Aplicación y actualización de procedimientos y formatos"/>
    <s v="Catalina Cardenas Martinez"/>
    <s v="Plan de mejoramiento auditorias internas"/>
    <s v="PMAI-2020-019"/>
    <s v="No aplica"/>
    <s v="Mantenimiento de bienes"/>
    <n v="2020"/>
    <s v="El proceso no opera a través de su área funcional “Transportes, Mantenimiento de bienes muebles e inmuebles y Apoyo Logístico”, para centralizar dentro del mismo, la planeación, ejecución y seguimiento de los mantenimientos de todos los bienes muebles e inmuebles, como se encuentra establecido en el objetivo y alcance de la Caracterización del Proceso Mantenimiento De Bienes, código A-MBI-CP-001, lo que se evidencia en la dispersión de actividades de mantenimiento de bienes muebles no articuladas con el proceso auditado y que se delegan en otros procesos y áreas. Esta desarticulación va en contra de lo que pretende la “Política de Fortalecimiento organizacional y simplificación de procesos”, que da operatividad  a la dimensión de Gestión con valores para el resultado, en el Manual Operativo del Modelo Integrado de Planeación y Gestión, adoptado por el Distrito, mediante el Decreto 591 de 2018. La situación puede generar duplicidad de esfuerzos o falta de cobertura, así como debilidades en el seguimiento a los servicios de mantenimiento sobre los bienes del Instituto."/>
    <s v="Sin informacion"/>
    <s v="Sin informacion"/>
    <s v="No aplica"/>
    <s v="No aplica"/>
    <s v="no aplica"/>
    <s v="No aplica"/>
    <s v="No aplica"/>
    <s v="Sin informacion"/>
    <s v="Sin informacion"/>
    <m/>
    <s v="NO"/>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x v="3"/>
  </r>
  <r>
    <n v="495"/>
    <s v="Subdirección técnica administrativa y financiera"/>
    <s v="Subdirección técnica administrativa y financiera – mantenimiento"/>
    <x v="2"/>
    <s v="Autorregulación"/>
    <s v="Aplicación de normatividad"/>
    <s v="Catalina Cardenas Martinez"/>
    <s v="Plan de mejoramiento auditorias internas"/>
    <s v="PMAI-2020-020"/>
    <s v="No aplica"/>
    <s v="Mantenimiento de bienes"/>
    <n v="2020"/>
    <s v="10.2 No se evidencia designación de un responsable para el área de “Transportes, Mantenimiento de bienes Muebles e Inmuebles y Apoyo Logístico”, área funcional del Proceso de Mantenimiento de Bienes, lo cual contraviene la Ley 87 de 1993 en su artículo 3, inciso c. La falta de responsable dificulta el control dentro del mismo y la articulación del proceso con los demás procesos de la Entidad."/>
    <s v="Sin informacion"/>
    <s v="Sin informacion"/>
    <s v="No aplica"/>
    <s v="No aplica"/>
    <s v="no aplica"/>
    <s v="No aplica"/>
    <s v="No aplica"/>
    <s v="Sin informacion"/>
    <s v="Sin informacion"/>
    <m/>
    <s v="NO"/>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x v="3"/>
  </r>
  <r>
    <n v="496"/>
    <s v="Subdirección técnica administrativa y financiera"/>
    <s v="Subdirección técnica administrativa y financiera – mantenimiento"/>
    <x v="2"/>
    <s v="Bienes"/>
    <s v="planeacion y ejecucion de intervenciones"/>
    <s v="Catalina Cardenas Martinez"/>
    <s v="Plan de mejoramiento auditorias internas"/>
    <s v="PMAI-2020-021"/>
    <s v="No aplica"/>
    <s v="Mantenimiento de bienes"/>
    <n v="2020"/>
    <s v="10.3 El proceso de Mantenimiento de Bienes, no aborda en la planeación ni en la ejecución de las  intervenciones, la totalidad de los tipos de bienes muebles de la Entidad, sino que se limita a cierto tipo de bienes, delegando en otros procesos algunas categorías y dejando sin mantenimiento otros, tales como muebles de oficina, instrumentos musicales, bienes usados en talleres formativos dirigidos a los NNAJ, bienes de dotación odontológica y de enfermería, entre otros; esto, en perjuicio de la operación por procesos, establecida en la Dimensión de Gestión con Valores para el resultado y la Política asociada  a  esta dimensión: “Política de Fortalecimiento organizacional y simplificación de procesos”, establecida en Manual Operativo MIPG, adoptado por el IDIPRON mediante la Resolución interna No. 284 de 2018; igualmente, en contra de las sugerencias del Manual de Procedimientos Administrativos y Contables para el manejo y control de los bienes en las entidades de Gobierno Distritales y la Ley 87 de 1993, en su artículo 4°, elementos para el Sistema de Control Interno inciso e, sobre protección de los recursos. La no incorporación de todas las categorías de bienes, y la ausencia de criterios objetivos y técnicos de los bienes individualmente considerados, pone en riesgo la protección de los recursos públicos._x000a_ _x000a_"/>
    <s v="Sin informacion"/>
    <s v="Sin informacion"/>
    <s v="No aplica"/>
    <s v="No aplica"/>
    <s v="no aplica"/>
    <s v="No aplica"/>
    <s v="No aplica"/>
    <s v="Sin informacion"/>
    <s v="Sin informacion"/>
    <m/>
    <s v="NO"/>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x v="3"/>
  </r>
  <r>
    <n v="497"/>
    <s v="Subdirección técnica administrativa y financiera"/>
    <s v="Subdirección técnica administrativa y financiera – mantenimiento"/>
    <x v="2"/>
    <s v="Autorregulación"/>
    <s v="Aplicación y actualización de procedimientos y formatos"/>
    <s v="Catalina Cardenas Martinez"/>
    <s v="Plan de mejoramiento auditorias internas"/>
    <s v="PMAI-2020-022"/>
    <s v="No aplica"/>
    <s v="Mantenimiento de bienes"/>
    <n v="2020"/>
    <s v="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
    <s v="Sin informacion"/>
    <s v="Sin informacion"/>
    <s v="No aplica"/>
    <s v="No aplica"/>
    <s v="no aplica"/>
    <s v="No aplica"/>
    <s v="No aplica"/>
    <s v="Sin informacion"/>
    <s v="Sin informacion"/>
    <m/>
    <s v="NO"/>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x v="3"/>
  </r>
  <r>
    <n v="498"/>
    <s v="Subdirección técnica administrativa y financiera"/>
    <s v="Subdirección técnica administrativa y financiera – mantenimiento"/>
    <x v="2"/>
    <s v="Autorregulación"/>
    <s v="Aplicación y actualización de procedimientos y formatos"/>
    <s v="Catalina Cardenas Martinez"/>
    <s v="Plan de mejoramiento auditorias internas"/>
    <s v="PMAI-2020-023"/>
    <s v="No aplica"/>
    <s v="Mantenimiento de bienes"/>
    <n v="2020"/>
    <s v="10.5 Se observaron formatos de inspección y ejecución de mantenimientos de bienes muebles e infraestructura, código A-MBI- FT-007, sin la firma en el campo del responsable o encargado del lugar o UPI”, lo cual además de quebrantar lo estipulado en el procedimiento A.-MBI-PR-002, invalida dicho formato como soporte en esos casos."/>
    <s v="Sin informacion"/>
    <s v="Sin informacion"/>
    <s v="No aplica"/>
    <s v="No aplica"/>
    <s v="no aplica"/>
    <s v="No aplica"/>
    <s v="No aplica"/>
    <s v="Sin informacion"/>
    <s v="Sin informacion"/>
    <m/>
    <s v="NO"/>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x v="3"/>
  </r>
  <r>
    <n v="499"/>
    <s v="Subdirección técnica administrativa y financiera"/>
    <s v="Subdirección técnica administrativa y financiera – mantenimiento"/>
    <x v="2"/>
    <s v="Planeacion"/>
    <s v="Herramientas de gestión (riesgos, indicadores, balance social, planes y proyectos de inversión)"/>
    <s v="Catalina Cardenas Martinez"/>
    <s v="Plan de mejoramiento auditorias internas"/>
    <s v="PMAI-2020-024"/>
    <s v="No aplica"/>
    <s v="Mantenimiento de bienes"/>
    <n v="2020"/>
    <s v="10.6 El proceso no cuenta con indicadores de gestión que provean al mismo, elementos de medición de diferentes variables del proceso tales como cumplimiento del objetivo del proceso, oportunidad y calidad  de los servicios de mantenimiento, grado de cumplimiento de planes, entre otros. Este hecho contraviene lo establecido en la Ley 87 de 1993, en su artículo 4, inciso j, referente a la organización de métodos confiables para la evaluación de la gestión, como elemento del sistema de control interno. En la implementación de MIPG, en la dimensión de evaluación de resultados, política de Seguimiento y evaluación del desempeño institucional. La carencia de indicadores dificulta la evaluación objetiva y cuantitativa de las desviaciones en los resultados y de la materialización de riesgos, para toma  de  decisiones que lleven a la mejora y una gestión con mayor eficacia y eficiencia en el manejo de recursos."/>
    <s v="Sin informacion"/>
    <s v="Sin informacion"/>
    <s v="No aplica"/>
    <s v="No aplica"/>
    <s v="no aplica"/>
    <s v="No aplica"/>
    <s v="No aplica"/>
    <s v="Sin informacion"/>
    <s v="Sin informacion"/>
    <m/>
    <s v="NO"/>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x v="3"/>
  </r>
  <r>
    <n v="500"/>
    <s v="Subdirección técnica administrativa y financiera"/>
    <s v="Subdirección técnica administrativa y financiera – mantenimiento"/>
    <x v="2"/>
    <s v="Contratacion"/>
    <s v="Documentación contrato"/>
    <s v="Catalina Cardenas Martinez"/>
    <s v="Plan de mejoramiento auditorias internas"/>
    <s v="PMAI-2020-025"/>
    <s v="No aplica"/>
    <s v="Mantenimiento de bienes"/>
    <n v="2020"/>
    <s v="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
    <s v="Sin informacion"/>
    <s v="Sin informacion"/>
    <s v="No aplica"/>
    <s v="No aplica"/>
    <s v="no aplica"/>
    <s v="No aplica"/>
    <s v="No aplica"/>
    <s v="Sin informacion"/>
    <s v="Sin informacion"/>
    <m/>
    <s v="NO"/>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x v="3"/>
  </r>
  <r>
    <n v="501"/>
    <s v="Subdirección técnica administrativa y financiera"/>
    <s v="Subdirección técnica administrativa y financiera – mantenimiento"/>
    <x v="2"/>
    <s v="Contratacion"/>
    <s v="Ejecución contractual"/>
    <s v="Catalina Cardenas Martinez"/>
    <s v="Plan de mejoramiento auditorias internas"/>
    <s v="PMAI-2020-026"/>
    <s v="No aplica"/>
    <s v="Mantenimiento de bienes"/>
    <n v="2020"/>
    <s v="No se evidenció la ejecución a cabalidad del objeto contractual, acorde con el Anexo técnico, del Contrato 1378 de 2019, celebrado con ILAN ingeniería, en el cual se establecía el mantenimiento y calibración certificada para 78 básculas del instituto, frente a lo cual solo se evidenció el mantenimiento a 54 y la calibración certificada a 49 de ellas. Lo anterior va en contra de lo estipulado por la Ley 80 de 1993 en su artículo 14, “de los medios que pueden utilizar las entidades estatales para el cumplimiento del objeto contractual” e impacta en la consecución del objetivo del proceso de mantenimiento."/>
    <s v="Sin informacion"/>
    <s v="Sin informacion"/>
    <s v="No aplica"/>
    <s v="No aplica"/>
    <s v="no aplica"/>
    <s v="No aplica"/>
    <s v="No aplica"/>
    <s v="Sin informacion"/>
    <s v="Sin informacion"/>
    <m/>
    <s v="NO"/>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x v="3"/>
  </r>
  <r>
    <n v="502"/>
    <s v="Subdirección técnica administrativa y financiera"/>
    <s v="Subdirección técnica administrativa y financiera – mantenimiento"/>
    <x v="2"/>
    <s v="Planeacion"/>
    <s v="Herramientas de gestión (riesgos, indicadores, balance social, planes y proyectos de inversión)"/>
    <s v="Catalina Cardenas Martinez"/>
    <s v="Plan de mejoramiento auditorias internas"/>
    <s v="PMAI-2020-027"/>
    <s v="No aplica"/>
    <s v="Mantenimiento de bienes"/>
    <n v="2020"/>
    <s v="11.1 No se observa una identificación adecuada y suficiente de los riesgos, que se vean reflejadas en los mapas de riesgo, en relación con el mantenimiento de bienes muebles, exponiéndose a que con la falta de monitoreo se dificulte la detección oportuna de una eventual materialización de los riesgos inherentes al proceso."/>
    <s v="Sin informacion"/>
    <s v="Sin informacion"/>
    <s v="No aplica"/>
    <s v="No aplica"/>
    <s v="no aplica"/>
    <s v="No aplica"/>
    <s v="No aplica"/>
    <s v="Sin informacion"/>
    <s v="Sin informacion"/>
    <m/>
    <s v="NO"/>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x v="3"/>
  </r>
  <r>
    <n v="503"/>
    <s v="Subdirección técnica administrativa y financiera"/>
    <s v="Subdirección técnica administrativa y financiera - tesorería"/>
    <x v="2"/>
    <s v="Autorregulación"/>
    <s v="Documentación de procedimientos y formatos"/>
    <s v="Stefanny Reina Alvarez"/>
    <s v="Plan de mejoramiento auditorias internas"/>
    <s v="PMAI-2020-031"/>
    <s v="No aplica"/>
    <s v="Proceso gestión financiera – subproceso tesorería"/>
    <n v="2020"/>
    <s v="No se evidencia un procedimiento para la disposición de elementos tales como tokens bancarios o tarjetas prepagadas que ya no tengan utilidad o viabilidad. Estos elementos de seguridad bancaria y elementos que en algunos casos constituyen títulos valor sin utilidad, quedan en custodia de Tesorería de manera indefinida sin que haya claridad sobre la destinación final que deben tener y las condiciones de tiempo y modo en que estas se inhabilitarán o eliminarán. "/>
    <s v="Sin informacion"/>
    <s v="Sin informacion"/>
    <s v="No aplica"/>
    <s v="No aplica"/>
    <s v="no aplica"/>
    <s v="No aplica"/>
    <s v="No aplica"/>
    <s v="Sin informacion"/>
    <s v="Sin informacion"/>
    <d v="2021-09-13T00:00:00"/>
    <s v="NO"/>
    <s v="NO"/>
    <s v="NO APLICA ACCION CERRADA"/>
    <s v="El instructivo &quot;solicitud y devolución de tokens&quot; ya se encuentra oficializado en la página web de la entidad, por lo tanto, la actividad planteada se encuentra finalizada. "/>
    <d v="2021-07-09T00:00:00"/>
    <s v="NO"/>
    <s v="No aplica"/>
    <n v="1"/>
    <s v="CUMPLIMIENTO TOTAL"/>
    <e v="#VALUE!"/>
    <e v="#VALUE!"/>
    <d v="2021-11-02T00:00:00"/>
    <s v="Se evidenció en la página de IDIPRON, el Instructivo A-GFI-IN-010 SOLICITUD Y DEVOLUCIÓN DE TOKENS del 15/06/2021"/>
    <s v="Andrés E. Bejarano B"/>
    <n v="1"/>
    <n v="1"/>
    <s v="CUMPLIDA EFECTIVA"/>
    <s v="NO APLICA"/>
    <x v="0"/>
  </r>
  <r>
    <n v="504"/>
    <s v="Subdirección técnica administrativa y financiera"/>
    <s v="Subdirección técnica administrativa y financiera - tesorería"/>
    <x v="2"/>
    <s v="Modelo pedagogico"/>
    <s v="Estimulo de corresponsabilidad"/>
    <s v="Stefanny Reina Alvarez"/>
    <s v="Plan de mejoramiento auditorias internas"/>
    <s v="PMAI-2020-032"/>
    <s v="No aplica"/>
    <s v="Proceso gestión financiera – subproceso tesorería"/>
    <n v="2020"/>
    <s v="Se evidencia que las personas autorizadas para recibir las tarjetas correspondientes al convenio 1104 de Estímulos de Corresponsabilidad, son la profesional Johanna del Pilar Sáenz Torres desde el 30 de marzo del 2020 y la profesional Luz Aida Ramírez Gómez desde el 5 de octubre del 2020; sin embargo, estas tarjetas son recibidas y custodiadas por un funcionario diferente, para el cual el área de Tesorería no aportó soportes de autorización, lo que transgrede los protocolos que buscan garantizar la seguridad en la custodia de las tarjetas. "/>
    <s v="Sin informacion"/>
    <s v="Sin informacion"/>
    <s v="No aplica"/>
    <s v="No aplica"/>
    <s v="no aplica"/>
    <s v="No aplica"/>
    <s v="No aplica"/>
    <s v="Sin informacion"/>
    <s v="Sin informacion"/>
    <d v="2021-09-13T00:00:00"/>
    <s v="NO"/>
    <s v="NO"/>
    <s v="NO APLICA ACCION CERRADA"/>
    <s v="De acuerdo con lo reportado por el proceso se evidencia un importante avance en el cumplimiento de las actividades establecidas, sin embargo, aún hace falta oficializar el procedimiento a cargo de convenios. "/>
    <d v="2021-07-09T00:00:00"/>
    <s v="SI"/>
    <s v="modificación del procedimiento &quot;Concesion de estimulo de corresponsabilidad&quot;"/>
    <n v="0.7"/>
    <s v="AVANCE SIGNIFICATIVO"/>
    <e v="#VALUE!"/>
    <e v="#VALUE!"/>
    <d v="2021-11-02T00:00:00"/>
    <s v="Se evidenció en la página de IDIPRON, procedimiento actualizado M-MEM-PR-001 PROCEDIMIENTO CONCESIÓN DE_x000a_ESTÍMULOS DE_x000a_CORRESPONSABILIDAD del 25/08/2021"/>
    <s v="Andrés E. Bejarano B"/>
    <n v="1"/>
    <n v="1"/>
    <s v="CUMPLIDA EFECTIVA"/>
    <s v="NO APLICA"/>
    <x v="0"/>
  </r>
  <r>
    <n v="505"/>
    <s v="Subdirección técnica administrativa y financiera"/>
    <s v="Subdirección técnica administrativa y financiera - tesorería"/>
    <x v="2"/>
    <s v="Gestion financiera"/>
    <s v="entrega inoportuna o no entrega de información de las diferentes dependencias que reportan al área contable"/>
    <s v="Stefanny Reina Alvarez"/>
    <s v="Plan de mejoramiento auditorias internas"/>
    <s v="PMAI-2020-034"/>
    <s v="No aplica"/>
    <s v="Proceso gestión financiera – subproceso tesorería"/>
    <n v="2020"/>
    <s v="En lo relacionado con reportes se evidenciaron debilidades en reporte Interno, teniendo en cuenta que, dentro de la información solicitada por el subproceso de Contabilidad, donde se pide proveer la información requerida en los formatos diseñados por la Secretaría de Hacienda Distrital, que hace parte de las revelaciones a los Estados Financieros con corte a diciembre de 2019, no se evidenció reporte de Tesorería con el detalle de los ingresos, para el cierre del período 2019. Esta omisión representa un riesgo relacionado con la calidad de la información financiera a revelar para el cumplimiento del objetivo del proceso de Gestión Financiera. De igual manera, en 2020, se evidenció en los saldos de cuentas bancarias reportados a entes externos, una diferencia de $1.693.250 del mes de marzo, reportada en abril de 2020, debido a errores corregidos posterior al reporte, lo cual expone al Instituto a hallazgos por parte de entes de control externos."/>
    <s v="Sin informacion"/>
    <s v="Sin informacion"/>
    <s v="No aplica"/>
    <s v="No aplica"/>
    <s v="no aplica"/>
    <s v="No aplica"/>
    <s v="No aplica"/>
    <s v="Sin informacion"/>
    <s v="Sin informacion"/>
    <d v="2021-09-13T00:00:00"/>
    <s v="NO"/>
    <s v="NO"/>
    <s v="NO APLICA ACCION CERRADA"/>
    <s v="De acuerdo con lo reportado por el proceso, se presentan algunos avances en la ejecución de las actividades programadas. "/>
    <d v="2021-07-09T00:00:00"/>
    <s v="SI"/>
    <s v="socializar el instructivo 001 ELABORACIÓN FORMATO CB-0115 INFORME SOBRE RECURSOS DE TESORERÍA A-GFI-IN-001, y presentar listas de asistencias y presentación de la socialización."/>
    <n v="0.5"/>
    <s v="AVANCE PARCIAL"/>
    <e v="#VALUE!"/>
    <e v="#VALUE!"/>
    <d v="2021-11-02T00:00:00"/>
    <s v="Se evidenció en la página, A-GFI-IN-001 ELABORACIÓN FORMATO CB-0115_x000a_INFORME SOBRE RECURSOS DE_x000a_TESORERÍA del 02/11/2021 y Cronograma de informes "/>
    <s v="Andrés E. Bejarano B"/>
    <n v="1"/>
    <n v="1"/>
    <s v="CUMPLIDA EFECTIVA"/>
    <s v="NO APLICA"/>
    <x v="0"/>
  </r>
  <r>
    <n v="506"/>
    <s v="Subdirección técnica administrativa y financiera"/>
    <s v="Subdirección técnica administrativa y financiera - tesorería"/>
    <x v="2"/>
    <s v="Gestion financiera"/>
    <s v="cumplimiento de los límites de concentración de riesgos en los excedentes del Instituto"/>
    <s v="Stefanny Reina Alvarez"/>
    <s v="Plan de mejoramiento auditorias internas"/>
    <s v="PMAI-2020-035"/>
    <s v="No aplica"/>
    <s v="Proceso gestión financiera – subproceso tesorería"/>
    <n v="2020"/>
    <s v="Los valores tomados como referencia para establecer el cumplimiento de los límites de concentración de riesgos en los excedentes del Instituto, por emisor, no corresponden con los saldos de las cuentas bancarias según los extractos, contraviniendo lo establecido en las Resoluciones, en relación con los reportes a la Oficina de Análisis de Riesgo de la Secretaría de Hacienda Distrital. El hecho de no tomar como fuente de información los saldos según extractos bancarios, constituye un riesgo en cuanto a superación de los límites establecidos en las Resoluciones SHD- 0073 de 2019 y SHD – 0315 de 2020."/>
    <s v="Sin informacion"/>
    <s v="Sin informacion"/>
    <s v="No aplica"/>
    <s v="No aplica"/>
    <s v="no aplica"/>
    <s v="No aplica"/>
    <s v="No aplica"/>
    <s v="Sin informacion"/>
    <s v="Sin informacion"/>
    <d v="2021-09-13T00:00:00"/>
    <s v="NO"/>
    <s v="NO"/>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e v="#VALUE!"/>
    <e v="#VALUE!"/>
    <d v="2021-11-02T00:00:00"/>
    <s v="Se evidenció consultas a la Secretaría de Hacienda y Contraloría de Bogotá, y sus respectivas respuestas, aclarando  qué saldos se deben reportar "/>
    <s v="Andrés E. Bejarano B"/>
    <n v="1"/>
    <n v="1"/>
    <s v="CUMPLIDA EFECTIVA"/>
    <s v="NO APLICA"/>
    <x v="0"/>
  </r>
  <r>
    <n v="507"/>
    <s v="Subdirección técnica administrativa y financiera"/>
    <s v="Subdirección técnica administrativa y financiera - tesorería"/>
    <x v="2"/>
    <s v="Autorregulación"/>
    <s v="Aplicación y actualización de procedimientos y formatos"/>
    <s v="Stefanny Reina Alvarez"/>
    <s v="Plan de mejoramiento auditorias internas"/>
    <s v="PMAI-2020-036"/>
    <s v="No aplica"/>
    <s v="Proceso gestión financiera – subproceso tesorería"/>
    <n v="2020"/>
    <s v="Se observa falencias en requisitos de validación y en archivo de soportes de algunos formatos  comprobantes de egreso, encontrándose que no se imprimen y archivan las órdenes de pago, vulnerando procedimientos “EJECUCIÓN DE PAGOS A-GFI-PR-013” que indica “Validar PAC y validar PREDIS; generando la Orden de Pago e imprimiendo únicamente si la Orden de Pago es de proveedores o servicios públicos.” (Subrayado fuera de texto)."/>
    <s v="Sin informacion"/>
    <s v="Sin informacion"/>
    <s v="No aplica"/>
    <s v="No aplica"/>
    <s v="no aplica"/>
    <s v="No aplica"/>
    <s v="No aplica"/>
    <s v="Sin informacion"/>
    <s v="Sin informacion"/>
    <d v="2021-09-13T00:00:00"/>
    <s v="NO"/>
    <s v="NO"/>
    <s v="NO APLICA ACCION CERRADA"/>
    <s v="De acuerdo con los soportes aportados por el proceso, se evidencia que la OAP recibió la solicitud de modificación del procedimiento, sin embargo, este fue retroalimentado desde el 30 de mayo. Por lo tanto, se establece un avance de cumplimiento del 70%"/>
    <d v="2021-07-09T00:00:00"/>
    <s v="SI"/>
    <s v="Ajuste y oficialización del procedimiento"/>
    <n v="0.7"/>
    <s v="AVANCE SIGNIFICATIVO"/>
    <e v="#VALUE!"/>
    <e v="#VALUE!"/>
    <d v="2021-11-02T00:00:00"/>
    <s v="Se evidenció en la página de IDIPRON, procedimiento actualizado A-GFI-PR-013 EJECUCIÓN DE PAGOS del 21/09/2021_x000a_"/>
    <s v="Andrés E. Bejarano B"/>
    <n v="1"/>
    <n v="1"/>
    <s v="CUMPLIDA EFECTIVA"/>
    <s v="NO APLICA"/>
    <x v="0"/>
  </r>
  <r>
    <n v="508"/>
    <s v="Subdirección técnica administrativa y financiera"/>
    <s v="Subdirección técnica administrativa y financiera - tesorería"/>
    <x v="2"/>
    <s v="Control interno"/>
    <s v="responsabilidad y autoridad en  los niveles organizacionales"/>
    <s v="Stefanny Reina Alvarez"/>
    <s v="Plan de mejoramiento auditorias internas"/>
    <s v="PMAI-2020-037"/>
    <s v="No aplica"/>
    <s v="Proceso gestión financiera – subproceso tesorería"/>
    <n v="2020"/>
    <s v="No se evidenció designación oficial del jefe o responsable del área de Tesorería, lo que afecta negativamente el ambiente de control, como componente del Control Interno, de acuerdo con el Modelo Integrado de Planeación y Gestión, considerando que la estructura, facultades y responsabilidades constituyen un requisito para garantizar el ambiente de control, con el fin de asignar la responsabilidad y autor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Adicional a la vulneración a lo indicado en el MIPG, contraviene la Ley 87 de 1993 en su artículo 3, inciso c. La falta de responsable dificulta el control dentro del mismo y la articulación del proceso con los demás procesos de la Entidad."/>
    <s v="Sin informacion"/>
    <s v="Sin informacion"/>
    <s v="No aplica"/>
    <s v="No aplica"/>
    <s v="no aplica"/>
    <s v="No aplica"/>
    <s v="No aplica"/>
    <s v="Sin informacion"/>
    <s v="Sin informacion"/>
    <d v="2021-09-13T00:00:00"/>
    <s v="NO"/>
    <s v="NO"/>
    <s v="NO APLICA ACCION CERRADA"/>
    <s v="De acuerdo con lo reportado por el proceso, se presenta la ejecución de todas las actividades"/>
    <d v="2021-07-09T00:00:00"/>
    <s v="NO"/>
    <s v=" Comunicar por parte de la Subdirección de Desarrollo Humano a la Dirección que socialice de manera inmediata al Subdirector de Desarrollo Humano los resultados de las pruebas aplicadas externamente a las personas"/>
    <n v="0"/>
    <s v="SIN AVANCE"/>
    <e v="#VALUE!"/>
    <e v="#VALUE!"/>
    <d v="2021-11-02T00:00:00"/>
    <s v="Se evidenció Resolución 238 del 3 de mayo de 2021,  designando responsable para el Área de Tesorería"/>
    <s v="Andrés E. Bejarano B"/>
    <n v="1"/>
    <n v="1"/>
    <s v="CUMPLIDA EFECTIVA"/>
    <s v="NO APLICA"/>
    <x v="0"/>
  </r>
  <r>
    <n v="509"/>
    <s v="Subdirección técnica administrativa y financiera"/>
    <s v="Subdirección técnica administrativa y financiera - tesorería"/>
    <x v="2"/>
    <s v="Modelo pedagogico"/>
    <s v="Estimulo de corresponsabilidad"/>
    <s v="Stefanny Reina Alvarez"/>
    <s v="Plan de mejoramiento auditorias internas"/>
    <s v="PMAI-2020-038"/>
    <s v="No aplica"/>
    <s v="Proceso gestión financiera – subproceso tesorería"/>
    <n v="2020"/>
    <s v="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PLANEACIÓN, PRODUCCIÓN, GESTIÓN Y TRAMITE DOCUMENTAL, código A-GDO-IN-002 y el procedimiento “Administración de las Comunicaciones Oficiales”, A-GDO-PR-002. El incumplimiento se genera, de manera adicional en el caso de las tarjetas, en el procedimiento “Concesión de Estímulos de corresponsabilidad”, código M-MEM-PR-001. El riesgo de no radicar esta documentación surge frente a la falta de validez y la falta trazabilidad del flujo de información e incluso de títulos valor."/>
    <s v="Sin informacion"/>
    <s v="Sin informacion"/>
    <s v="No aplica"/>
    <s v="No aplica"/>
    <s v="no aplica"/>
    <s v="No aplica"/>
    <s v="No aplica"/>
    <s v="Sin informacion"/>
    <s v="Sin informacion"/>
    <d v="2021-09-13T00:00:00"/>
    <s v="NO"/>
    <s v="NO"/>
    <s v="NO APLICA ACCION CERRADA"/>
    <s v="De acuerdo con los soportes aportados por el proceso, se evidencia que la OAP recibió la solicitud de modificación del procedimiento, sin embargo, este fue retroalimentado desde el 30 de mayo. Por lo tanto, se establece un avance de cumplimiento del 70%"/>
    <d v="2021-07-09T00:00:00"/>
    <s v="SI"/>
    <s v="Ajuste y oficialización del procedimiento"/>
    <n v="0.7"/>
    <s v="AVANCE SIGNIFICATIVO"/>
    <e v="#VALUE!"/>
    <e v="#VALUE!"/>
    <d v="2021-11-02T00:00:00"/>
    <s v="Se evidenció en la página procedimiento actualizado A-SAD-PR-004 GESTIÓN, CONTROL Y PAGO DE _x000a_SERVICIOS PÚBLICOS, PRIVADOS E _x000a_IMPUESTOS del 01/11/2021"/>
    <s v="Andrés E. Bejarano B"/>
    <n v="1"/>
    <n v="1"/>
    <s v="CUMPLIDA EFECTIVA"/>
    <s v="NO APLICA"/>
    <x v="0"/>
  </r>
  <r>
    <n v="510"/>
    <s v="Subdirección técnica administrativa y financiera"/>
    <s v="Subdirección técnica administrativa y financiera - tesorería"/>
    <x v="2"/>
    <s v="Autorregulación"/>
    <s v="Aplicación y actualización de procedimientos y formatos"/>
    <s v="Stefanny Reina Alvarez"/>
    <s v="Plan de mejoramiento auditorias internas"/>
    <s v="PMAI-2020-039"/>
    <s v="No aplica"/>
    <s v="Proceso gestión financiera – subproceso tesorería"/>
    <n v="2020"/>
    <s v="Se evidencia debilidades en el procedimiento “PROGRAMACIÓN, APERTURA Y LEGALIZACIÓN DE CAJAS MENORES A-GFI-PR-005”, considerando que, pese a que la descripción de la función Nº 9 establece “Recibir los documentos, revisar y realizar la transferencia electrónica de los recursos y comunicar vía correo electrónico a los responsables de cajas menores sobre la correspondiente transferencia, lo cual indica que los recursos están disponibles.” no se identifica esta actividad como punto de control, lo que impide reconocerla y asumir la responsabilidad en su aplicación como tal. La falta de demarcado como un punto de control va en contra de lo indicado en el “Manual de Elaboración y Control de Documentos - E-MEJ-MA-002, numeral 10.1."/>
    <s v="Sin informacion"/>
    <s v="Sin informacion"/>
    <s v="No aplica"/>
    <s v="No aplica"/>
    <s v="no aplica"/>
    <s v="No aplica"/>
    <s v="No aplica"/>
    <s v="Sin informacion"/>
    <s v="Sin informacion"/>
    <d v="2021-09-13T00:00:00"/>
    <s v="NO"/>
    <s v="NO"/>
    <s v="NO APLICA ACCION CERRADA"/>
    <s v="Se reporta memorando 2021IE2676 - plan de mejoramiento aprobado del 18 de mayo de 2021"/>
    <d v="2021-07-09T00:00:00"/>
    <s v="SI"/>
    <s v="Presentar seguimiento de la actividad"/>
    <n v="0"/>
    <s v="SIN AVANCE"/>
    <e v="#VALUE!"/>
    <e v="#VALUE!"/>
    <d v="2021-11-02T00:00:00"/>
    <s v="Se evidenció en la página de IDIPRON, procedimiento actualizado A-GFI-PR-005 PROGRAMACIÓN, APERTURA Y _x000a_LEGALIZACIÓN DE CAJAS _x000a_MENORES del 04/11/2021_x000a_"/>
    <s v="Andrés E. Bejarano B"/>
    <n v="1"/>
    <n v="1"/>
    <s v="CUMPLIDA EFECTIVA"/>
    <s v="NO APLICA"/>
    <x v="0"/>
  </r>
  <r>
    <n v="511"/>
    <s v="Subdirección técnica administrativa y financiera"/>
    <s v="Subdirección técnica administrativa y financiera - tesorería"/>
    <x v="2"/>
    <s v="Autorregulación"/>
    <s v="Aplicación y actualización de procedimientos y formatos"/>
    <s v="Stefanny Reina Alvarez"/>
    <s v="Plan de mejoramiento auditorias internas"/>
    <s v="PMAI-2020-040"/>
    <s v="No aplica"/>
    <s v="Proceso gestión financiera – subproceso tesorería"/>
    <n v="2020"/>
    <s v="Se evidencia el incumplimiento de las actividades establecidas en el procedimiento “COBRO DE CARTERA A-GFI-PR-019”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 "/>
    <s v="Sin informacion"/>
    <s v="Sin informacion"/>
    <s v="No aplica"/>
    <s v="No aplica"/>
    <s v="no aplica"/>
    <s v="No aplica"/>
    <s v="No aplica"/>
    <s v="Sin informacion"/>
    <s v="Sin informacion"/>
    <d v="2021-09-13T00:00:00"/>
    <s v="NO"/>
    <s v="NO"/>
    <s v="NO APLICA ACCION CERRADA"/>
    <s v="Se reporta memorando 2021IE2676 - plan de mejoramiento aprobado del 18 de mayo de 2021"/>
    <d v="2021-07-09T00:00:00"/>
    <s v="SI"/>
    <s v="Presentar seguimiento de la actividad"/>
    <n v="0"/>
    <s v="SIN AVANCE"/>
    <e v="#VALUE!"/>
    <e v="#VALUE!"/>
    <d v="2021-11-02T00:00:00"/>
    <s v="Se evidenció en la página de IDIPRON, procedimiento actualizado A-GFI-PR-019 COBRO DE CARTERA del 12/08/2021_x000a_"/>
    <s v="Andrés E. Bejarano B"/>
    <n v="1"/>
    <n v="1"/>
    <s v="CUMPLIDA EFECTIVA"/>
    <s v="NO APLICA"/>
    <x v="0"/>
  </r>
  <r>
    <n v="512"/>
    <s v="Subdirección técnica administrativa y financiera"/>
    <s v="Subdirección técnica administrativa y financiera - gestión ambiental"/>
    <x v="2"/>
    <s v="Gestion ambiental"/>
    <s v="PIGA"/>
    <s v="Stefanny Reina Alvarez"/>
    <s v="Plan de mejoramiento auditorias internas"/>
    <s v="PMAI-2020-042"/>
    <s v="No aplica"/>
    <s v="Auditoría de gestión al proceso de apoyo_x000a_Gestión ambiental vigencia 2019"/>
    <n v="2020"/>
    <s v="10.1 Plan Institucional de Gestión Ambiental PIGA Se evidencio un bajo nivel de cumplimiento de los objetivos del Plan Institucional de Gestión del Idipron, toda vez que durante la auditoría se identificaron incumplimiento de metas durante la vigencia evaluada y falencias en las etapas de planeación, ejecución y seguimiento con el fin de asegurar el cumplimiento de los Programas de Gestión Ambiental en el Instituto. Se identifica también desactualización de la información y debilidades en el diseño de herramientas de medición que permitan monitorear su operación en las sedes y Unidades de protección Integral y así poder evaluar los avances en cada uno de sus programas. Por lo anterior, se incumple con lo establecido en los literales b, e, del artículo 2 de la Ley 87 de 1993, la Resolución interna 067 de 2012 y la Resolución 242 de 2014, “Por la cual se adoptan los lineamientos para la formulación, concertación, implementación, evaluación, control y seguimiento del Plan Institucional de Gestión Ambiental –PIGA” "/>
    <s v="Sin informacion"/>
    <s v="Sin informacion"/>
    <s v="No aplica"/>
    <s v="No aplica"/>
    <s v="no aplica"/>
    <s v="No aplica"/>
    <s v="No aplica"/>
    <s v="Sin informacion"/>
    <s v="Sin informacion"/>
    <m/>
    <s v="NO"/>
    <s v="NO"/>
    <e v="#VALUE!"/>
    <s v="De acuerdo con lo reportado por el proceso se evidencia, tanto el contrato como el informe de ejecución de limpieza de los 22 pozos sépticos con los que cuenta la entidad. "/>
    <d v="2021-06-25T00:00:00"/>
    <s v="NO"/>
    <s v="No aplica"/>
    <n v="1"/>
    <s v="CUMPLIMIENTO TOTAL"/>
    <e v="#VALUE!"/>
    <e v="#VALUE!"/>
    <s v="SIN DILIGENCIAR"/>
    <s v="SIN DILIGENCIAR"/>
    <s v="SIN DILIGENCIAR"/>
    <n v="0"/>
    <n v="0"/>
    <e v="#VALUE!"/>
    <s v="NO APLICA"/>
    <x v="2"/>
  </r>
  <r>
    <n v="513"/>
    <s v="Subdirección técnica administrativa y financiera"/>
    <s v="Subdirección técnica administrativa y financiera - gestión ambiental"/>
    <x v="2"/>
    <s v="Gestion ambiental"/>
    <s v="Política de Gestión Ambiental "/>
    <s v="Stefanny Reina Alvarez"/>
    <s v="Plan de mejoramiento auditorias internas"/>
    <s v="PMAI-2020-043"/>
    <s v="No aplica"/>
    <s v="Auditoría de gestión al proceso de apoyo_x000a_Gestión ambiental vigencia 2020"/>
    <n v="2020"/>
    <s v="10.2 Política Ambiental La entidad no cuenta con una Política de Gestión Ambiental que brinde los lineamientos para el desarrollo del PIGA en el Instituto, su seguimiento y el responsable de su implementación, que describa además los compromisos hacia la prevención de la contaminación, la mitigación o compensación de los impactos ambientales significativos en las sedes de la Entidad, el cumplimiento de la normativa aplicable y la mejora continua para su socialización y cumplimiento. De la misma manera sucede con la Política de compras verdes, no está constituida como política interna, si no como un documento interno del proceso, lo que va en contravía con lo dispuesto en el procedimiento de Administración del Sistema Integrado de Gestión con código E-MEJ-PR-005 que menciona en el numeral 3.2, Responsabilidades Establecidas, establecer y actualizar las políticas de la Entidad por parte de la Alta Dirección, situación que no se cumple y que a su vez tampoco presenta evidencia de aprobación bajo ningún comité, se incumple también con lo establecido en la Resolución 242 de 2014, “Por la cual se adoptan los lineamientos para la formulación, concertación, implementación, evaluación, control y seguimiento del Plan Institucional de Gestión Ambiental –PIGA” y lo mencionado en el literal b, del artículo 4 de la Ley 87 de 1993. "/>
    <s v="Sin informacion"/>
    <s v="Sin informacion"/>
    <s v="No aplica"/>
    <s v="No aplica"/>
    <s v="no aplica"/>
    <s v="No aplica"/>
    <s v="No aplica"/>
    <s v="Sin informacion"/>
    <s v="Sin informacion"/>
    <m/>
    <s v="NO"/>
    <s v="NO"/>
    <e v="#VALUE!"/>
    <s v="Pendiente formulacion de actividades"/>
    <d v="2021-08-13T00:00:00"/>
    <s v="SI"/>
    <s v="Formular Plan de Mejoramiento"/>
    <n v="0"/>
    <s v="SIN AVANCE"/>
    <e v="#VALUE!"/>
    <e v="#VALUE!"/>
    <s v="SIN DILIGENCIAR"/>
    <s v="SIN DILIGENCIAR"/>
    <s v="SIN DILIGENCIAR"/>
    <n v="0"/>
    <n v="0"/>
    <e v="#VALUE!"/>
    <s v="NO APLICA"/>
    <x v="3"/>
  </r>
  <r>
    <n v="514"/>
    <s v="Subdirección técnica administrativa y financiera"/>
    <s v="Subdirección técnica administrativa y financiera - gestión ambiental"/>
    <x v="2"/>
    <s v="Autorregulación"/>
    <s v="desactualizacion y falta de aplicacion de funciones de las dependencias"/>
    <s v="Stefanny Reina Alvarez"/>
    <s v="Plan de mejoramiento auditorias internas"/>
    <s v="PMAI-2020-044"/>
    <s v="No aplica"/>
    <s v="Auditoría de gestión al proceso de apoyo_x000a_Gestión ambiental vigencia 2021"/>
    <n v="2020"/>
    <s v="10.3 Funciones del área Se evidenció falta de gestión e incumplimiento de las funciones por parte del área de Gestión Ambiental designadas mediante la Resolución interna 067 de 2012 “Por la cual se modifica el Artículo quinto de la Resolución No. 159 del 12 de septiembre de 2005 del Instituto Distrital para la Protección de la Niñez y la Juventud IDIPRON”, debido a que, una vez verificados los soportes de las actividades realizadas en la vigencia auditada, no responden de manera efectiva a sus funciones. "/>
    <s v="Sin informacion"/>
    <s v="Sin informacion"/>
    <s v="No aplica"/>
    <s v="No aplica"/>
    <s v="no aplica"/>
    <s v="No aplica"/>
    <s v="No aplica"/>
    <s v="Sin informacion"/>
    <s v="Sin informacion"/>
    <m/>
    <s v="NO"/>
    <s v="NO"/>
    <e v="#VALUE!"/>
    <s v="Pendiente formulacion de actividades"/>
    <d v="2021-08-13T00:00:00"/>
    <s v="SI"/>
    <s v="Formular Plan de Mejoramiento"/>
    <n v="0"/>
    <s v="SIN AVANCE"/>
    <e v="#VALUE!"/>
    <e v="#VALUE!"/>
    <s v="SIN DILIGENCIAR"/>
    <s v="SIN DILIGENCIAR"/>
    <s v="SIN DILIGENCIAR"/>
    <n v="0"/>
    <n v="0"/>
    <e v="#VALUE!"/>
    <s v="NO APLICA"/>
    <x v="3"/>
  </r>
  <r>
    <n v="515"/>
    <s v="Subdirección técnica administrativa y financiera"/>
    <s v="Subdirección técnica administrativa y financiera - gestión ambiental"/>
    <x v="2"/>
    <s v="planes de mejoramiento"/>
    <s v="Formulación y seguimiento"/>
    <s v="Stefanny Reina Alvarez"/>
    <s v="Plan de mejoramiento auditorias internas"/>
    <s v="PMAI-2020-045"/>
    <s v="No aplica"/>
    <s v="Auditoría de gestión al proceso de apoyo_x000a_Gestión ambiental vigencia 2022"/>
    <n v="2020"/>
    <s v="10.4 Plan de Mejoramiento Se incumple con el procedimiento de seguimiento y control de la mejora código S-SEG-PR-003 y con lo mencionado en la dimensión de Evaluación de Resultados del Modelo Integrado de Planeación y Gestión MIPG, al no cumplir y reportar de manera oportuna las acciones de mejora diseñadas para eliminar las causas que originaron las no conformidades en las auditorías internas y externas con el propósito de prevenir que estas situaciones originadas se presentaran nuevamente, situación que afecta la eficacia, eficiencia y efectividad del proceso, lo que evidencia también una falta de gestión por parte del proceso que dificulta la planeación y el desempeño en su operación para generar avances."/>
    <s v="Sin informacion"/>
    <s v="Sin informacion"/>
    <s v="No aplica"/>
    <s v="No aplica"/>
    <s v="no aplica"/>
    <s v="No aplica"/>
    <s v="No aplica"/>
    <s v="Sin informacion"/>
    <s v="Sin informacion"/>
    <m/>
    <s v="NO"/>
    <s v="NO"/>
    <e v="#VALUE!"/>
    <s v="Pendiente formulacion de actividades"/>
    <d v="2021-08-13T00:00:00"/>
    <s v="SI"/>
    <s v="Formular Plan de Mejoramiento"/>
    <n v="0"/>
    <s v="SIN AVANCE"/>
    <e v="#VALUE!"/>
    <e v="#VALUE!"/>
    <s v="SIN DILIGENCIAR"/>
    <s v="SIN DILIGENCIAR"/>
    <s v="SIN DILIGENCIAR"/>
    <n v="0"/>
    <n v="0"/>
    <e v="#VALUE!"/>
    <s v="NO APLICA"/>
    <x v="3"/>
  </r>
  <r>
    <n v="516"/>
    <s v="Subdirección técnica administrativa y financiera"/>
    <s v="Subdirección técnica administrativa y financiera - gestión ambiental"/>
    <x v="2"/>
    <s v="Planeacion"/>
    <s v="Herramientas de gestión (riesgos, indicadores, balance social, planes y proyectos de inversión)"/>
    <s v="Stefanny Reina Alvarez"/>
    <s v="Plan de mejoramiento auditorias internas"/>
    <s v="PMAI-2020-046"/>
    <s v="No aplica"/>
    <s v="Auditoría de gestión al proceso de apoyo_x000a_Gestión ambiental vigencia 2023"/>
    <n v="2020"/>
    <s v="10.5 Administración del Riesgo Se evidenciaron debilidades en la identificación de los riesgos atribuibles al proceso de Gestión Ambiental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 "/>
    <s v="Sin informacion"/>
    <s v="Sin informacion"/>
    <s v="No aplica"/>
    <s v="No aplica"/>
    <s v="no aplica"/>
    <s v="No aplica"/>
    <s v="No aplica"/>
    <s v="Sin informacion"/>
    <s v="Sin informacion"/>
    <m/>
    <s v="NO"/>
    <s v="NO"/>
    <e v="#VALUE!"/>
    <s v="Pendiente formulacion de actividades"/>
    <d v="2021-08-13T00:00:00"/>
    <s v="SI"/>
    <s v="Formular Plan de Mejoramiento"/>
    <n v="0"/>
    <s v="SIN AVANCE"/>
    <e v="#VALUE!"/>
    <e v="#VALUE!"/>
    <s v="SIN DILIGENCIAR"/>
    <s v="SIN DILIGENCIAR"/>
    <s v="SIN DILIGENCIAR"/>
    <n v="0"/>
    <n v="0"/>
    <e v="#VALUE!"/>
    <s v="NO APLICA"/>
    <x v="3"/>
  </r>
  <r>
    <n v="517"/>
    <s v="Subdirección técnica administrativa y financiera"/>
    <s v="Subdirección técnica administrativa y financiera - gestión ambiental"/>
    <x v="2"/>
    <s v="Planeacion"/>
    <s v="Herramientas de gestión (riesgos, indicadores, balance social, planes y proyectos de inversión)"/>
    <s v="Stefanny Reina Alvarez"/>
    <s v="Plan de mejoramiento auditorias internas"/>
    <s v="PMAI-2020-047"/>
    <s v="No aplica"/>
    <s v="Auditoría de gestión al proceso de apoyo_x000a_Gestión ambiental vigencia 2024"/>
    <n v="2020"/>
    <s v="10.6 Indicadores de Gestión Luego de verificar la caracterización del proceso y el informe de gestión presentado para la vigencia evaluada mediante el cual se da cuenta de los resultados de su gestión, se identifica falencias en la implementación de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las dimensiones de Direccionamiento Estratégico y de Control Interno del Modelo Integrado de Planeación y Gestión MIPG para la medición de los resultados en el Idipron y lo mencionado en el literal d, del artículo 2 de la Ley 87 de 1993. "/>
    <s v="Sin informacion"/>
    <s v="Sin informacion"/>
    <s v="No aplica"/>
    <s v="No aplica"/>
    <s v="no aplica"/>
    <s v="No aplica"/>
    <s v="No aplica"/>
    <s v="Sin informacion"/>
    <s v="Sin informacion"/>
    <m/>
    <s v="NO"/>
    <s v="NO"/>
    <e v="#VALUE!"/>
    <s v="Pendiente formulacion de actividades"/>
    <d v="2021-08-13T00:00:00"/>
    <s v="SI"/>
    <s v="Formular Plan de Mejoramiento"/>
    <n v="0"/>
    <s v="SIN AVANCE"/>
    <e v="#VALUE!"/>
    <e v="#VALUE!"/>
    <s v="SIN DILIGENCIAR"/>
    <s v="SIN DILIGENCIAR"/>
    <s v="SIN DILIGENCIAR"/>
    <n v="0"/>
    <n v="0"/>
    <e v="#VALUE!"/>
    <s v="NO APLICA"/>
    <x v="3"/>
  </r>
  <r>
    <n v="518"/>
    <s v="Subdirección técnica administrativa y financiera"/>
    <s v="Subdirección técnica administrativa y financiera - gestión ambiental"/>
    <x v="2"/>
    <s v="Autorregulación"/>
    <s v="Aplicación y actualización de procedimientos y formatos"/>
    <s v="Stefanny Reina Alvarez"/>
    <s v="Plan de mejoramiento auditorias internas"/>
    <s v="PMAI-2020-048"/>
    <s v="No aplica"/>
    <s v="Auditoría de gestión al proceso de apoyo_x000a_Gestión ambiental vigencia 2025"/>
    <n v="2020"/>
    <s v="10.7 Puntos de control en procedimientos Los procedimientos de Identificación de Aspectos y Valoración de Impactos Ambientales, Actualización Normatividad Ambiental, Seguimiento Ambiental, Préstamo de Bicicletas y Biciusuarios Movilidad Urbana Sostenible, presentan debilidades en la identificación de puntos de control y sus mecanismos de verificación, ya que se evidencian actividades relevantes que implican acciones de verificación, revisión o toma de decisiones y que no cuentan con puntos de control, por lo anterior se incumplen los lineamientos establecidos en el Manual para la Elaboración de Documentos código EMEJ-MA-002, numeral 10.1. Puntos de control"/>
    <s v="Sin informacion"/>
    <s v="Sin informacion"/>
    <s v="No aplica"/>
    <s v="No aplica"/>
    <s v="no aplica"/>
    <s v="No aplica"/>
    <s v="No aplica"/>
    <s v="Sin informacion"/>
    <s v="Sin informacion"/>
    <m/>
    <s v="NO"/>
    <s v="NO"/>
    <e v="#VALUE!"/>
    <s v="Pendiente formulacion de actividades"/>
    <d v="2021-08-13T00:00:00"/>
    <s v="SI"/>
    <s v="Formular Plan de Mejoramiento"/>
    <n v="0"/>
    <s v="SIN AVANCE"/>
    <e v="#VALUE!"/>
    <e v="#VALUE!"/>
    <s v="SIN DILIGENCIAR"/>
    <s v="SIN DILIGENCIAR"/>
    <s v="SIN DILIGENCIAR"/>
    <n v="0"/>
    <n v="0"/>
    <e v="#VALUE!"/>
    <s v="NO APLICA"/>
    <x v="3"/>
  </r>
  <r>
    <n v="519"/>
    <s v="Subdirección técnica administrativa y financiera"/>
    <s v="Subdirección técnica administrativa y financiera - gestión ambiental"/>
    <x v="2"/>
    <s v="Planeacion"/>
    <s v="Herramientas de gestión (riesgos, indicadores, balance social, planes y proyectos de inversión)"/>
    <s v="Stefanny Reina Alvarez"/>
    <s v="Plan de mejoramiento auditorias internas"/>
    <s v="PMAI-2020-049"/>
    <s v="No aplica"/>
    <s v="Auditoría de gestión al proceso de apoyo_x000a_Gestión ambiental vigencia 2026"/>
    <n v="2020"/>
    <s v="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l PIGA, lo que no permite visibilizar acciones tendientes al mejoramiento del mismo proceso y su aporte a la misionalidad del Idipron. "/>
    <s v="Sin informacion"/>
    <s v="Sin informacion"/>
    <s v="No aplica"/>
    <s v="No aplica"/>
    <s v="no aplica"/>
    <s v="No aplica"/>
    <s v="No aplica"/>
    <s v="Sin informacion"/>
    <s v="Sin informacion"/>
    <m/>
    <s v="NO"/>
    <s v="NO"/>
    <e v="#VALUE!"/>
    <s v="Pendiente formulacion de actividades"/>
    <d v="2021-08-13T00:00:00"/>
    <s v="SI"/>
    <s v="Formular Plan de Mejoramiento"/>
    <n v="0"/>
    <s v="SIN AVANCE"/>
    <e v="#VALUE!"/>
    <e v="#VALUE!"/>
    <s v="SIN DILIGENCIAR"/>
    <s v="SIN DILIGENCIAR"/>
    <s v="SIN DILIGENCIAR"/>
    <n v="0"/>
    <n v="0"/>
    <e v="#VALUE!"/>
    <s v="NO APLICA"/>
    <x v="3"/>
  </r>
  <r>
    <n v="520"/>
    <s v="Subdirección técnica administrativa y financiera"/>
    <s v="Subdirección técnica administrativa y financiera - gestión ambiental"/>
    <x v="2"/>
    <s v="Autorregulación"/>
    <s v="Documentación de procedimientos y formatos"/>
    <s v="Stefanny Reina Alvarez"/>
    <s v="Plan de mejoramiento auditorias internas"/>
    <s v="PMAI-2020-050"/>
    <s v="No aplica"/>
    <s v="Auditoría de gestión al proceso de apoyo_x000a_Gestión ambiental vigencia 2027"/>
    <n v="2020"/>
    <s v="Se observa que el proceso de Gestión Ambiental no cuenta con un procedimiento o documento interno que de lineamientos frente a la formulación, seguimiento y actualización del Plan Institucional de Gestión Ambiental PIGA, en cumplimiento de la Resolución 242 de 2014 y con el propósito de dar cumplimiento a los programas de Gestión Ambiental, situación que puede generar sanciones por parte de los entes reguladores por posibles incumplimientos."/>
    <s v="Sin informacion"/>
    <s v="Sin informacion"/>
    <s v="No aplica"/>
    <s v="No aplica"/>
    <s v="no aplica"/>
    <s v="No aplica"/>
    <s v="No aplica"/>
    <s v="Sin informacion"/>
    <s v="Sin informacion"/>
    <m/>
    <s v="NO"/>
    <s v="NO"/>
    <e v="#VALUE!"/>
    <s v="Pendiente formulacion de actividades"/>
    <d v="2021-08-13T00:00:00"/>
    <s v="SI"/>
    <s v="Formular Plan de Mejoramiento"/>
    <n v="0"/>
    <s v="SIN AVANCE"/>
    <e v="#VALUE!"/>
    <e v="#VALUE!"/>
    <s v="SIN DILIGENCIAR"/>
    <s v="SIN DILIGENCIAR"/>
    <s v="SIN DILIGENCIAR"/>
    <n v="0"/>
    <n v="0"/>
    <e v="#VALUE!"/>
    <s v="NO APLICA"/>
    <x v="3"/>
  </r>
  <r>
    <n v="521"/>
    <s v="Subdirección técnica de desarrollo humano"/>
    <s v="Subdirección técnica de desarrollo humano"/>
    <x v="5"/>
    <s v="comunicaciones"/>
    <s v="Comunicación entre areas y dependencias"/>
    <s v="Marisol Monsalve Usme"/>
    <s v="Plan de mejoramiento auditorias internas"/>
    <s v="PMAI-2020-016"/>
    <s v="No aplica"/>
    <s v="Seguimiento al sistema de gestión de seguridad y salud en el trabajo_x000a_2019_x000a_"/>
    <n v="2019"/>
    <s v="Observación 1: Debilidad en la comunicación Interna entre el SG-SST y las diferentes dependencias y unidades del Instituto ya que este es un sistema que debe ir engranado entre las diferentes áreas para poder prevenir los posibles los riesgos en seguridad y salud en el trabajo que puede darse en el día a día; el no contar con una_x000a_comunicación de doble vía puede acarrear que no se tengan en cuenta los requisitos normativos establecidos por el Ministerio del Trabajo generando posibles riesgos de sobrecostos y reprocesos; es importante contar_x000a_con el Área de Seguridad y Salud en el Trabajo como un área asesora para mitigar los riesgos._x000a__x000a_No conformidad 1: Se corroboró falta de mecanismos de comunicación o auto reportes en Sistema de Gestión de Seguridad y Salud en el Trabajo SG-SST internas o externas, lo cual puede generar un riesgo de no contar con mecanismos eficaces de comunicación, Incumpliendo lo establecido en la Resolución 0312 de 2019, Articulo 16 en lo relacionado con “Constatar la existencia de mecanismos eficaces de comunicación interna y externa que tiene el Instituto en materia de Seguridad y Salud en el Trabajo. "/>
    <s v="Para la fecha la auditoría el Área de SST no cuenta con una matriz o documento de comunicaciones. "/>
    <s v="Crear una Matriz de Comunicaciones de SST alineada con el Programa SST de Funciones y Responsabilidades "/>
    <s v="No aplica"/>
    <s v="No aplica"/>
    <s v="No aplica"/>
    <s v="No aplica"/>
    <s v="No aplica"/>
    <d v="2020-08-01T00:00:00"/>
    <d v="2021-08-01T00:00:00"/>
    <m/>
    <s v="SI"/>
    <s v="SI"/>
    <n v="-42"/>
    <s v="Se revisan soportes, donde se observa  el tramite correspondiente para la creación de &quot;Matriz de Comunicaciones de SST alineada con el Programa SST de Funciones y Responsabilidades&quot; Se verifican las evidencias, las cuales estan acorde con lo registrado.  "/>
    <d v="2021-06-25T00:00:00"/>
    <s v="SI"/>
    <s v="Oficialización y socialización del documento"/>
    <n v="0.85"/>
    <s v="AVANCE SIGNIFICATIVO"/>
    <n v="-42"/>
    <s v="VENCIDO"/>
    <d v="2021-11-12T00:00:00"/>
    <s v="Se evidencia la creación de la Matriz de Comunicaciones de SST alineada con el Programa SST de Funciones y Responsabilidades. Acción vencida."/>
    <s v="Sulma Esperanza Avendaño M."/>
    <n v="0.85"/>
    <n v="0.7"/>
    <s v="INCUMPLIDA"/>
    <s v="NO APLICA"/>
    <x v="1"/>
  </r>
  <r>
    <n v="522"/>
    <s v="Subdirección técnica de desarrollo humano"/>
    <s v="Subdirección técnica de desarrollo humano"/>
    <x v="5"/>
    <s v="comunicaciones"/>
    <s v="Comunicación entre areas y dependencias"/>
    <s v="Marisol Monsalve Usme"/>
    <s v="Plan de mejoramiento auditorias internas"/>
    <s v="PMAI-2020-017"/>
    <s v="No aplica"/>
    <s v="Seguimiento al sistema de gestión de seguridad y salud en el trabajo_x000a_2019_x000a_"/>
    <n v="2019"/>
    <s v="Observación 1: Debilidad en la comunicación Interna entre el SG-SST y las diferentes dependencias y unidades del Instituto ya que este es un sistema que debe ir engranado entre las diferentes áreas para poder prevenir los posibles los riesgos en seguridad y salud en el trabajo que puede darse en el día a día; el no contar con una_x000a_comunicación de doble vía puede acarrear que no se tengan en cuenta los requisitos normativos establecidos por el Ministerio del Trabajo generando posibles riesgos de sobrecostos y reprocesos; es importante contar_x000a_con el Área de Seguridad y Salud en el Trabajo como un área asesora para mitigar los riesgos._x000a__x000a_No conformidad 1: Se corroboró falta de mecanismos de comunicación o auto reportes en Sistema de Gestión de Seguridad y Salud en el Trabajo SG-SST internas o externas, lo cual puede generar un riesgo de no contar con mecanismos eficaces de comunicación, Incumpliendo lo establecido en la Resolución 0312 de 2019, Articulo 16 en lo relacionado con “Constatar la existencia de mecanismos eficaces de comunicación interna y externa que tiene el Instituto en materia de Seguridad y Salud en el Trabajo. "/>
    <s v="Para la fecha la auditoría el Área de SST no cuenta con una matriz o documento de comunicaciones. "/>
    <s v="Expedir la Resolución de Gestores SST cuyo fin es lograr una comunicación oportuna entre las diferentes dependencias del Instituto y el Área de Seguridad y Salud en el Trabajo."/>
    <s v="No aplica"/>
    <s v="No aplica"/>
    <s v="No aplica"/>
    <s v="No aplica"/>
    <s v="No aplica"/>
    <d v="2020-08-01T00:00:00"/>
    <d v="2020-08-01T00:00:00"/>
    <d v="2021-09-13T00:00:00"/>
    <s v="SI"/>
    <s v="SI"/>
    <s v="NO APLICA ACCION CERRADA"/>
    <s v="Se revisan soportes, donde se observa Resolución 537 de 2020 &quot; Por la cual se conforma el grupo de Gestores de Seguridad y Salud en el Trabajo del Instituto Distrital para la Protección de la Niñez y Juventud - IDIPRON para las diferentes Sedes y Áreas de la Entidad&quot; con las respectivas evidencias."/>
    <d v="2021-06-25T00:00:00"/>
    <s v="NO"/>
    <s v="No aplica"/>
    <n v="1"/>
    <s v="CUMPLIMIENTO TOTAL"/>
    <n v="-407"/>
    <s v="VENCIDO"/>
    <d v="2021-11-12T00:00:00"/>
    <s v="Se crea la Resolución 537 de 2020 por la cual se conforma el grupo de Gestores de Seguridad y Salud en el Trabajo en el IDIPRON. Acción vencida."/>
    <s v="Sulma Esperanza Avendaño M."/>
    <n v="1"/>
    <n v="1"/>
    <s v="CUMPLIDA EFECTIVA"/>
    <s v="NO APLICA"/>
    <x v="0"/>
  </r>
  <r>
    <n v="523"/>
    <s v="Subdirección técnica de desarrollo humano"/>
    <s v="Subdirección técnica de desarrollo humano"/>
    <x v="5"/>
    <s v="Autorregulación"/>
    <s v="Documentación de procedimientos y formatos"/>
    <s v="Marisol Monsalve Usme"/>
    <s v="Plan de mejoramiento auditorias internas"/>
    <s v="PMAI-2020-018"/>
    <s v="No aplica"/>
    <s v="Seguimiento al sistema de gestión de seguridad y salud en el trabajo_x000a_2019_x000a_"/>
    <n v="2019"/>
    <s v="No conformidad 2 Se evidenció falta del procedimiento para la identificación y evaluación de las especificaciones en Seguridad y Salud en el Trabajo para la adquisición de productos y servicios, teniendo en cuenta la revisión de la página web del Instituto en el manual de procesos y procedimientos donde se validaron los documentos y formatos referentes a los procesos de Talento Humano y Gestión Contractual, esta falta del procedimiento puede ocasionar un riesgo de realizar adquisiones de productos y servicios sin especificaciones sustentadas en la normatividad generándose un Incumplimiento a la Resolución 0312 de 2019, en el Articulo 16 en lo  elacionado con la identificación y evaluación de las especificaciones en Seguridad y Salud en el Trabajo de _x000a_las adquisiciones de productos y servicios “Establecer un procedimiento para la identificación y evaluación de_x000a_las especificaciones en SST de las compras y adquisición de productos y servicios” e igualmente a lo _x000a_establecido en el artículo 2.2.4.6.27 del Decreto 1072 de 2015."/>
    <s v="Actualmente el Área de Seguridad y Salud en el Trabajo, incluye las especificaciones en materia de SST de las que trata la resolución 0312 de 2019, directamente en las fichas técnicas de cada uno de los procesos, razón por la cual a la fecha de  la auditoría, no había adelantado un procedimiento especifico."/>
    <s v="&quot;Elaborar un procedimiento para la identificación y evaluación de_x000a_las especificaciones en SST de las compras y adquisición de productos y servicios._x000a__x000a_"/>
    <s v="No aplica"/>
    <s v="No aplica"/>
    <s v="No aplica"/>
    <s v="No aplica"/>
    <s v="No aplica"/>
    <d v="2020-08-01T00:00:00"/>
    <d v="2021-08-01T00:00:00"/>
    <m/>
    <s v="SI"/>
    <s v="SI"/>
    <n v="-42"/>
    <s v="Se revisan soportes con la explicacion del estado actual de la  &quot;Elaborar un procedimiento para la identificación y evaluación de las especificaciones en SST de las compras y adquisición de productos y servicios&quot; con los respectivos soportes.                                                         Nota: Si bien es cierto  se envío documento con las modificaciones correspondientes en el Manual de Contratación, a la Oficina Asesora Jurídica, esto no quiere decir que la actividad ya este cumplida, se sugiere hacer seguimiento y verificación a la modificación y aprobación del documento.                                                                                                                         "/>
    <d v="2021-06-25T00:00:00"/>
    <s v="SI"/>
    <s v="Seguimiento y verificación por parte del proceso, para la modificación y aprobación por parte de la OAJ."/>
    <n v="0.85"/>
    <s v="AVANCE SIGNIFICATIVO"/>
    <n v="-42"/>
    <s v="VENCIDO"/>
    <d v="2021-11-12T00:00:00"/>
    <s v="Se evidencia la elaboración del procedimiento pero es importante realizar seguimiento y verificar la aprobación por parte de la OAJ. Acción vencida."/>
    <s v="Sulma Esperanza Avendaño M."/>
    <n v="0.8"/>
    <n v="0.8"/>
    <s v="EN EJECUCION"/>
    <s v="NO APLICA"/>
    <x v="1"/>
  </r>
  <r>
    <n v="524"/>
    <s v="Subdirección técnica de desarrollo humano"/>
    <s v="Subdirección técnica de desarrollo humano"/>
    <x v="5"/>
    <s v="Autorregulación"/>
    <s v="Documentación de procedimientos y formatos"/>
    <s v="Marisol Monsalve Usme"/>
    <s v="Plan de mejoramiento auditorias internas"/>
    <s v="PMAI-2020-019"/>
    <s v="No aplica"/>
    <s v="Seguimiento al sistema de gestión de seguridad y salud en el trabajo_x000a_2019_x000a_"/>
    <n v="2019"/>
    <s v="No conformidad 2 Se evidenció falta del procedimiento para la identificación y evaluación de las especificaciones en Seguridad y Salud en el Trabajo para la adquisición de productos y servicios, teniendo en cuenta la revisión de la página web del Instituto en el manual de procesos y procedimientos donde se validaron los documentos y formatos referentes a los procesos de Talento Humano y Gestión Contractual, esta falta del procedimiento puede ocasionar un riesgo de realizar adquisiones de productos y servicios sin especificaciones sustentadas en la normatividad generándose un Incumplimiento a la Resolución 0312 de 2019, en el Articulo 16 en lo  elacionado con la identificación y evaluación de las especificaciones en Seguridad y Salud en el Trabajo de _x000a_las adquisiciones de productos y servicios “Establecer un procedimiento para la identificación y evaluación de_x000a_las especificaciones en SST de las compras y adquisición de productos y servicios” e igualmente a lo _x000a_establecido en el artículo 2.2.4.6.27 del Decreto 1072 de 2015."/>
    <s v="Actualmente el Área de Seguridad y Salud en el Trabajo, incluye las especificaciones en materia de SST de las que trata la resolución 0312 de 2019, directamente en las fichas técnicas de cada uno de los procesos, razón por la cual a la fecha de  la auditoría, no había adelantado un procedimiento especifico."/>
    <s v="_x000a_Gestionar ante la OAJ la modificación del procedimiento de gestión contractual para incluir los requerimientos de SST&quot;"/>
    <s v="No aplica"/>
    <s v="No aplica"/>
    <s v="No aplica"/>
    <s v="No aplica"/>
    <s v="No aplica"/>
    <d v="2020-08-01T00:00:00"/>
    <d v="2021-08-01T00:00:00"/>
    <m/>
    <s v="SI"/>
    <s v="SI"/>
    <n v="-42"/>
    <s v="Se revisan los soportes para la gestión, en la  modificación del procedimiento de gestión contractual para incluir los requerimientos de SST&quot;  ante la  Oficina Asesora Jurídica. con las respectivos soportes.                                                                          Nota: Si bien es cierto  se envío documento con las modificaciones correspondientes en el Manual de Contratación, a la Oficina Asesora Jurídica, esto no quiere decir que la actividad ya este cumplida, se sugiere hacer seguimiento y verificación a la modificación y aprobación del documento.   "/>
    <d v="2021-06-25T00:00:00"/>
    <s v="SI"/>
    <s v="Seguimiento y verificación por parte del proceso, para la modificación y aprobación por parte de la OAJ."/>
    <n v="0.5"/>
    <s v="AVANCE PARCIAL"/>
    <n v="-42"/>
    <s v="VENCIDO"/>
    <d v="2021-11-12T00:00:00"/>
    <s v="Se evidencia la elaboración del procedimiento pero es importante realizar seguimiento y verificar la aprobación por parte de la OAJ. Acción vencida."/>
    <s v="Sulma Esperanza Avendaño M."/>
    <n v="0.5"/>
    <n v="0.5"/>
    <s v="INCUMPLIDA"/>
    <s v="NO APLICA"/>
    <x v="1"/>
  </r>
  <r>
    <n v="525"/>
    <s v="Subdirección técnica de desarrollo humano"/>
    <s v="Subdirección técnica de desarrollo humano"/>
    <x v="5"/>
    <s v="Autorregulación"/>
    <s v="Documentación de procedimientos y formatos"/>
    <s v="Marisol Monsalve Usme"/>
    <s v="Plan de mejoramiento auditorias internas"/>
    <s v="PMAI-2020-020"/>
    <s v="No aplica"/>
    <s v="Seguimiento al sistema de gestión de seguridad y salud en el trabajo_x000a_2019_x000a_"/>
    <n v="2019"/>
    <s v="No conformidad  3  Se pudo observar que el Instituto no cuenta con un procedimiento que evalué el impacto de los cambios internos y externos en el Sistema de Gestión de Seguridad y Salud en el Trabajo, esto puede llevar  a que el Instituto no mida el impacto que pueda generarse por cambios internos y externos que surjan en el  IDIPRON, por esto se está Incumpliendo a la Resolución 0312 de 2019 en el Articulo 16, en lo relacionado  con “Disponer de un procedimiento para evaluar el impacto sobre la Seguridad y Salud en el Trabajo que se  pueda generar por cambios internos o externos.”_x000a_"/>
    <s v="No hay lineamientos claros desde la Oficina Asesora de Planeación para efectuar una adecuada Gestión del Conocimiento respecto del Sistema de Seguridad y Salud en el Trabajo."/>
    <s v="Elaborar un procedimiento referente a gestión del cambio en el Sistema de SST_x000a_"/>
    <s v="No aplica"/>
    <s v="No aplica"/>
    <s v="No aplica"/>
    <s v="No aplica"/>
    <s v="No aplica"/>
    <d v="2020-08-01T00:00:00"/>
    <d v="2021-08-01T00:00:00"/>
    <m/>
    <s v="SI"/>
    <s v="SI"/>
    <n v="-42"/>
    <s v="Se revisan los soportes para la elaboración de un procedimiento, referente  a la  &quot;GESTIÓN DEL CAMBIO SEGURIDAD Y SALUD EN EL TRABAJO&quot;  Se verifican las evidencias, las cuales estan acorde con lo registrado.     Es de tener en cuenta que el día 02/06/2021 se envío a la dependecia la  revisión y ajustes por parte de la OAP.          "/>
    <d v="2021-06-25T00:00:00"/>
    <s v="SI"/>
    <s v="Ajustes de la dependencia y aprobación de la OAP"/>
    <n v="0.8"/>
    <s v="AVANCE SIGNIFICATIVO"/>
    <n v="-42"/>
    <s v="VENCIDO"/>
    <d v="2021-11-12T00:00:00"/>
    <s v="Se observa la creación del procedimiento de Gestión del cambio,  falta aprobación por parte de la OAP. Acción vencida."/>
    <s v="Sulma Esperanza Avendaño M."/>
    <n v="0.8"/>
    <n v="0.8"/>
    <s v="EN EJECUCION"/>
    <s v="NO APLICA"/>
    <x v="1"/>
  </r>
  <r>
    <n v="526"/>
    <s v="Subdirección técnica de desarrollo humano"/>
    <s v="Subdirección técnica de desarrollo humano"/>
    <x v="5"/>
    <s v="Infraestructura"/>
    <s v="Mantenimiento de sedes y UPIS"/>
    <s v="Marisol Monsalve Usme"/>
    <s v="Plan de mejoramiento auditorias internas"/>
    <s v="PMAI-2020-021"/>
    <s v="No aplica"/>
    <s v="Seguimiento al sistema de gestión de seguridad y salud en el trabajo_x000a_2019_x000a_"/>
    <n v="2019"/>
    <s v="&quot;No conformidad 4 No se pudo corroborar el mantenimiento periódico de instalaciones, equipos, máquinas,  herramientas, esto porque el área de Seguridad y Salud en el Trabajo no suministró evidencias de las  mismas, lo cual puede establecer un riesgo para el Instituto si no se realizan mantenimientos periódicos a los  equipos o herramientas, lo que podría conllevar a que se generen accidentes laborales; por lo tanto se está _x000a_Incumplimiento a la Resolución 0312 de 2019 en el Articulo 16, en lo relacionado con “Realizar el _x000a_mantenimiento periódico de las instalaciones, equipos, máquinas y herramientas, de acuerdo con los _x000a_informes de las visitas de inspección o reportes de condiciones inseguras y los manuales y/o las fichas _x000a_técnicas de los mismos.”&quot;_x000a_"/>
    <s v="No se cuenta con un lineamiento claro  respecto del cómo el Área de Infraestructura debe hacer la entrega de los soportes de mantenimientos efectuados en las diferentes sedes del Instituto, al Área de SST. "/>
    <s v="Gestionar ante el Área de Infraestructura la modificación del procedimiento de mantenimiento para el reporte oportuno al Área de SST de los mantenimientos efecuados a partir de las inspecciones o visitas. _x000a_"/>
    <s v="No aplica"/>
    <s v="No aplica"/>
    <s v="No aplica"/>
    <s v="No aplica"/>
    <s v="No aplica"/>
    <d v="2020-08-01T00:00:00"/>
    <d v="2021-08-01T00:00:00"/>
    <n v="2020"/>
    <s v="SI"/>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x v="0"/>
  </r>
  <r>
    <n v="527"/>
    <s v="Subdirección técnica de desarrollo humano"/>
    <s v="Subdirección técnica de desarrollo humano"/>
    <x v="5"/>
    <s v="Seguridad y salud en el trabajo"/>
    <s v="Revision por la direccion"/>
    <s v="Marisol Monsalve Usme"/>
    <s v="Plan de mejoramiento auditorias internas"/>
    <s v="PMAI-2020-022"/>
    <s v="No aplica"/>
    <s v="Seguimiento al sistema de gestión de seguridad y salud en el trabajo_x000a_2019_x000a_"/>
    <n v="201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La Oficina Asesora de Planeación no emitió un lineamiento claro frente al cómo se realizaría la revisión por la alta Dirección para la vigencia auditada. _x000a__x000a_Sí bien el proceso de manera autonoma diseñó una herramienta que permitiera hacer una revisión del Sistema por parte de la Alta Dirección, su diligenciamiento no se llevó a cabo para la vigencia auditada."/>
    <s v="&quot;Modificación de la Resolución 926 de 2019 del Comité Institucional de Gestión y Desempeño, a fin de citar el Sistema de Seguridad y Salud en el Trabajo _x000a__x000a_"/>
    <s v="No aplica"/>
    <s v="No aplica"/>
    <s v="No aplica"/>
    <s v="No aplica"/>
    <s v="No aplica"/>
    <d v="2020-08-01T00:00:00"/>
    <d v="2021-08-01T00:00:00"/>
    <m/>
    <s v="SI"/>
    <s v="SI"/>
    <n v="-42"/>
    <s v="Frente a lo que reportaron como avance no se evidencia que se haya adelantado la modificación de la resolución, teniendo en cuenta que es la actividad propuesta por el proceso. Es importante que el proceso lidere la modificación de la resolución con el fin de dar cumplimiento con la actividad."/>
    <d v="2021-06-25T00:00:00"/>
    <s v="SI"/>
    <s v="Modificación de la resolución y aprobación (Desarrollo Humano)"/>
    <n v="0"/>
    <s v="SIN AVANCE"/>
    <n v="-42"/>
    <s v="VENCIDO"/>
    <d v="2021-11-12T00:00:00"/>
    <s v="No se observa carpeta de evidencias para esta acción."/>
    <s v="Sulma Esperanza Avendaño M."/>
    <n v="0"/>
    <n v="0"/>
    <s v="INCUMPLIDA"/>
    <s v="NO APLICA"/>
    <x v="1"/>
  </r>
  <r>
    <n v="528"/>
    <s v="Subdirección técnica de desarrollo humano"/>
    <s v="Subdirección técnica de desarrollo humano"/>
    <x v="5"/>
    <s v="Seguridad y salud en el trabajo"/>
    <s v="Revision por la direccion"/>
    <s v="Marisol Monsalve Usme"/>
    <s v="Plan de mejoramiento auditorias internas"/>
    <s v="PMAI-2020-023"/>
    <s v="No aplica"/>
    <s v="Seguimiento al sistema de gestión de seguridad y salud en el trabajo_x000a_2019_x000a_"/>
    <n v="201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Sin informacion"/>
    <s v="_x000a_Presentación del formato &quot;&quot;EVALUACIÓN POR LA DIRECCIÓN DEL SISTEMA DE GESTIÓN DE SEGURIDAD Y SALUD EN EL TRABAJO (SG-SST)&quot;&quot; para realizar la presentación a la Alta Dirección de estado del SGSS&quot;"/>
    <s v="No aplica"/>
    <s v="No aplica"/>
    <s v="No aplica"/>
    <s v="No aplica"/>
    <s v="No aplica"/>
    <d v="2020-08-01T00:00:00"/>
    <d v="2021-08-01T00:00:00"/>
    <m/>
    <s v="SI"/>
    <s v="NO"/>
    <n v="-42"/>
    <s v="Teniendo en cuenta que el resultado del avance es el resultado de las acciones, que se han adelantado para dar cumplimiuento a la actividad, se observa que lo registrado por el proceso establecen actividades que se realizaran a futuro, lo cual evidencia que no se ha avanzado en la actividad planteada."/>
    <d v="2021-06-25T00:00:00"/>
    <s v="SI"/>
    <s v=" Elaborar y presentar el formato (desarrollo humano)"/>
    <n v="0"/>
    <s v="SIN AVANCE"/>
    <n v="-42"/>
    <s v="VENCIDO"/>
    <d v="2021-11-12T00:00:00"/>
    <s v="La acción esta vencida, no se observan soportes para la acción establecida."/>
    <s v="Sulma Esperanza Avendaño M."/>
    <n v="0"/>
    <n v="0"/>
    <s v="INCUMPLIDA"/>
    <s v="NO APLICA"/>
    <x v="1"/>
  </r>
  <r>
    <n v="529"/>
    <s v="Oficina asesora jurídica"/>
    <s v="Oficina asesora jurídica - Gestion contractual"/>
    <x v="3"/>
    <s v="Contratacion"/>
    <s v="Supervisión e interventoría"/>
    <s v="Catalina Cardenas Martinez"/>
    <s v="Plan de mejoramiento auditorias internas"/>
    <s v="PMAI-2020-024-1"/>
    <s v="No aplica"/>
    <s v="Gestión contractual vigencia 2019-2 y 2020-1"/>
    <n v="2020"/>
    <s v="11.1.-Se incumplen las funciones del supervisor en el contrato en cuanto al seguimiento administrativo, técnico, financiero y jurídico."/>
    <s v="deficiencia en la liquidacion de_x000a_contratos"/>
    <s v="Socialización a los_x000a_supervisores y apoyos a la_x000a_supervisión del_x000a_procedimiento de_x000a_incumplimientos"/>
    <s v="No aplica"/>
    <s v="No aplica"/>
    <s v="No aplica"/>
    <s v="No aplica"/>
    <s v="No aplica"/>
    <d v="2021-03-01T00:00:00"/>
    <d v="2021-06-07T00:00:00"/>
    <d v="2021-09-13T00:00:00"/>
    <s v="SI"/>
    <s v="SI"/>
    <s v="NO APLICA ACCION CERRADA"/>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n v="-97"/>
    <s v="VENCIDO"/>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Capacitación procedimiento incumplimiento contractual realizada el 6/5/21. _x000a__x000a_ _x000a__x000a_En consecuencia, el estado del hallazgo es: CERRADO "/>
    <s v="Verónica Muñoz"/>
    <n v="1"/>
    <n v="1"/>
    <s v="CUMPLIDA EFECTIVA"/>
    <s v="NO APLICA"/>
    <x v="0"/>
  </r>
  <r>
    <n v="530"/>
    <s v="Oficina asesora jurídica"/>
    <s v="Oficina asesora jurídica - Gestion contractual"/>
    <x v="3"/>
    <s v="Contratacion"/>
    <s v="Liquidación de contratos"/>
    <s v="Catalina Cardenas Martinez"/>
    <s v="Plan de mejoramiento auditorias internas"/>
    <s v="PMAI-2020-024-2"/>
    <s v="No aplica"/>
    <s v="Gestión contractual vigencia 2019-2 y 2020-1"/>
    <n v="2020"/>
    <s v="Los contratos 1143 de 2015 y 1146 de 2015_x000a_no fueron liquidados dentro del termino."/>
    <s v="Falta de control y seguimiento por parte del_x000a_supervisor."/>
    <s v="Envío de 3 tips de supervisión en el_x000a_semestre recordando a los supervisores la_x000a_gestión de la liquidación._x000a_Incluir clausula de pago sujetando un_x000a_porcentaje del mismo a la firma del acta_x000a_de liquidación del contrato"/>
    <s v="No aplica"/>
    <s v="No aplica"/>
    <s v="No aplica"/>
    <s v="No aplica"/>
    <s v="No aplica"/>
    <d v="2021-03-01T00:00:00"/>
    <d v="2021-09-30T00:00:00"/>
    <d v="2021-09-13T00:00:00"/>
    <s v="SI"/>
    <s v="SI"/>
    <s v="NO APLICA ACCION CERRADA"/>
    <m/>
    <m/>
    <m/>
    <m/>
    <m/>
    <m/>
    <m/>
    <m/>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Tip de supervisión del 16/04/21; 23/06/21; 23/08/21. _x000a__x000a_En el contrato 1406/2021, cuyo objeto es la prestación de servicios de fumigación, control de plagas y lavado de tanques de almacenamiento de agua para consumo humano en las sedes de propiedad del Idipron se evidencia, la cláusula de pago sujetando un porcentaje de este a la firma del acta de liquidación del contrato. _x000a__x000a_ _x000a__x000a_En consecuencia, el estado del hallazgo es: CERRADO"/>
    <s v="Verónica Muñoz"/>
    <n v="1"/>
    <n v="1"/>
    <s v="CUMPLIDA EFECTIVA"/>
    <s v="NO APLICA"/>
    <x v="0"/>
  </r>
  <r>
    <n v="531"/>
    <s v="Oficina asesora jurídica"/>
    <s v="Oficina asesora jurídica - Gestion contractual"/>
    <x v="3"/>
    <s v="Contratacion"/>
    <s v="Garantías"/>
    <s v="Catalina Cardenas Martinez"/>
    <s v="Plan de mejoramiento auditorias internas"/>
    <s v="PMAI-2020-024-3"/>
    <s v="No aplica"/>
    <s v="Gestión contractual vigencia 2019-2 y 2020-1"/>
    <n v="2020"/>
    <s v="Las garantías deben ajustarse con el acta de inicio contrato 1749 de 2019."/>
    <s v="Falta de actualización del expediente contractual_x000a_físico"/>
    <s v="Actualización del expediente físico con la_x000a_garantía que reposa en el SECOP II la_x000a_cual cumple con el requisito según el_x000a_estudio previo."/>
    <s v="No aplica"/>
    <s v="No aplica"/>
    <s v="No aplica"/>
    <s v="No aplica"/>
    <s v="No aplica"/>
    <d v="2021-03-01T00:00:00"/>
    <d v="2021-06-07T00:00:00"/>
    <d v="2021-09-13T00:00:00"/>
    <s v="SI"/>
    <s v="SI"/>
    <s v="NO APLICA ACCION CERRADA"/>
    <m/>
    <m/>
    <m/>
    <m/>
    <m/>
    <m/>
    <m/>
    <m/>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Se actualiza la garantía del contratista Anascol, en cuanto a la póliza de seguridad responsabilidad civil extracontractual y la póliza de seguro de cumplimiento.  _x000a__x000a_ _x000a__x000a_En consecuencia, el estado del hallazgo es: CERRADO"/>
    <s v="Verónica Muñoz"/>
    <n v="1"/>
    <n v="1"/>
    <s v="CUMPLIDA EFECTIVA"/>
    <s v="NO APLICA"/>
    <x v="0"/>
  </r>
  <r>
    <n v="532"/>
    <s v="Oficina asesora jurídica"/>
    <s v="Oficina asesora jurídica - Gestion contractual"/>
    <x v="3"/>
    <s v="Contratacion"/>
    <s v="Supervisión e interventoría"/>
    <s v="Catalina Cardenas Martinez"/>
    <s v="Plan de mejoramiento auditorias internas"/>
    <s v="PMAI-2020-024-4"/>
    <s v="No aplica"/>
    <s v="Gestión contractual vigencia 2019-2 y 2020-1"/>
    <n v="2020"/>
    <s v="Se vulnera el articulo 14 del la ley 1755 de_x000a_2015 como quiera que en el contrato 1248 no_x000a_obra respuesta al derecho de petición de_x000a_fecha 16 de julio de 2020"/>
    <s v="Falta de control por parte del supervisor al_x000a_momento de la ejecución"/>
    <s v="Realizar 2 capacitaciones en gestión_x000a_documental y archivo de expedientes_x000a_contractuales."/>
    <s v="No aplica"/>
    <s v="No aplica"/>
    <s v="No aplica"/>
    <s v="No aplica"/>
    <s v="No aplica"/>
    <d v="2021-03-01T00:00:00"/>
    <d v="2021-07-30T00:00:00"/>
    <d v="2021-09-13T00:00:00"/>
    <s v="SI"/>
    <s v="SI"/>
    <s v="NO APLICA ACCION CERRADA"/>
    <m/>
    <m/>
    <m/>
    <m/>
    <m/>
    <m/>
    <m/>
    <m/>
    <d v="2021-12-23T00:00:00"/>
    <s v="Una vez verificado el plan de mejoramiento y el seguimiento se observa: que el plan inicia el 1 de marzo y termina el 30 de septiembre de 2021. _x000a__x000a_ _x000a__x000a_Se evidencia cumplimiento de la acción de la siguiente manera: _x000a__x000a_ _x000a__x000a_Acta capacitación gestión expediente contractual a supervisores y apoyo a la supervisión del 28/7/21 y acta capacitación gestión documental del 09/04/21. _x000a__x000a_  _x000a__x000a_En consecuencia, el estado del hallazgo es: CERRADO"/>
    <s v="Verónica Muñoz"/>
    <n v="1"/>
    <n v="1"/>
    <s v="CUMPLIDA EFECTIVA"/>
    <s v="NO APLICA"/>
    <x v="0"/>
  </r>
  <r>
    <n v="533"/>
    <s v="Oficina asesora jurídica"/>
    <s v="Oficina asesora jurídica - Gestion contractual"/>
    <x v="3"/>
    <s v="Contratacion"/>
    <s v="Documentación contrato"/>
    <s v="Catalina Cardenas Martinez"/>
    <s v="Plan de mejoramiento auditorias internas"/>
    <s v="PMAI-2020-024-5"/>
    <s v="No aplica"/>
    <s v="Gestión contractual vigencia 2019-2 y 2020-1"/>
    <n v="2020"/>
    <s v="El contrato 2019 - 1787 en el contrato no_x000a_corresponden las placas a las reportadas en_x000a_los documentos obligatorios por parte del_x000a_contratista"/>
    <s v="Falta de control por parte del supervisor al_x000a_momento de la ejecución. "/>
    <s v="Realizar 1 capacitación a supervisores y_x000a_apoyos a la supervisión en cuanto a sus_x000a_obligaciones y deberes."/>
    <s v="No aplica"/>
    <s v="No aplica"/>
    <s v="No aplica"/>
    <s v="No aplica"/>
    <s v="No aplica"/>
    <d v="2021-03-01T00:00:00"/>
    <d v="2021-06-07T00:00:00"/>
    <d v="2021-09-13T00:00:00"/>
    <s v="SI"/>
    <s v="SI"/>
    <s v="NO APLICA ACCION CERRADA"/>
    <m/>
    <m/>
    <m/>
    <m/>
    <m/>
    <m/>
    <m/>
    <m/>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 Acta capacitación componente legal funciones y responsabilidades de los supervisores y apoyo a la supervisión. _x000a__x000a_ _x000a__x000a_En consecuencia, el estado del hallazgo es: CERRADO "/>
    <s v="Verónica Muñoz"/>
    <n v="1"/>
    <n v="1"/>
    <s v="CUMPLIDA EFECTIVA"/>
    <s v="NO APLICA"/>
    <x v="0"/>
  </r>
  <r>
    <n v="534"/>
    <s v="Oficina asesora jurídica"/>
    <s v="Oficina asesora jurídica - Gestion contractual"/>
    <x v="3"/>
    <s v="Contratacion"/>
    <s v="Documentación contrato"/>
    <s v="Catalina Cardenas Martinez"/>
    <s v="Plan de mejoramiento auditorias internas"/>
    <s v="PMAI-2020-024-6"/>
    <s v="No aplica"/>
    <s v="Gestión contractual vigencia 2019-2 y 2020-1"/>
    <n v="2020"/>
    <s v="El contrato 2020 0240 el RUT ESTA_x000a_DESACTULIZADO"/>
    <s v="Según la Dian La actualización del RUT es el_x000a_procedimiento que permite efectuar_x000a_modificaciones o adiciones a la información_x000a_contenida en el Registro Único Tributario (RUT),_x000a_acreditando los mismos documentos exigidos para_x000a_la inscripción. La actualización del Registro Único_x000a_Tributario procede cuando se modifiquen o_x000a_adicionen los datos consignados originalmente en_x000a_este registro en cualquiera de sus elementos_x000a_constitutivos identificación, ubicación o_x000a_clasificación._x000a_Tenga en cuenta que es responsabilidad de los_x000a_obligados, actualizar la información contenida en_x000a_el Registro Único Tributario (RUT), a más tardar_x000a_dentro del mes siguiente al hecho q"/>
    <s v="Socialización en la capacitación de_x000a_estructuración de estudios previos de_x000a_prestación de servicios frente cambio del_x000a_formato del RUT por parte de DIAN_x000a_haciendo modificando el régimen del_x000a_contratista, dicho formato fue actualizado_x000a_en el segundo semestre de 2019 "/>
    <s v="No aplica"/>
    <s v="No aplica"/>
    <s v="No aplica"/>
    <s v="No aplica"/>
    <s v="No aplica"/>
    <d v="2021-03-01T00:00:00"/>
    <d v="2021-06-07T00:00:00"/>
    <d v="2021-09-13T00:00:00"/>
    <s v="SI"/>
    <s v="SI"/>
    <s v="NO APLICA ACCION CERRADA"/>
    <m/>
    <m/>
    <m/>
    <m/>
    <m/>
    <m/>
    <m/>
    <m/>
    <d v="2021-12-23T00:00:00"/>
    <s v="Una vez verificado el plan de mejoramiento y el seguimiento se observa: que el plan inicia el 1 de marzo y termina el 30 de julio de 2021. _x000a__x000a_ _x000a__x000a_Se evidencia cumplimiento de la acción de la siguiente manera: _x000a__x000a_ _x000a__x000a_ Acta de capacitación ley de garantías y daño antijurídico proyecto 7726, realizada el 27/08/21.  _x000a__x000a_ _x000a__x000a_En consecuencia, el estado del hallazgo es: CERRADO "/>
    <s v="Verónica Muñoz"/>
    <n v="1"/>
    <n v="1"/>
    <s v="CUMPLIDA EFECTIVA"/>
    <s v="NO APLICA"/>
    <x v="0"/>
  </r>
  <r>
    <n v="535"/>
    <s v="Oficina asesora jurídica"/>
    <s v="Oficina asesora jurídica - Gestion contractual"/>
    <x v="3"/>
    <s v="Contratacion"/>
    <s v="Documentación contrato"/>
    <s v="Catalina Cardenas Martinez"/>
    <s v="Plan de mejoramiento auditorias internas"/>
    <s v="PMAI-2020-024-7"/>
    <s v="No aplica"/>
    <s v="Gestión contractual vigencia 2019-2 y 2020-1"/>
    <n v="2020"/>
    <s v="La fecha del acta de inicio debe ser posterior_x000a_a la fecha de la radicación de la afiliación a la_x000a_ARL para los contratistas de prestación de_x000a_servicios"/>
    <s v="El formato permite que la suscripción de la fecha del acta de inicio se haga antes de la afiliación a la ARL, sin embargo el inicio no puede ser anterior a la fecha de afiliación de ARL"/>
    <s v="Ajustar el formato de acta de inicio para_x000a_que la fecha de suscripción del acta no_x000a_sea anterior a la fecha de afiliación a la_x000a_ARL"/>
    <s v="No aplica"/>
    <s v="No aplica"/>
    <s v="No aplica"/>
    <s v="No aplica"/>
    <s v="No aplica"/>
    <d v="2021-03-01T00:00:00"/>
    <d v="2021-06-07T00:00:00"/>
    <d v="2021-09-13T00:00:00"/>
    <s v="SI"/>
    <s v="SI"/>
    <s v="NO APLICA ACCION CERRADA"/>
    <m/>
    <m/>
    <m/>
    <m/>
    <m/>
    <m/>
    <m/>
    <m/>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 Actualización formato acta de inicio vigente desde el 11/10/21, se ajusta en cuanto a la fecha inicio ARL.  _x000a__x000a_ _x000a__x000a_En consecuencia, el estado del hallazgo es: CERRADO "/>
    <s v="Verónica Muñoz"/>
    <n v="1"/>
    <n v="1"/>
    <s v="CUMPLIDA EFECTIVA"/>
    <s v="NO APLICA"/>
    <x v="0"/>
  </r>
  <r>
    <n v="536"/>
    <s v="Oficina asesora jurídica"/>
    <s v="Oficina asesora jurídica - Gestion contractual"/>
    <x v="3"/>
    <s v="Contratacion"/>
    <s v="Publicación SECOP"/>
    <s v="Catalina Cardenas Martinez"/>
    <s v="Plan de mejoramiento auditorias internas"/>
    <s v="PMAI-2020-024-8"/>
    <s v="No aplica"/>
    <s v="Gestión contractual vigencia 2019-2 y 2020-1"/>
    <n v="2020"/>
    <s v="En el Secop no obran los pagos en la_x000a_ejecución del contrato contratos 1014 de_x000a_2020 y 1749 de 2019"/>
    <s v="Falta de control por parte del supervisor al_x000a_momento de la ejecución. "/>
    <s v="Envío de 3 tips de supervisión enfocados_x000a_en la actualización del expediente virtual_x000a_en el SECOP II"/>
    <s v="No aplica"/>
    <s v="No aplica"/>
    <s v="No aplica"/>
    <s v="No aplica"/>
    <s v="No aplica"/>
    <d v="2021-03-01T00:00:00"/>
    <d v="2021-09-30T00:00:00"/>
    <d v="2021-09-13T00:00:00"/>
    <s v="SI"/>
    <s v="SI"/>
    <s v="NO APLICA ACCION CERRADA"/>
    <m/>
    <m/>
    <m/>
    <m/>
    <m/>
    <m/>
    <m/>
    <m/>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 Tips sobre actualización expediente virtual del 9/03/2021, 13/10/2021 y 12/05/2021. _x000a__x000a_ _x000a__x000a_En consecuencia, el estado del hallazgo es: CERRADO"/>
    <s v="Verónica Muñoz"/>
    <n v="1"/>
    <n v="1"/>
    <s v="CUMPLIDA EFECTIVA"/>
    <s v="NO APLICA"/>
    <x v="0"/>
  </r>
  <r>
    <n v="537"/>
    <s v="Oficina asesora jurídica"/>
    <s v="Oficina asesora jurídica - Gestion contractual"/>
    <x v="3"/>
    <s v="Contratacion"/>
    <s v="Comité Asesor de Contratación"/>
    <s v="Catalina Cardenas Martinez"/>
    <s v="Plan de mejoramiento auditorias internas"/>
    <s v="PMAI-2020-024-9"/>
    <s v="No aplica"/>
    <s v="Gestión contractual vigencia 2019-2 y 2020-1"/>
    <n v="2020"/>
    <s v="No se aportaron las actas de comité asesor de_x000a_contratación del 2019 incumpliendo el_x000a_articulo 7 de la resolución 214 de 2018"/>
    <s v="En el año 2019 no se atendió el lineamiento de la_x000a_resolución 214 de 2018 frente a la frecuencia de_x000a_las reuniones del comité asesor de contratación"/>
    <s v="Cumplimiento de la resolución 096_x000a_relacionando actas de reunión del comité_x000a_asesor de contratación evidenciando que_x000a_este se reúne por lo menos una vez al_x000a_mes desde el segundo semestre de 2020_x000a_hasta el primer semestre de 2021."/>
    <s v="No aplica"/>
    <s v="No aplica"/>
    <s v="No aplica"/>
    <s v="No aplica"/>
    <s v="No aplica"/>
    <d v="2021-03-01T00:00:00"/>
    <d v="2021-06-30T00:00:00"/>
    <d v="2021-09-13T00:00:00"/>
    <s v="SI"/>
    <s v="SI"/>
    <s v="NO APLICA ACCION CERRADA"/>
    <m/>
    <m/>
    <m/>
    <m/>
    <m/>
    <m/>
    <m/>
    <m/>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 Se da cumplimiento a la resolución 096 de 2020. Se aportan actas del comité asesor de contratación del 01/12/20, 16/09/20, 06/10/20, 30/11/20,  19/01/21 y 08/02/21. _x000a__x000a_ _x000a__x000a_En consecuencia, el estado del hallazgo es: CERRADO"/>
    <s v="Verónica Muñoz"/>
    <n v="1"/>
    <n v="1"/>
    <s v="CUMPLIDA EFECTIVA"/>
    <s v="NO APLICA"/>
    <x v="0"/>
  </r>
  <r>
    <n v="538"/>
    <s v="Oficina asesora jurídica"/>
    <s v="Oficina asesora jurídica - Gestion contractual"/>
    <x v="3"/>
    <s v="Contratacion"/>
    <s v="Documentación contrato"/>
    <s v="Catalina Cardenas Martinez"/>
    <s v="Plan de mejoramiento auditorias internas"/>
    <s v="PMAI-2020-024-10"/>
    <s v="No aplica"/>
    <s v="Gestión contractual vigencia 2019-2 y 2020-1"/>
    <n v="2020"/>
    <s v="En las ordenes de compra del contrato 39109_x000a_- 39110 - 39111 de 2019 en el expediente_x000a_físico no obra el estudio previo, ni las pólizas,_x000a_el acta de aprobación de la póliza, orden de_x000a_compra ni el acta de inicio"/>
    <s v="Incumplimiento en la normas de archivo "/>
    <s v="Creación de la lista de verificación_x000a_documental para los ordenes de compra_x000a_donde se pueda indicar los documentos_x000a_que aplican según el proceso adelantado"/>
    <s v="No aplica"/>
    <s v="No aplica"/>
    <s v="No aplica"/>
    <s v="No aplica"/>
    <s v="No aplica"/>
    <d v="2021-03-01T00:00:00"/>
    <d v="2021-06-07T00:00:00"/>
    <d v="2021-09-13T00:00:00"/>
    <s v="SI"/>
    <s v="SI"/>
    <s v="NO APLICA ACCION CERRADA"/>
    <m/>
    <m/>
    <m/>
    <m/>
    <m/>
    <m/>
    <m/>
    <m/>
    <d v="2021-12-23T00:00:00"/>
    <s v="Una vez verificado el plan de mejoramiento y_x000a_el seguimiento se observa: que el plan inicia el_x000a_1 de marzo y termina el 30 de septiembre de_x000a_2021._x000a_Se evidencia cumplimiento de la acción de la_x000a_siguiente manera:_x000a_Creación del formato verificación documental_x000a_de contratación tienda virtual._x000a_El 17 de diciembre de 2021 se publicó el_x000a_formato en la página web de Idipron, proceso_x000a_apoyo, gestión contractual._x000a_En consecuencia, el estado del hallazgo es:_x000a_CERRADO."/>
    <s v="Verónica Muñoz"/>
    <n v="1"/>
    <n v="1"/>
    <s v="CUMPLIDA EFECTIVA"/>
    <s v="NO APLICA"/>
    <x v="0"/>
  </r>
  <r>
    <n v="539"/>
    <s v="Oficina asesora de planeación – Participación ciudadana"/>
    <s v="Oficina asesora de planeación – Participación ciudadana"/>
    <x v="0"/>
    <s v="Planeacion"/>
    <s v="Herramientas de gestión (riesgos, indicadores, balance social, planes y proyectos de inversión)"/>
    <s v="Yuli Cristel Peña Arboleda"/>
    <s v="Plan de mejoramiento auditorias internas"/>
    <s v="PMAI-2020-025"/>
    <s v="No aplica"/>
    <s v="Auditoría regular Estrategia Participación Ciudadana, vigencias 2018-2019"/>
    <n v="2019"/>
    <s v="Los planes de acción del Proceso Estratégico Planeación, no fueron publicados en la página web de la Entidad conforme a lo previsto en el artículo 74 de la Ley 1474 de 2011, que indica que su publicación debe efectuarse a 31 de Enero de cada vigencia. "/>
    <s v="1. Porque en la página web solo queda registro de la última fecha de publicación del instrumento sin tener en cuenta el historial de los alcances publicados por la persona encargada de realizar la actividad en la OAP._x000a_2. Porque cuando se realiza la publicación de un alcance, se solicitaba el cambio del instrumento anterior (lo que no permite establecer las fechas correspondientes)._x000a_3. Porque es el procedimiento a seguir para la publicación de los respectivos alcances._x000a_4. Porque la solicitud realizada por el responsable de publicación del Plan de Acción de la OAP siguió el conducto regular establecido en el proceso de comunicaciones._x000a_5. Porque en las evidencias del Área de Comunicaciones no da cuenta de ese historial sino del registro del último documento publicado."/>
    <s v="Definir estrategia para el reporte eficaz de la informacion a cargo de la oficina asesora de planeacion"/>
    <n v="1"/>
    <s v="No aplica"/>
    <s v="No aplica"/>
    <s v="No aplica"/>
    <s v="No aplica"/>
    <d v="2021-01-01T00:00:00"/>
    <d v="2021-12-01T00:00:00"/>
    <m/>
    <s v="SI"/>
    <s v="SI"/>
    <n v="80"/>
    <s v="No presento seguimiento"/>
    <d v="2021-08-31T00:00:00"/>
    <s v="SI"/>
    <s v="Presentar seguimiento del Plan de mejoramiento"/>
    <n v="0"/>
    <s v="SIN AVANCE"/>
    <n v="80"/>
    <s v="CON TIEMPO"/>
    <d v="2021-11-20T00:00:00"/>
    <s v="Aprobación plan de mejoramiento radicado 2021IE3067 del 11/06/2021. Pendiente presentar avances en próximo seguimiento."/>
    <s v="Zuly Marcela Rojas Tolosa"/>
    <n v="0"/>
    <n v="0"/>
    <s v="EN EJECUCION"/>
    <s v="NO APLICA"/>
    <x v="1"/>
  </r>
  <r>
    <n v="540"/>
    <s v="Oficina asesora de planeación – Participación ciudadana"/>
    <s v="Oficina asesora de planeación – Participación ciudadana"/>
    <x v="0"/>
    <s v="Planeacion"/>
    <s v="Herramientas de gestión (riesgos, indicadores, balance social, planes y proyectos de inversión)"/>
    <s v="Yuli Cristel Peña Arboleda"/>
    <s v="Plan de mejoramiento auditorias internas"/>
    <s v="PMAI-2020-026"/>
    <s v="No aplica"/>
    <s v="Auditoría regular Estrategia Participación Ciudadana, vigencias 2018-2019"/>
    <n v="2019"/>
    <s v="No se elaboraron los informes de gestión con periodicidad trimestre acumulado que permitieran la difusión permanente de la gestión realizada en instancias de participación y el Plan Institucional de Participación Ciudadana, y que suministraran información oportuna a la ciudadanía, pues tampoco se evidenció su publicación en la página web del Instituto, a  excepción del informe de gestión consolidado de cada vigencia. ."/>
    <s v="1.Porque el proceso de participación en instancias locales y distritales no generó la información necesaria._x000a_2.. Porque la información suministrada por los delegados a las instancias no fue entregada en tiempo real._x000a_3. Porque la estrategia presentó dificultades en la implementación de la Matriz de diligenciamiento._x000a_4. Porque los delegados a las instancias interpretaron de manera errónea el tema del diligencimaiento de la Matriz._x000a_5. Porque se evidencia situaciones con relación a los delegados que inciden en el cumplimiento de los compromisos y obligaciones al respecto."/>
    <s v="1.Se realizará actualización  del procedimiento E-PLA-PR-002 clarificando la frecuencia de publicacion y elaboracion de informes en el numeral 3.10"/>
    <n v="1"/>
    <s v="No aplica"/>
    <s v="No aplica"/>
    <s v="No aplica"/>
    <s v="No aplica"/>
    <d v="2021-01-01T00:00:00"/>
    <d v="2021-12-01T00:00:00"/>
    <m/>
    <s v="SI"/>
    <s v="SI"/>
    <n v="80"/>
    <s v="No presento seguimiento"/>
    <d v="2021-08-31T00:00:00"/>
    <s v="SI"/>
    <s v="Presentar seguimiento del Plan de mejoramiento"/>
    <n v="0"/>
    <s v="SIN AVANCE"/>
    <n v="80"/>
    <s v="CON TIEMPO"/>
    <d v="2021-11-20T00:00:00"/>
    <s v="Aprobación plan de mejoramiento radicado 2021IE3067 del 11/06/2021. Pendiente presentar avances en próximo seguimiento."/>
    <s v="Zuly Marcela Rojas Tolosa"/>
    <n v="0"/>
    <n v="0"/>
    <s v="EN EJECUCION"/>
    <s v="NO APLICA"/>
    <x v="1"/>
  </r>
  <r>
    <n v="541"/>
    <s v="Oficina asesora de planeación – Participación ciudadana"/>
    <s v="Oficina asesora de planeación – Participación ciudadana"/>
    <x v="0"/>
    <s v="Planeacion"/>
    <s v="Herramientas de gestión (riesgos, indicadores, balance social, planes y proyectos de inversión)"/>
    <s v="Yuli Cristel Peña Arboleda"/>
    <s v="Plan de mejoramiento auditorias internas"/>
    <s v="PMAI-2020-026-1"/>
    <s v="No aplica"/>
    <s v="Auditoría regular Estrategia Participación Ciudadana, vigencias 2018-2019"/>
    <n v="2019"/>
    <s v="No se elaboraron los informes de gestión con periodicidad trimestre acumulado que permitieran la difusión permanente de la gestión realizada en instancias de participación y el Plan Institucional de Participación Ciudadana, y que suministraran información oportuna a la ciudadanía, pues tampoco se evidenció su publicación en la página web del Instituto, a  excepción del informe de gestión consolidado de cada vigencia. ."/>
    <s v="1.Porque el proceso de participación en instancias locales y distritales no generó la información necesaria._x000a_2.. Porque la información suministrada por los delegados a las instancias no fue entregada en tiempo real._x000a_3. Porque la estrategia presentó dificultades en la implementación de la Matriz de diligenciamiento._x000a_4. Porque los delegados a las instancias interpretaron de manera errónea el tema del diligencimaiento de la Matriz._x000a_5. Porque se evidencia situaciones con relación a los delegados que inciden en el cumplimiento de los compromisos y obligaciones al respecto."/>
    <s v="2. Se realizara la Estrategia de instancias de Coordinación y Participación donde se estipularán las acciones y su seguimiento."/>
    <n v="2"/>
    <s v="No aplica"/>
    <s v="No aplica"/>
    <s v="No aplica"/>
    <s v="No aplica"/>
    <d v="2021-01-01T00:00:00"/>
    <d v="2021-12-01T00:00:00"/>
    <m/>
    <s v="SI"/>
    <s v="SI"/>
    <n v="80"/>
    <s v="20-12-2021: Se incluye formulacion al tablero de control"/>
    <m/>
    <m/>
    <m/>
    <m/>
    <s v="SIN AVANCE"/>
    <n v="80"/>
    <s v="CON TIEMPO"/>
    <s v="SIN DILIGENCIAR"/>
    <s v="20-12-2021: Se incluye formulacion al tablero de control"/>
    <s v="SIN DILIGENCIAR"/>
    <n v="0"/>
    <n v="0"/>
    <s v="EN EJECUCION"/>
    <s v="NO APLICA"/>
    <x v="1"/>
  </r>
  <r>
    <n v="542"/>
    <s v="Oficina asesora de planeación – Participación ciudadana"/>
    <s v="Oficina asesora de planeación – Participación ciudadana"/>
    <x v="0"/>
    <s v="Participacion ciudadana"/>
    <s v="Formulacion plan de participacion ciuddadana"/>
    <s v="Yuli Cristel Peña Arboleda"/>
    <s v="Plan de mejoramiento auditorias internas"/>
    <s v="PMAI-2020-027"/>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1.10 Toda capacitación al interior del IDIPRON relacionada con Participación Ciudadana y Control Social debe articularse en el Plan Institucional de Capacitaciones PIC del área de Carrera Administrativa, Bienestar Social y Capacitación."/>
    <s v="1. Porque no se había establecido el respectivo ejercicio desde el Plan Institucional de Capacitaciones._x000a_2. Porque solo se establecieron estas actividades desde el Plan Institucional de Participación Ciudadana._x000a_3. Porque no se había coordinado con las personas responsables encargadas del Plan de Capacitaciones._x000a_4. Porque el proceso de participación y rendición de cuentas se ha venido implementando y fortaleciendo, tomando como referencia el 2018 con la implementación de los lineamientos e instrumentos a utilizar con el análisis de la situación._x000a_5. Porque en el IDIPRON no se contemplaban las acciones en los instrumentos de planeación ni en el Manual del Procesos y Procedimientos, pero normativamente si se realizan."/>
    <s v="1.Programar las capacitaciones en materia de participacion ciudadana y rendicion de cuentas que se realizara en la vigencia con el Plan de Capacitaciones._x000a_"/>
    <n v="1"/>
    <s v="No aplica"/>
    <s v="No aplica"/>
    <s v="No aplica"/>
    <s v="No aplica"/>
    <d v="2021-01-01T00:00:00"/>
    <d v="2021-12-01T00:00:00"/>
    <m/>
    <s v="SI"/>
    <s v="SI"/>
    <n v="80"/>
    <s v="No presento seguimiento_x000a_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
    <s v="Zuly Marcela Rojas Tolosa"/>
    <n v="0"/>
    <n v="0"/>
    <s v="EN EJECUCION"/>
    <s v="NO APLICA"/>
    <x v="1"/>
  </r>
  <r>
    <n v="543"/>
    <s v="Oficina asesora de planeación – Participación ciudadana"/>
    <s v="Oficina asesora de planeación – Participación ciudadana"/>
    <x v="0"/>
    <s v="Participacion ciudadana"/>
    <s v="Formulacion plan de participacion ciuddadana"/>
    <s v="Yuli Cristel Peña Arboleda"/>
    <s v="Plan de mejoramiento auditorias internas"/>
    <s v="PMAI-2020-027-1"/>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1.10 Toda capacitación al interior del IDIPRON relacionada con Participación Ciudadana y Control Social debe articularse en el Plan Institucional de Capacitaciones PIC del área de Carrera Administrativa, Bienestar Social y Capacitación."/>
    <s v="1. Porque no se había establecido el respectivo ejercicio desde el Plan Institucional de Capacitaciones._x000a_2. Porque solo se establecieron estas actividades desde el Plan Institucional de Participación Ciudadana._x000a_3. Porque no se había coordinado con las personas responsables encargadas del Plan de Capacitaciones._x000a_4. Porque el proceso de participación y rendición de cuentas se ha venido implementando y fortaleciendo, tomando como referencia el 2018 con la implementación de los lineamientos e instrumentos a utilizar con el análisis de la situación._x000a_5. Porque en el IDIPRON no se contemplaban las acciones en los instrumentos de planeación ni en el Manual del Procesos y Procedimientos, pero normativamente si se realizan."/>
    <s v="_x000a_2. Realizar las capacticaciones con relación a rendición de cuentas y participación ciudadana que esten estipuladas en el Plan de Capacitaciones."/>
    <n v="2"/>
    <s v="No aplica"/>
    <s v="No aplica"/>
    <s v="No aplica"/>
    <s v="No aplica"/>
    <d v="2021-01-01T00:00:00"/>
    <d v="2021-12-01T00:00:00"/>
    <m/>
    <s v="SI"/>
    <s v="SI"/>
    <n v="80"/>
    <s v="20-12-2021: Se incluye formulacion al tablero de control"/>
    <m/>
    <m/>
    <m/>
    <m/>
    <s v="SIN AVANCE"/>
    <n v="80"/>
    <s v="CON TIEMPO"/>
    <s v="SIN DILIGENCIAR"/>
    <s v="20-12-2021: Se incluye formulacion al tablero de control"/>
    <s v="SIN DILIGENCIAR"/>
    <n v="0"/>
    <n v="0"/>
    <s v="EN EJECUCION"/>
    <s v="NO APLICA"/>
    <x v="1"/>
  </r>
  <r>
    <n v="544"/>
    <s v="Oficina asesora de planeación – Participación ciudadana"/>
    <s v="Oficina asesora de planeación – Participación ciudadana"/>
    <x v="0"/>
    <s v="Participacion ciudadana"/>
    <s v="Formulacion plan de participacion ciuddadana"/>
    <s v="Yuli Cristel Peña Arboleda"/>
    <s v="Plan de mejoramiento auditorias internas"/>
    <s v="PMAI-2020-028"/>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2.2 Socializar propuesta ante el Equipo Operativo del Sistema Integrado de Gestión del IDIPRON (SIGID) e incorporar la retroalimentación recibida."/>
    <s v="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emtnación._x000a_3. Porque en el marco de los lineamientos, se realizó el trabajo con el equipo del MIPG con relación al autodiagnóstico y el Plan de Adecuaciones producto del FURAG._x000a_4. Porque el trabajo realizado con el equipo del MIPG de la OAP, el autodiagnóstico y el Plan de Adecuaciones, es lo que permite para de la elaboración del Plan Anual de Participación Ciudadana._x000a_5. Porque este proceso venía en etapa inicial y de consolidación del proceso que implica el análisis, estudio y adopción de medidas de mejoramiento (entre los que implica, actualziación de documentación para que estén acordes a los lineamientos distritales y nacionales):  "/>
    <s v="1. Revision de procedimientos, formatos e instructivos que se derivan de participacion ciudadana y ajustarlos y actualizarlos a la realidad operativa._x000a_"/>
    <n v="1"/>
    <s v="No aplica"/>
    <s v="No aplica"/>
    <s v="No aplica"/>
    <s v="No aplica"/>
    <d v="2021-01-01T00:00:00"/>
    <d v="2021-12-01T00:00:00"/>
    <m/>
    <s v="SI"/>
    <s v="SI"/>
    <n v="80"/>
    <s v="No presento seguimiento_x000a_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_x000a_20-12-2021: Se incluye formulacion al tablero de control"/>
    <s v="Zuly Marcela Rojas Tolosa"/>
    <n v="0"/>
    <n v="0"/>
    <s v="EN EJECUCION"/>
    <s v="NO APLICA"/>
    <x v="1"/>
  </r>
  <r>
    <n v="545"/>
    <s v="Oficina asesora de planeación – Participación ciudadana"/>
    <s v="Oficina asesora de planeación – Participación ciudadana"/>
    <x v="0"/>
    <s v="Participacion ciudadana"/>
    <s v="Formulacion plan de participacion ciuddadana"/>
    <s v="Yuli Cristel Peña Arboleda"/>
    <s v="Plan de mejoramiento auditorias internas"/>
    <s v="PMAI-2020-028-1"/>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2.2 Socializar propuesta ante el Equipo Operativo del Sistema Integrado de Gestión del IDIPRON (SIGID) e incorporar la retroalimentación recibida."/>
    <s v="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emtnación._x000a_3. Porque en el marco de los lineamientos, se realizó el trabajo con el equipo del MIPG con relación al autodiagnóstico y el Plan de Adecuaciones producto del FURAG._x000a_4. Porque el trabajo realizado con el equipo del MIPG de la OAP, el autodiagnóstico y el Plan de Adecuaciones, es lo que permite para de la elaboración del Plan Anual de Participación Ciudadana._x000a_5. Porque este proceso venía en etapa inicial y de consolidación del proceso que implica el análisis, estudio y adopción de medidas de mejoramiento (entre los que implica, actualziación de documentación para que estén acordes a los lineamientos distritales y nacionales):  "/>
    <s v="_x000a_2. Realizar articulación con el equipo SIGID para socializarles el plan de participacion ciudadana."/>
    <n v="2"/>
    <s v="No aplica"/>
    <s v="No aplica"/>
    <s v="No aplica"/>
    <s v="No aplica"/>
    <d v="2021-01-01T00:00:00"/>
    <d v="2021-12-01T00:00:00"/>
    <m/>
    <s v="SI"/>
    <s v="SI"/>
    <n v="80"/>
    <s v="20-12-2021: Se incluye formulacion al tablero de control"/>
    <m/>
    <m/>
    <m/>
    <m/>
    <s v="SIN AVANCE"/>
    <n v="80"/>
    <s v="CON TIEMPO"/>
    <s v="SIN DILIGENCIAR"/>
    <s v="20-12-2021: Se incluye formulacion al tablero de control"/>
    <s v="SIN DILIGENCIAR"/>
    <n v="0"/>
    <n v="0"/>
    <s v="EN EJECUCION"/>
    <s v="NO APLICA"/>
    <x v="1"/>
  </r>
  <r>
    <n v="546"/>
    <s v="Oficina asesora de planeación – Participación ciudadana"/>
    <s v="Oficina asesora de planeación – Participación ciudadana"/>
    <x v="0"/>
    <s v="Participacion ciudadana"/>
    <s v="Formulacion plan de participacion ciuddadana"/>
    <s v="Yuli Cristel Peña Arboleda"/>
    <s v="Plan de mejoramiento auditorias internas"/>
    <s v="PMAI-2020-029"/>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2.16 Comunicar de manera formal a los actores sociales involucrados en el PIPC las acciones de mejora adoptadas en la gestión del IDIPRON producto de los ejercicios de participación ciudadana realizados (a través de oficio externo). "/>
    <s v="_x000a_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mentación._x000a_3. Porque en el marco de los lineamientos, se realizó la comunicación con actores sociales pero no por medio de oficio externo_x000a_4. Porque se utilizaron otros medios de divulgación y comunicación como canales virtuales y presenciales._x000a_5. Porque no solo se da cumplimiento a la Política de cero papel que busca reducir su utilización sino porque la facilidad y pertinencia que adquiere todo el tema de virtualidad y, por ende, la promoción de las estrategias de Gobierno Abierto y uso de las TIC."/>
    <s v="1. Realizar la actualizacion del instructivo E-PLA-IN-014 en el numeral 3.2.16 donde se elimina el oficio externo como medio único de divulgación de resultados y se complementará todo lo relacionado con temas de Gobierno Abierto y uso de las TIC._x000a_"/>
    <n v="1"/>
    <s v="No aplica"/>
    <s v="No aplica"/>
    <s v="No aplica"/>
    <s v="No aplica"/>
    <d v="2021-01-01T00:00:00"/>
    <d v="2021-12-01T00:00:00"/>
    <m/>
    <s v="SI"/>
    <s v="SI"/>
    <n v="80"/>
    <s v="No presento seguimiento_x000a_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_x000a_20-12-2021: Se incluye formulacion al tablero de control"/>
    <s v="Zuly Marcela Rojas Tolosa"/>
    <n v="0"/>
    <n v="0"/>
    <s v="EN EJECUCION"/>
    <s v="NO APLICA"/>
    <x v="1"/>
  </r>
  <r>
    <n v="547"/>
    <s v="Oficina asesora de planeación – Participación ciudadana"/>
    <s v="Oficina asesora de planeación – Participación ciudadana"/>
    <x v="0"/>
    <s v="Participacion ciudadana"/>
    <s v="Formulacion plan de participacion ciuddadana"/>
    <s v="Yuli Cristel Peña Arboleda"/>
    <s v="Plan de mejoramiento auditorias internas"/>
    <s v="PMAI-2020-029-1"/>
    <s v="No aplica"/>
    <s v="Auditoría regular Estrategia Participación Ciudadana, vigencias 2018-201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2.16 Comunicar de manera formal a los actores sociales involucrados en el PIPC las acciones de mejora adoptadas en la gestión del IDIPRON producto de los ejercicios de participación ciudadana realizados (a través de oficio externo). "/>
    <s v="_x000a_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mentación._x000a_3. Porque en el marco de los lineamientos, se realizó la comunicación con actores sociales pero no por medio de oficio externo_x000a_4. Porque se utilizaron otros medios de divulgación y comunicación como canales virtuales y presenciales._x000a_5. Porque no solo se da cumplimiento a la Política de cero papel que busca reducir su utilización sino porque la facilidad y pertinencia que adquiere todo el tema de virtualidad y, por ende, la promoción de las estrategias de Gobierno Abierto y uso de las TIC."/>
    <s v="_x000a_2. Realizar la divulgación de los resultados producto de los ejercicios de participacion ciudadana "/>
    <n v="2"/>
    <s v="No aplica"/>
    <s v="No aplica"/>
    <s v="No aplica"/>
    <s v="No aplica"/>
    <d v="2021-01-01T00:00:00"/>
    <d v="2021-12-01T00:00:00"/>
    <m/>
    <m/>
    <m/>
    <n v="80"/>
    <s v="20-12-2021: Se incluye formulacion al tablero de control"/>
    <m/>
    <m/>
    <m/>
    <m/>
    <s v="SIN AVANCE"/>
    <n v="80"/>
    <s v="CON TIEMPO"/>
    <s v="SIN DILIGENCIAR"/>
    <s v="20-12-2021: Se incluye formulacion al tablero de control"/>
    <s v="SIN DILIGENCIAR"/>
    <n v="0"/>
    <n v="0"/>
    <s v="EN EJECUCION"/>
    <s v="NO APLICA"/>
    <x v="1"/>
  </r>
  <r>
    <n v="548"/>
    <s v="Oficina asesora de planeación – Participación ciudadana"/>
    <s v="Oficina asesora de planeación – Participación ciudadana"/>
    <x v="0"/>
    <s v="Planeacion"/>
    <s v="Herramientas de gestión (riesgos, indicadores, balance social, planes y proyectos de inversión)"/>
    <s v="Yuli Cristel Peña Arboleda"/>
    <s v="Plan de mejoramiento auditorias internas"/>
    <s v="PMAI-2020-030"/>
    <s v="No aplica"/>
    <s v="Auditoría regular Estrategia Participación Ciudadana, vigencias 2018-2019"/>
    <n v="2019"/>
    <s v="Se realiza entrega de evidencia extemporánemante a la vigencia del Plan de Acción sobre el seguimiento a las instancias de coordinación y participación."/>
    <s v="1.Porque se siguió el procedimiento con relación a la consolidación de información y realización del informe de Instancias locales y distritales._x000a_2. Porque el último seguimiento de las instancias de participacion se realiza con base al corte de 31 de diciembre_x000a_3. Porque los referentes tienen plazo de enviar las evidencias de las instancias los tres primeros días hábiles de la fecha de corte._x000a_4. La consolidación de información y elaboración del informe se realiza después de surtir el respectivo procedimiento._x000a_5. Las evidencias dan respuesta a las actividades, pero se realizan posterior al 31 de diciembre, no por incumplimiento sino por el procedimiento establecido."/>
    <s v="1.Se realizará  la presición de la entrega de los informes, teniendo en cuenta la periodicidad de entrega de evidencias mediante la elaboración de la Estrategia de instancias de coordianción y participación."/>
    <n v="1"/>
    <s v="No aplica"/>
    <s v="No aplica"/>
    <s v="No aplica"/>
    <s v="No aplica"/>
    <d v="2021-01-01T00:00:00"/>
    <d v="2021-12-01T00:00:00"/>
    <m/>
    <s v="SI"/>
    <s v="SI"/>
    <n v="80"/>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20-12-2021: Se incluye formulacion al tablero de control"/>
    <s v="Zuly Marcela Rojas Tolosa"/>
    <n v="0"/>
    <n v="0"/>
    <s v="EN EJECUCION"/>
    <s v="NO APLICA"/>
    <x v="1"/>
  </r>
  <r>
    <n v="549"/>
    <s v="Oficina asesora de planeación – Participación ciudadana"/>
    <s v="Oficina asesora de planeación – Participación ciudadana"/>
    <x v="0"/>
    <s v="Participacion ciudadana"/>
    <s v="Formulacion plan de participacion ciuddadana"/>
    <s v="Yuli Cristel Peña Arboleda"/>
    <s v="Plan de mejoramiento auditorias internas"/>
    <s v="PMAI-2020-031"/>
    <s v="No aplica"/>
    <s v="Auditoría regular Estrategia Participación Ciudadana, vigencias 2018-2019"/>
    <n v="2019"/>
    <s v="El Plan Anual de Participación Ciudadana presenta algunas inconsistencias en la definición de metas, indicadores y acciones."/>
    <s v="1. Porque la meta quedó mal redactada y no guardó la coherencia que se tenía propuesta con los indicadores y las accioense plantadas._x000a_2. Porque se quería realizar la formulación premiliminar del Plan Institucional de Participación Ciudadana y se estableció como meta la Construcción del Plan de Mejoramiento._x000a_3. Porque el premliminar Plan institucional de Participación Ciudadana es resultdo del diagnóstivo y autodiagnóstico que incluyen las acciones de mejoramiento que se deben tener en cuenta para la siguiente vigencia._x000a_4. Porque el Plan Institucional de Participación Ciudadana da respuesta a todas las acciones que se realizan en la respectiva vigencia (contando las acciones de mejoramiento que deban incluirse)._x000a_5. Porque anualmente se debe realizar el Plan Institucional de Participación Ciudadana y su seguimeinto y evaluación del proceso. "/>
    <s v="1. Relacionar las metas, indicadores y acciones propuestas con el cumplimiento de la Gestión de la Estrategia de Participación._x000a_"/>
    <n v="1"/>
    <s v="No aplica"/>
    <s v="No aplica"/>
    <s v="No aplica"/>
    <s v="No aplica"/>
    <d v="2021-01-01T00:00:00"/>
    <d v="2021-12-01T00:00:00"/>
    <m/>
    <s v="SI"/>
    <s v="SI"/>
    <n v="80"/>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20-12-2021: Se incluye formulacion al tablero de control"/>
    <s v="Zuly Marcela Rojas Tolosa"/>
    <n v="0"/>
    <n v="0"/>
    <s v="EN EJECUCION"/>
    <s v="NO APLICA"/>
    <x v="1"/>
  </r>
  <r>
    <n v="550"/>
    <s v="Oficina asesora de planeación – Participación ciudadana"/>
    <s v="Oficina asesora de planeación – Participación ciudadana"/>
    <x v="0"/>
    <s v="Participacion ciudadana"/>
    <s v="Formulacion plan de participacion ciuddadana"/>
    <s v="Yuli Cristel Peña Arboleda"/>
    <s v="Plan de mejoramiento auditorias internas"/>
    <s v="PMAI-2020-032"/>
    <s v="No aplica"/>
    <s v="Auditoría regular Estrategia Participación Ciudadana, vigencias 2018-2019"/>
    <n v="2019"/>
    <s v="El Plan Anual de Participación Ciudadana no cuenta con el documento que evidencie la consolidación de los resultados de la recopilación de información de los instrumentos utilizados. "/>
    <s v="1. Porque en las acciones se planteo la publicación y divigulación de encuestas._x000a_2. Porque no se planteo una acción que diera cuenta de la recopilación de información de los instrumentos utilizados._x000a_3. Porque las acciones planteadas daban cuenta, de una de las etapas, del proceso de rendición de cuentas y participación ciudadana_x000a_4. Porque la etapa hace referencia a la publicación y divulgación de los instrumentos a utilizar en la página web del Instituto._x000a_5. Porque es lineamiento distrital y el Gobierno Nacional en torno a función pública."/>
    <s v="1. Relacionar específicamente el tipo de evidencias solicitadas en el cumplimientos de las acciones planteadas en los isntrumentos de planeación de la Estrategia de Participación."/>
    <n v="1"/>
    <s v="No aplica"/>
    <s v="No aplica"/>
    <s v="No aplica"/>
    <s v="No aplica"/>
    <d v="2021-01-01T00:00:00"/>
    <d v="2021-12-01T00:00:00"/>
    <m/>
    <s v="SI"/>
    <s v="SI"/>
    <n v="80"/>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_x000a_20-12-2021: Se incluye formulacion al tablero de control"/>
    <s v="Zuly Marcela Rojas Tolosa"/>
    <n v="0"/>
    <n v="0"/>
    <s v="EN EJECUCION"/>
    <s v="NO APLICA"/>
    <x v="1"/>
  </r>
  <r>
    <n v="551"/>
    <s v="Oficina asesora de planeación – Participación ciudadana"/>
    <s v="Oficina asesora de planeación – Participación ciudadana"/>
    <x v="0"/>
    <s v="Participacion ciudadana"/>
    <s v="Formulacion plan de participacion ciuddadana"/>
    <s v="Yuli Cristel Peña Arboleda"/>
    <s v="Plan de mejoramiento auditorias internas"/>
    <s v="PMAI-2020-032 - 1"/>
    <s v="No aplica"/>
    <s v="Auditoría regular Estrategia Participación Ciudadana, vigencias 2018-2019"/>
    <n v="2019"/>
    <s v="La formalización del Plan Anual de Participación Ciudadana se realizó &quot;tardíamente&quot;."/>
    <s v="1.  Porque no se tiene tiempo estipulado para la publicación del Plan Institucional de Participación Ciudadana._x000a_2. Porque la normatividad no da lineamiento sobre el tiempo de publicación._x000a_3. Porque el Plan se &quot;formalizó&quot; mediante la publicación en la página web en meses posteriores al mes de enero._x000a_4. Porque las acciones contempladas en el Plan Institucional de Participación están articuladas con los instrumentos de planeación como el Plan Anticorrupción y Atención a la Ciudadanía (PAAC), el Plan de Acción de la Oficina Asesora de Planeación  y otras dependencias que son elaborados y publicados en el mes de enero por normatividad._x000a_5. Porque el Plan Institucional es articulado al interior del Instituto y no solo del Equipo de Participación Ciudadana."/>
    <s v="1. Realizar publicación en la página web de la socialización del Plan Anual de Participación Ciudadana en el mes de enero."/>
    <n v="1"/>
    <s v="No aplica"/>
    <s v="No aplica"/>
    <s v="No aplica"/>
    <s v="No aplica"/>
    <d v="2021-01-01T00:00:00"/>
    <d v="2021-02-01T00:00:00"/>
    <m/>
    <s v="SI"/>
    <s v="SI"/>
    <n v="-223"/>
    <s v="20-12-2021: Se incluye formulacion al tablero de control"/>
    <m/>
    <m/>
    <m/>
    <m/>
    <s v="SIN AVANCE"/>
    <n v="-223"/>
    <s v="VENCIDO"/>
    <s v="SIN DILIGENCIAR"/>
    <s v="20-12-2021: Se incluye formulacion al tablero de control"/>
    <s v="SIN DILIGENCIAR"/>
    <n v="0"/>
    <n v="0"/>
    <s v="INCUMPLIDA"/>
    <s v="NO APLICA"/>
    <x v="1"/>
  </r>
  <r>
    <n v="552"/>
    <s v="Oficina asesora de planeación – Participación ciudadana"/>
    <s v="Oficina asesora de planeación – Participación ciudadana"/>
    <x v="0"/>
    <s v="Participacion ciudadana"/>
    <s v="Rendicion de cuentas"/>
    <s v="Yuli Cristel Peña Arboleda"/>
    <s v="Plan de mejoramiento auditorias internas"/>
    <s v="PMAI-2020-032 - 2"/>
    <s v="No aplica"/>
    <s v="Auditoría regular Estrategia Participación Ciudadana, vigencias 2018-2019"/>
    <n v="2019"/>
    <s v="El informe de la Estrategia de Rendición de Cuentas 2018 &quot;no se ecuentra publicado&quot; en la página web de la Entidad."/>
    <s v="1. Porque su publicación se realizó desde el Informe de Gestión 2018._x000a_2. Porque el Informe de Gestión de Participación Ciudadana da cuenta de las actividades y proceso con relación al Plan Institucional de Participación Ciudadana._x000a_3. Porque el Plan Institucional de Participación Ciudadana incluye todo lo relacionado a la Estrategia Integral de Rendición de Cuentas._x000a_4. Porque las actividades y resultados generados de la Estrategia Integral de Rendición de Cuentas son actividades que dan cuenta de la gestión del Equipo de Participación Ciudadana._x000a_5. Porque el Equipo de Participación Ciudadana y el Instituto se encontraba en la etapa de iniciación del proceso propio de las metodologías de rendición de cuentas según los lineamientos distritales y nacionales."/>
    <s v="1. Realizar informe de la Estartegia Integral de Rendición de Cuentas y publicarlo en la página web."/>
    <n v="1"/>
    <s v="No aplica"/>
    <s v="No aplica"/>
    <s v="No aplica"/>
    <s v="No aplica"/>
    <d v="2021-01-01T00:00:00"/>
    <d v="2021-12-01T00:00:00"/>
    <m/>
    <s v="SI"/>
    <s v="SI"/>
    <n v="80"/>
    <s v="20-12-2021: Se incluye formulacion al tablero de control"/>
    <m/>
    <m/>
    <m/>
    <m/>
    <s v="SIN AVANCE"/>
    <n v="80"/>
    <s v="CON TIEMPO"/>
    <s v="SIN DILIGENCIAR"/>
    <s v="20-12-2021: Se incluye formulacion al tablero de control"/>
    <s v="SIN DILIGENCIAR"/>
    <n v="0"/>
    <n v="0"/>
    <s v="EN EJECUCION"/>
    <s v="NO APLICA"/>
    <x v="1"/>
  </r>
  <r>
    <n v="553"/>
    <s v="Oficina asesora de planeación – Participación ciudadana"/>
    <s v="Oficina asesora de planeación – Participación ciudadana"/>
    <x v="0"/>
    <s v="Planeacion"/>
    <s v="Herramientas de gestión (riesgos, indicadores, balance social, planes y proyectos de inversión)"/>
    <s v="Yuli Cristel Peña Arboleda"/>
    <s v="Plan de mejoramiento auditorias internas"/>
    <s v="PMAI-2020-032 - 3"/>
    <s v="No aplica"/>
    <s v="Auditoría regular Estrategia Participación Ciudadana, vigencias 2018-2019"/>
    <n v="2019"/>
    <s v="Los indicadores de la Gestión de la Estrategia de Participación Ciudadana no cuentan con &quot;seguimiento y medición&quot;."/>
    <s v="1. Porque la Estrategia de Participación Ciudadana solo contaba con los indicadores propuestos en el Plan Institucional de Participación Ciudadana y el Plan de Acción de la Oficina Asesora de Planeación._x000a_2. Porque el Estrategia de Participación no contaba con indicadores propuestos en la caracterización del proceso de la Oficina Asesora de Planeación._x000a_3. Porque se comenzó el proceso de elaboración, formulación y formalización de los indicadores con el equipo respectivo del MIPG._x000a_4. Porque en su proceso de formalización se realizó a mediados del mes de diciembre._x000a_5. Porque se da cuenta del seguimiento y medición en el marco del Plan de Acción de la OAP y del Plan Institucional de Participación Ciudadana pero no de la caracterización de la OAP porque hasta diciembre fueron formalizados. "/>
    <s v="1. Realizar seguimiento y medición de los indicadores propuestos en la caracterización de la Oficina Asesora de Planeación en cuanto a la Estrategia de Participación Ciudadana."/>
    <n v="1"/>
    <s v="No aplica"/>
    <s v="No aplica"/>
    <s v="No aplica"/>
    <s v="No aplica"/>
    <d v="2021-01-01T00:00:00"/>
    <d v="2021-12-01T00:00:00"/>
    <m/>
    <s v="SI"/>
    <s v="SI"/>
    <n v="80"/>
    <s v="20-12-2021: Se incluye formulacion al tablero de control"/>
    <m/>
    <m/>
    <m/>
    <m/>
    <s v="SIN AVANCE"/>
    <n v="80"/>
    <s v="CON TIEMPO"/>
    <s v="SIN DILIGENCIAR"/>
    <s v="20-12-2021: Se incluye formulacion al tablero de control"/>
    <s v="SIN DILIGENCIAR"/>
    <n v="0"/>
    <n v="0"/>
    <s v="EN EJECUCION"/>
    <s v="NO APLICA"/>
    <x v="1"/>
  </r>
  <r>
    <n v="554"/>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33"/>
    <s v="No aplica"/>
    <s v="Informe Auditoría Interna de gestión al proceso de estratégico de Gestión del Mejoramiento vigencia 2018 Primer semestre 2019"/>
    <n v="2019"/>
    <s v="No se identificó un documento que brinde directrices claras en cuanto a la metodología utilizada por el Instituto, para la identificación de la causa raíz en los Planes mejoramiento, razón por la cual existen debilidades en la formulación de los Planes de mejoramiento donde las acciones correctivas o preventivas no son coherentes con la causa raíz y dificulta tener un resultado efectivo, situación que evidencia también falta de asesoramiento y acompañamiento por parte del proceso para garantizar la mejora Institucional."/>
    <s v="Porque no se habia proyectado en el plan de accion_x000a_Porque no se habia analizado desde las lineas de defensa_x000a_Porque  no se habia construido documentacion y formatos para los planes de mejoramiento"/>
    <s v="Formular manual para la administracion de planes de mejoramiento que incluya el establecimiento de lineas de defensa y analisis de causas"/>
    <n v="1"/>
    <s v="Manual oficializado"/>
    <s v="Manual oficializado/ (1) Manual"/>
    <n v="1"/>
    <s v="1 manual"/>
    <d v="2021-10-01T00:00:00"/>
    <d v="2021-12-31T00:00:00"/>
    <m/>
    <s v="SI"/>
    <s v="SI"/>
    <n v="110"/>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x v="1"/>
  </r>
  <r>
    <n v="555"/>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34"/>
    <s v="No aplica"/>
    <s v="Informe Auditoría Interna de gestión al proceso de estratégico de Gestión del Mejoramiento vigencia 2018 Primer semestre 2019"/>
    <n v="2019"/>
    <s v="Se observa que el proceso de Gestión de Mejoramiento no cuenta con un procedimiento que brinde lineamientos frente a las actividades que se deben tener en cuenta para identificar, analizar, hacer seguimiento y los plazos establecidos para eliminar las causas de las no conformidades potenciales y/o detectadas en el Sistema Integrado de Gestión del IDIPRON, esto con el fin de prevenir que estas situaciones no se presenten o si ya sucedieron, no vuelvan a presentarse de nuevo. De otra parte, no se identificó en los formatos del proceso, una herramienta que recopile o administre las acciones de mejora que dan respuesta a los hallazgos derivados de los ejercicios de auditoría interna detectados durante el seguimiento a los diferentes procesos, auditorías externas, auditorias de calidad, incumplimientos o debilidades presentadas en las valoraciones finales de gestión"/>
    <s v="Porque no se habia proyectado en el plan de accion_x000a_Porque no se habia analizado desde las lineas de defensa_x000a_Porque  no se habia construido documentacion y formatos para los planes de mejoramiento"/>
    <s v="Construir tablero de control para la administracion de planes de mejoramiento en la entidad"/>
    <n v="1"/>
    <s v="Tablero de control"/>
    <s v="Tablero de control implementado / (1) Tablero de control"/>
    <n v="1"/>
    <s v="1 matriz de excel "/>
    <d v="2021-06-01T00:00:00"/>
    <d v="2021-12-31T00:00:00"/>
    <m/>
    <s v="SI"/>
    <s v="SI"/>
    <n v="110"/>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x v="1"/>
  </r>
  <r>
    <n v="556"/>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35"/>
    <s v="No aplica"/>
    <s v="Informe Auditoría Interna de gestión al proceso de estratégico de Gestión del Mejoramiento vigencia 2018 Primer semestre 2019"/>
    <n v="2019"/>
    <s v="Se evidencian debilidades en el acompañamiento que realiza la Oficina Asesora de Planeación a la formulación de los mapas de riesgos de los procesos del Instituto, toda vez que existen errores en el diseño de controles, su periodicidad, acciones de control que no tienen relación con el riesgo formulado en los mapas evaluados, como también mapas de riesgos de corrupción con riesgos bajo impacto durante las vigencias 2018 y 2019 en los procesos de Gestión ambiental, Gestión financiera, Gestión de mejoramiento y Planeación, lo que dificulta el monitoreo y deja expuesto a la materialización de los riesgos, situación que puede llegar a afectan la gestión y los objetivos del Instituto."/>
    <s v="Desconocimiento de la metodología y los lineamientos establecidos por el DAFP frente a la administración del riesgo_x000a__x000a_Documento metodolgógico que no contempla los lineamientos establecidos por el dafp"/>
    <s v="Actualizar el documento metodológico que establece los lineamientos para la administración del riesgo en el IDIPRON"/>
    <n v="1"/>
    <s v="Documento actualizado"/>
    <s v="Documento metodológico actualizado / (1) Documento"/>
    <n v="1"/>
    <s v=" 1 Documento metodológico actualizaco"/>
    <d v="2021-06-01T00:00:00"/>
    <d v="2021-12-31T00:00:00"/>
    <m/>
    <s v="SI"/>
    <s v="SI"/>
    <n v="110"/>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x v="1"/>
  </r>
  <r>
    <n v="557"/>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36"/>
    <s v="No aplica"/>
    <s v="Informe Auditoría Interna de gestión al proceso de estratégico de Gestión del Mejoramiento vigencia 2018 Primer semestre 2019"/>
    <n v="2019"/>
    <s v="Se observa en el procedimiento interno, Administración del Riesgo con código E-MEJ-PR-003, responsabilidades atribuidas a la Oficina de Control Interno, que están dentro de las funciones de acompañamiento de la Oficina Asesora de Planeación como segunda línea de defensa, como es el “Apoyar en la definición de si se produce cambio en el mapa de riesgos, dentro de los riesgos residuales, realizar el ajuste y añadirlo a la descripción de cambios”, y el “Realizar Plan de Mejoramiento con el fin de fortalecer las acciones hacia dicho riesgo y aplicar los lineamientos del procedimiento”"/>
    <s v="Desconocimiento de la metodología y los lineamientos establecidos por el DAFP frente a la administración del riesgo_x000a__x000a_Documento metodolgógico que no contempla los lineamientos establecidos por el dafp"/>
    <s v="Actualizar el documento metodológico que establece los lineamientos para la administración del riesgo en el IDIPRON"/>
    <n v="1"/>
    <s v="Documento actualizado"/>
    <s v="Documento metodológico actualizado / (1) Documento"/>
    <n v="1"/>
    <s v=" 1 Documento metodológico actualizaco"/>
    <d v="2021-06-01T00:00:00"/>
    <d v="2021-12-31T00:00:00"/>
    <m/>
    <s v="SI"/>
    <s v="SI"/>
    <n v="110"/>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x v="1"/>
  </r>
  <r>
    <n v="558"/>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37"/>
    <s v="No aplica"/>
    <s v="Informe Auditoría Interna de gestión al proceso de estratégico de Gestión del Mejoramiento vigencia 2018 Primer semestre 2019"/>
    <n v="2019"/>
    <s v="Se identificó la falta de un formato establecido en el proceso de Gestión de Mejoramiento, que logre dar a conocer el resultado del análisis de los seguimientos y observaciones efectuadas por parte de la Oficina de Control Interno a los mapas de riesgos de gestión y corrupción, lo cual es significativo para la Oficina Asesora de Planeación y los líderes de procesos al momento de realizar el seguimiento a la matriz de riesgos del instituto."/>
    <s v="Desconocimiento de la metodología y los lineamientos establecidos por el DAFP frente a la administración del riesgo_x000a__x000a_Documentos desactualizados"/>
    <s v="Realizar la actualización del formato del mapa de riesgos a la nueva metodología establecida por el DAFP incluyendo espacios para que la Oficina de Control Interno diligencie el análisis de los seguimientos y observaciones efectuadas a los mapas de riesgos"/>
    <n v="1"/>
    <s v="Formatos actualizado"/>
    <s v="Formato actualizado / (2) Formatos de mapas de riesgo"/>
    <n v="1"/>
    <s v="2 Formatos actualizados"/>
    <d v="2021-12-01T00:00:00"/>
    <d v="2022-03-30T00:00:00"/>
    <m/>
    <s v="SI"/>
    <s v="SI"/>
    <n v="199"/>
    <s v="05-01-2022: Se incluye formulacion al tablero de control"/>
    <d v="2021-08-13T00:00:00"/>
    <s v="SI"/>
    <s v="Formular Plan de Mejoramiento"/>
    <n v="0"/>
    <s v="SIN AVANCE"/>
    <n v="199"/>
    <s v="CON TIEMPO"/>
    <d v="2021-11-02T00:00:00"/>
    <s v="No hay formulacion del plan de mejoramiento, sin avance"/>
    <s v="Andrés E. Bejarano B"/>
    <n v="0"/>
    <n v="0"/>
    <s v="EN EJECUCION"/>
    <s v="NO APLICA"/>
    <x v="1"/>
  </r>
  <r>
    <n v="559"/>
    <s v="Oficina asesora de planeación - MIPG"/>
    <s v="Oficina asesora de planeación - MIPG"/>
    <x v="0"/>
    <s v="Contratacion"/>
    <s v="Estudios previos, pliegos de condiciones y fichas técnicas"/>
    <s v="Willington Granados Herrera"/>
    <s v="Plan de mejoramiento auditorias internas"/>
    <s v="PMAI-2020-038"/>
    <s v="No aplica"/>
    <s v="Informe Auditoría Interna de gestión al proceso de estratégico de Gestión del Mejoramiento vigencia 2018 Primer semestre 2019"/>
    <n v="2019"/>
    <s v="Las obligaciones específicas establecidas en los contratos de prestación de servicios son generales y no abarca las funciones establecidas en la Resolución 001 de 2001 y 322 de 2016, (Ver contratos 2019-1574; 2019-1446; 2019-0068, y 2019-0400). Lo anterior, crea un riesgo en la gestión de la Oficina Asesora de Planeación."/>
    <s v="Inexistencia de ejercicios de revisión de las funciones otorgadas por la normatividad a la Oficina Asesora de Planeación al momento de elaborar los contratos de prestación de serivicios de los contratistas que apoyarán la labor de la oficina"/>
    <s v="Realizar un ejercicio de revision de las funciones de la Oficina Asesora de Planeación para establecer las obligacaiones contractuales de los contratistas que apoyarán la labor de los grupos de trabajo que forman parte de la OAP"/>
    <n v="1"/>
    <s v="Archivo con el analisis realizado_x000a_Contratos de Prestación de Servicios"/>
    <s v="Un analisis realizado/Un analisis propuesto"/>
    <n v="1"/>
    <s v="1 archivo con el analisis realizado"/>
    <d v="2021-05-01T00:00:00"/>
    <d v="2021-06-15T00:00:00"/>
    <m/>
    <s v="SI"/>
    <s v="SI"/>
    <n v="-89"/>
    <s v="05-01-2022: Se incluye formulacion al tablero de control"/>
    <d v="2021-08-13T00:00:00"/>
    <s v="SI"/>
    <s v="Formular Plan de Mejoramiento"/>
    <n v="0"/>
    <s v="SIN AVANCE"/>
    <n v="-89"/>
    <s v="VENCIDO"/>
    <d v="2021-11-02T00:00:00"/>
    <s v="No hay formulacion del plan de mejoramiento, sin avance"/>
    <s v="Andrés E. Bejarano B"/>
    <n v="0"/>
    <n v="0"/>
    <s v="INCUMPLIDA"/>
    <s v="NO APLICA"/>
    <x v="1"/>
  </r>
  <r>
    <n v="560"/>
    <s v="Oficina asesora de planeación - MIPG"/>
    <s v="Oficina asesora de planeación - MIPG"/>
    <x v="0"/>
    <s v="Planeacion"/>
    <s v="Lineamientos y seguimiento a la documentacion del SIG"/>
    <s v="Willington Granados Herrera"/>
    <s v="Plan de mejoramiento auditorias internas"/>
    <s v="PMAI-2020-039"/>
    <s v="No aplica"/>
    <s v="Informe Auditoría Interna de gestión al proceso de estratégico de Gestión del Mejoramiento vigencia 2018 Primer semestre 2019"/>
    <n v="2019"/>
    <s v="En el procedimiento “Control de Documentos -E-MEJ-PR-001” no se identifica de forma clara cómo se desarrolla el trámite en la solicitud de documentos por obsolescencia, generando un riesgo en la identificación y trazabilidad de los documentos para este tipo de solicitud, en contravía con el objetivo del procedimiento"/>
    <s v="Porque no se revisado el procedimiento de control de documentos._x000a_Porque no se contaba con los lineamientos para definir el tramite de obsolescencia._x000a_Porque no se contaba con un personal capacitado e idoneo para dar lineamiento sobre procedimiento."/>
    <s v="Ajustar el Procedimiento &quot;Oficialización y Socialización de Documentos – E-MEJ-IN-001”,  revisando e incluyendo las actividades que se deben realizar para la solicitud de obsolescencia. "/>
    <n v="1"/>
    <s v="Procedimiento Actualizado"/>
    <s v="Procedimiento oficializado/ (1) Procedimiento"/>
    <n v="1"/>
    <s v="1 Procedimiento"/>
    <d v="2022-01-01T00:00:00"/>
    <d v="2022-06-30T00:00:00"/>
    <m/>
    <s v="SI"/>
    <s v="SI"/>
    <n v="29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x v="1"/>
  </r>
  <r>
    <n v="561"/>
    <s v="Oficina asesora de planeación - MIPG"/>
    <s v="Oficina asesora de planeación - MIPG"/>
    <x v="0"/>
    <s v="Autorregulación"/>
    <s v="Aplicación y actualización de procedimientos y formatos"/>
    <s v="Willington Granados Herrera"/>
    <s v="Plan de mejoramiento auditorias internas"/>
    <s v="PMAI-2020-040"/>
    <s v="No aplica"/>
    <s v="Informe Auditoría Interna de gestión al proceso de estratégico de Gestión del Mejoramiento vigencia 2018 Primer semestre 2019"/>
    <n v="2019"/>
    <s v="No se aplica el instructivo “Oficialización y Socialización de Documentos – E-MEJ-IN-001, versión 01” en lo concerniente al numeral 3.4 Archivo de la Documentación en Físico, dado que la documentación física generada a partir de la aplicación del procedimiento “Control de Documentos – E-MEJ-PR-001”, se archiva en una sola carpeta teniendo como criterio de organización el orden cronológico del más antiguo al más reciente, además no se incluyen los documentos que se determinan como obsoletos; lo que no se ajusta a lo indicado en el instructivo señalado"/>
    <s v="Porque las actividades no estan en concordancia con la ejecución del proceso._x000a_Porque no se ha revisado el documento._x000a_Porque no se ha revisado la pertinencia del documento."/>
    <s v="Verificar pertinencia del documento “Oficialización y Socialización de Documentos – E-MEJ-IN-001&quot;"/>
    <n v="1"/>
    <s v="Acta de verificación del instructivo"/>
    <s v="Acta de verificación Instructivo/ (1) Acta"/>
    <n v="1"/>
    <s v="1 Acta"/>
    <d v="2022-01-01T00:00:00"/>
    <d v="2022-06-30T00:00:00"/>
    <m/>
    <s v="SI"/>
    <s v="SI"/>
    <n v="29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x v="1"/>
  </r>
  <r>
    <n v="562"/>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41"/>
    <s v="No aplica"/>
    <s v="Informe Auditoría Interna de gestión al proceso de estratégico de Gestión del Mejoramiento vigencia 2018 Primer semestre 2019"/>
    <n v="2019"/>
    <s v="En las actividades descritas en el procedimiento “Administración del Sistema Integrado de Gestión -E-MEJ-PR-005” en su versión 03, se suprime la divulgación de la plataforma estratégica a través de capacitaciones o socializaciones diferentes a la publicación en el Manual de Procesos y Procedimientos y los correos institucionales masivos, generando el riesgo de que sus elementos constitutivos (misión, visión, objetivos, políticas y estrategias) no sean conocidos y entendidos por todos los niveles de la Entidad, más aún, cuando desde el Modelo Integrado de Gestión y Planeación, en su segunda dimensión, se reconoce en el plan estratégico una herramienta que tiene como propósito orientar y direccionar la gestión institucional"/>
    <s v="Ubicación de las actividades de divulgación de la plataforma estratégica en unn proceso errado"/>
    <s v="Ajustar la caracterización del proceso de Planeación de la Entidad incluyendo la capacitación y divulgación de la plataforma estratégica como un producto del proceso"/>
    <n v="1"/>
    <s v="Caracterizcion del proceso ajustada"/>
    <s v="Una caracterización ajustada /una caracterizacion de proceso"/>
    <n v="1"/>
    <s v="1 documento actualizado"/>
    <d v="2021-10-01T00:00:00"/>
    <d v="2021-12-15T00:00:00"/>
    <m/>
    <s v="SI"/>
    <s v="SI"/>
    <n v="94"/>
    <s v="05-01-2022: Se incluye formulacion al tablero de control"/>
    <d v="2021-08-13T00:00:00"/>
    <s v="SI"/>
    <s v="Formular Plan de Mejoramiento"/>
    <n v="0"/>
    <s v="SIN AVANCE"/>
    <n v="94"/>
    <s v="CON TIEMPO"/>
    <d v="2021-11-02T00:00:00"/>
    <s v="No hay formulacion del plan de mejoramiento, sin avance"/>
    <s v="Andrés E. Bejarano B"/>
    <n v="0"/>
    <n v="0"/>
    <s v="EN EJECUCION"/>
    <s v="NO APLICA"/>
    <x v="1"/>
  </r>
  <r>
    <n v="563"/>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42"/>
    <s v="No aplica"/>
    <s v="Informe Auditoría Interna de gestión al proceso de estratégico de Gestión del Mejoramiento vigencia 2018 Primer semestre 2019"/>
    <n v="2019"/>
    <s v="No se evidencia seguimiento por parte de la Oficina Asesora de Planeación del despliegue de la información impartida en reuniones y capacitaciones al Equipo Operativo SIGID hacia las áreas o dependencias que estos representan, lo que no que permite tener certeza del conocimiento de dicha información y participación de todos los colaboradores de la Entidad que tienen incidencia directa en la operación de los procesos"/>
    <s v="Falta de un plan de trabajo que permita articular las acciones lideradas por la OAP con el equipo SIGID  para avanzar en la implementación del MIPG en el Instituto"/>
    <s v="Elaborar un plan de trabajo que permita articular al equipo SIGID con las actividades lideradas por la OAP para la implementación del MIPG en el Instituto"/>
    <n v="1"/>
    <s v="Plan de trabajo formulado y ejecutado"/>
    <s v="Un plan de trabajao formulado y ejecutado / Un plan de trabajo "/>
    <n v="1"/>
    <s v="Informes de seguimiento del plan formulado"/>
    <d v="2021-02-01T00:00:00"/>
    <d v="2021-11-30T00:00:00"/>
    <m/>
    <s v="SI"/>
    <s v="SI"/>
    <n v="79"/>
    <s v="05-01-2022: Se incluye formulacion al tablero de control"/>
    <d v="2021-08-13T00:00:00"/>
    <s v="SI"/>
    <s v="Formular Plan de Mejoramiento"/>
    <n v="0"/>
    <s v="SIN AVANCE"/>
    <n v="79"/>
    <s v="CON TIEMPO"/>
    <d v="2021-11-02T00:00:00"/>
    <s v="No hay formulacion del plan de mejoramiento, sin avance"/>
    <s v="Andrés E. Bejarano B"/>
    <n v="0"/>
    <n v="0"/>
    <s v="EN EJECUCION"/>
    <s v="NO APLICA"/>
    <x v="1"/>
  </r>
  <r>
    <n v="564"/>
    <s v="Oficina asesora de planeación - MIPG"/>
    <s v="Oficina asesora de planeación - MIPG"/>
    <x v="0"/>
    <s v="Autorregulación"/>
    <s v="Aplicación y actualización de procedimientos y formatos"/>
    <s v="Willington Granados Herrera"/>
    <s v="Plan de mejoramiento auditorias internas"/>
    <s v="PMAI-2020-043"/>
    <s v="No aplica"/>
    <s v="Informe Auditoría Interna de gestión al proceso de estratégico de Gestión del Mejoramiento vigencia 2018 Primer semestre 2019"/>
    <n v="2019"/>
    <s v="Teniendo en cuenta que ya no se aplica el procedimiento “Revisión por la Dirección – código E-MEJ-PR-006”, de acuerdo a lo manifestado por el proceso evaluado, al momento de la auditoria no se evidencia otro documento de referencia en el Manual de Procesos y Procedimientos que describa en lo operativo, el desarrollo de las funciones del Comité Institucional de Gestión y Desempeño, así como el seguimiento y evaluación a la implementación del Modelo Integrado de Planeación y Gestión, como insumos que aportan para la toma de decisiones en pro de la mejora continua de la gestión de la Entidad, cabe mencionar que este procedimiento aún continua publicado en la página del instituto, situación que también evidencia debilidades en el control de documentos."/>
    <s v="Ausencia de documentos metodológicos que establezcan los lineamientos para la implementación de herramientas de gestión que brinden información para hacer seguimiento y evaluación a la implementación del MIPG"/>
    <s v="Elaborar documentos metodológicos que establezcan los lineamientos necesarios para implementar herramientas de gestión que brinden información al Comité Institucional de Gestión y Desempeño para hacer seguimiento y evaluación a la implementación del MIPG"/>
    <n v="1"/>
    <s v="Documentos metodológicos elaborados"/>
    <s v="Numero de documentos metodológicos elaborados / 5 documentos metodológicos (Plan de acción, plan de mejoramiento, riesgos, indicadores, documentos del SIGID)"/>
    <n v="1"/>
    <s v="cinco (5) documentos metodológicos elaborados"/>
    <d v="2021-06-01T00:00:00"/>
    <d v="2022-06-01T00:00:00"/>
    <m/>
    <s v="SI"/>
    <s v="SI"/>
    <n v="262"/>
    <s v="05-01-2022: Se incluye formulacion al tablero de control"/>
    <d v="2021-08-13T00:00:00"/>
    <s v="SI"/>
    <s v="Formular Plan de Mejoramiento"/>
    <n v="0"/>
    <s v="SIN AVANCE"/>
    <n v="262"/>
    <s v="CON TIEMPO"/>
    <d v="2021-11-02T00:00:00"/>
    <s v="No hay formulacion del plan de mejoramiento, sin avance"/>
    <s v="Andrés E. Bejarano B"/>
    <n v="0"/>
    <n v="0"/>
    <s v="EN EJECUCION"/>
    <s v="NO APLICA"/>
    <x v="1"/>
  </r>
  <r>
    <n v="565"/>
    <s v="Oficina asesora de planeación - MIPG"/>
    <s v="Oficina asesora de planeación - MIPG"/>
    <x v="0"/>
    <s v="Planeacion"/>
    <s v="Lineamientos y seguimiento a la documentacion del SIGID"/>
    <s v="Willington Granados Herrera"/>
    <s v="Plan de mejoramiento auditorias internas"/>
    <s v="PMAI-2020-044"/>
    <s v="No aplica"/>
    <s v="Informe Auditoría Interna de gestión al proceso de estratégico de Gestión del Mejoramiento vigencia 2018 Primer semestre 2019"/>
    <n v="2019"/>
    <s v="En promedio el tiempo real que tarda la gestión de creación, modificación u obsolescencia de un documento es de 50 días aproximadamente, desde el momento de la solicitud hasta su oficialización, superando ampliamente el tiempo estimado en el procedimiento “Control de Documentos -E-MEJ-PR-001”, que es alrededor de 10 días. El retraso en el trámite de los documentos no permite contar oportunamente con los instrumentos que orientan y dan línea para la ejecución de las actividades, en los diferentes procesos del Instituto, afectando así el adecuado desempeño de estos"/>
    <s v="Porque los tiempos no concordaban con la realidad del procesos de tramites de documentos._x000a_Porque no se contaba con lineamiento claros para el tramite._x000a_Porque no se analizado el tiempo real desde el inicio de la solicitud hasta la oficilizacion._x000a_Porque no se contaba con un personal capacitado e idoneo para analizar el tiempo real del tramite_x000a_Por qué no se analizado el tiempo real desde el inicio de la solicitud hasta la oficilizacion._x000a_"/>
    <s v="Ajustar el Procedimiento &quot;Oficialización y Socialización de Documentos – E-MEJ-IN-001”,  incluyendo el ajuste al analisis de tiempos de tramites de documentos desde la solicitud hasta la oficialización "/>
    <n v="1"/>
    <s v="Procedimiento Actualizado"/>
    <s v="Procedimiento oficializado/ (1) Procedimiento"/>
    <n v="1"/>
    <s v="1 Procedimiento"/>
    <d v="2022-01-01T00:00:00"/>
    <d v="2022-06-30T00:00:00"/>
    <m/>
    <s v="SI"/>
    <s v="SI"/>
    <n v="29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x v="1"/>
  </r>
  <r>
    <n v="566"/>
    <s v="Oficina asesora de planeación - MIPG"/>
    <s v="Oficina asesora de planeación - MIPG"/>
    <x v="0"/>
    <s v="Contratacion"/>
    <s v="Supervisión e interventoría"/>
    <s v="Willington Granados Herrera"/>
    <s v="Plan de mejoramiento auditorias internas"/>
    <s v="PMAI-2020-045"/>
    <s v="No aplica"/>
    <s v="Informe Auditoría Interna de gestión al proceso de estratégico de Gestión del Mejoramiento vigencia 2018 Primer semestre 2019"/>
    <n v="2019"/>
    <s v="Una vez verificados los contratos 2019-1736, 2019-1574 y 2019-1446, se encuentra que no se realizar una verificación periódica por parte del supervisor, debido a que los contratos están sin legajar, a su vez, el contrato 2019-1736 en el momento de la revisión se encontraba sin foliar. Lo anterior, representa un riesgo de incumplimiento por parte de supervisor y por parte de la Entidad a la Ley de archivos 594 de 2000, como quiera que no existe organización en los documentos físicos de los expedientes contractuales."/>
    <s v="Falta de revisión periodica de los expedientes contractuales de los contratos de la OAP"/>
    <s v="Realizar revisiones a los expedientes contractuales de la OAP para garantizar que se encuentren completos y ordenados"/>
    <n v="1"/>
    <s v="Expedientes contractuales revisados"/>
    <s v="# revisiones realizadas a los expedientes de contratos vigentes / Dos revisiones a los expedientes de contratos vigentes"/>
    <n v="1"/>
    <s v="Carpetas organizadas."/>
    <d v="2021-04-01T00:00:00"/>
    <d v="2021-09-30T00:00:00"/>
    <m/>
    <s v="SI"/>
    <s v="SI"/>
    <n v="18"/>
    <s v="05-01-2022: Se incluye formulacion al tablero de control"/>
    <d v="2021-08-13T00:00:00"/>
    <s v="SI"/>
    <s v="Formular Plan de Mejoramiento"/>
    <n v="0"/>
    <s v="SIN AVANCE"/>
    <n v="18"/>
    <s v="CON TIEMPO"/>
    <d v="2021-11-02T00:00:00"/>
    <s v="No hay formulacion del plan de mejoramiento, sin avance"/>
    <s v="Andrés E. Bejarano B"/>
    <n v="0"/>
    <n v="0"/>
    <s v="EN EJECUCION"/>
    <s v="NO APLICA"/>
    <x v="1"/>
  </r>
  <r>
    <n v="567"/>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46"/>
    <s v="No aplica"/>
    <s v="Informe Auditoría Interna de gestión al proceso de estratégico de Gestión del Mejoramiento vigencia 2018 Primer semestre 2019"/>
    <n v="2019"/>
    <s v="No se observa de manera clara y precisa el cumplimiento de las funciones de Oficina Asesora de Planeación, teniendo en cuenta que no se emiten evidencias suficientes en el marco del proceso que se audita, tales como la evaluación y recomendación de los procedimientos administrativos; las asesorías a las distintas dependencias en cuanto a los planes, programas y proyectos de IDIPRON; el registro de proyectos de inversión en el Banco de Proyectos Distrital. Lo anterior, demuestra falta de planeación en la ejecución de las funciones y puede repercutir en la administración del Sistema Integrado de Gestión, en la gestión institucional y en la prestación de los servicios."/>
    <s v="Porque no se revisa el seguimiento de los planes contra las evidencias_x000a_ no se han revisado los procedimientos"/>
    <s v="Crear procedimiento que incluya puntos de control para el seguimiento a los planes de mejoramiento"/>
    <n v="1"/>
    <s v="Procedimiento creado"/>
    <s v="Procedimiento oficializado/ (1) Un procedimiento a revisar"/>
    <n v="1"/>
    <s v="Procedimiento oficializado"/>
    <d v="2021-06-01T00:00:00"/>
    <d v="2021-12-31T00:00:00"/>
    <m/>
    <s v="SI"/>
    <s v="SI"/>
    <n v="110"/>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x v="1"/>
  </r>
  <r>
    <n v="568"/>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47"/>
    <s v="No aplica"/>
    <s v="Informe Auditoría Interna de gestión al proceso de estratégico de Gestión del Mejoramiento vigencia 2018 Primer semestre 2019"/>
    <n v="2019"/>
    <s v="El Proceso de Gestión de Mejoramiento durante las vigencias auditadas, no realizó de manera oportuna el acompañamiento a los procesos del Instituto, para la formulación de Planes de mejoramiento, con el fin de asesorar en la identificación de causas y el diseño de acciones preventivas y correctivas, lo que resulta en falta de seguimiento por parte de la Oficina Asesora de Planeación en cuanto a las acciones de mejora formuladas por la Entidad para subsanar debilidades o incumplimientos evidenciados por la Oficina de Control Interno y los entes externos de control"/>
    <s v="Porque no se habia proyectado en el plan de accion_x000a_Porque no se habia analizado desde las lineas de defensa_x000a_Porque  no se habia construido documentacion y formatos para los planes de mejoramiento"/>
    <s v="Formular manual para la administracion de planes de mejoramiento que incluya el establecimiento de lineas de defensa y analisis de causas"/>
    <n v="1"/>
    <s v="Manual oficializado"/>
    <s v="Manual oficializado/ (1) Manual"/>
    <n v="1"/>
    <s v="1 manual"/>
    <d v="2021-10-01T00:00:00"/>
    <d v="2021-12-31T00:00:00"/>
    <m/>
    <s v="SI"/>
    <s v="SI"/>
    <n v="110"/>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x v="1"/>
  </r>
  <r>
    <n v="569"/>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48-1"/>
    <s v="No aplica"/>
    <s v="Informe Auditoría Interna de gestión al proceso de estratégico de Gestión del Mejoramiento vigencia 2018 Primer semestre 2019"/>
    <n v="2019"/>
    <s v="Se evidencio un bajo nivel de implementación del Modelo Integrado de Planeación y Gestión MIPG en el Idipron, toda vez que durante la auditoría se identificaron debilidades durante las vigencias evaluadas, en las fases de planeación, adecuación normativa, formulación y seguimientos de los Planes de Acción como resultado de los autodiagnósticos, la inexistencia de Políticas para la operación del Modelo en el Idipron, debilidades en la formulación y seguimiento de los Planes de Adecuación y Sostenibilidad del Modelo como herramienta de adecuación, actualización y mejora para su implementación y en el diseño de herramientas de medición diferentes al FURAG, que permitan monitorear su operación por parte de las áreas líderes de política"/>
    <s v="Por desconocimiento de la circular 001 de 2018 lineamientos planeacion estrategica e institucional_x000a_"/>
    <s v="Incluir dentro de los objetivos estrategica el MIPG"/>
    <n v="1"/>
    <s v="Objetivo estrategico formalizado"/>
    <s v="Objetivo estrategico formalizado/ (1) Un  Objetivo estrategico "/>
    <n v="1"/>
    <s v="Resolucion "/>
    <d v="2020-10-01T00:00:00"/>
    <d v="2021-03-31T00:00:00"/>
    <m/>
    <s v="SI"/>
    <s v="SI"/>
    <n v="-165"/>
    <s v="05-01-2022: Se incluye formulacion al tablero de control"/>
    <d v="2021-08-13T00:00:00"/>
    <s v="SI"/>
    <s v="Formular Plan de Mejoramiento"/>
    <n v="0"/>
    <s v="SIN AVANCE"/>
    <n v="-165"/>
    <s v="VENCIDO"/>
    <d v="2021-11-02T00:00:00"/>
    <s v="No hay formulacion del plan de mejoramiento, sin avance"/>
    <s v="Andrés E. Bejarano B"/>
    <n v="0"/>
    <n v="0"/>
    <s v="INCUMPLIDA"/>
    <s v="NO APLICA"/>
    <x v="1"/>
  </r>
  <r>
    <m/>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48-2"/>
    <s v="No aplica"/>
    <s v="Informe Auditoría Interna de gestión al proceso de estratégico de Gestión del Mejoramiento vigencia 2018 Primer semestre 2019"/>
    <n v="2019"/>
    <s v="Se evidencio un bajo nivel de implementación del Modelo Integrado de Planeación y Gestión MIPG en el Idipron, toda vez que durante la auditoría se identificaron debilidades durante las vigencias evaluadas, en las fases de planeación, adecuación normativa, formulación y seguimientos de los Planes de Acción como resultado de los autodiagnósticos, la inexistencia de Políticas para la operación del Modelo en el Idipron, debilidades en la formulación y seguimiento de los Planes de Adecuación y Sostenibilidad del Modelo como herramienta de adecuación, actualización y mejora para su implementación y en el diseño de herramientas de medición diferentes al FURAG, que permitan monitorear su operación por parte de las áreas líderes de política"/>
    <s v="Porque  el Plan de Adecuación y Sostenibilidad no se encuentra incluido en el plan de accion"/>
    <s v="Incluir dentro del plan de accion institucional el Plan de Adecuación y Sostenibilidad"/>
    <n v="2"/>
    <s v="Planes de accion aprobados"/>
    <s v="Planes de accion publicados"/>
    <n v="1"/>
    <s v="Planes de accion publicados en la pagina web"/>
    <d v="2021-10-01T00:00:00"/>
    <d v="2021-12-31T00:00:00"/>
    <m/>
    <s v="SI"/>
    <s v="SI"/>
    <n v="110"/>
    <s v="05-01-2022: Se incluye formulacion al tablero de control"/>
    <m/>
    <m/>
    <m/>
    <m/>
    <m/>
    <n v="110"/>
    <s v="CON TIEMPO"/>
    <m/>
    <m/>
    <m/>
    <m/>
    <m/>
    <s v="EN EJECUCION"/>
    <s v="NO APLICA"/>
    <x v="1"/>
  </r>
  <r>
    <n v="570"/>
    <s v="Oficina asesora de planeación - MIPG"/>
    <s v="Oficina asesora de planeación - MIPG"/>
    <x v="0"/>
    <s v="Planeacion"/>
    <s v="Comité Institucional de Gestión y desemepeño,  Autodiagnósticos y Plan de Adecuación y Sostenibilidad"/>
    <s v="Willington Granados Herrera"/>
    <s v="Plan de mejoramiento auditorias internas"/>
    <s v="PMAI-2020-049"/>
    <s v="No aplica"/>
    <s v="Informe Auditoría Interna de gestión al proceso de estratégico de Gestión del Mejoramiento vigencia 2018 Primer semestre 2019"/>
    <n v="2019"/>
    <s v="Se evidenció incumplimiento del Decreto 1499 de 2017, el Decreto Distrital 591 de 2018 por medio del cual se adopta el MIPG Nacional y se dictan otras disposiciones y del artículo 21 de la Resolución interna 284 de 2018, por medio de la cual se adopta el Modelo Integrado de Planeación y Gestión y se integra y establece el reglamento de funcionamiento del Comité Institucional de Gestión del Idipron durante las vigencias evaluadas, puesto que no se cumplió con la periodicidad señalada para su reunión, por otra parte, se observó que el Comité Institucional de Gestión y Desempeño realizó aprobación de acciones de mejora para el MIPG sin conocimiento de los resultados de los Autodiagnósticos, ni un análisis de la viabilidad de recursos y metodologías para la construcción de los Planes de Adecuación y Sostenibilidad"/>
    <s v="No se cuenta con documentos metodologicos que establezcan lineamientos para la formulación y seguimiento de los planes en la entidad _x000a_"/>
    <s v="Elaborar una metodología que permita hacer un seguimiento efectivo al plan de adecuación y sostenibilidad"/>
    <n v="1"/>
    <s v="Documento elaborado"/>
    <s v="Documento metodológico elaborado / (1) Documento"/>
    <n v="1"/>
    <s v=" 1 Documento metodológico elaborado"/>
    <d v="2021-02-01T00:00:00"/>
    <d v="2021-04-30T00:00:00"/>
    <m/>
    <s v="SI"/>
    <s v="SI"/>
    <n v="-135"/>
    <s v="05-01-2022: Se incluye formulacion al tablero de control"/>
    <d v="2021-08-13T00:00:00"/>
    <s v="SI"/>
    <s v="Formular Plan de Mejoramiento"/>
    <n v="0"/>
    <s v="SIN AVANCE"/>
    <n v="-135"/>
    <s v="VENCIDO"/>
    <d v="2021-11-02T00:00:00"/>
    <s v="No hay formulacion del plan de mejoramiento, sin avance"/>
    <s v="Andrés E. Bejarano B"/>
    <n v="0"/>
    <n v="0"/>
    <s v="INCUMPLIDA"/>
    <s v="NO APLICA"/>
    <x v="1"/>
  </r>
  <r>
    <n v="571"/>
    <s v="Oficina asesora de planeación - MIPG"/>
    <s v="Oficina asesora de planeación - MIPG"/>
    <x v="0"/>
    <s v="Planeacion"/>
    <s v="Comité Institucional de Gestión y desemepeño,  Autodiagnósticos y Plan de Adecuación y Sostenibilidad"/>
    <s v="Willington Granados Herrera"/>
    <s v="Plan de mejoramiento auditorias internas"/>
    <s v="PMAI-2020-050"/>
    <s v="No aplica"/>
    <s v="Informe Auditoría Interna de gestión al proceso de estratégico de Gestión del Mejoramiento vigencia 2018 Primer semestre 2019"/>
    <n v="2019"/>
    <s v="Al momento de la auditoria, la Resolución interna vigente 284 de 2018, no describe las funciones del presidente y secretaría técnica del Comité Institucional de Gestión del Idipron, donde se establezcan responsabilidades en cuanto al avance en su adopción y las herramientas o metodologías utilizadas por la entidad para medir la sostenibilidad del sistema de gestión, así mismo, el modelo por estar basado en una metodología de líneas de defensa para asegurar la efectividad de su estructura de control, la resolución no describe las responsabilidades en relación a las líneas de defensa, el rol de cada una de las instancias que participan en la definición y ejecución de las acciones, métodos y procedimientos de control y de gestión del riesgo."/>
    <s v="Desactualización de la resolución que crea el comité institucional de gestión y desempeño en el Instituto"/>
    <s v="Actualizar la resolución 248 de 2018 por medio de la cual se crea el comité institucional de gestión y desempeño."/>
    <n v="1"/>
    <s v="Resolución actualizada"/>
    <s v="Resoljución actualizada / (1) Una Resolución "/>
    <n v="1"/>
    <s v="(1) una resolución actualizada"/>
    <d v="2019-12-01T00:00:00"/>
    <d v="2019-12-31T00:00:00"/>
    <m/>
    <s v="SI"/>
    <s v="SI"/>
    <n v="-621"/>
    <s v="05-01-2022: Se incluye formulacion al tablero de control"/>
    <d v="2021-08-13T00:00:00"/>
    <s v="SI"/>
    <s v="Formular Plan de Mejoramiento"/>
    <n v="0"/>
    <s v="SIN AVANCE"/>
    <n v="-621"/>
    <s v="VENCIDO"/>
    <d v="2021-11-02T00:00:00"/>
    <s v="No hay formulacion del plan de mejoramiento, sin avance"/>
    <s v="Andrés E. Bejarano B"/>
    <n v="0"/>
    <n v="0"/>
    <s v="INCUMPLIDA"/>
    <s v="NO APLICA"/>
    <x v="1"/>
  </r>
  <r>
    <n v="572"/>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51"/>
    <s v="No aplica"/>
    <s v="Informe Auditoría Interna de gestión al proceso de estratégico de Gestión del Mejoramiento vigencia 2018 Primer semestre 2019"/>
    <n v="2019"/>
    <s v="Se identificaron publicaciones en el mes de mayo del 2019 respecto a la formulación de los mapas de riesgos de gestión, que debieron ser publicados a más tardar el 31 de enero de la vigencia respectiva, lo que evidencia un incumplimiento a lo mencionado en la Guía para la Administración del Riesgo y el Diseño de Controles en Entidades Públicas, la Política para la Administración del Riesgo del Idipron y lo establecido en el artículo 2.1.1.2.1.4 del Decreto 1081 de 2015."/>
    <s v="Desconocimiento de la metodología y los lineamientos establecidos por el DAFP frente a la administración del riesgo_x000a__x000a_Documento metodolgógico que no contempla los lineamientos establecidos por el dafp"/>
    <s v="Actualizar el documento metodológico que establece los lineamientos para la administración del riesgo en el IDIPRON"/>
    <n v="1"/>
    <s v="Documento actualizado"/>
    <s v="Documento metodológico actualizado / (1) Documento"/>
    <n v="1"/>
    <s v=" 1 Documento metodológico actualizado"/>
    <d v="2021-06-01T00:00:00"/>
    <d v="2021-12-31T00:00:00"/>
    <m/>
    <s v="SI"/>
    <s v="SI"/>
    <n v="110"/>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x v="1"/>
  </r>
  <r>
    <n v="573"/>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52"/>
    <s v="No aplica"/>
    <s v="Informe Auditoría Interna de gestión al proceso de estratégico de Gestión del Mejoramiento vigencia 2018 Primer semestre 2019"/>
    <n v="2019"/>
    <s v="El proceso evaluado, no realizó de manera periódica el monitoreo a los riesgos identificados en el Instituto, lo que va en contravía con establecido en la Guía para la Administración del Riesgo, la cual señala que se debe elaborar una matriz de riesgos, mediante la cual se evalúen de manera periódica los cambios en el direccionamiento estratégico o en el entorno y como estos puedan generar nuevos riesgos o modificar los que ya se tienen identificados por los procesos, situaciones que se identificaron en el desarrollo de esta auditoría, al tener procesos con riesgos que no responden a posibles incumplimientos de la normatividad vigente"/>
    <s v="Desconocimiento de la metodología y los lineamientos establecidos por el DAFP frente a la administración del riesgo_x000a__x000a_Documento metodolgógico que no contempla los lineamientos establecidos por el dafp"/>
    <s v="Actualizar el documento metodológico que establece los lineamientos para la administración del riesgo en el IDIPRON"/>
    <n v="1"/>
    <s v="Documento actualizado"/>
    <s v="Documento metodológico actualizado / (1) Documento"/>
    <n v="1"/>
    <s v=" 1 Documento metodológico actualizado"/>
    <d v="2021-06-01T00:00:00"/>
    <d v="2021-12-31T00:00:00"/>
    <m/>
    <s v="SI"/>
    <s v="SI"/>
    <n v="110"/>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x v="1"/>
  </r>
  <r>
    <n v="574"/>
    <s v="Oficina asesora de planeación - MIPG"/>
    <s v="Oficina asesora de planeación - MIPG"/>
    <x v="0"/>
    <s v="Planeacion"/>
    <s v="Lineamientos y seguimiento a la documentacion del SIGID"/>
    <s v="Willington Granados Herrera"/>
    <s v="Plan de mejoramiento auditorias internas"/>
    <s v="PMAI-2020-053"/>
    <s v="No aplica"/>
    <s v="Informe Auditoría Interna de gestión al proceso de estratégico de Gestión del Mejoramiento vigencia 2018 Primer semestre 2019"/>
    <n v="2019"/>
    <s v="Los procedimientos verificados presentan debilidades en la identificación de puntos de control y sus mecanismos de verificación, ya que se evidencian actividades relevantes que implican acciones de verificación, revisión o toma de decisiones y que no tienen puntos de control; y aquellas que los tienen, no especifican la fuente de información con la cual se hace la verificación o análisis, ni la evidencia de la ejecución del control. No contar con puntos de control adecuados y efectivos expone a los procesos a riesgos en su operatividad y a afectar el desempeño institucional"/>
    <s v="Por que no se contaba con el lineamientos identificar puntos de control._x000a_Porque no se contaba con el conocimiento para identificar puntos de control._x000a_ Porque no se contaba con un personal capacitado e idoneo_x000a_"/>
    <s v="Revisar los procedimientos y fortalecer los puntos de control"/>
    <n v="1"/>
    <s v="Procedimientos revisados"/>
    <s v="Numero de documentos revisados/numero de documentos a revisar"/>
    <n v="1"/>
    <s v="Procedimientos Revisados"/>
    <d v="2021-01-01T00:00:00"/>
    <d v="2021-12-31T00:00:00"/>
    <m/>
    <s v="SI"/>
    <s v="SI"/>
    <n v="110"/>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x v="1"/>
  </r>
  <r>
    <n v="575"/>
    <s v="Oficina asesora de planeación - MIPG"/>
    <s v="Oficina asesora de planeación - MIPG"/>
    <x v="0"/>
    <s v="Planeacion"/>
    <s v="Lineamientos y seguimiento a la documentacion del SIGID"/>
    <s v="Willington Granados Herrera"/>
    <s v="Plan de mejoramiento auditorias internas"/>
    <s v="PMAI-2020-054"/>
    <s v="No aplica"/>
    <s v="Informe Auditoría Interna de gestión al proceso de estratégico de Gestión del Mejoramiento vigencia 2018 Primer semestre 2019"/>
    <n v="2019"/>
    <s v="En el Instructivo “Oficialización y Socialización de Documentos – E-MEJ-IN-001, versión 01”, para el momento de su verificación, no evidencia información relacionada con Responsable y Registro, a pesar de que operativamente se tiene asignada una persona para el desarrollo de las actividades de oficialización, publicación y socialización de los documentos y que existen registros que aplican al mismo y que en la práctica se diligencian. Se incumple el numeral 5.10.3 Descripción del instructivo del Manual de Elaboración y Control de Documentos – E-MEJ-MA-002”, pues no tener definido quién debe asumir la responsabilidad de realizar las actividades no permite tener certeza que la persona que las realiza es la idónea para garantizar el cumplimiento de las mismas,"/>
    <s v="Por que no se encuentra actualizado el documento según los lineamientos._x000a_Porque no se ha revisado la pertinencia del documento._x000a_Porque no se contaba con un personal capacitado e idoneo"/>
    <s v="Verificar pertinencia del documento “Oficialización y Socialización de Documentos – E-MEJ-IN-001&quot;"/>
    <n v="1"/>
    <s v="Acta de verificación del instructivo"/>
    <s v="Acta de verificación Instructivo/ (1) Acta"/>
    <n v="1"/>
    <s v="1 Acta"/>
    <d v="2022-01-01T00:00:00"/>
    <d v="2022-06-30T00:00:00"/>
    <m/>
    <s v="SI"/>
    <s v="SI"/>
    <n v="29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x v="1"/>
  </r>
  <r>
    <n v="576"/>
    <s v="Oficina asesora de planeación - MIPG"/>
    <s v="Oficina asesora de planeación - MIPG"/>
    <x v="0"/>
    <s v="Planeacion"/>
    <s v="Lineamientos y seguimiento a la documentacion del SIGID"/>
    <s v="Willington Granados Herrera"/>
    <s v="Plan de mejoramiento auditorias internas"/>
    <s v="PMAI-2020-055"/>
    <s v="No aplica"/>
    <s v="Informe Auditoría Interna de gestión al proceso de estratégico de Gestión del Mejoramiento vigencia 2018 Primer semestre 2019"/>
    <n v="2019"/>
    <s v="Los documentos en obsolescencia no son debidamente identificados y gestionados tanto en el archivo digital como físico, ya que se encontraron documentos en la carpeta digital que estaban obsoletos y no habían sido reubicados a la carpeta denominada con el mismo nombre, es decir, que aún permanecían vigentes en la carpeta del proceso; tampoco se ajusta el nombre del archivo al que debe añadírsele al final la versión que queda obsoleta; no se realiza la actividad de rotular con marca de agua “Obsoleto desde…” a este tipo de documentos en su copia digital, ni se pone el sello “Obsoleto” en la copia física."/>
    <s v="Porque no se cuenta con los lineamientos para el repositorio documental._x000a_Porque no se tiene estipulado en el Manual de elaboración de Documento E-MEJ-MA-002 y el procedimiento E-MEJ-PR-001 como condicion general._x000a_Porque no se contaba con un personal capacitado e idoneo._x000a_Porque no se han actualizado los documentos."/>
    <s v="Ajustar el Manual de elaboración de Documento E-MEJ-MA-002 y el procedimiento E-MEJ-PR-001, dejando anotación del repositorio documental de los documentos &quot;Obsoletos&quot;"/>
    <n v="1"/>
    <s v="Procedimiento y Manual revisado"/>
    <s v="Documentos actualizados/(2) Documentos"/>
    <n v="1"/>
    <s v="1 Procedimiento_x000a_1 Manual"/>
    <d v="2022-01-01T00:00:00"/>
    <d v="2022-06-30T00:00:00"/>
    <m/>
    <s v="SI"/>
    <s v="SI"/>
    <n v="291"/>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x v="1"/>
  </r>
  <r>
    <n v="577"/>
    <s v="Oficina asesora de planeación - MIPG"/>
    <s v="Oficina asesora de planeación - MIPG"/>
    <x v="0"/>
    <s v="Planeacion"/>
    <s v="Lineamientos y seguimiento a la documentacion del SIGID"/>
    <s v="Willington Granados Herrera"/>
    <s v="Plan de mejoramiento auditorias internas"/>
    <s v="PMAI-2020-056"/>
    <s v="No aplica"/>
    <s v="Informe Auditoría Interna de gestión al proceso de estratégico de Gestión del Mejoramiento vigencia 2018 Primer semestre 2019"/>
    <n v="2019"/>
    <s v="Se observan debilidades en el rol de acompañamiento y/o asesoría por parte de los profesionales de la OAP, pues se identifican diferentes documentos que se encuentran aprobados y publicados en el Manual de Procesos y Procedimientos con falencias de contenido, especialmente en puntos de control, pues de 13 procedimientos revisados, 8 no tienen identificados puntos de control; y de forma (alineación de flujogramas, coherencia de los símbolos respecto a lo que representan, redacción de actividades, entre otros), que ponen en riesgo la fiabilidad de la información consignada en los documentos."/>
    <s v="Ausencia de documentos metodológicos que establezcan los lineamientos para la correcta elaboración de los documentos que forman parte del Manual de Procesos y Procedimientos"/>
    <s v="Actualizar el documento metodológico que establece los lineamientos para la elaboración de los documentos que forman parte del Manual de Procesos y Procedimientos"/>
    <n v="1"/>
    <s v="Documento actualizado"/>
    <s v="Documento metodológico actualizado / (1) Documento"/>
    <n v="1"/>
    <s v=" 1 Documento metodológico actualizado"/>
    <d v="2020-03-01T00:00:00"/>
    <d v="2020-12-31T00:00:00"/>
    <m/>
    <s v="SI"/>
    <s v="SI"/>
    <n v="-255"/>
    <s v="05-01-2022: Se incluye formulacion al tablero de control"/>
    <d v="2021-08-13T00:00:00"/>
    <s v="SI"/>
    <s v="Formular Plan de Mejoramiento"/>
    <n v="0"/>
    <s v="SIN AVANCE"/>
    <n v="-255"/>
    <s v="VENCIDO"/>
    <d v="2021-11-02T00:00:00"/>
    <s v="No hay formulacion del plan de mejoramiento, sin avance"/>
    <s v="Andrés E. Bejarano B"/>
    <n v="0"/>
    <n v="0"/>
    <s v="INCUMPLIDA"/>
    <s v="NO APLICA"/>
    <x v="1"/>
  </r>
  <r>
    <n v="578"/>
    <s v="Oficina asesora de planeación - MIPG"/>
    <s v="Oficina asesora de planeación - MIPG"/>
    <x v="0"/>
    <s v="Planeacion"/>
    <s v="Lineamientos y seguimiento a la documentacion del SIGID"/>
    <s v="Willington Granados Herrera"/>
    <s v="Plan de mejoramiento auditorias internas"/>
    <s v="PMAI-2020-057"/>
    <s v="No aplica"/>
    <s v="Informe Auditoría Interna de gestión al proceso de estratégico de Gestión del Mejoramiento vigencia 2018 Primer semestre 2019"/>
    <n v="2019"/>
    <s v="El procedimiento “Revisión por la Dirección -E-MEJ-PR-006” se mantiene publicado en la página web de la Entidad en el Manual de Procesos y Procedimientos a pesar de que ya no se aplica, incumpliéndose el procedimiento “Control de Documentos” y el numeral 3.1.2 Obsolescencia de Documento del Instructivo “Oficialización y Socialización de Documentos E-MEJ-IN-001”. No darle el tratamiento por obsolescencia a un documento que ya no se aplica genera debilidades en el control de la documentación que circula y que no se ajusta a la realidad de los procesos."/>
    <s v="Inexistencia de lineamientos actualizados frente a la necesidad de actualización permanente de los documentos que forman parte del SIGID."/>
    <s v="Actualizar el documento metodológico que establece los lineamientos para la elaboración de los documentos que forman parte del Manual de Procesos y Procedimientos estableciendo tiempos mínimos de revisión de los documentos que forman parte del SIGID"/>
    <n v="1"/>
    <s v="Documento actualizado"/>
    <s v="Documento metodológico actualizado / (1) Documento"/>
    <n v="1"/>
    <s v=" 1 Documento metodológico actualizado"/>
    <d v="2022-02-01T00:00:00"/>
    <d v="2022-04-30T00:00:00"/>
    <m/>
    <s v="SI"/>
    <s v="SI"/>
    <n v="230"/>
    <s v="05-01-2022: Se incluye formulacion al tablero de control"/>
    <d v="2021-08-13T00:00:00"/>
    <s v="SI"/>
    <s v="Formular Plan de Mejoramiento"/>
    <n v="0"/>
    <s v="SIN AVANCE"/>
    <n v="230"/>
    <s v="CON TIEMPO"/>
    <d v="2021-11-02T00:00:00"/>
    <s v="No hay formulacion del plan de mejoramiento, sin avance"/>
    <s v="Andrés E. Bejarano B"/>
    <n v="0"/>
    <n v="0"/>
    <s v="EN EJECUCION"/>
    <s v="NO APLICA"/>
    <x v="1"/>
  </r>
  <r>
    <n v="579"/>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58"/>
    <s v="No aplica"/>
    <s v="Informe Auditoría Interna de gestión al proceso de estratégico de Gestión del Mejoramiento vigencia 2018 Primer semestre 2019"/>
    <n v="2019"/>
    <s v="En los procesos verificados, sólo fue posible evidenciar la formulación de los indicadores de gestión en la caracterización de cada proceso, no se evidenció seguimiento y monitoreo por parte de la Oficina Asesora de Planeación a estas herramientas de medición ya que no se observa registro en “Hojas de vida de indicadores - E-MEJ-FT-003”, ni se relacionan en el “Listado Maestro de Indicadores E-MEJ-FT-004” o informes de gestión de las áreas, lo que no permite dejar trazabilidad de la medición y seguimiento a los indicadores de gestión que puedan dar cuenta del cumplimiento de los objetivos"/>
    <s v="Porque no se hay lineamientos_x000a_Porque no se encuentra establecida un metodologia_x000a_Porque no se contaba con un personal capacitado e idoneo_x000a_"/>
    <s v="Ajustar Documento Interno Administración de Indicadores E-MEJ-DI-005 y Listado Maestro de Indicadore E-MEJ-FT-004"/>
    <n v="1"/>
    <s v="Documento Interno Administración de Indicadores E-MEJ-DI-005, modificado"/>
    <s v="Documentos actualizados/(2) Documentos"/>
    <n v="1"/>
    <s v="1 Documento Interno_x000a_1 Formato"/>
    <d v="2022-01-01T00:00:00"/>
    <d v="2022-12-31T00:00:00"/>
    <m/>
    <s v="SI"/>
    <s v="SI"/>
    <n v="475"/>
    <s v="05-01-2022: Se incluye formulacion al tablero de control"/>
    <d v="2021-08-13T00:00:00"/>
    <s v="SI"/>
    <s v="Formular Plan de Mejoramiento"/>
    <n v="0"/>
    <s v="SIN AVANCE"/>
    <n v="475"/>
    <s v="CON TIEMPO"/>
    <d v="2021-11-02T00:00:00"/>
    <s v="No hay formulacion del plan de mejoramiento, sin avance"/>
    <s v="Andrés E. Bejarano B"/>
    <n v="0"/>
    <n v="0"/>
    <s v="EN EJECUCION"/>
    <s v="NO APLICA"/>
    <x v="1"/>
  </r>
  <r>
    <n v="580"/>
    <s v="Oficina asesora de planeación - MIPG"/>
    <s v="Oficina asesora de planeación - MIPG"/>
    <x v="0"/>
    <s v="Planeacion"/>
    <s v="Herramientas de gestión (riesgos, indicadores, balance social, planes y proyectos de inversión)"/>
    <s v="Willington Granados Herrera"/>
    <s v="Plan de mejoramiento auditorias internas"/>
    <s v="PMAI-2020-059"/>
    <s v="No aplica"/>
    <s v="Informe Auditoría Interna de gestión al proceso de estratégico de Gestión del Mejoramiento vigencia 2018 Primer semestre 2019"/>
    <n v="2019"/>
    <s v="El proceso de Gestión de Mejoramiento como responsable de implementar, mantener y mejorar continuamente el Sistema Integrado Gestión mediante la aplicación de estrategias de seguimiento, medición y análisis a los procesos del IDIPRON, no realiza la administración, seguimiento y reporte de resultados producto de la medición y análisis de los indicadores de gestión definidos en la caracterización de los procesos, lo que genera incumplimiento tanto del procedimiento “Administración del Sistema Integrado de Gestión – E-MEJ-PR-005”,"/>
    <s v="Porque no se hay lineamientos_x000a_Porque no se encuentra establecida un metodologia_x000a_Porque no se contaba con un personal capacitado e idoneo_x000a_"/>
    <s v="Ajustar Documento Interno Administración de Indicadores E-MEJ-DI-005 y Listado Maestro de Indicadore E-MEJ-FT-004"/>
    <n v="1"/>
    <s v="Documento Interno Administración de Indicadores E-MEJ-DI-005, modificado"/>
    <s v="Documentos actualizados/(2) Documentos"/>
    <n v="1"/>
    <s v="1 Documento Interno_x000a_1 Formato"/>
    <d v="2022-01-01T00:00:00"/>
    <d v="2022-12-31T00:00:00"/>
    <m/>
    <s v="SI"/>
    <s v="SI"/>
    <n v="475"/>
    <s v="05-01-2022: Se incluye formulacion al tablero de control"/>
    <d v="2021-08-13T00:00:00"/>
    <s v="SI"/>
    <s v="Formular Plan de Mejoramiento"/>
    <n v="0"/>
    <s v="SIN AVANCE"/>
    <n v="475"/>
    <s v="CON TIEMPO"/>
    <d v="2021-11-02T00:00:00"/>
    <s v="No hay formulacion del plan de mejoramiento, sin avance"/>
    <s v="Andrés E. Bejarano B"/>
    <n v="0"/>
    <n v="0"/>
    <s v="EN EJECUCION"/>
    <s v="NO APLICA"/>
    <x v="1"/>
  </r>
  <r>
    <n v="581"/>
    <s v="Área de Investigación"/>
    <s v="Oficina asesora de planeación – Investigaciones"/>
    <x v="0"/>
    <s v="Planeacion"/>
    <s v="Adherencia del conocimiento generado por el Área de Investigación "/>
    <s v="Angel Martínez"/>
    <s v="Plan de mejoramiento auditorias internas"/>
    <s v="PMAI-2020-060"/>
    <s v="No aplica"/>
    <s v="Informe Auditoría Interna de Gestión, al proceso estratégico de investigación  vigencia 2019"/>
    <n v="2019"/>
    <s v="De acuerdo con la caracterización del proceso y el artículo 7º de la Resolución 322 de 2016, se requiere mayor adherencia del conocimiento generado por el Área de Investigación en los procesos misionales, en aras de contribuir al mejoramiento de los NNAJ y la comprensión de las problemáticas relacionadas con la vida en calle."/>
    <s v="_x000a_Porque requiere que las diferentes Áreas tomen en cuenta las recomendaciones"/>
    <s v="Presentar mínimo dos resultados de los procesos de investigación en el Comité directivo del Intituto para la toma de decisiones. _x000a_Se entregará el acta como evidencia."/>
    <s v="No aplica"/>
    <s v="No aplica"/>
    <s v="No aplica"/>
    <s v="No aplica"/>
    <s v="No aplica"/>
    <d v="2021-01-31T00:00:00"/>
    <d v="2021-12-15T00:00:00"/>
    <m/>
    <s v="SI"/>
    <s v="SI"/>
    <n v="94"/>
    <s v="Se evidencia listado de asistencia y presentaciones ante cominte directivo del dia 18/09/19_x000a_teniendo en cuenta que la activiadad implica presentacion de actas y que se evidencia las presenaciones estan soportadas y de les da un peso del 10% quedandon un 90% por las actas._x000a__x000a_Por otra parte, las evidencias adjuntadas por el proceso dan cuenta de presentaciones realizadas en el año 2019, mientras que en el presente año no se evidencian preentaciones realizadas"/>
    <d v="2021-06-08T00:00:00"/>
    <s v="SI"/>
    <s v="Actas de comité directivo listado de asitencia y presentaciones."/>
    <n v="0.1"/>
    <s v="AVANCE MINIMO"/>
    <n v="94"/>
    <s v="CON TIEMPO"/>
    <d v="2021-11-20T00:00:00"/>
    <s v="AVANCE MINIMO"/>
    <s v="Verónica Muñoz"/>
    <n v="0.1"/>
    <n v="0.1"/>
    <s v="EN EJECUCION"/>
    <s v="NO APLICA"/>
    <x v="1"/>
  </r>
  <r>
    <n v="582"/>
    <s v=" Área de Investigación_x000a_Subdirección Técnica de Métodos Educativa y Operativa STMEO"/>
    <s v="Oficina asesora de planeación – Investigaciones"/>
    <x v="0"/>
    <s v="Planeacion"/>
    <s v="Desarrollo y resultados de los estudios del area de investigaciones"/>
    <s v="Angel Martínez"/>
    <s v="Plan de mejoramiento auditorias internas"/>
    <s v="PMAI-2020-061"/>
    <s v="No aplica"/>
    <s v="Informe Auditoría Interna de Gestión, al proceso estratégico de investigación  vigencia 2019"/>
    <n v="2019"/>
    <s v="Aunque el proyecto de equitación es una herramienta para el desarrollo de procesos educativos de NNAJ con_x000a_dificultades en las áreas motora, sensorial, cognitiva y emocional. Se encuentra poca planeación, falta de capacitación y_x000a_lineamientos claros en la forma experimental por parte del Área de Investigación como director del convenio y en el_x000a_desarrollo de este, de acuerdo con el propósito de la equinoterapia (en las unidades escogidas como muestra). Además,_x000a_mayor articulación en el proceso de equinoterapia entre los responsables de las unidades, el área de Salud, Pedagogía,_x000a_Psicosocial, el área de Investigación y Cabalgando. Lo anterior, de conformidad con el artículo 7º de la Resolución 322 de_x000a_2016. _x000a_El informe acerca de la equinoterapia realiza la descripción y análisis de las acciones desarrolladas con los NNAJ como parte del proceso. Sin embargo, por parte del área de Investigación no se observa concretamente una postura frente al interrogante: ¿cuál es el impacto de la equinoterapia en el desarrollo integral de NNAJ con discapacidad, necesidades educativas especiales y/o consumo problemático de sustancias psicoactivas (SPA) vinculados al IDIPRON?, como_x000a_consecuencia de la investigación efectuada. Lo anterior, refleja falta de cooperación entre la Subdirección de Métodos e Investigación."/>
    <s v="El convenio se inició sin generar la debida articulación con el area de Investigaciones. _x000a__x000a_Porque no se tuvo en cuenta al Área de Investigación en la elaboración de los estudios previos y las modificaciones al contrato. _x000a__x000a_Porque faltó comunicación entre la Subdirección de Métodos Educativos y Operativos y el Área de Investigación."/>
    <s v="Realizar dos mesas de trabajo, durante la vigencia, en la cual se definan los lineamientos para la planeación de los convenios con base en los estudios que se encuentre adelantando el Área de Investigación. _x000a_Se entregará el acta como evidencia."/>
    <s v="No aplica"/>
    <s v="No aplica"/>
    <s v="No aplica"/>
    <s v="No aplica"/>
    <s v="No aplica"/>
    <d v="2021-05-03T00:00:00"/>
    <d v="2021-12-15T00:00:00"/>
    <m/>
    <s v="SI"/>
    <s v="SI"/>
    <n v="94"/>
    <s v="No se evidencia avances en las actividades propuestas_x000a__x000a_Es importante avanzar en la realización de las  mesas de trabajao toda vez que ya ha pasado el 50% del tiempo estimado para la actividad"/>
    <d v="2021-06-08T00:00:00"/>
    <s v="SI"/>
    <s v="Realizar dos mesas de trabajo para definir los lineamientos para la planeación de los convenios y sus respectivas  actas como evidencia."/>
    <n v="0"/>
    <s v="SIN AVANCE"/>
    <n v="94"/>
    <s v="CON TIEMPO"/>
    <s v="SIN DILIGENCIAR"/>
    <s v="SIN AVANCE SIN EVIDENCIAS"/>
    <s v="Verónica Muñoz"/>
    <n v="0"/>
    <n v="0"/>
    <s v="EN EJECUCION"/>
    <s v="NO APLICA"/>
    <x v="1"/>
  </r>
  <r>
    <n v="583"/>
    <s v="_x000a_Área de Investigación_x000a_"/>
    <s v="Oficina asesora de planeación – Investigaciones"/>
    <x v="0"/>
    <s v="Autorregulación"/>
    <s v="Aplicación y actualización de procedimientos y formatos"/>
    <s v="Angel Martínez"/>
    <s v="Plan de mejoramiento auditorias internas"/>
    <s v="PMAI-2020-062"/>
    <s v="No aplica"/>
    <s v="Informe Auditoría Interna de Gestión, al proceso estratégico de investigación  vigencia 2019"/>
    <n v="2019"/>
    <s v="_x000a_En el Procedimiento Conformación Grupos de Investigación se considera, que el tiempo promedio establecido, 45 meses, desde los lineamientos aportados por el director hasta la publicación del producto es muy extenso. Por lo tanto, se recomienda verificar y ajustar los tiempos, en aras de alcanzar eficazmente en la transformación de las condiciones de vida de las Niñas, Niños, Adolescentes y Jóvenes que se encuentran en situación de calle, o en riesgo de calle o fragilidad social. Así mismo, en el procedimiento no se encuentran puntos de control, representados mediante una lupa, ni se menciona la_x000a_verificación de estos._x000a__x000a_En el Procedimiento Alianzas estratégicas de investigación, una vez verificado el flujograma, la descripción, responsable, documento registro y tiempo, no se evidencian puntos de control, ni se indica cómo será el control y los mecanismos de verificación en cuanto al cumplimiento del control."/>
    <s v="Porque falta la actualización de los procedimientos e inclusión de puntos de control_x000a__x000a_"/>
    <s v=" _x000a_Actualizar los procedimiento y definir los puntos de control"/>
    <s v="No aplica"/>
    <s v="No aplica"/>
    <s v="No aplica"/>
    <s v="No aplica"/>
    <s v="No aplica"/>
    <d v="2021-01-01T00:00:00"/>
    <d v="2021-05-30T00:00:00"/>
    <m/>
    <s v="SI"/>
    <s v="SI"/>
    <n v="-105"/>
    <s v="Se evidencia los documentos dos documentos con procedimiento, uno para construir redes de conocimiento y otro para producir conocimiento por medio del desarrollo de invesrtigaciones. Se dan 90% por la actividad realizada y queda para la segunda revisión un 10% al subir los procedimientos para formalización"/>
    <d v="2021-06-08T00:00:00"/>
    <s v="SI"/>
    <s v="Pasarlos a Aranda para formalización y posterior aprobación"/>
    <n v="0.9"/>
    <s v="AVANCE SIGNIFICATIVO"/>
    <n v="-105"/>
    <s v="VENCIDO"/>
    <d v="2021-11-20T00:00:00"/>
    <s v="SE EVIDENCIA AVANCE. ESTÁ PENDIENTE LA PUBLICACIÓN EN LA PÁGINA WEB DE LA ENTIDAD"/>
    <s v="Verónica Muñoz"/>
    <n v="0.9"/>
    <n v="0.9"/>
    <s v="EN EJECUCION"/>
    <s v="NO APLICA"/>
    <x v="1"/>
  </r>
  <r>
    <n v="584"/>
    <s v="Subdirección Técnica de Métodos Educativa y Operativa_x000a__x000a_"/>
    <s v="Subdirección técnica de métodos educativos y operativos"/>
    <x v="1"/>
    <s v="Contratacion"/>
    <s v="Documentación contrato"/>
    <s v="Yury  Orjuela Florez"/>
    <s v="Plan de mejoramiento auditorias internas"/>
    <s v="PMAI-2020-063"/>
    <s v="No aplica"/>
    <s v="Informe Auditoría Interna de Gestión, al proceso estratégico de investigación  vigencia 2019"/>
    <n v="2019"/>
    <s v="De acuerdo con la segunda acta de adición y prórroga suscrita el 12 de julio de 2019, visible a folio 57, la nueva fecha de terminación del convenio de Cabalgando correspondía al 31 de mayo de 2019. Aunado a lo anterior, el segundo cambio de plazo se realizó mediante acta y no por medio de otro sí modificatorio. En ese orden de ideas y si bien  corresponde a un_x000a_error de digitación, como se manifestó durante la reunión de cierre de auditoría, el segundo semestre del año 2019 el_x000a_convenio se continuó ejecutando sin marco legal, lo que va en contra de la normatividad de contratación estatal._x000a__x000a_"/>
    <s v="_x000a_No se llevo un control adecuado a la ejecución del contrato  "/>
    <s v="Formalizar un cuadro de control para relacionar los convenios que se suscriben desde la STMEO._x000a__x000a_"/>
    <s v="No aplica"/>
    <s v="No aplica"/>
    <s v="No aplica"/>
    <s v="No aplica"/>
    <s v="No aplica"/>
    <d v="2021-05-03T00:00:00"/>
    <d v="2021-12-15T00:00:00"/>
    <m/>
    <s v="SI"/>
    <s v="SI"/>
    <n v="94"/>
    <s v="No se cuenta con seguimiento reportado por parte de Métodos, porque no se han celebrado contratos."/>
    <d v="2021-07-07T00:00:00"/>
    <s v="SI"/>
    <s v="Presentar seguimiento al plan de mejoramiento una vez se celebre un contrato"/>
    <n v="0"/>
    <s v="SIN AVANCE"/>
    <n v="94"/>
    <s v="CON TIEMPO"/>
    <d v="2021-11-20T00:00:00"/>
    <s v="SIN AVANCE SIN EVIDENCIAS"/>
    <s v="Verónica Muñoz"/>
    <n v="0"/>
    <n v="0"/>
    <s v="EN EJECUCION"/>
    <s v="NO APLICA"/>
    <x v="1"/>
  </r>
  <r>
    <n v="585"/>
    <s v="Subdirección Técnica de Métodos Educativa y Operativa_x000a__x000a_"/>
    <s v="Subdirección técnica de métodos educativos y operativos"/>
    <x v="1"/>
    <s v="Contratacion"/>
    <s v="Liquidación de contratos"/>
    <s v="Yury  Orjuela Florez"/>
    <s v="Plan de mejoramiento auditorias internas"/>
    <s v="PMAI-2020-064"/>
    <s v="No aplica"/>
    <s v="Informe Auditoría Interna de Gestión, al proceso estratégico de investigación  vigencia 2019"/>
    <n v="2019"/>
    <s v="A la fecha el convenio Cabalgando se encuentra sin liquidar. En efecto, no se ha dado cumplimiento a la cláusula vigésima_x000a_del convenio sobre liquidación ni a lo dispuesto en la Ley 1150 de 2007. En el convenio se estableció como término de_x000a_liquidación, cuatro meses"/>
    <s v="No se llevo un control adecuado a la ejecución del contrato  "/>
    <s v="Liquidar el contrato"/>
    <s v="No aplica"/>
    <s v="No aplica"/>
    <s v="No aplica"/>
    <s v="No aplica"/>
    <s v="No aplica"/>
    <d v="2021-01-03T00:00:00"/>
    <d v="2021-04-30T00:00:00"/>
    <m/>
    <s v="SI"/>
    <s v="SI"/>
    <n v="-135"/>
    <s v="No se cuenta con seguimiento reportado por parte de Métodos, la fecha final esta estipulada para abril del 2021, por lo que se debió presemtar avance."/>
    <d v="2021-07-07T00:00:00"/>
    <s v="SI"/>
    <s v="Presentar seguimiento al plan de mejoramiento"/>
    <n v="0"/>
    <s v="SIN AVANCE"/>
    <n v="-135"/>
    <s v="VENCIDO"/>
    <d v="2021-11-20T00:00:00"/>
    <s v="SIN AVANCE SIN EVIDENCIAS"/>
    <s v="Verónica Muñoz"/>
    <n v="0"/>
    <n v="0"/>
    <s v="INCUMPLIDA"/>
    <s v="NO APLICA"/>
    <x v="1"/>
  </r>
  <r>
    <n v="586"/>
    <s v="Coordinadora Área de Investigación"/>
    <s v="Oficina asesora de planeación – Investigaciones"/>
    <x v="0"/>
    <s v="Autorregulación"/>
    <s v="Documentación de procedimientos y formatos"/>
    <s v="Angel Martínez"/>
    <s v="Plan de mejoramiento auditorias internas"/>
    <s v="PMAI-2020-065"/>
    <s v="No aplica"/>
    <s v="Informe Auditoría Interna de Gestión, al proceso estratégico de investigación  vigencia 2019"/>
    <n v="2019"/>
    <s v="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_x000a_IDIPRON y el cumplimiento de las acciones desarrolladas con el propósito de optimizar la prestación de los servicios en los procesos estratégicos, misionales y de apoyo del Instituto. "/>
    <s v="Porque falta especificar dentro de la Resolución en acuerdo de confidencialidad frente a las investigaciones "/>
    <s v="Revisar la Resolución 318 y realizar los ajustes necesarios_x000a_"/>
    <s v="No aplica"/>
    <s v="No aplica"/>
    <s v="No aplica"/>
    <s v="No aplica"/>
    <s v="No aplica"/>
    <d v="2020-12-15T00:00:00"/>
    <d v="2021-05-30T00:00:00"/>
    <d v="2021-09-13T00:00:00"/>
    <s v="SI"/>
    <s v="SI"/>
    <s v="NO APLICA ACCION CERRADA"/>
    <s v="Se evidencia en la resolución  318 de 2018 el ajusate solicitado, ubicado en el resuelve, artículo octavo;_x000a_EL acuerdo de confidencialidad frente a las investigaciones ."/>
    <d v="2021-06-08T00:00:00"/>
    <s v="NO"/>
    <s v="No aplica"/>
    <n v="1"/>
    <s v="CUMPLIMIENTO TOTAL"/>
    <n v="-105"/>
    <s v="VENCIDO"/>
    <d v="2021-11-20T00:00:00"/>
    <s v="ACCIÓN CERRADA"/>
    <s v="Verónica Muñoz"/>
    <n v="1"/>
    <n v="1"/>
    <s v="CUMPLIDA EFECTIVA"/>
    <s v="NO APLICA"/>
    <x v="0"/>
  </r>
  <r>
    <n v="587"/>
    <s v="Coordinadora Área de Investigación"/>
    <s v="Oficina asesora de planeación – Investigaciones"/>
    <x v="0"/>
    <s v="Autorregulación"/>
    <s v="Documentación de procedimientos y formatos"/>
    <s v="Angel Martínez"/>
    <s v="Plan de mejoramiento auditorias internas"/>
    <s v="PMAI-2020-066"/>
    <s v="No aplica"/>
    <s v="Informe Auditoría Interna de Gestión, al proceso estratégico de investigación  vigencia 2019"/>
    <n v="2019"/>
    <s v="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_x000a_IDIPRON y el cumplimiento de las acciones desarrolladas con el propósito de optimizar la prestación de los servicios en los procesos estratégicos, misionales y de apoyo del Instituto. "/>
    <s v="No hay un formato oficial"/>
    <s v="_x000a_Oficializar el formato de indagaciones externas._x000a_"/>
    <s v="No aplica"/>
    <s v="No aplica"/>
    <s v="No aplica"/>
    <s v="No aplica"/>
    <s v="No aplica"/>
    <d v="2020-11-15T00:00:00"/>
    <d v="2020-12-30T00:00:00"/>
    <m/>
    <s v="SI"/>
    <s v="SI"/>
    <n v="-256"/>
    <s v="Se evidencia formato de indagaciones externas en archivo Word, es importante que el documento tenga el parrafo de protección de datos personales y posterior formalización. Se da un 70% al avance, quedando pendiente revisar el parrafo de protección de datos personales y formalizar el documento."/>
    <d v="2021-06-08T00:00:00"/>
    <s v="SI"/>
    <s v="Colocar el parrafo de protección de datos personales y pasar a formalización."/>
    <n v="0.7"/>
    <s v="AVANCE SIGNIFICATIVO"/>
    <n v="-256"/>
    <s v="VENCIDO"/>
    <d v="2021-11-20T00:00:00"/>
    <s v="ACCIÓN CON AVANCE"/>
    <s v="Verónica Muñoz"/>
    <n v="0.7"/>
    <n v="0.7"/>
    <s v="INCUMPLIDA"/>
    <s v="NO APLICA"/>
    <x v="1"/>
  </r>
  <r>
    <n v="588"/>
    <s v="Área de Investigación"/>
    <s v="Oficina asesora de planeación – Investigaciones"/>
    <x v="0"/>
    <s v="Autorregulación"/>
    <s v="Documentación de procedimientos y formatos"/>
    <s v="Angel Martínez"/>
    <s v="Plan de mejoramiento auditorias internas"/>
    <s v="PMAI-2020-067"/>
    <s v="No aplica"/>
    <s v="Informe Auditoría Interna de Gestión, al proceso estratégico de investigación  vigencia 2019"/>
    <n v="2019"/>
    <s v="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_x000a_IDIPRON y el cumplimiento de las acciones desarrolladas con el propósito de optimizar la prestación de los servicios en los procesos estratégicos, misionales y de apoyo del Instituto. "/>
    <s v="No hay un procedimiento establecido para las indagaciones externas"/>
    <s v="_x000a_Crear el procedimiento para indagaciones externas."/>
    <s v="No aplica"/>
    <s v="No aplica"/>
    <s v="No aplica"/>
    <s v="No aplica"/>
    <s v="No aplica"/>
    <d v="2020-11-15T00:00:00"/>
    <d v="2021-04-30T00:00:00"/>
    <d v="2021-09-13T00:00:00"/>
    <s v="SI"/>
    <s v="SI"/>
    <s v="NO APLICA ACCION CERRADA"/>
    <s v="Se evidencia documento con el procedimiento, esta en la ultima versión de formato, y quedaria para revisión y aprobación en ARANDA"/>
    <d v="2021-06-08T00:00:00"/>
    <s v="NO"/>
    <s v="Cargar en ARANDA, el procedimiento para formalización y legalización."/>
    <n v="1"/>
    <s v="CUMPLIMIENTO TOTAL"/>
    <n v="-135"/>
    <s v="VENCIDO"/>
    <s v="SIN DILIGENCIAR"/>
    <s v="ACCIÓN CERRADA"/>
    <s v="Verónica Muñoz"/>
    <n v="1"/>
    <n v="1"/>
    <s v="CUMPLIDA EFECTIVA"/>
    <s v="NO APLICA"/>
    <x v="0"/>
  </r>
  <r>
    <n v="589"/>
    <s v=" Área de Investigación"/>
    <s v="Oficina asesora de planeación – Investigaciones"/>
    <x v="0"/>
    <s v="Planeacion"/>
    <s v="Herramientas de gestión (riesgos, indicadores, balance social, planes y proyectos de inversión)"/>
    <s v="Angel Martínez"/>
    <s v="Plan de mejoramiento auditorias internas"/>
    <s v="PMAI-2020-068"/>
    <s v="No aplica"/>
    <s v="Informe Auditoría Interna de Gestión, al proceso estratégico de investigación  vigencia 2019"/>
    <n v="2019"/>
    <s v="Respecto al plan de acción, se tiene que las acciones estratégicas no materializan los objetivos estratégicos del_x000a_IDIPRON. Hecho que se deberá tener presente a la hora de plantear un nuevo plan de acción para el proceso. Sobre la meta establecida en las acciones estratégicas, no se establece un plazo para lograrlo, de acuerdo con el instructivo de_x000a_programación y seguimiento al plan de acción._x000a_Igulmente, frente a los indicadores plasmados en las acciones estratégicas, se encuentra que el instrumento permite medir el_x000a_resultado de la meta. Sin embargo, no se menciona los indicadores establecidos en la caracterización. En relación con los_x000a_productos, es importante establecer concretamente cual es la evidencia que se aporta para demostrar el cumplimiento de la_x000a_acción estratégica."/>
    <s v="Falta de alineación estratégica de los productos de investigación frente al Plan de Acción y Plan Estratégico"/>
    <s v="Realizar una mesa de trabajo para formulación del Plan de Acción._x000a_ La evidencia es la agenda de la reunión por la aplicación de teams y el archivo en el cual se formula el Plan de Acción. _x000a_"/>
    <s v="No aplica"/>
    <s v="No aplica"/>
    <s v="No aplica"/>
    <s v="No aplica"/>
    <s v="No aplica"/>
    <d v="2020-12-15T00:00:00"/>
    <d v="2021-03-01T00:00:00"/>
    <d v="2021-09-13T00:00:00"/>
    <s v="SI"/>
    <s v="SI"/>
    <s v="NO APLICA ACCION CERRADA"/>
    <s v="08/06/21_x000a_Se evidencia la formulación del plan de acción del área de investigación con sus soportes"/>
    <d v="2021-06-08T00:00:00"/>
    <s v="NO"/>
    <s v="No aplica"/>
    <n v="1"/>
    <s v="CUMPLIMIENTO TOTAL"/>
    <n v="-195"/>
    <s v="VENCIDO"/>
    <s v="SIN DILIGENCIAR"/>
    <s v="ACCIÓN CERRADA"/>
    <s v="Verónica Muñoz"/>
    <n v="1"/>
    <n v="1"/>
    <s v="CUMPLIDA EFECTIVA"/>
    <s v="NO APLICA"/>
    <x v="0"/>
  </r>
  <r>
    <n v="590"/>
    <s v="Responsable UPI_x000a_Proceso Gestión Documental _x000a_STMEO _x000a_"/>
    <s v="Subdirección técnica de métodos educativos y operativos"/>
    <x v="1"/>
    <s v="Autorregulación"/>
    <s v="Aplicación y actualización de procedimientos y formatos"/>
    <s v="Yury  Orjuela Florez"/>
    <s v="Plan de mejoramiento auditorias internas"/>
    <s v="PMAI-2020-070"/>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Falta sensibilización al personal que diligencia los formatos por cuanto , no reconocen la importancia del correcto y completo diligenciamiento de todos los formatos que involucran los procesos misionales. "/>
    <s v="Realizar dos capacitaciones al año al personal de la UPI, que diligencia los formatos de talleres en cuanto a la importancia del correcto y completo diligenciamiento de los formatos misionales por parte de Gestión Documental "/>
    <s v="No aplica"/>
    <s v="No aplica"/>
    <s v="No aplica"/>
    <s v="No aplica"/>
    <s v="No aplica"/>
    <d v="2021-05-30T00:00:00"/>
    <d v="2022-05-30T00:00:00"/>
    <m/>
    <s v="SI"/>
    <s v="SI"/>
    <n v="260"/>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x v="1"/>
  </r>
  <r>
    <n v="591"/>
    <s v="Responsable UPI_x000a_STMEO _x000a_"/>
    <s v="Subdirección técnica de métodos educativos y operativos"/>
    <x v="1"/>
    <s v="Autorregulación"/>
    <s v="Aplicación y actualización de procedimientos y formatos"/>
    <s v="Yury  Orjuela Florez"/>
    <s v="Plan de mejoramiento auditorias internas"/>
    <s v="PMAI-2020-071"/>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Falta sensibilización al personal que diligencia los formatos por cuanto , no reconocen la importancia del correcto y completo diligenciamiento de todos los formatos que involucran los procesos misionales. "/>
    <s v="Realizar por parte del Responsable de UPI, sensibilización de la importancia  del  diligenciamiento correcto y completo diligenciamiento de los formatos misionales cuando se presente nuevo personal en la UPI. "/>
    <s v="No aplica"/>
    <s v="No aplica"/>
    <s v="No aplica"/>
    <s v="No aplica"/>
    <s v="No aplica"/>
    <d v="2021-05-30T00:00:00"/>
    <d v="2022-05-30T00:00:00"/>
    <m/>
    <s v="SI"/>
    <s v="SI"/>
    <n v="260"/>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x v="1"/>
  </r>
  <r>
    <n v="592"/>
    <s v="Responsable UPI"/>
    <s v="Subdirección técnica de métodos educativos y operativos"/>
    <x v="1"/>
    <s v="Autorregulación"/>
    <s v="Aplicación y actualización de procedimientos y formatos"/>
    <s v="Yury  Orjuela Florez"/>
    <s v="Plan de mejoramiento auditorias internas"/>
    <s v="PMAI-2020-072"/>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por parte de la persona que recibe la documentación para archivo, en cuanto a las revisiones que debe hacer al formato Talleres y Acciones Formativas M-MEX-FT-007 "/>
    <s v="Realizar revisiones por parte del responsable de UPI cada dos meses de los formatos y registro en SIMI  de los talleres que se realizan en la UPI . "/>
    <s v="No aplica"/>
    <s v="No aplica"/>
    <s v="No aplica"/>
    <s v="No aplica"/>
    <s v="No aplica"/>
    <d v="2021-05-30T00:00:00"/>
    <d v="2021-12-31T00:00:00"/>
    <m/>
    <s v="SI"/>
    <s v="SI"/>
    <n v="110"/>
    <s v="Se esta a la espera de respuesta de la OCI para la aprobación del Plan de Mejoramiento, ya se realizó la primera mesa de trabajo para el planteamiento."/>
    <d v="2021-07-07T00:00:00"/>
    <s v="SI"/>
    <s v="Aprobacion plan de mejoramiento"/>
    <n v="0"/>
    <s v="SIN AVANCE"/>
    <n v="110"/>
    <s v="CON TIEMPO"/>
    <d v="2021-11-19T00:00:00"/>
    <s v="Aprobación plan de mejoramiento radicado 2021IE3239. Pendiente soportes de evidencias para este seguimiento."/>
    <s v="Sulma Esperanza Avendaño M."/>
    <n v="0"/>
    <n v="0"/>
    <s v="EN EJECUCION"/>
    <s v="NO APLICA"/>
    <x v="1"/>
  </r>
  <r>
    <n v="593"/>
    <s v="Responsable de UPI_x000a_Coordinador  de Convenios_x000a_"/>
    <s v="Subdirección técnica de métodos educativos y operativos"/>
    <x v="1"/>
    <s v="Autorregulación"/>
    <s v="Aplicación y actualización de procedimientos y formatos"/>
    <s v="Yury  Orjuela Florez"/>
    <s v="Plan de mejoramiento auditorias internas"/>
    <s v="PMAI-2020-073"/>
    <s v="No aplica"/>
    <s v="Auditoría  especial a la UPI La Rioja participación jóvenes de la unidad en convenios"/>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el /la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m/>
    <s v="SI"/>
    <s v="SI"/>
    <n v="260"/>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x v="1"/>
  </r>
  <r>
    <n v="594"/>
    <s v="STAF- GERENCIA Proyecto 7726-equipo de Convenios "/>
    <s v="Subdirección técnica administrativa y financiera - Convenios"/>
    <x v="2"/>
    <s v="Modelo pedagogico"/>
    <s v="Estimulo de corresponsabilidad"/>
    <s v="Yury  Orjuela Florez"/>
    <s v="Plan de mejoramiento auditorias internas"/>
    <s v="PMAI-2020-074"/>
    <s v="No aplica"/>
    <s v="Auditoría  especial a la UPI La Rioja participación jóvenes de la unidad en convenios"/>
    <n v="2020"/>
    <s v="En la descripción de las acciones de acompañamiento y seguimiento del proceso que se adelanta con  los jóvenes que participan en las actividades de corresponsabilidad, no se identifica con claridad el  análisis y evaluación final, que de manera articulada entre el equipo profesional de la UPI y de  convenios, se realice a los logros alcanzados en la integralidad del proceso de cada joven; situación que dificulta conocer su evolución respecto a la etapa pedagógica por la que transita y la superación de las condiciones iniciales con las que ingresó al Instituto."/>
    <s v="Debilidad en la articulación entre el equipo de la UPI, con el equipo Sicosocial de convenios, ya que no es claro el lineamiento técnico frente  a esta articulación.  "/>
    <s v="Ajustar el Procedimiento PERMANENCIA EN ACTIVIDADES DE CORRESPONSABILIDAD  MODALIDAD ESTIMULO- MEM-PR007 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
    <s v="No aplica"/>
    <s v="No aplica"/>
    <s v="No aplica"/>
    <s v="No aplica"/>
    <s v="No aplica"/>
    <d v="2021-05-30T00:00:00"/>
    <d v="2022-05-30T00:00:00"/>
    <m/>
    <s v="SI"/>
    <s v="SI"/>
    <n v="26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x v="1"/>
  </r>
  <r>
    <n v="595"/>
    <s v="STAF- GERENCIA Proyecto 7726-equipo de Convenios "/>
    <s v="Subdirección técnica administrativa y financiera - Convenios"/>
    <x v="2"/>
    <s v="Autorregulación"/>
    <s v="Aplicación y actualización de procedimientos y formatos"/>
    <s v="Yury  Orjuela Florez"/>
    <s v="Plan de mejoramiento auditorias internas"/>
    <s v="PMAI-2020-075"/>
    <s v="No aplica"/>
    <s v="Auditoría  especial a la UPI La Rioja participación jóvenes de la unidad en convenios"/>
    <n v="2020"/>
    <s v="Se observó que el formato de los procedimientos se encuentra en la plantilla antigua teniendo en cuenta que se realizó la actualización de ella en el mes de junio del 2020._x000a_"/>
    <s v="Dado que el cambio en la vigencia anterior,   se están realizando los ajustes a la documentación del proceso.   "/>
    <s v="Actualizar los procedimientos de actividades de corresponsabilidad a la versión Número 6 de 26/06/2020. "/>
    <s v="No aplica"/>
    <s v="No aplica"/>
    <s v="No aplica"/>
    <s v="No aplica"/>
    <s v="No aplica"/>
    <d v="2021-05-30T00:00:00"/>
    <d v="2022-05-30T00:00:00"/>
    <m/>
    <s v="SI"/>
    <s v="SI"/>
    <n v="26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x v="1"/>
  </r>
  <r>
    <n v="596"/>
    <s v="Responsable UPI_x000a_Coordinadores Áreas de Derecho. "/>
    <s v="Subdirección técnica administrativa y financiera - Convenios"/>
    <x v="2"/>
    <s v="Modelo pedagogico"/>
    <s v="egreso "/>
    <s v="Yury  Orjuela Florez"/>
    <s v="Plan de mejoramiento auditorias internas"/>
    <s v="PMAI-2020-076"/>
    <s v="No aplica"/>
    <s v="Auditoría  especial a la UPI La Rioja participación jóvenes de la unidad en convenios"/>
    <n v="2020"/>
    <s v="Se evidenciaron debilidades en el acompañamiento del equipo sicosocial de la UPI La Rioja por la demanda de actividades administrativas que dificultan realizar el refuerzo y la preparación para el _x000a_egreso de los jóvenes."/>
    <s v="Debilidad  en la preparación del egreso para lo jóvenes,  ya que no es claro el lineamiento técnico frente  a esta actividad en el proceso. "/>
    <s v="Diseñar, documentar, oficializar e implementar una estrategia de preparación para el egreso por parte del equipo de las UPI, y las áreas de derecho del modelo pedagógico. "/>
    <s v="No aplica"/>
    <s v="No aplica"/>
    <s v="No aplica"/>
    <s v="No aplica"/>
    <s v="No aplica"/>
    <d v="2021-05-30T00:00:00"/>
    <d v="2022-05-30T00:00:00"/>
    <m/>
    <s v="SI"/>
    <s v="SI"/>
    <n v="26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x v="1"/>
  </r>
  <r>
    <n v="597"/>
    <s v="STAF- GERENCIA Proyecto 7726-equipo de Convenios "/>
    <s v="Subdirección técnica administrativa y financiera - Convenios"/>
    <x v="2"/>
    <s v="comunicaciones"/>
    <s v="Comunicación entre areas y dependencias"/>
    <s v="Yury  Orjuela Florez"/>
    <s v="Plan de mejoramiento auditorias internas"/>
    <s v="PMAI-2020-077"/>
    <s v="No aplica"/>
    <s v="Auditoría  especial a la UPI La Rioja participación jóvenes de la unidad en convenios"/>
    <n v="2020"/>
    <s v="Se observó dificultad en la comunicación entre Convenios y el equipo sicosocial para que se genere un proceso más articulado en pro del desarrollo de estrategias para el egreso de los jóvenes._x000a_"/>
    <s v="Debilidad en la articulación entre el equipo de la UPI, con el equipo Sicosocial de convenios, ya que no es claro el lineamiento técnico frente  a esta articulación.  "/>
    <s v="Ajustar el Procedimiento PERMANENCIA EN ACTIVIDADES DE CORRESPONSABILIDAD  MODALIDAD ESTIMULO- MEM-PR007 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
    <s v="No aplica"/>
    <s v="No aplica"/>
    <s v="No aplica"/>
    <s v="No aplica"/>
    <s v="No aplica"/>
    <d v="2021-05-30T00:00:00"/>
    <d v="2022-05-30T00:00:00"/>
    <m/>
    <s v="SI"/>
    <s v="SI"/>
    <n v="26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x v="1"/>
  </r>
  <r>
    <n v="598"/>
    <s v="Responsable de UPI_x000a_Coordinador  de Convenios_x000a_Coordinadora equipo social Convenios "/>
    <s v="Subdirección técnica de métodos educativos y operativos"/>
    <x v="1"/>
    <s v="Modelo pedagogico"/>
    <s v="Estimulo de corresponsabilidad"/>
    <s v="Yury  Orjuela Florez"/>
    <s v="Plan de mejoramiento auditorias internas"/>
    <s v="PMAI-2020-078"/>
    <s v="No aplica"/>
    <s v="Auditoría  especial a la UPI La Rioja participación jóvenes de la unidad en convenios"/>
    <n v="2020"/>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Coordinador del equipo social y la /el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m/>
    <s v="SI"/>
    <s v="SI"/>
    <n v="26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x v="1"/>
  </r>
  <r>
    <n v="599"/>
    <s v="Gerencia Proyecto 7726_x000a_STMEO _x000a_Oficina Asesora Juridica "/>
    <s v="Gerente Proyecto 7726"/>
    <x v="1"/>
    <s v="Modelo pedagogico"/>
    <s v="Estimulo de corresponsabilidad"/>
    <s v="Yury  Orjuela Florez"/>
    <s v="Plan de mejoramiento auditorias internas"/>
    <s v="PMAI-2020-079"/>
    <s v="No aplica"/>
    <s v="Auditoría  especial a la UPI La Rioja participación jóvenes de la unidad en convenios"/>
    <n v="2020"/>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una mesa de trabajo entre la  Oficina Asesora Jurídica,  el equipo de Convenios y la STMEO para establecer los tiempos de formalización de los acuerdos de corresponsabilidad y revisión de los procedimientos.  "/>
    <s v="No aplica"/>
    <s v="No aplica"/>
    <s v="No aplica"/>
    <s v="No aplica"/>
    <s v="No aplica"/>
    <d v="2021-05-30T00:00:00"/>
    <d v="2021-12-30T00:00:00"/>
    <m/>
    <s v="SI"/>
    <s v="SI"/>
    <n v="109"/>
    <m/>
    <m/>
    <m/>
    <m/>
    <m/>
    <s v="SIN AVANCE"/>
    <n v="109"/>
    <s v="CON TIEMPO"/>
    <d v="2021-11-19T00:00:00"/>
    <s v="Aprobación plan de mejoramiento radicado 2021IE3239. Pendiente soportes de evidencias para este seguimiento."/>
    <s v="Sulma Esperanza Avendaño M."/>
    <n v="0"/>
    <n v="0"/>
    <s v="EN EJECUCION"/>
    <s v="NO APLICA"/>
    <x v="1"/>
  </r>
  <r>
    <n v="600"/>
    <s v="STAF- GERENCIA Proyecto 7726-equipo de Convenios "/>
    <s v="Subdirección técnica administrativa y financiera - Convenios"/>
    <x v="1"/>
    <s v="Modelo pedagogico"/>
    <s v="Estimulo de corresponsabilidad"/>
    <s v="Yury  Orjuela Florez"/>
    <s v="Plan de mejoramiento auditorias internas"/>
    <s v="PMAI-2020-080"/>
    <s v="No aplica"/>
    <s v="Auditoría  especial a la UPI La Rioja participación jóvenes de la unidad en convenios"/>
    <n v="2020"/>
    <s v="Se evidenciaron falencias en la identificación e implementación de controles en actividades relevantes como la formalización de la vinculación de los jóvenes a través de la firma del acuerdo de corresponsabilidad, la custodia de la documentación, el cargue de la información y soportes en SIMI, además de la falta de puntos de control en el procedimiento Permanencia en Actividades de Corresponsabilidad Modalidad Estímulo M-MEM-PR-007, lo que genera riesgos en la gestión del _x000a_proceso e incumplimiento de los lineamientos establecidos en el Manual para la Elaboración de Documentos código E-MEJ-MA-002, numeral 10.1. Puntos de control._x000a_"/>
    <s v="Debilidad en los puntos  de control  y seguimiento a las actividades que garantizan la transferencia oportuna de folios (acuerdos de corresponsabilidad a las historias sociales de los jóvenes)"/>
    <s v="Ajustar el Procedimiento  Permanencia en Actividades de Corresponsabilidad Modalidad Estímulo M-MEM-PR-007 y el procedimiento de Postulación y vinculación M-MEM-PR-003, para establecer puntos de control  en el cual se identifiquen actividades y responsables de  la formalización de la vinculación de los jóvenes a través de la firma del acuerdo  de corresponsabilidad, la custodia de la documentación, el cargue de la información y soportes en SIMI"/>
    <s v="No aplica"/>
    <s v="No aplica"/>
    <s v="No aplica"/>
    <s v="No aplica"/>
    <s v="No aplica"/>
    <d v="2021-05-30T00:00:00"/>
    <d v="2022-05-30T00:00:00"/>
    <m/>
    <s v="SI"/>
    <s v="SI"/>
    <n v="26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x v="1"/>
  </r>
  <r>
    <n v="601"/>
    <s v="STAF- GERENCIA Proyecto 7726-equipo de Convenios "/>
    <s v="Subdirección técnica administrativa y financiera - Convenios"/>
    <x v="1"/>
    <s v="Autorregulación"/>
    <s v="Aplicación y actualización de procedimientos y formatos"/>
    <s v="Yury  Orjuela Florez"/>
    <s v="Plan de mejoramiento auditorias internas"/>
    <s v="PMAI-2020-081"/>
    <s v="No aplica"/>
    <s v="Auditoría  especial a la UPI La Rioja participación jóvenes de la unidad en convenios"/>
    <n v="2020"/>
    <s v="Se encontraron debilidades en la implementación del procedimiento Postulación y Vinculación a _x000a_actividades de corresponsabilidad M-MEM-PR-003, en la actividad 22 porque no se está realizando una inducción completa a los jóvenes, generando un riesgo en el fortalecimiento de sus competencias en el momento de su egreso."/>
    <s v="No se realizaron las actividades completas de inducción  porque el procedimiento esta desactualizado . "/>
    <s v="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
    <s v="No aplica"/>
    <s v="No aplica"/>
    <s v="No aplica"/>
    <s v="No aplica"/>
    <s v="No aplica"/>
    <d v="2021-05-30T00:00:00"/>
    <d v="2022-05-30T00:00:00"/>
    <m/>
    <s v="SI"/>
    <s v="SI"/>
    <n v="26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x v="1"/>
  </r>
  <r>
    <n v="602"/>
    <s v="STAF- GERENCIA Proyecto 7726-equipo de Convenios "/>
    <s v="Subdirección técnica administrativa y financiera - Convenios"/>
    <x v="1"/>
    <s v="Capacitaciones"/>
    <s v="cumplimiento"/>
    <s v="Yury  Orjuela Florez"/>
    <s v="Plan de mejoramiento auditorias internas"/>
    <s v="PMAI-2020-082"/>
    <s v="No aplica"/>
    <s v="Auditoría  especial a la UPI La Rioja participación jóvenes de la unidad en convenios"/>
    <n v="2020"/>
    <s v="Se identificaron debilidades en el cumplimiento en la realización de las capacitaciones propuestas_x000a_en los documentos internos Capacitación Economía Personal M-MEM-DI-005, Capacitación seguridad, orden y limpieza M-MEM-DI-006 y Capacitación en seguridad y salud en el trabajo M MEM-DI-007, lo que genera un riesgo en el proceso integral de formación en el fortalecimiento delas capacidades y habilidades para el desarrollo del proceso de los jóvenes al momento de su egreso."/>
    <s v="No se realizaron las actividades completas de inducción  porque el procedimiento esta desactualizado . "/>
    <s v="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
    <s v="No aplica"/>
    <s v="No aplica"/>
    <s v="No aplica"/>
    <s v="No aplica"/>
    <s v="No aplica"/>
    <d v="2021-05-30T00:00:00"/>
    <d v="2022-05-30T00:00:00"/>
    <m/>
    <s v="SI"/>
    <s v="SI"/>
    <n v="260"/>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x v="1"/>
  </r>
  <r>
    <n v="603"/>
    <s v="Subdirección técnica de métodos educativos y operativos"/>
    <s v="Subdirección técnica de métodos educativos y operativos"/>
    <x v="1"/>
    <s v="Gestion financiera"/>
    <s v="falencias en los conceptos de gasto revelados en los auxiliares contables"/>
    <s v="Yury  Orjuela Florez"/>
    <s v="Plan de mejoramiento auditorias internas"/>
    <s v="PMAI-2020-094"/>
    <s v="No aplica"/>
    <s v="Auditoría especial al proceso misional modelo_x000a_Pedagógico – estrategia baños públicos vigencia 2019"/>
    <n v="2019"/>
    <s v="11.1 Seguimiento Financiero _x000a_Se identificaron falencias en los conceptos de gasto revelados en los auxiliares contables códigos 1503 (Baños administración directa) - 1505 (Transmilenio) -1506 (Secretaria General) y 1507 (DADEP) al no ajustarse a la realidad del gasto, así mismo, se evidenció que se registraron gastos al auxiliar contable 1507 (DADEP) durante la vigencia 2019, sin tener convenio vigente con esta entidad. De otra parte, se observa que existen elementos adquiridos para la operación de estos convenios que al momento de su salida o afectación del auxiliar se registra por conceptos diferentes como es el caso del contrato con Superior de Dotaciones. Lo anterior va en contravía con lo expresado en el marco conceptual para la preparación y presentación de información financiera en cuanto a sus características fundamentales como lo es la Representación Fiel que hace mención a revelar la fielmente los hechos económicos libre de errores y con el instructivo Seguimiento financiero a Convenios Interadministrativos Código A-GFI-IN-009 que tiene como objetivo el establecer los lineamientos que permitan la trazabilidad de aspectos de tipo contable, presupuestal y financiero al seguimiento de los convenios interadministrativos celebrados por el IDIPRON, a fin de lograr la articulación de información entre dependencias. "/>
    <s v="Sin informacion"/>
    <s v="Sin informacion"/>
    <s v="No aplica"/>
    <s v="No aplica"/>
    <s v="No aplica"/>
    <s v="No aplica"/>
    <s v="No aplica"/>
    <s v="Sin informacion"/>
    <s v="Sin informacion"/>
    <m/>
    <s v="NO"/>
    <s v="NO"/>
    <e v="#VALUE!"/>
    <s v="No se cuenta con seguimiento reportado por parte de Métodos."/>
    <d v="2021-07-07T00:00:00"/>
    <s v="SI"/>
    <s v="Presentar seguimiento al plan de mejoramiento"/>
    <n v="0"/>
    <s v="SIN AVANCE"/>
    <e v="#VALUE!"/>
    <e v="#VALUE!"/>
    <s v="SIN DILIGENCIAR"/>
    <s v="No presenta avance, es importante definir los responsables en la formulacion del plan."/>
    <s v="Andrés E. Bejarano B"/>
    <n v="0"/>
    <n v="0"/>
    <e v="#VALUE!"/>
    <s v="NO APLICA"/>
    <x v="3"/>
  </r>
  <r>
    <n v="604"/>
    <s v="Subdirección técnica de métodos educativos y operativos"/>
    <s v="Subdirección técnica de métodos educativos y operativos"/>
    <x v="1"/>
    <s v="Contratacion"/>
    <s v="Supervisión e interventoría"/>
    <s v="Yury  Orjuela Florez"/>
    <s v="Plan de mejoramiento auditorias internas"/>
    <s v="PMAI-2020-095"/>
    <s v="No aplica"/>
    <s v="Auditoría especial al proceso misional modelo_x000a_Pedagógico – estrategia baños públicos vigencia 2019"/>
    <n v="2019"/>
    <s v="11.2 Supervisión de Contratos_x000a_Se identificaron debilidades en la labor de supervisión a cargo de la Gerencia del Proyecto de Inversión_x000a_1104 Distrito Joven, respecto a la ejecución de los convenios interadministrativos suscritos con la Secretaria General y Transmilenio S.A. en la vigencia 2019, debido a que una vez se verificaron sus_x000a_obligaciones contractuales y acuerdos de niveles de servicio se encontraron imprecisiones a la hora de_x000a_reportar novedades y documentos a estas entidades. De la misma manera se evidencian situaciones de_x000a_especial cuidado al relacionarse con diferencias en el recaudo, falta de confiabilidad de la información y_x000a_adecuada financiación con los recursos propios de cada uno de los convenios. Lo anterior evidencia la_x000a_falta de un seguimiento adecuado al cumplimiento de las obligaciones contractuales y la omisión de las_x000a_funciones el seguimiento técnico, administrativo, financiero, contable, y jurídico sobre el cumplimiento_x000a_del objeto del contrato por parte de esta supervisión lo que además incumple con lo señalado en el_x000a_artículo 83 de la Ley 1474 de 2011 por la cual se dictan normas orientadas a fortalecer los_x000a_mecanismos de prevención, investigación y sanción de actos de corrupción y la efectividad del control_x000a_de la gestión pública y lo establecido en el Manual de Supervisión e Interventoría A-GCO-MA-001_x000a_del Instituto. "/>
    <s v="Sin informacion"/>
    <s v="Sin informacion"/>
    <s v="No aplica"/>
    <s v="No aplica"/>
    <s v="No aplica"/>
    <s v="No aplica"/>
    <s v="No aplica"/>
    <s v="Sin informacion"/>
    <s v="Sin informacion"/>
    <m/>
    <s v="NO"/>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x v="3"/>
  </r>
  <r>
    <n v="605"/>
    <s v="Subdirección técnica de métodos educativos y operativos"/>
    <s v="Subdirección técnica de métodos educativos y operativos"/>
    <x v="1"/>
    <s v="Planeacion"/>
    <s v="Simi"/>
    <s v="Yury  Orjuela Florez"/>
    <s v="Plan de mejoramiento auditorias internas"/>
    <s v="PMAI-2020-096"/>
    <s v="No aplica"/>
    <s v="Auditoría especial al proceso misional modelo_x000a_Pedagógico – estrategia baños públicos vigencia 2019"/>
    <n v="2019"/>
    <s v="11.3 Sistema de Información Misional SIMI_x000a_Se pudo identificar falencias en el reporte de información relacionada con las asistencias de los Jóvenes vinculados a los convenios evaluados, de 65 Jóvenes que se contrataron para la operación de los Baños públicos, 50 de ellos que corresponde a un 77%, presentan inconsistencias en el reporte de asistencias en SIMI y 18 de ellos que corresponden al 28% no se registraron, lo que evidencia debilidades en el seguimiento y control de parte del convenio y del área de Emprender, quienes deben tener conocimiento_x000a_en el desarrollo de procesos y procedimientos enfocados a la empleabilidad y las actividades de corresponsabilidad, situación que dificulta la obtención de datos actualizados para la toma de decisiones y confiabilidad de la información respecto a los reportes que arroja el sistema de información misional del Instituto, lo que incumple con las generalidades del mismo sistema de información misional del Idipron descritas en el instructivo ADMINISTRACIÓN DEL SISTEMA DE  INFORMACIÓN MISIONAL con código E-PLA-IN-002."/>
    <s v="Sin informacion"/>
    <s v="Sin informacion"/>
    <s v="No aplica"/>
    <s v="No aplica"/>
    <s v="No aplica"/>
    <s v="No aplica"/>
    <s v="No aplica"/>
    <s v="Sin informacion"/>
    <s v="Sin informacion"/>
    <m/>
    <s v="NO"/>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x v="3"/>
  </r>
  <r>
    <n v="606"/>
    <s v="Subdirección técnica de métodos educativos y operativos"/>
    <s v="Subdirección técnica de métodos educativos y operativos"/>
    <x v="1"/>
    <s v="comunicaciones"/>
    <s v="Comunicación entre areas y dependencias"/>
    <s v="Yury  Orjuela Florez"/>
    <s v="Plan de mejoramiento auditorias internas"/>
    <s v="PMAI-2020-097"/>
    <s v="No aplica"/>
    <s v="Auditoría especial al proceso misional modelo_x000a_Pedagógico – estrategia baños públicos vigencia 2019"/>
    <n v="2019"/>
    <s v="11.4 Postulación de Jóvenes a convenios_x000a_Existen debilidades como la falta de seguimiento y articulación por parte de Área de Emprender con las Unidades del Instituto y con el área de Convenios, a fin de garantizar el cumplimiento de las directrices para la postulación de los Jóvenes a las actividades de corresponsabilidad en el marco del proceso misional Modelo Pedagógico y el modelo de atención SE3, al evidenciar Jóvenes que no cuentan con egreso en el SIMI y otros que reportaron esta novedad tiempo después de haber iniciado sus actividades de corresponsabilidad CPS. De otra parte, se observaron acuerdos de corresponsabilidad CPS que se suscribieron tiempo después del inicio de las actividades en cada uno de los convenios, como resultado de la falta de planeación y seguimiento por parte de estas áreas del Idipron, por lo anterior y teniendo en cuenta las falencias detectadas en el desarrollo de la auditoría, se determina un incumplimiento de las directrices dadas en documento Manual Operativo Àrea de Emprender código M-MEM-MA-001, criterios para postulación."/>
    <s v="Sin informacion"/>
    <s v="Sin informacion"/>
    <s v="No aplica"/>
    <s v="No aplica"/>
    <s v="No aplica"/>
    <s v="No aplica"/>
    <s v="No aplica"/>
    <s v="Sin informacion"/>
    <s v="Sin informacion"/>
    <m/>
    <s v="NO"/>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x v="3"/>
  </r>
  <r>
    <n v="607"/>
    <s v="Subdirección técnica de métodos educativos y operativos"/>
    <s v="Subdirección técnica de métodos educativos y operativos"/>
    <x v="1"/>
    <s v="Planeacion"/>
    <s v="Herramientas de gestión (riesgos, indicadores, balance social, planes y proyectos de inversión)"/>
    <s v="Yury  Orjuela Florez"/>
    <s v="Plan de mejoramiento auditorias internas"/>
    <s v="PMAI-2020-098"/>
    <s v="No aplica"/>
    <s v="Auditoría especial al proceso misional modelo_x000a_Pedagógico – estrategia baños públicos vigencia 2019"/>
    <n v="2019"/>
    <s v="11.5 Administración del Riesgo_x000a_Se pudo evidenciar debilidades en la identificación de los riesgos atribuibles al Proceso misional_x000a_Modelo Pedagógico desde el área de Emprender, en tanto no se evidenció la valoración de estos, así_x000a_como la aplicación y seguimientos de los controles. En tal sentido, no existe un monitoreo a los riesgos_x000a_que garanticen la eficiencia, eficacia y efectividad del proceso misional y de las estrategias de_x000a_Emprendimiento para el cumplimiento de metas y objetivos Institucionales. Lo anterior incumpliendo_x000a_con el numeral 1.3 Componente Administración de Riesgo del MECI y lo contemplado en el numeral_x000a_4.2.2 Planificación de la Gestión del Riesgo de la NTD: SIG 001:2011, así mismo con la Política para_x000a_la administración del Riesgo del Idipron."/>
    <s v="Sin informacion"/>
    <s v="Sin informacion"/>
    <s v="No aplica"/>
    <s v="No aplica"/>
    <s v="No aplica"/>
    <s v="No aplica"/>
    <s v="No aplica"/>
    <s v="Sin informacion"/>
    <s v="Sin informacion"/>
    <m/>
    <s v="NO"/>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x v="3"/>
  </r>
  <r>
    <n v="608"/>
    <s v="Subdirección técnica de métodos educativos y operativos"/>
    <s v="Subdirección técnica de métodos educativos y operativos"/>
    <x v="1"/>
    <s v="Planeacion"/>
    <s v="Herramientas de gestión (riesgos, indicadores, balance social, planes y proyectos de inversión)"/>
    <s v="Yury  Orjuela Florez"/>
    <s v="Plan de mejoramiento auditorias internas"/>
    <s v="PMAI-2020-099"/>
    <s v="No aplica"/>
    <s v="Auditoría especial al proceso misional modelo_x000a_Pedagógico – estrategia baños públicos vigencia 2019"/>
    <n v="2019"/>
    <s v="11.6 Indicadores de Gestión_x000a_El área de convenios no cuenta con indicadores de gestión que permitan medir la eficiencia y_x000a_efectividad de sus estrategias y/o operaciones y que le permitan evaluar el impacto de la gestión para la_x000a_toma de decisiones y realizar el seguimiento y mejora continua para el cumplimiento de objetivos y_x000a_metas previstas, lo anterior incumpliendo con lo establecido en el documento interno Administración de_x000a_Indicadores con código E-MEJ-DI-005, las dimensiones de Direccionamiento Estratégico y de Control_x000a_Interno del Modelo Integrado de Planeación y Gestión MIPG para la medición de los resultados en el_x000a_Idipron y lo mencionado en el literal d, del artículo 2 de la Ley 87 de 1993. "/>
    <s v="Sin informacion"/>
    <s v="Sin informacion"/>
    <s v="No aplica"/>
    <s v="No aplica"/>
    <s v="No aplica"/>
    <s v="No aplica"/>
    <s v="No aplica"/>
    <s v="Sin informacion"/>
    <s v="Sin informacion"/>
    <m/>
    <s v="NO"/>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x v="3"/>
  </r>
  <r>
    <n v="609"/>
    <s v="Subdirección técnica de métodos educativos y operativos"/>
    <s v="Subdirección técnica de métodos educativos y operativos"/>
    <x v="1"/>
    <s v="Autorregulación"/>
    <s v="Aplicación y actualización de procedimientos y formatos"/>
    <s v="Yury  Orjuela Florez"/>
    <s v="Plan de mejoramiento auditorias internas"/>
    <s v="PMAI-2020-100"/>
    <s v="No aplica"/>
    <s v="Auditoría especial al proceso misional modelo_x000a_Pedagógico – estrategia baños públicos vigencia 2019"/>
    <n v="2019"/>
    <s v="11.7 Puntos de control en procedimientos_x000a_Los procedimientos de Estrategia de Empleabilidad con código M-MEM-PR-004 y Permanencia en_x000a_Actividades de Corresponsabilidad Modalidad Estimulo código M-MEM-PR-007 presentan debilidades_x000a_en la identificación de puntos de control y sus mecanismos de verificación, ya que se evidencian_x000a_actividades relevantes que implican acciones de verificación, revisión o toma de decisiones y que no_x000a_cuentan con puntos de control, por lo anterior se incumplen los lineamientos establecidos en el Manual_x000a_para la Elaboración de Documentos código E-MEJ-MA-002, numeral 10.1. Puntos de control."/>
    <s v="Sin informacion"/>
    <s v="Sin informacion"/>
    <s v="No aplica"/>
    <s v="No aplica"/>
    <s v="No aplica"/>
    <s v="No aplica"/>
    <s v="No aplica"/>
    <s v="Sin informacion"/>
    <s v="Sin informacion"/>
    <m/>
    <s v="NO"/>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x v="3"/>
  </r>
  <r>
    <n v="610"/>
    <s v="Subdirección técnica de métodos educativos y operativos"/>
    <s v="Subdirección técnica de métodos educativos y operativos"/>
    <x v="1"/>
    <s v="Contratacion"/>
    <s v=" Afiliaciones a ARL Para la Prestación de Servicios"/>
    <s v="Yury  Orjuela Florez"/>
    <s v="Plan de mejoramiento auditorias internas"/>
    <s v="PMAI-2020-101"/>
    <s v="No aplica"/>
    <s v="Auditoría especial al proceso misional modelo_x000a_Pedagógico – estrategia baños públicos vigencia 2019"/>
    <n v="2019"/>
    <s v="11.8 Afiliaciones a ARL Para la Prestación de Servicios_x000a_Se evidenció que no se cumple con los términos establecidos en el artículo 2.2.4.2.2.5 de la Ley 1072_x000a_de 2015, en lo pertinente a la cobertura de los Riesgos Laborales, toda vez que esta señala que el_x000a_contratante debe afiliar al Sistema General de Riesgos Laborales a los contratistas objeto de la presente_x000a_sección, de conformidad con lo establecido en el parágrafo 3° del artículo 2° de la Ley 1562 de 2012, el_x000a_incumplimiento de esta obligación, hará responsable al contratante de las prestaciones económicas y_x000a_asistenciales a que haya lugar. El incumplimiento se da cuando los contratistas firman el acta de inicio_x000a_sin la debida afiliación a la Administradora de Riesgos Laborales – ARL, quedando esté desprotegido_x000a_ante la materialización de algún riesgo desde el inicio de sus labores hasta que inicia la cobertura con la_x000a_ARL. "/>
    <s v="Sin informacion"/>
    <s v="Sin informacion"/>
    <s v="No aplica"/>
    <s v="No aplica"/>
    <s v="No aplica"/>
    <s v="No aplica"/>
    <s v="No aplica"/>
    <s v="Sin informacion"/>
    <s v="Sin informacion"/>
    <m/>
    <s v="NO"/>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x v="3"/>
  </r>
  <r>
    <n v="611"/>
    <s v="Subdirección técnica de métodos educativos y operativos"/>
    <s v="Subdirección técnica de métodos educativos y operativos"/>
    <x v="1"/>
    <s v="baños públicos "/>
    <s v=" planeación para la operación"/>
    <s v="Yury  Orjuela Florez"/>
    <s v="Plan de mejoramiento auditorias internas"/>
    <s v="PMAI-2020-102"/>
    <s v="No aplica"/>
    <s v="Auditoría especial al proceso misional modelo_x000a_Pedagógico – estrategia baños públicos vigencia 2019"/>
    <n v="2019"/>
    <s v="10.1 Se observó falta de planeación para la operación de los baños públicos con administración_x000a_directa, toda vez que no se evidencian procedimientos documentados que den claridad en relación a los_x000a_criterios o protocolos para su atención, como lo son el horario, personal para su apoyo, los relacionado_x000a_con el Plan Institucional de Gestión Ambiental, entre otro necesarios para garantizar la adecuada_x000a_prestación del servicio, su recaudo efectivo y el cumplimiento de normas para su funcionamiento, lo_x000a_que puede afectar su buen funcionamiento, su financiación y el cumplimiento de directrices claras por_x000a_parte de los Jóvenes vinculados. "/>
    <s v="Sin informacion"/>
    <s v="Sin informacion"/>
    <s v="No aplica"/>
    <s v="No aplica"/>
    <s v="No aplica"/>
    <s v="No aplica"/>
    <s v="No aplica"/>
    <s v="Sin informacion"/>
    <s v="Sin informacion"/>
    <m/>
    <s v="NO"/>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x v="3"/>
  </r>
  <r>
    <n v="612"/>
    <s v="Subdirección técnica de métodos educativos y operativos"/>
    <s v="Subdirección técnica de métodos educativos y operativos"/>
    <x v="1"/>
    <s v="Contratacion"/>
    <s v="Documentación contrato"/>
    <s v="Yury  Orjuela Florez"/>
    <s v="Plan de mejoramiento auditorias internas"/>
    <s v="PMAI-2020-103"/>
    <s v="No aplica"/>
    <s v="Auditoría especial al proceso misional modelo_x000a_Pedagógico – estrategia baños públicos vigencia 2019"/>
    <n v="2019"/>
    <s v="10.2 Se identificó un bajo nivel de aplicación de las buenas prácticas de gestión documental en los_x000a_documentos aportados a esta auditoría, debido a que no se encontró una adecuada organización de la_x000a_información, se aportaron planillas ilegibles y mal diligenciadas, lo que impacta en la ejecución_x000a_contractual y en el cumplimiento de los lineamientos establecidos en la política archivística del_x000a_Instituto. "/>
    <s v="Sin informacion"/>
    <s v="Sin informacion"/>
    <s v="No aplica"/>
    <s v="No aplica"/>
    <s v="No aplica"/>
    <s v="No aplica"/>
    <s v="No aplica"/>
    <s v="Sin informacion"/>
    <s v="Sin informacion"/>
    <m/>
    <s v="NO"/>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x v="3"/>
  </r>
  <r>
    <n v="613"/>
    <s v="STMEO_x000a_Área Economato _x000a_Oficina Asesora de Planeación . "/>
    <s v="Subdirección técnica de métodos educativos y operativos"/>
    <x v="1"/>
    <s v="Modelo pedagogico"/>
    <s v="Gestion de alimentos"/>
    <s v="Yury  Orjuela Florez"/>
    <s v="Plan de mejoramiento Contraloria de Bogota"/>
    <s v="PMCB-2021-001"/>
    <s v="3.2.1"/>
    <n v="86"/>
    <n v="2020"/>
    <s v="3.2.1 Hallazgo Administrativo por cuanto los registros que soportan la gestión de alimentos en los lotes o grupos Cárnicos y sus derivados, Pollo y Pescado, en las unidades de servicio con modalidad de atención internado, presentan vacíos o inconsistencias que limitan la evaluación con trazabilidad."/>
    <s v="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tanto es la remisión que da cuenta de las cantidades recibidas por UPI, y no se requiere su inclusión en el comprobante de egreso."/>
    <s v="Formular e implementar  un documento  en el cual se  establezcan las actividades para hacer el  seguimiento a los pagos a través de la BMC,  aclarando que el número de la remisión no se requiere para la elaboración del comprobante de egreso.  "/>
    <s v="No aplica"/>
    <s v="No aplica"/>
    <s v="Documento formulado e implementado  "/>
    <s v="No aplica"/>
    <s v="No aplica"/>
    <d v="2021-03-29T00:00:00"/>
    <d v="2021-07-29T00:00:00"/>
    <m/>
    <s v="SI"/>
    <s v="SI"/>
    <n v="-45"/>
    <s v="Se evidencia un documento borrador."/>
    <d v="2021-07-07T00:00:00"/>
    <s v="SI"/>
    <s v="Oficialización e implementación del documento"/>
    <n v="0.2"/>
    <s v="AVANCE MINIMO"/>
    <n v="-45"/>
    <s v="VENCIDO"/>
    <s v="SIN DILIGENCIAR"/>
    <s v="SIN DILIGENCIAR"/>
    <s v="SIN DILIGENCIAR"/>
    <n v="0"/>
    <n v="0"/>
    <s v="INCUMPLIDA"/>
    <s v="ABIERTA"/>
    <x v="1"/>
  </r>
  <r>
    <n v="614"/>
    <s v="STMEO_x000a_Área Economato _x000a_Oficina Asesora de Planeación . "/>
    <s v="Subdirección técnica de métodos educativos y operativos"/>
    <x v="1"/>
    <s v="Modelo pedagogico"/>
    <s v="Diferencias en cantidades de alimentos"/>
    <s v="Yury  Orjuela Florez"/>
    <s v="Plan de mejoramiento Contraloria de Bogota"/>
    <s v="PMCB-2021-002"/>
    <s v="3.2.3"/>
    <n v="86"/>
    <n v="2020"/>
    <s v="3.2.3 Hallazgo Administrativo con incidencia fiscal y presunta disciplinaria por diferencias encontradas, entre la cantidad de alimentos según remisiones del proveedor a las UPI y la cantidad de alimentos comprados según los comprobantes de egreso. Por valor de $2.974.581"/>
    <s v="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lo cual se configura el Hallazgo toda vez que en  algunos comprobantes  de egreso no se encontró el numero de la remisión. "/>
    <s v="Formular e implementar  un documento  en el cual se  establezcan las actividades para hacer el  seguimiento a los pagos a través de la BMC,  aclarando que el número de la remisión no se requiere para la elaboración del comprobante de egreso.  "/>
    <s v="No aplica"/>
    <s v="No aplica"/>
    <s v="Documento formulado e implementado  "/>
    <s v="No aplica"/>
    <s v="No aplica"/>
    <d v="2021-03-29T00:00:00"/>
    <d v="2021-07-29T00:00:00"/>
    <m/>
    <s v="SI"/>
    <s v="SI"/>
    <n v="-45"/>
    <s v="Se evidencia un documento borrador."/>
    <d v="2021-07-07T00:00:00"/>
    <s v="SI"/>
    <s v="Oficialización e implementación del documento"/>
    <n v="0.2"/>
    <s v="AVANCE MINIMO"/>
    <n v="-45"/>
    <s v="VENCIDO"/>
    <s v="SIN DILIGENCIAR"/>
    <s v="SIN DILIGENCIAR"/>
    <s v="SIN DILIGENCIAR"/>
    <n v="0"/>
    <n v="0"/>
    <s v="INCUMPLIDA"/>
    <s v="ABIERTA"/>
    <x v="1"/>
  </r>
  <r>
    <n v="615"/>
    <s v="STMEO_x000a_Área Economato"/>
    <s v="Subdirección técnica de métodos educativos y operativos"/>
    <x v="1"/>
    <s v="Modelo pedagogico"/>
    <s v="Diferencias en cantidades de alimentos"/>
    <s v="Yury  Orjuela Florez"/>
    <s v="Plan de mejoramiento Contraloria de Bogota"/>
    <s v="PMCB-2021-003"/>
    <s v="3.2.4"/>
    <n v="86"/>
    <n v="2020"/>
    <s v="3.2.4 Hallazgo Administrativo por incumplimiento en la cantidad de gramos por ración según servicio (Desayuno, almuerzo, cena) suministrada a los beneficiarios de la UPI (Internado), de conformidad con el gramaje estimado por preparación en los ciclos de menú."/>
    <s v="El cálculo de las coberturas para cada UPI, se realizó haciendo la  sumatoria del número de personas por cada semana,  lo cual arrojó una sobrevaloración de las cantidades del alimentos  a entregar por UPI. "/>
    <s v="Formalizar un cuadro de control que de cuenta de la gestión de los alimentos en las Unidades  de Protección Integral   "/>
    <s v="No aplica"/>
    <s v="No aplica"/>
    <s v="Cuadro de control formalizado "/>
    <s v="No aplica"/>
    <s v="No aplica"/>
    <d v="2021-03-29T00:00:00"/>
    <d v="2021-07-29T00:00:00"/>
    <m/>
    <s v="SI"/>
    <s v="SI"/>
    <n v="-45"/>
    <s v="Se evidencia un documento borrador."/>
    <d v="2021-07-07T00:00:00"/>
    <s v="SI"/>
    <s v="Oficialización e implementación del documento"/>
    <n v="0.2"/>
    <s v="AVANCE MINIMO"/>
    <n v="-45"/>
    <s v="VENCIDO"/>
    <s v="SIN DILIGENCIAR"/>
    <s v="SIN DILIGENCIAR"/>
    <s v="SIN DILIGENCIAR"/>
    <n v="0"/>
    <n v="0"/>
    <s v="INCUMPLIDA"/>
    <s v="ABIERTA"/>
    <x v="1"/>
  </r>
  <r>
    <n v="616"/>
    <s v="Oficina Asesora de Planeación - MIPG"/>
    <s v="Oficina asesora de planeación - MIPG"/>
    <x v="0"/>
    <s v="Contratacion"/>
    <s v="Inadecuado manejo de expedientes e inconsistencia de la información"/>
    <s v="Willington Granados Herrera"/>
    <s v="Plan de mejoramiento Contraloria de Bogota"/>
    <s v="PMCB-2021-004"/>
    <s v="3.2.5"/>
    <n v="86"/>
    <n v="2020"/>
    <s v="3.2.5 Hallazgo administrativo por deficiencias en la gestión documental del expediente contractual, así como en el diligenciamiento de la información que hace parte de los formatos soporte del Contrato de Prestación de Servicios No.526 de 2020."/>
    <s v="Falta de  socialización sobre la importancia de actualizar procedimientos y documentos en el área de financiera"/>
    <s v="Realizar una capacitación sobre la  importancia de mantener actualizados los procedimientos y documentos que hacen parte del Manual de Procesos"/>
    <s v="No aplica"/>
    <s v="No aplica"/>
    <s v="Capacitación realizada"/>
    <s v="No aplica"/>
    <s v="No aplica"/>
    <d v="2021-05-03T00:00:00"/>
    <d v="2021-11-30T00:00:00"/>
    <m/>
    <s v="SI"/>
    <s v="SI"/>
    <n v="79"/>
    <s v="Se evidenció la realización de la capacitación de los gestores de la Oficina Asesora de Planeación, sin embargo la actividad esta enfocada a los funcionarios y contratistas del proceso Gestión Financiera, por lo cual es necesario que se adelnaten las gestiones necesarias para socializar con este proceso a  importancia de mantener actualizados los procedimientos y documentos que hacen parte del Manual de Procesos"/>
    <d v="2021-08-13T00:00:00"/>
    <s v="SI"/>
    <s v="Realización de la capacitacion con los funcionarios y contratostas del proceso gestion financiera"/>
    <n v="0.2"/>
    <s v="AVANCE MINIMO"/>
    <n v="79"/>
    <s v="CON TIEMPO"/>
    <s v="SIN DILIGENCIAR"/>
    <s v="SIN DILIGENCIAR"/>
    <s v="SIN DILIGENCIAR"/>
    <n v="0"/>
    <n v="0"/>
    <s v="EN EJECUCION"/>
    <s v="ABIERTA"/>
    <x v="1"/>
  </r>
  <r>
    <n v="617"/>
    <s v="SUBDIRECCIÓN TÉCNICA ADMINISTRATIVA Y FINANCIERA - FINANCIERA"/>
    <s v="Subdirección técnica administrativa y financiera - financiera"/>
    <x v="2"/>
    <s v="Contratacion"/>
    <s v="Inadecuado manejo de expedientes e inconsistencia de la información"/>
    <s v="Stefanny Reina Alvarez"/>
    <s v="Plan de mejoramiento Contraloria de Bogota"/>
    <s v="PMCB-2021-005"/>
    <s v="3.2.5"/>
    <n v="86"/>
    <n v="2020"/>
    <s v="3.2.5 Hallazgo administrativo por deficiencias en la gestión documental del expediente contractual, así como en el diligenciamiento de la información que hace parte de los formatos soporte del Contrato de Prestación de Servicios No.526 de 2020."/>
    <s v="No ha habido la suficiente socialización sobre la importancia de actualizar procedimientos y documentos en el área de financiera"/>
    <s v="Formalizar los formatos dentro del Manual de Procesos de la entidad"/>
    <s v="No aplica"/>
    <s v="No aplica"/>
    <s v="Formatos actualizados"/>
    <s v="No aplica"/>
    <s v="No aplica"/>
    <d v="2021-05-03T00:00:00"/>
    <d v="2021-10-31T00:00:00"/>
    <m/>
    <s v="SI"/>
    <s v="SI"/>
    <n v="49"/>
    <s v="No presento seguimiento"/>
    <d v="2021-07-09T00:00:00"/>
    <s v="SI"/>
    <s v="Presentar seguimiento de la actividad"/>
    <n v="0"/>
    <s v="SIN AVANCE"/>
    <n v="49"/>
    <s v="CON TIEMPO"/>
    <s v="SIN DILIGENCIAR"/>
    <s v="SIN DILIGENCIAR"/>
    <s v="SIN DILIGENCIAR"/>
    <n v="0"/>
    <n v="0"/>
    <s v="EN EJECUCION"/>
    <s v="ABIERTA"/>
    <x v="1"/>
  </r>
  <r>
    <n v="618"/>
    <s v="Oficina Asesora Jurídica/Oficina asesora de planeación."/>
    <s v="Oficina asesora jurídica - Gestion contractual"/>
    <x v="3"/>
    <s v="Contratacion"/>
    <s v="Inadecuado manejo de expedientes e inconsistencia de la información"/>
    <s v="Catalina Cardenas Martinez"/>
    <s v="Plan de mejoramiento Contraloria de Bogota"/>
    <s v="PMCB-2021-006"/>
    <s v="3.2.5"/>
    <n v="86"/>
    <n v="2020"/>
    <s v="3.2.5 Hallazgo administrativo por deficiencias en la gestión documental del expediente contractual, así como en el diligenciamiento de la información que hace parte de los formatos soporte del Contrato de Prestación de Servicios No.526 de 2020."/>
    <s v="La  redacción  del formato A-GCO-FT-009 correspondiente a los estudios previos de los Contratos de Prestación de Servicios Profesionales y/o de Apoyo a la Gestión en el numeral 5 JUSTIFICACIÓN DE LOS FACTORES DE SELECCIÓN se redactó de manera general de forma que fuera igual para todos los EP"/>
    <s v="Ajustar el formato A-GCO-FT-009 correspondiente a los estudios previos de los Contratos de Prestación de Servicios Profesionales y/o de Apoyo a la Gestión en el numeral 5 JUSTIFICACIÓN DE LOS FACTORES DE SELECCIÓN para que se de claridad de los factores de selección que aplican para ese contrato de prestación de servicios profesionales y apoyo a la gestión en particular."/>
    <s v="No aplica"/>
    <s v="No aplica"/>
    <s v="Formato A-GCO-FT-009 Estudios previos ajustado"/>
    <s v="No aplica"/>
    <s v="No aplica"/>
    <d v="2021-04-05T00:00:00"/>
    <d v="2021-05-18T00:00:00"/>
    <m/>
    <s v="SI"/>
    <s v="SI"/>
    <n v="-117"/>
    <s v="Adjuntan el borrador del Formato Estudios previos prestación de servicios profesionales y/o de apoyo a la gestión -A-GCO-FT-009_x000a_"/>
    <d v="2021-06-21T00:00:00"/>
    <s v="SI"/>
    <s v="Revisión del documento por parte de la OAP y aprobación y socialización por parte de la Oficina Asesora Jurídica."/>
    <n v="0.5"/>
    <s v="AVANCE PARCIAL"/>
    <n v="-117"/>
    <s v="VENCIDO"/>
    <s v="SIN DILIGENCIAR"/>
    <s v="SIN DILIGENCIAR"/>
    <s v="SIN DILIGENCIAR"/>
    <n v="0"/>
    <n v="0"/>
    <s v="INCUMPLIDA"/>
    <s v="ABIERTA"/>
    <x v="1"/>
  </r>
  <r>
    <n v="619"/>
    <s v="Oficina Asesora Jurídica "/>
    <s v="Oficina asesora jurídica - Gestion contractual"/>
    <x v="3"/>
    <s v="Contratacion"/>
    <s v="Inadecuado manejo de expedientes e inconsistencia de la información"/>
    <s v="Catalina Cardenas Martinez"/>
    <s v="Plan de mejoramiento Contraloria de Bogota"/>
    <s v="PMCB-2021-007"/>
    <s v="3.2.5"/>
    <n v="86"/>
    <n v="2020"/>
    <s v="3.2.5 Hallazgo administrativo por deficiencias en la gestión documental del expediente contractual, así como en el diligenciamiento de la información que hace parte de los formatos soporte del Contrato de Prestación de Servicios No.526 de 2020."/>
    <s v="La  redacción  el formato A-GCO-FT-009 correspondiente a los estudios previos de los Contratos de Prestación de Servicios Profesionales y/o de Apoyo a la Gestión en el numeral 5 JUSTIFICACIÓN DE LOS FACTORES DE SELECCIÓNl se redacto de manera general de forma que fuera igual para todos los EP"/>
    <s v="Divulgar con las respectivas áreas a través de un medio visual el ajuste hecho al formato A-GCO-FT-009 para que los estudios previos que allegan las áreas para la contratación de prestación de servicios profesionales y apoyo  a la gestión se incluya la justificación de los factores de selección dependiendo de la necesidad del área"/>
    <s v="No aplica"/>
    <s v="No aplica"/>
    <s v="Envío de medio visual en tres (3) ocasiones"/>
    <s v="No aplica"/>
    <s v="No aplica"/>
    <d v="2021-05-18T00:00:00"/>
    <d v="2021-07-18T00:00:00"/>
    <m/>
    <s v="SI"/>
    <s v="SI"/>
    <n v="-56"/>
    <s v="No se adjunta videncias de esta acción ya que depende de la aporbación del Formato Estudios previos prestación de servicios profesionales y/o de apoyo a la gestión. - A-GCO-FT-009"/>
    <d v="2021-06-21T00:00:00"/>
    <s v="SI"/>
    <s v="Socializar el Formato Estudios previos prestación de servicios profesionales y/o de apoyo a la gestión. - A-GCO-FT-009, posterior a su publicación en pagina web "/>
    <n v="0"/>
    <s v="SIN AVANCE"/>
    <n v="-56"/>
    <s v="VENCIDO"/>
    <s v="SIN DILIGENCIAR"/>
    <s v="SIN DILIGENCIAR"/>
    <s v="SIN DILIGENCIAR"/>
    <n v="0"/>
    <n v="0"/>
    <s v="INCUMPLIDA"/>
    <s v="ABIERTA"/>
    <x v="1"/>
  </r>
  <r>
    <n v="620"/>
    <s v="STMEO_x000a_Supervisor y /o apoyo a la supervisión de contrato "/>
    <s v="Subdirección técnica de métodos educativos y operativos"/>
    <x v="1"/>
    <s v="Contratacion"/>
    <s v="Inadecuado manejo de expedientes e inconsistencia de la información"/>
    <s v="Yury  Orjuela Florez"/>
    <s v="Plan de mejoramiento Contraloria de Bogota"/>
    <s v="PMCB-2021-008"/>
    <s v="3.2.6"/>
    <n v="86"/>
    <n v="2020"/>
    <s v="3.2.6 Hallazgo administrativo por deficiencias en la gestión documental del expediente del Contrato de Prestación de Servicios No.1328 de 2020."/>
    <s v="Inobservancia de los documentos que dan cuenta de la ejecución del contrato en el expediente contractual  "/>
    <s v="Realizar por parte del supervisor y/o apoyo a la supervisión  de cada contrato de bienes y servicios  que se suscriba con recursos  provenientes del proyecto de inversión 7720, revisiones trimestrales al expediente contractual, garantizando que en el mismo reposen todos los documentos que dan cuenta de su ejecución, lo cual quedará evidenciado mediante acta . "/>
    <s v="No aplica"/>
    <s v="No aplica"/>
    <s v="Número de contratos de bienes y servicios suscritos en la vigencia _x000a_Número de contratos revisados trimestralmente (Actas)"/>
    <s v="No aplica"/>
    <s v="No aplica"/>
    <d v="2021-03-29T00:00:00"/>
    <d v="2022-03-29T00:00:00"/>
    <m/>
    <s v="SI"/>
    <s v="SI"/>
    <n v="198"/>
    <s v="No se reporta seguimiento por parte de Métodos, ya que se encuentra en etapa de estudios previos y aún no se han ejecutado. "/>
    <d v="2021-07-07T00:00:00"/>
    <s v="SI"/>
    <s v="Revisiones trimestrales al expediente contractual cuando se ejecuten los contratos."/>
    <n v="0"/>
    <s v="SIN AVANCE"/>
    <n v="198"/>
    <s v="CON TIEMPO"/>
    <s v="SIN DILIGENCIAR"/>
    <s v="SIN DILIGENCIAR"/>
    <s v="SIN DILIGENCIAR"/>
    <n v="0"/>
    <n v="0"/>
    <s v="EN EJECUCION"/>
    <s v="ABIERTA"/>
    <x v="1"/>
  </r>
  <r>
    <n v="621"/>
    <s v="SUBDIRECCIÓN TÉCNICA ADMINISTRATIVA Y FINANCIERA - FINANCIERA"/>
    <s v="Subdirección técnica administrativa y financiera - financiera"/>
    <x v="2"/>
    <s v="Contratacion"/>
    <s v="Inadecuado manejo de expedientes e inconsistencia de la información"/>
    <s v="Stefanny Reina Alvarez"/>
    <s v="Plan de mejoramiento Contraloria de Bogota"/>
    <s v="PMCB-2021-009"/>
    <s v="3.2.6"/>
    <n v="86"/>
    <n v="2020"/>
    <s v="3.2.6 Hallazgo administrativo por deficiencias en la gestión documental del expediente del Contrato de Prestación de Servicios No.1328 de 2020."/>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Procedimientos revisados y actualizados"/>
    <s v="No aplica"/>
    <s v="No aplica"/>
    <d v="2020-09-10T00:00:00"/>
    <d v="2021-08-20T00:00:00"/>
    <m/>
    <s v="SI"/>
    <s v="SI"/>
    <n v="-23"/>
    <s v="De acuerdo con los soportes aportados por el proceso, se evidencia que la OAP recibió la solicitud de modificación del procedimiento, sin embargo, este fue retroalimentado desde el 30 de mayo. Por lo tanto, se establece un avance de cumplimiento del 70%"/>
    <d v="2021-07-09T00:00:00"/>
    <s v="SI"/>
    <s v="Ajuste y oficialización del procedimiento"/>
    <n v="0.7"/>
    <s v="AVANCE SIGNIFICATIVO"/>
    <n v="-23"/>
    <s v="VENCIDO"/>
    <s v="SIN DILIGENCIAR"/>
    <s v="SIN DILIGENCIAR"/>
    <s v="SIN DILIGENCIAR"/>
    <n v="0"/>
    <n v="0"/>
    <s v="INCUMPLIDA"/>
    <s v="ABIERTA"/>
    <x v="1"/>
  </r>
  <r>
    <n v="622"/>
    <s v="Oficina Asesora Jurídica -  Área de Gestión Documental"/>
    <s v="Oficina asesora jurídica - Gestion contractual"/>
    <x v="3"/>
    <s v="Contratacion"/>
    <s v="Inadecuado manejo de expedientes e inconsistencia de la información"/>
    <s v="Catalina Cardenas Martinez"/>
    <s v="Plan de mejoramiento Contraloria de Bogota"/>
    <s v="PMCB-2021-010"/>
    <s v="3.2.6"/>
    <n v="86"/>
    <n v="2020"/>
    <s v="3.2.6 Hallazgo administrativo por deficiencias en la gestión documental del expediente del Contrato de Prestación de Servicios No.1328 de 2020."/>
    <s v="Inobservancia de los documentos que dan cuenta de la ejecución del contrato en el expediente contractual  "/>
    <s v="Adelantar una (1) capacitación dirigida a supervisores y apoyos a la supervisión en cuanto a la forma del archivo del expediente contractual."/>
    <s v="No aplica"/>
    <s v="No aplica"/>
    <s v="Capacitación en archivo contractual"/>
    <s v="No aplica"/>
    <s v="No aplica"/>
    <d v="2021-04-05T00:00:00"/>
    <d v="2021-05-18T00:00:00"/>
    <m/>
    <s v="SI"/>
    <s v="SI"/>
    <n v="-117"/>
    <s v="Se adjunta la capacitación realizada por la OAJ sobre archivistica y conservación documental, a supervisores y apoyo a la supervisión, el dpia 9 de abril del 2021_x000a__x000a_De acuerdo a lo anterior se le solicita a la OCI el cierre preliminar de la acción, ya que cuenta con el 100% de avace de la actividad."/>
    <d v="2021-06-21T00:00:00"/>
    <s v="NO"/>
    <s v="No aplica"/>
    <n v="1"/>
    <s v="CUMPLIMIENTO TOTAL"/>
    <n v="-117"/>
    <s v="VENCIDO"/>
    <s v="SIN DILIGENCIAR"/>
    <s v="SIN DILIGENCIAR"/>
    <s v="SIN DILIGENCIAR"/>
    <n v="0"/>
    <n v="0"/>
    <s v="INCUMPLIDA"/>
    <s v="ABIERTA"/>
    <x v="2"/>
  </r>
  <r>
    <n v="623"/>
    <s v="SUBDIRECCIÓN TÉCNICA ADMINISTRATIVA Y FINANCIERA - FINANCIERA"/>
    <s v="Subdirección técnica administrativa y financiera - financiera"/>
    <x v="2"/>
    <s v="Autorregulación"/>
    <s v="Aplicación y actualización de procedimientos y formatos"/>
    <s v="Stefanny Reina Alvarez"/>
    <s v="Plan de mejoramiento Contraloria de Bogota"/>
    <s v="PMCB-2021-011"/>
    <s v="3.2.7"/>
    <n v="86"/>
    <n v="2020"/>
    <s v="3.2.7 Hallazgo administrativo por debilidades observadas en el diligenciamiento en los formatos requeridos dentro de los procedimientos establecidos por el IDIPRON y que reposan en el expediente del Contrato de Prestación de Servicios No.1328 de 2020."/>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Procedimientos revisados y actualizados"/>
    <s v="No aplica"/>
    <s v="No aplica"/>
    <d v="2020-09-10T00:00:00"/>
    <d v="2021-08-20T00:00:00"/>
    <m/>
    <s v="SI"/>
    <s v="SI"/>
    <n v="-23"/>
    <s v="De acuerdo con los soportes aportados por el proceso, se evidencia que se ha avanzado en uno de los dos procedimientos a actualizar, sin embargo, este ya fue retroalimentado por la OAP desde el 30 de mayo. "/>
    <d v="2021-07-09T00:00:00"/>
    <s v="SI"/>
    <s v="Actualizar los 2 procedimientos establecidos como actividad de mejoramiento"/>
    <n v="0.4"/>
    <s v="AVANCE PARCIAL"/>
    <n v="-23"/>
    <s v="VENCIDO"/>
    <s v="SIN DILIGENCIAR"/>
    <s v="SIN DILIGENCIAR"/>
    <s v="SIN DILIGENCIAR"/>
    <n v="0"/>
    <n v="0"/>
    <s v="INCUMPLIDA"/>
    <s v="ABIERTA"/>
    <x v="1"/>
  </r>
  <r>
    <n v="624"/>
    <s v="Oficina Asesora Jurídica -  Área de Gestión Documental"/>
    <s v="Subdirección técnica administrativa y financiera – gestión documental"/>
    <x v="2"/>
    <s v="Autorregulación"/>
    <s v="Aplicación y actualización de procedimientos y formatos"/>
    <s v="Angel Martínez"/>
    <s v="Plan de mejoramiento Contraloria de Bogota"/>
    <s v="PMCB-2021-012"/>
    <s v="3.2.7"/>
    <n v="86"/>
    <n v="2020"/>
    <s v="3.2.7 Hallazgo administrativo por debilidades observadas en el diligenciamiento en los formatos requeridos dentro de los procedimientos establecidos por el IDIPRON y que reposan en el expediente del Contrato de Prestación de Servicios No.1328 de 2020."/>
    <s v=" Hallazgo administrativo por debilidades observadas en el diligenciamiento en los formatos requeridos dentro de los procedimientos establecidos por el IDIPRON y que reposan en el expediente del Contrato de Prestación de Servicios No.1328 de 2020. "/>
    <s v="Adelantar una (1) capacitación dirigida a supervisores y apoyos a la supervisión en cuanto a la forma del archivo del expediente contractual."/>
    <s v="No aplica"/>
    <s v="No aplica"/>
    <s v="Capacitación en archivo contractual"/>
    <s v="No aplica"/>
    <s v="No aplica"/>
    <d v="2021-04-05T00:00:00"/>
    <d v="2021-05-18T00:00:00"/>
    <m/>
    <s v="SI"/>
    <s v="SI"/>
    <n v="-117"/>
    <s v="Se evidencia mediante acta del 09-04-21 que en el adutorio de la sede calle 61 se realizo una capacitación a los supervisores y apoyos a la supervisión sobre CPS, segun la actividad propuesta en el presente hallazgo; en la asistencia firman 15 personas. Esta actividad cumple con lo propuesto en un 100%."/>
    <d v="2021-07-08T00:00:00"/>
    <s v="NO"/>
    <s v="N"/>
    <n v="1"/>
    <s v="CUMPLIMIENTO TOTAL"/>
    <n v="-117"/>
    <s v="VENCIDO"/>
    <s v="SIN DILIGENCIAR"/>
    <s v="SIN DILIGENCIAR"/>
    <s v="SIN DILIGENCIAR"/>
    <n v="0"/>
    <n v="0"/>
    <s v="INCUMPLIDA"/>
    <s v="ABIERTA"/>
    <x v="2"/>
  </r>
  <r>
    <n v="625"/>
    <s v="STMEO_x000a_Área Salud "/>
    <s v="Subdirección técnica de métodos educativos y operativos"/>
    <x v="1"/>
    <s v="Modelo pedagogico"/>
    <s v="condiciones sanitarias"/>
    <s v="Yury  Orjuela Florez"/>
    <s v="Plan de mejoramiento Contraloria de Bogota"/>
    <s v="PMCB-2021-013"/>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_x000a__x000a_Faltó capacitar el 26% del personal manipulador de alimentos ubicado en las UPI para el año 2020."/>
    <s v="Realizar seguimientos bimestrales  a la implementación del  Plan de capacitación del personal manipulador de alimentos, para garantizar  la capacitación al 100% del personal.    "/>
    <s v="No aplica"/>
    <s v="No aplica"/>
    <s v="Número de seguimientos realizados  a la implementación del plan de capacitación al personal manipulador de alimentos"/>
    <s v="No aplica"/>
    <s v="No aplica"/>
    <d v="2021-03-29T00:00:00"/>
    <d v="2022-01-29T00:00:00"/>
    <m/>
    <s v="SI"/>
    <s v="SI"/>
    <n v="139"/>
    <s v="Se evidencia cronograma con nombres especificos del personal y fechas para verificación del seguimiento bimensual."/>
    <d v="2021-07-07T00:00:00"/>
    <s v="SI"/>
    <s v="Seguimientos bimensuales del personal faltante "/>
    <n v="0.3"/>
    <s v="AVANCE MINIMO"/>
    <n v="139"/>
    <s v="CON TIEMPO"/>
    <s v="SIN DILIGENCIAR"/>
    <s v="SIN DILIGENCIAR"/>
    <s v="SIN DILIGENCIAR"/>
    <n v="0"/>
    <n v="0"/>
    <s v="EN EJECUCION"/>
    <s v="ABIERTA"/>
    <x v="1"/>
  </r>
  <r>
    <n v="626"/>
    <s v="Desarrollo Humano_x000a_Área Seguridad en el Trabajo_x000a_Supervisor del contrato _x000a_ "/>
    <s v="Subdirección técnica de desarrollo humano – seguridad y salud en el trabajo"/>
    <x v="5"/>
    <s v="Modelo pedagogico"/>
    <s v="condiciones sanitarias"/>
    <s v="Marisol Monsalve Usme"/>
    <s v="Plan de mejoramiento Contraloria de Bogota"/>
    <s v="PMCB-2021-014"/>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No se aplicó el formato ENCUESTA DE SATISFACCIÓN DE LA CAPACITACIÓN A-GDH-FT-022, al personal manipulador de planta, capacitado por un tercero contratado por el IDIPRON. "/>
    <s v="Solicitar de manera formal al contratista que presta el servicio médico ocupacional que incluya en las capacitaciones que realice al personal manipulador de alimentos la aplicación del formato  ENCUESTA DE SATISFACCIÓN DE LA CAPACITACIÓN A-GDH-FT-022, y se allegue a la supervisión del contrato.  "/>
    <s v="No aplica"/>
    <s v="No aplica"/>
    <s v="Comunicación formal enviada al contratista "/>
    <s v="No aplica"/>
    <s v="No aplica"/>
    <d v="2021-03-29T00:00:00"/>
    <d v="2021-05-29T00:00:00"/>
    <m/>
    <s v="SI"/>
    <s v="SI"/>
    <n v="-106"/>
    <s v="Se revisan soportes donde se realiza el analisis dando el cumplimiento a la actividad &quot;Solicitar de manera formal al contratista que presta el servicio médico ocupacional que incluya en las capacitaciones que realice al personal manipulador de alimentos la aplicación del formato  ENCUESTA DE SATISFACCIÓN DE LA CAPACITACIÓN A-GDH-FT-022&quot;            Se revisan soportes, los cuales estan acorde con lo registrado.       "/>
    <d v="2021-06-25T00:00:00"/>
    <s v="NO"/>
    <s v="No aplica"/>
    <n v="1"/>
    <s v="CUMPLIMIENTO TOTAL"/>
    <n v="-106"/>
    <s v="VENCIDO"/>
    <s v="SIN DILIGENCIAR"/>
    <s v="SIN DILIGENCIAR"/>
    <s v="SIN DILIGENCIAR"/>
    <n v="0"/>
    <n v="0"/>
    <s v="INCUMPLIDA"/>
    <s v="ABIERTA"/>
    <x v="2"/>
  </r>
  <r>
    <n v="627"/>
    <s v="STMEO"/>
    <s v="Subdirección técnica de métodos educativos y operativos"/>
    <x v="1"/>
    <s v="Modelo pedagogico"/>
    <s v="condiciones sanitarias"/>
    <s v="Yury  Orjuela Florez"/>
    <s v="Plan de mejoramiento Contraloria de Bogota"/>
    <s v="PMCB-2021-015"/>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No se aplicó el formato ENCUESTA DE SATISFACCIÓN DE LA CAPACITACIÓN A-GDH-FT-022, al personal manipulador de planta, capacitado por un tercero contratado por el IDIPRON. "/>
    <s v="Solicitar por parte del supervisor del contrato de manera formal a los contratistas que realizan capacitaciones al personal manipulador de alimentos la aplicación del formato ENCUESTA DE SATISFACCIÓN DE LA CAPACITACIÓN A-GDH-FT-022, cuando realicen capacitaciones en cumplimiento de su objeto contractual. "/>
    <s v="No aplica"/>
    <s v="No aplica"/>
    <s v="Número de contratistas a los cuales se requiere de manera formal la aplicación del formato  ENCUESTA DE SATISFACCIÓN DE LA CAPACITACIÓN A-GDH-FT-022"/>
    <s v="No aplica"/>
    <s v="No aplica"/>
    <d v="2021-03-29T00:00:00"/>
    <d v="2021-05-29T00:00:00"/>
    <m/>
    <s v="SI"/>
    <s v="SI"/>
    <n v="-106"/>
    <s v="Se evidencia en los soportes la solicitud del supervisor de contrato, el diligenciamiento  de la  ENCUESTA DE SATISFACCIÓN DE LA CAPACITACIÓN A-GDH-FT-022"/>
    <d v="2021-07-07T00:00:00"/>
    <s v="NO"/>
    <s v="No aplica"/>
    <n v="1"/>
    <s v="CUMPLIMIENTO TOTAL"/>
    <n v="-106"/>
    <s v="VENCIDO"/>
    <s v="SIN DILIGENCIAR"/>
    <s v="SIN DILIGENCIAR"/>
    <s v="SIN DILIGENCIAR"/>
    <n v="0"/>
    <n v="0"/>
    <s v="INCUMPLIDA"/>
    <s v="ABIERTA"/>
    <x v="2"/>
  </r>
  <r>
    <n v="628"/>
    <s v="STMEO_x000a_Área de Salud _x000a_"/>
    <s v="Subdirección técnica de métodos educativos y operativos – salud"/>
    <x v="1"/>
    <s v="Modelo pedagogico"/>
    <s v="condiciones sanitarias"/>
    <s v="Yury  Orjuela Florez"/>
    <s v="Plan de mejoramiento Contraloria de Bogota"/>
    <s v="PMCB-2021-016"/>
    <s v="3.2.9"/>
    <n v="86"/>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En la vigencia  2020 las UPI San Francisco y Vega no cuentan con conceptos sanitarios vigentes, en la vigencia 2021 la UPI vega no se encuentra en funcionamiento. "/>
    <s v="Realizar las actividades y gestiones para solicitar la visita de la autoridad competentes a las sedes  que están en funcionamiento y  no tienen concepto Sanitario Vigente.   "/>
    <s v="No aplica"/>
    <s v="No aplica"/>
    <s v="Número de sedes para las cuales se solicita la visita de la autoridad competente "/>
    <s v="No aplica"/>
    <s v="No aplica"/>
    <d v="2021-03-29T00:00:00"/>
    <d v="2021-05-29T00:00:00"/>
    <m/>
    <s v="SI"/>
    <s v="SI"/>
    <n v="-106"/>
    <s v="Se evidencia la solicitud de la visita d el autoridad compentente a la UPI San Francisco"/>
    <d v="2021-07-07T00:00:00"/>
    <s v="NO"/>
    <s v="No aplica"/>
    <n v="1"/>
    <s v="CUMPLIMIENTO TOTAL"/>
    <n v="-106"/>
    <s v="VENCIDO"/>
    <s v="SIN DILIGENCIAR"/>
    <s v="SIN DILIGENCIAR"/>
    <s v="SIN DILIGENCIAR"/>
    <n v="0"/>
    <n v="0"/>
    <s v="INCUMPLIDA"/>
    <s v="ABIERTA"/>
    <x v="2"/>
  </r>
  <r>
    <n v="629"/>
    <s v="CONVENIOS / OAP / OAJ "/>
    <s v="Subdirección técnica administrativa y financiera - Convenios"/>
    <x v="2"/>
    <s v="Contratacion"/>
    <s v="especialización presupuestal"/>
    <s v="Yury  Orjuela Florez"/>
    <s v="Plan de mejoramiento Contraloria de Bogota"/>
    <s v="PMCB-2021-017"/>
    <s v="3.2.10"/>
    <n v="86"/>
    <n v="2020"/>
    <s v="3.2.10 Hallazgo administrativo con presunta incidencia disciplinaria por inobservancia del principio de especialización presupuestal en el Contrato de Suministro 1158 de 2020"/>
    <s v="No se observaron de manera específica los componentes de los Proyectos de inversión"/>
    <s v="Realizar Mesa de Trabajo conjunta entre los Gerentes -y/o sus representantes- con la Oficina Asesora de Planeación, Oficina Asesora Jurídica y el área Financiera, para aclarar la asignación presupuestal de los Proyectos de Inversión de la Entidad"/>
    <s v="No aplica"/>
    <s v="No aplica"/>
    <s v="Acta de mesas realizadas"/>
    <s v="No aplica"/>
    <s v="No aplica"/>
    <d v="2021-05-03T00:00:00"/>
    <d v="2021-07-30T00:00:00"/>
    <m/>
    <s v="SI"/>
    <s v="SI"/>
    <n v="-44"/>
    <s v="No presento seguimiento"/>
    <d v="2021-07-08T00:00:00"/>
    <s v="SI"/>
    <s v="Presentar seguimiento"/>
    <n v="0"/>
    <s v="SIN AVANCE"/>
    <n v="-44"/>
    <s v="VENCIDO"/>
    <s v="SIN DILIGENCIAR"/>
    <s v="SIN DILIGENCIAR"/>
    <s v="SIN DILIGENCIAR"/>
    <n v="0"/>
    <n v="0"/>
    <s v="INCUMPLIDA"/>
    <s v="ABIERTA"/>
    <x v="1"/>
  </r>
  <r>
    <n v="630"/>
    <s v="STMEO_x000a_OAP "/>
    <s v="Subdirección técnica de métodos educativos y operativos"/>
    <x v="1"/>
    <s v="Modelo pedagogico"/>
    <s v="Planeacion de estrategias"/>
    <s v="Yury  Orjuela Florez"/>
    <s v="Plan de mejoramiento Contraloria de Bogota"/>
    <s v="PMCB-2021-018"/>
    <s v="3.2.13"/>
    <n v="86"/>
    <n v="2020"/>
    <s v="3.2.13 Hallazgo administrativo por deficiencias en la planeación de la estrategia “Aliméntate en casa” respecto a la definición de beneficiarios para la entrega de canastas alimentarias."/>
    <s v="La definición de los criterios para la entrega de las canastas alimentarias durante la vigencia 2020 se definió en concordancia con las medidas de aislamiento decretadas por el nivel nacional "/>
    <s v="Establecer un punto de control en el Instructivo Aliméntate en casa  para que se defina en acta de reunión los criterios a tener en cuenta para la entrega de cada canasta alimentaria. "/>
    <s v="No aplica"/>
    <s v="No aplica"/>
    <s v="Instructivo ajustado "/>
    <s v="No aplica"/>
    <s v="No aplica"/>
    <d v="2021-03-29T00:00:00"/>
    <d v="2021-07-29T00:00:00"/>
    <m/>
    <s v="SI"/>
    <s v="SI"/>
    <n v="-45"/>
    <s v="No se cuenta con seguimiento reportado por parte de Métodos."/>
    <d v="2021-07-07T00:00:00"/>
    <s v="SI"/>
    <s v="Presentar seguimiento al plan de mejoramiento"/>
    <n v="0"/>
    <s v="SIN AVANCE"/>
    <n v="-45"/>
    <s v="VENCIDO"/>
    <s v="SIN DILIGENCIAR"/>
    <s v="SIN DILIGENCIAR"/>
    <s v="SIN DILIGENCIAR"/>
    <n v="0"/>
    <n v="0"/>
    <s v="INCUMPLIDA"/>
    <s v="ABIERTA"/>
    <x v="1"/>
  </r>
  <r>
    <n v="631"/>
    <s v="STMEO_x000a_OAP "/>
    <s v="Subdirección técnica de métodos educativos y operativos"/>
    <x v="1"/>
    <s v="Modelo pedagogico"/>
    <s v="canasta alimentaria"/>
    <s v="Yury  Orjuela Florez"/>
    <s v="Plan de mejoramiento Contraloria de Bogota"/>
    <s v="PMCB-2021-019"/>
    <s v="3.2.14"/>
    <n v="86"/>
    <n v="2020"/>
    <s v="3.2.14 Hallazgo administrativo por simultaneidad de seis (6) beneficiarios que recibieron canasta alimentaria durante el mes de abril de 2020 en dos (2) UPI diferentes."/>
    <s v="Para la entrega de  las canastas, no se estableció al inicio de la estrategia un punto de control que permitiera identificar los NNAJ que se encontraban compartidos  con dos UPI . "/>
    <s v="Establecer un punto de control en el Instructivo Aliméntate en casa, para validar con el Sistema Misional de Información la base  de datos definitiva  antes de realizar  la entrega de las canastas evitando la duplicidad de beneficiarios.    "/>
    <s v="No aplica"/>
    <s v="No aplica"/>
    <s v="Instructivo ajustado "/>
    <s v="No aplica"/>
    <s v="No aplica"/>
    <d v="2021-03-29T00:00:00"/>
    <d v="2021-07-29T00:00:00"/>
    <m/>
    <s v="SI"/>
    <s v="SI"/>
    <n v="-45"/>
    <s v="No se cuenta con seguimiento reportado por parte de Métodos."/>
    <d v="2021-07-07T00:00:00"/>
    <s v="SI"/>
    <s v="Presentar seguimiento al plan de mejoramiento"/>
    <n v="0"/>
    <s v="SIN AVANCE"/>
    <n v="-45"/>
    <s v="VENCIDO"/>
    <s v="SIN DILIGENCIAR"/>
    <s v="SIN DILIGENCIAR"/>
    <s v="SIN DILIGENCIAR"/>
    <n v="0"/>
    <n v="0"/>
    <s v="INCUMPLIDA"/>
    <s v="ABIERTA"/>
    <x v="1"/>
  </r>
  <r>
    <n v="632"/>
    <s v="Oficina Asesora de Planeación - MIPG_x000a_Oficina de Control Interno"/>
    <s v="Oficina asesora de planeación - MIPG"/>
    <x v="0"/>
    <s v="Modelo pedagogico"/>
    <s v="canasta alimentaria"/>
    <s v="Willington Granados Herrera"/>
    <s v="Plan de mejoramiento Contraloria de Bogota"/>
    <s v="PMCB-2021-020"/>
    <s v="3.2.16"/>
    <n v="86"/>
    <n v="2020"/>
    <s v="3.2.16 Hallazgo administrativo por inconsistencias en la información entregada por IDIPRON respecto a los beneficiarios de canasta alimentaria del mes de noviembre de 2020"/>
    <s v="Debilidad en la respuesta a los requerimientos de órganos de control en términos de integralidad y pertinencia"/>
    <s v="Establecer protocolo de atención a órganos de control"/>
    <s v="No aplica"/>
    <s v="No aplica"/>
    <s v="Protocolo"/>
    <s v="No aplica"/>
    <s v="No aplica"/>
    <d v="2021-04-05T00:00:00"/>
    <d v="2021-07-30T00:00:00"/>
    <m/>
    <s v="SI"/>
    <s v="SI"/>
    <n v="-44"/>
    <s v="Se evidenció la elaboración del documento mencionado, sin embargo es neceario que se termine la oficialización y su posterior socialización con todos los procesos de la entidad"/>
    <d v="2021-08-13T00:00:00"/>
    <s v="SI"/>
    <s v="Oficializar y socializar el documento"/>
    <n v="0.5"/>
    <s v="AVANCE PARCIAL"/>
    <n v="-44"/>
    <s v="VENCIDO"/>
    <s v="SIN DILIGENCIAR"/>
    <s v="SIN DILIGENCIAR"/>
    <s v="SIN DILIGENCIAR"/>
    <n v="0"/>
    <n v="0"/>
    <s v="INCUMPLIDA"/>
    <s v="ABIERTA"/>
    <x v="1"/>
  </r>
  <r>
    <n v="633"/>
    <s v="STMEO- Contexto Pedagógico Territorio_x000a_OAP_x000a_"/>
    <s v="Subdirección técnica de métodos educativos y operativos - territorio"/>
    <x v="1"/>
    <s v="Atención al ciudadano"/>
    <s v="Protección de Datos Personales"/>
    <s v="Yury  Orjuela Florez"/>
    <s v="Plan de mejoramiento Contraloria de Bogota"/>
    <s v="PMCB-2021-021"/>
    <s v="3.1.1"/>
    <n v="88"/>
    <n v="2021"/>
    <s v="3.1.1 Hallazgo administrativo por incumplimiento de las disposiciones contenidas en la Ley 1581 de 2012 en materia de consentimiento previo e informado para el tratamiento de datos personales"/>
    <s v="Por las condiciones de cuarentenas estrictas que se presentaron en las diferentes localidades durante la vigencia 2020, se presentó dificultad en la aplicación del formato  M-ficha de Ingreso - MTE-FT-012 en el cual se realiza la autorización del tratamiento de datos de igual manera esta se aplica una vez el NNAJ registre 3 asistencias.  "/>
    <s v="Ajustar  el formato ASISTENCIA A ENCUENTRO M-MTE-FT-003 y el procedimiento  001 OPERACIÓN AMISTAD, RECORRIDOS Y CONTACTO M-MTE-PR-001, para incluir la autorización por parte del NNAJ para el tratamiento de datos desde el primer contacto que se realiza en territorio, garantizando así el cumplimiento de los establecido  en la Ley 1581 de 2012 en materia de consentimiento previo e informado para el tratamiento de datos personales."/>
    <s v="No aplica"/>
    <s v="No aplica"/>
    <s v="Dos  (2) documentos  ajustados e implementados/ dos documentos a ajustar   "/>
    <s v="No aplica"/>
    <s v="No aplica"/>
    <d v="2021-06-15T00:00:00"/>
    <d v="2021-12-15T00:00:00"/>
    <m/>
    <s v="SI"/>
    <s v="SI"/>
    <n v="94"/>
    <s v="12-09-2021: Se actualiza tablero de control, se incluyen hallazgos"/>
    <m/>
    <m/>
    <m/>
    <n v="0"/>
    <s v="SIN AVANCE"/>
    <n v="94"/>
    <s v="CON TIEMPO"/>
    <s v="SIN DILIGENCIAR"/>
    <s v="SIN DILIGENCIAR"/>
    <s v="SIN DILIGENCIAR"/>
    <n v="0"/>
    <n v="0"/>
    <s v="EN EJECUCION"/>
    <s v="ABIERTA"/>
    <x v="1"/>
  </r>
  <r>
    <n v="634"/>
    <s v="Gestión Financiera / Sistemas / OAJ"/>
    <s v="Subdirección técnica administrativa y financiera - financiera"/>
    <x v="2"/>
    <s v="Autorregulación"/>
    <s v="Aplicación y actualización de procedimientos y formatos"/>
    <s v="Stefanny Reina Alvarez"/>
    <s v="Plan de mejoramiento Contraloria de Bogota"/>
    <s v="PMCB-2021-022"/>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Realizar mesa de trabajo con la Oficina Asesora Jurídica para definir el alcance y responsabilidades respecto a las obligaciones de los supervisores y el manejo documental de los expedientes"/>
    <s v="No aplica"/>
    <s v="No aplica"/>
    <s v="No. De actas de mesas de trabajo realizadas/ No. de mesas de trabajo programadas"/>
    <s v="No aplica"/>
    <s v="No aplica"/>
    <d v="2021-07-01T00:00:00"/>
    <d v="2021-07-31T00:00:00"/>
    <m/>
    <s v="SI"/>
    <s v="SI"/>
    <n v="-43"/>
    <s v="12-09-2021: Se actualiza tablero de control, se incluyen hallazgos"/>
    <m/>
    <m/>
    <m/>
    <n v="0"/>
    <s v="SIN AVANCE"/>
    <n v="-43"/>
    <s v="VENCIDO"/>
    <s v="SIN DILIGENCIAR"/>
    <s v="SIN DILIGENCIAR"/>
    <s v="SIN DILIGENCIAR"/>
    <n v="0"/>
    <n v="0"/>
    <s v="INCUMPLIDA"/>
    <s v="ABIERTA"/>
    <x v="1"/>
  </r>
  <r>
    <n v="635"/>
    <s v="Gestión Financiera"/>
    <s v="Subdirección técnica administrativa y financiera - financiera"/>
    <x v="2"/>
    <s v="Autorregulación"/>
    <s v="Aplicación y actualización de procedimientos y formatos"/>
    <s v="Stefanny Reina Alvarez"/>
    <s v="Plan de mejoramiento Contraloria de Bogota"/>
    <s v="PMCB-2021-023"/>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Verificar los documentos generados por SYSMAN e identificar y solicitar al área de Sistemas los ajustes requeridos en los mismos"/>
    <s v="No aplica"/>
    <s v="No aplica"/>
    <s v="No. de documentos verificados / No. de documentos que requieren ser ajustados"/>
    <s v="No aplica"/>
    <s v="No aplica"/>
    <d v="2021-07-01T00:00:00"/>
    <d v="2021-08-31T00:00:00"/>
    <m/>
    <s v="SI"/>
    <s v="SI"/>
    <n v="-12"/>
    <s v="12-09-2021: Se actualiza tablero de control, se incluyen hallazgos"/>
    <m/>
    <m/>
    <m/>
    <n v="0"/>
    <s v="SIN AVANCE"/>
    <n v="-12"/>
    <s v="VENCIDO"/>
    <s v="SIN DILIGENCIAR"/>
    <s v="SIN DILIGENCIAR"/>
    <s v="SIN DILIGENCIAR"/>
    <n v="0"/>
    <n v="0"/>
    <s v="INCUMPLIDA"/>
    <s v="ABIERTA"/>
    <x v="1"/>
  </r>
  <r>
    <n v="636"/>
    <s v="Sistemas"/>
    <s v="Subdirección técnica administrativa y financiera - sistemas"/>
    <x v="2"/>
    <s v="Autorregulación"/>
    <s v="Aplicación y actualización de procedimientos y formatos"/>
    <s v="Stefanny Reina Alvarez"/>
    <s v="Plan de mejoramiento Contraloria de Bogota"/>
    <s v="PMCB-2021-024"/>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Solicitar al proveedor que se realicen los ajustes a los documentos identificados en el SYSMAN y verificar que éstos se realicen"/>
    <s v="No aplica"/>
    <s v="No aplica"/>
    <s v="No. de documentos ajustados / No. de documentos que requieren ser ajustados"/>
    <s v="No aplica"/>
    <s v="No aplica"/>
    <d v="2021-09-01T00:00:00"/>
    <d v="2021-12-15T00:00:00"/>
    <m/>
    <s v="SI"/>
    <s v="SI"/>
    <n v="94"/>
    <s v="12-09-2021: Se actualiza tablero de control, se incluyen hallazgos"/>
    <m/>
    <m/>
    <m/>
    <n v="0"/>
    <s v="SIN AVANCE"/>
    <n v="94"/>
    <s v="CON TIEMPO"/>
    <s v="SIN DILIGENCIAR"/>
    <s v="SIN DILIGENCIAR"/>
    <s v="SIN DILIGENCIAR"/>
    <n v="0"/>
    <n v="0"/>
    <s v="EN EJECUCION"/>
    <s v="ABIERTA"/>
    <x v="1"/>
  </r>
  <r>
    <n v="637"/>
    <s v="Almacén"/>
    <s v="Subdirección técnica administrativa y financiera - almacén e inventarios"/>
    <x v="2"/>
    <s v="Autorregulación"/>
    <s v="Aplicación y actualización de procedimientos y formatos"/>
    <s v="Carolina Ardila"/>
    <s v="Plan de mejoramiento Contraloria de Bogota"/>
    <s v="PMCB-2021-025"/>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Enviar correo electrónico a los contratistas indicando que, en los casos en que no se tengan asignados elementos de consumo en el formato certificación de entrega de elementos a cargo del contratista;  especificar en las observaciones que el contratista no tiene asignados elementos de consumo"/>
    <s v="No aplica"/>
    <s v="No aplica"/>
    <s v="Correo electrónico"/>
    <s v="No aplica"/>
    <s v="No aplica"/>
    <d v="2021-07-01T00:00:00"/>
    <d v="2021-11-15T00:00:00"/>
    <m/>
    <s v="SI"/>
    <s v="SI"/>
    <n v="64"/>
    <s v="12-09-2021: Se actualiza tablero de control, se incluyen hallazgos"/>
    <m/>
    <m/>
    <m/>
    <n v="0"/>
    <s v="SIN AVANCE"/>
    <n v="64"/>
    <s v="CON TIEMPO"/>
    <s v="SIN DILIGENCIAR"/>
    <s v="SIN DILIGENCIAR"/>
    <s v="SIN DILIGENCIAR"/>
    <n v="0"/>
    <n v="0"/>
    <s v="EN EJECUCION"/>
    <s v="ABIERTA"/>
    <x v="1"/>
  </r>
  <r>
    <n v="638"/>
    <s v="OAP"/>
    <s v="Oficina asesora de planeación – SIMI"/>
    <x v="0"/>
    <s v="Autorregulación"/>
    <s v="Aplicación y actualización de procedimientos y formatos"/>
    <s v="Yuli Cristel Peña Arboleda"/>
    <s v="Plan de mejoramiento Contraloria de Bogota"/>
    <s v="PMCB-2021-026"/>
    <s v="3.2.1"/>
    <n v="88"/>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de acuerdo al órgano de control la debilidad se presenta en el contenido del formato certificación de entrega de elementos a cargo del contratista_x000a__x000a_"/>
    <s v="Realizar verificación de los expedientes contractuales al terminar los contratos del SIMI "/>
    <s v="No aplica"/>
    <s v="No aplica"/>
    <s v="Actas de verificación/expedientes contractuales SIMI"/>
    <s v="No aplica"/>
    <s v="No aplica"/>
    <d v="2021-10-01T00:00:00"/>
    <d v="2021-11-30T00:00:00"/>
    <m/>
    <s v="SI"/>
    <s v="SI"/>
    <n v="79"/>
    <s v="12-09-2021: Se actualiza tablero de control, se incluyen hallazgos"/>
    <m/>
    <m/>
    <m/>
    <n v="0"/>
    <s v="SIN AVANCE"/>
    <n v="79"/>
    <s v="CON TIEMPO"/>
    <s v="SIN DILIGENCIAR"/>
    <s v="SIN DILIGENCIAR"/>
    <s v="SIN DILIGENCIAR"/>
    <n v="0"/>
    <n v="0"/>
    <s v="EN EJECUCION"/>
    <s v="ABIERTA"/>
    <x v="1"/>
  </r>
  <r>
    <n v="639"/>
    <s v="Sistemas"/>
    <s v="Subdirección técnica administrativa y financiera - sistemas"/>
    <x v="2"/>
    <s v="Autorregulación"/>
    <s v="Aplicación y actualización de procedimientos y formatos"/>
    <s v="Angel Martínez"/>
    <s v="Plan de mejoramiento Contraloria de Bogota"/>
    <s v="PMCB-2021-027"/>
    <s v="3.2.2"/>
    <n v="88"/>
    <n v="2021"/>
    <s v="3.2.2 Hallazgo administrativo por incumplimiento de las condiciones establecidas para la instalación de hardware en el procedimiento - Código A-TIC-PR-001 y diferencias en la información de los formatos hoja de vida A-TIC-FT-002, Registro de Capacitación (A-GH-FT-010) y en registro de soporte (A-TIC.FT.005)"/>
    <s v="Porque los procedimientos y formatos se encuentran desactualizados"/>
    <s v="Actualizar y socializar los procedimientos (A-TIC-PR-001) y los formatos establecidos (A-TIC-FT-002); (A-GH-FT-010); (A-TIC.FT.005)"/>
    <s v="No aplica"/>
    <s v="No aplica"/>
    <s v="No.  de procedimientos y formatos actualizados / No. Procedimientos y formatos para actualizar "/>
    <s v="No aplica"/>
    <s v="No aplica"/>
    <d v="2021-09-01T00:00:00"/>
    <d v="2021-12-15T00:00:00"/>
    <m/>
    <s v="SI"/>
    <s v="SI"/>
    <n v="94"/>
    <s v="12-09-2021: Se actualiza tablero de control, se incluyen hallazgos"/>
    <m/>
    <m/>
    <m/>
    <n v="0"/>
    <s v="SIN AVANCE"/>
    <n v="94"/>
    <s v="CON TIEMPO"/>
    <s v="SIN DILIGENCIAR"/>
    <s v="SIN DILIGENCIAR"/>
    <s v="SIN DILIGENCIAR"/>
    <n v="0"/>
    <n v="0"/>
    <s v="EN EJECUCION"/>
    <s v="ABIERTA"/>
    <x v="1"/>
  </r>
  <r>
    <n v="640"/>
    <s v="OAP"/>
    <s v="Oficina asesora de planeación – SIMI"/>
    <x v="0"/>
    <s v="Planeacion"/>
    <s v="Falta de resultados SIMI"/>
    <s v="Yuli Cristel Peña Arboleda"/>
    <s v="Plan de mejoramiento Contraloria de Bogota"/>
    <s v="PMCB-2021-028"/>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efinir y oficializar  documento de roles y responsabilidades para el cargue de la información en el SIMI"/>
    <s v="No aplica"/>
    <s v="No aplica"/>
    <s v="Documento de roles y responsabilidades oficializado"/>
    <s v="No aplica"/>
    <s v="No aplica"/>
    <d v="2021-06-21T00:00:00"/>
    <d v="2022-01-30T00:00:00"/>
    <m/>
    <s v="SI"/>
    <s v="SI"/>
    <n v="140"/>
    <s v="12-09-2021: Se actualiza tablero de control, se incluyen hallazgos"/>
    <m/>
    <m/>
    <m/>
    <n v="0"/>
    <s v="SIN AVANCE"/>
    <n v="140"/>
    <s v="CON TIEMPO"/>
    <s v="SIN DILIGENCIAR"/>
    <s v="SIN DILIGENCIAR"/>
    <s v="SIN DILIGENCIAR"/>
    <n v="0"/>
    <n v="0"/>
    <s v="EN EJECUCION"/>
    <s v="ABIERTA"/>
    <x v="1"/>
  </r>
  <r>
    <n v="641"/>
    <s v="OAP"/>
    <s v="Oficina asesora de planeación – SIMI"/>
    <x v="0"/>
    <s v="Planeacion"/>
    <s v="Falta de resultados SIMI"/>
    <s v="Yuli Cristel Peña Arboleda"/>
    <s v="Plan de mejoramiento Contraloria de Bogota"/>
    <s v="PMCB-2021-029"/>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ocumentar los cambios y/o modificaciones realizados al SIMI en matriz historial de cambios"/>
    <s v="No aplica"/>
    <s v="No aplica"/>
    <s v="cambios y/o modificaciones realizadas al SIMI/cambios y/o modificaciones ingresadas a la matriz"/>
    <s v="No aplica"/>
    <s v="No aplica"/>
    <d v="2021-06-21T00:00:00"/>
    <d v="2022-05-31T00:00:00"/>
    <m/>
    <s v="SI"/>
    <s v="SI"/>
    <n v="261"/>
    <s v="12-09-2021: Se actualiza tablero de control, se incluyen hallazgos"/>
    <m/>
    <m/>
    <m/>
    <n v="0"/>
    <s v="SIN AVANCE"/>
    <n v="261"/>
    <s v="CON TIEMPO"/>
    <s v="SIN DILIGENCIAR"/>
    <s v="SIN DILIGENCIAR"/>
    <s v="SIN DILIGENCIAR"/>
    <n v="0"/>
    <n v="0"/>
    <s v="EN EJECUCION"/>
    <s v="ABIERTA"/>
    <x v="1"/>
  </r>
  <r>
    <n v="642"/>
    <s v="OAP"/>
    <s v="Oficina asesora de planeación – SIMI"/>
    <x v="0"/>
    <s v="Planeacion"/>
    <s v="Falta de resultados SIMI"/>
    <s v="Yuli Cristel Peña Arboleda"/>
    <s v="Plan de mejoramiento Contraloria de Bogota"/>
    <s v="PMCB-2021-030"/>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efinir  e implementar indicadores al proyecto y a la administración  del SIMI"/>
    <s v="No aplica"/>
    <s v="No aplica"/>
    <s v="Indicadores implementados al proyecto y a la administración del SIMI /indicadores al proyecto y a la administración del SIMI"/>
    <s v="No aplica"/>
    <s v="No aplica"/>
    <d v="2021-06-21T00:00:00"/>
    <d v="2021-08-31T00:00:00"/>
    <m/>
    <s v="SI"/>
    <s v="SI"/>
    <n v="-12"/>
    <s v="12-09-2021: Se actualiza tablero de control, se incluyen hallazgos"/>
    <m/>
    <m/>
    <m/>
    <n v="0"/>
    <s v="SIN AVANCE"/>
    <n v="-12"/>
    <s v="VENCIDO"/>
    <s v="SIN DILIGENCIAR"/>
    <s v="SIN DILIGENCIAR"/>
    <s v="SIN DILIGENCIAR"/>
    <n v="0"/>
    <n v="0"/>
    <s v="INCUMPLIDA"/>
    <s v="ABIERTA"/>
    <x v="1"/>
  </r>
  <r>
    <n v="643"/>
    <s v="OAP"/>
    <s v="Oficina asesora de planeación – SIMI"/>
    <x v="0"/>
    <s v="Planeacion"/>
    <s v="Falta de resultados SIMI"/>
    <s v="Yuli Cristel Peña Arboleda"/>
    <s v="Plan de mejoramiento Contraloria de Bogota"/>
    <s v="PMCB-2021-031"/>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Realizar seguimientos mensuales a la ejecución del cronograma y presentarlos ante comité institucional de gestión y desempeño"/>
    <s v="No aplica"/>
    <s v="No aplica"/>
    <s v="Seguimientos mensuales/7 seguimientos"/>
    <s v="No aplica"/>
    <s v="No aplica"/>
    <d v="2021-06-21T00:00:00"/>
    <d v="2022-02-28T00:00:00"/>
    <m/>
    <s v="SI"/>
    <s v="SI"/>
    <n v="169"/>
    <s v="12-09-2021: Se actualiza tablero de control, se incluyen hallazgos"/>
    <m/>
    <m/>
    <m/>
    <n v="0"/>
    <s v="SIN AVANCE"/>
    <n v="169"/>
    <s v="CON TIEMPO"/>
    <s v="SIN DILIGENCIAR"/>
    <s v="SIN DILIGENCIAR"/>
    <s v="SIN DILIGENCIAR"/>
    <n v="0"/>
    <n v="0"/>
    <s v="EN EJECUCION"/>
    <s v="ABIERTA"/>
    <x v="1"/>
  </r>
  <r>
    <n v="644"/>
    <s v="OAP"/>
    <s v="Oficina asesora de planeación – SIMI"/>
    <x v="0"/>
    <s v="Planeacion"/>
    <s v="Falta de resultados SIMI"/>
    <s v="Yuli Cristel Peña Arboleda"/>
    <s v="Plan de mejoramiento Contraloria de Bogota"/>
    <s v="PMCB-2021-032"/>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Establecer cronograma para el cargue de información al nuevo SIMI"/>
    <s v="No aplica"/>
    <s v="No aplica"/>
    <s v="Memorando enviado"/>
    <s v="No aplica"/>
    <s v="No aplica"/>
    <d v="2021-06-21T00:00:00"/>
    <d v="2021-08-31T00:00:00"/>
    <m/>
    <s v="SI"/>
    <s v="SI"/>
    <n v="-12"/>
    <s v="12-09-2021: Se actualiza tablero de control, se incluyen hallazgos"/>
    <m/>
    <m/>
    <m/>
    <n v="0"/>
    <s v="SIN AVANCE"/>
    <n v="-12"/>
    <s v="VENCIDO"/>
    <s v="SIN DILIGENCIAR"/>
    <s v="SIN DILIGENCIAR"/>
    <s v="SIN DILIGENCIAR"/>
    <n v="0"/>
    <n v="0"/>
    <s v="INCUMPLIDA"/>
    <s v="ABIERTA"/>
    <x v="1"/>
  </r>
  <r>
    <n v="645"/>
    <s v="OAP"/>
    <s v="Oficina asesora de planeación – SIMI"/>
    <x v="0"/>
    <s v="Planeacion"/>
    <s v="Falta de resultados SIMI"/>
    <s v="Yuli Cristel Peña Arboleda"/>
    <s v="Plan de mejoramiento Contraloria de Bogota"/>
    <s v="PMCB-2021-033"/>
    <s v="3.2.3"/>
    <n v="88"/>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Presentar avance de cargue de información ante comité institucional de gestión y desempeño"/>
    <s v="No aplica"/>
    <s v="No aplica"/>
    <s v="Seguimientos presentados ante comité institucional de gestión y desempeño/3 seguimientos"/>
    <s v="No aplica"/>
    <s v="No aplica"/>
    <d v="2021-08-01T00:00:00"/>
    <d v="2022-04-30T00:00:00"/>
    <m/>
    <s v="SI"/>
    <s v="SI"/>
    <n v="230"/>
    <s v="12-09-2021: Se actualiza tablero de control, se incluyen hallazgos"/>
    <m/>
    <m/>
    <m/>
    <n v="0"/>
    <s v="SIN AVANCE"/>
    <n v="230"/>
    <s v="CON TIEMPO"/>
    <s v="SIN DILIGENCIAR"/>
    <s v="SIN DILIGENCIAR"/>
    <s v="SIN DILIGENCIAR"/>
    <n v="0"/>
    <n v="0"/>
    <s v="EN EJECUCION"/>
    <s v="ABIERTA"/>
    <x v="1"/>
  </r>
  <r>
    <n v="646"/>
    <s v="Gestión Financiera / Sistemas / OAJ"/>
    <s v="Subdirección técnica administrativa y financiera - financiera"/>
    <x v="2"/>
    <s v="Contratacion"/>
    <s v="Supervisión e interventoría"/>
    <s v="Carolina Ardila"/>
    <s v="Plan de mejoramiento Contraloria de Bogota"/>
    <s v="PMCB-2021-034"/>
    <s v="3.2.5"/>
    <n v="88"/>
    <n v="2021"/>
    <s v="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
    <s v="Porque falta claridad en el alcance de los procedimientos y formatos establecidos por la entidad"/>
    <s v="Realizar mesa de trabajo con la Oficina Asesora Jurídica para definir el alcance y responsabilidades respecto a las obligaciones de los supervisores y del manejo documental de los expedientes"/>
    <s v="No aplica"/>
    <s v="No aplica"/>
    <s v="No. De actas de mesas de trabajo realizadas/ No. de mesas de trabajo programadas (1)"/>
    <s v="No aplica"/>
    <s v="No aplica"/>
    <d v="2021-07-01T00:00:00"/>
    <d v="2021-07-31T00:00:00"/>
    <m/>
    <s v="SI"/>
    <s v="SI"/>
    <n v="-43"/>
    <s v="12-09-2021: Se actualiza tablero de control, se incluyen hallazgos"/>
    <m/>
    <m/>
    <m/>
    <n v="0"/>
    <s v="SIN AVANCE"/>
    <n v="-43"/>
    <s v="VENCIDO"/>
    <s v="SIN DILIGENCIAR"/>
    <s v="SIN DILIGENCIAR"/>
    <s v="SIN DILIGENCIAR"/>
    <n v="0"/>
    <n v="0"/>
    <s v="INCUMPLIDA"/>
    <s v="ABIERTA"/>
    <x v="1"/>
  </r>
  <r>
    <n v="647"/>
    <s v="Gestión Financiera"/>
    <s v="Subdirección técnica administrativa y financiera - financiera"/>
    <x v="2"/>
    <s v="Contratacion"/>
    <s v="Supervisión e interventoría"/>
    <s v="Carolina Ardila"/>
    <s v="Plan de mejoramiento Contraloria de Bogota"/>
    <s v="PMCB-2021-035"/>
    <s v="3.2.5"/>
    <n v="88"/>
    <n v="2021"/>
    <s v="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
    <s v="Porque falta claridad en el alcance de los procedimientos y formatos establecidos por la entidad"/>
    <s v="Emitir lineamiento sobre el número de días o periodo de pago a incluir dentro del formato de certificación de supervisión"/>
    <s v="No aplica"/>
    <s v="No aplica"/>
    <s v="Un memorando con lineamientos emitidos"/>
    <s v="No aplica"/>
    <s v="No aplica"/>
    <d v="2021-07-01T00:00:00"/>
    <d v="2021-08-31T00:00:00"/>
    <m/>
    <s v="SI"/>
    <s v="SI"/>
    <n v="-12"/>
    <s v="12-09-2021: Se actualiza tablero de control, se incluyen hallazgos"/>
    <m/>
    <m/>
    <m/>
    <n v="0"/>
    <s v="SIN AVANCE"/>
    <n v="-12"/>
    <s v="VENCIDO"/>
    <s v="SIN DILIGENCIAR"/>
    <s v="SIN DILIGENCIAR"/>
    <s v="SIN DILIGENCIAR"/>
    <n v="0"/>
    <n v="0"/>
    <s v="INCUMPLIDA"/>
    <s v="ABIERTA"/>
    <x v="1"/>
  </r>
  <r>
    <n v="648"/>
    <s v="Gestión Financiera / Sistemas / OAJ"/>
    <s v="Subdirección técnica administrativa y financiera - financiera"/>
    <x v="2"/>
    <s v="Contratacion"/>
    <s v="Debilidades en la ejecucion presupuestal"/>
    <s v="Carolina Ardila"/>
    <s v="Plan de mejoramiento Contraloria de Bogota"/>
    <s v="PMCB-2021-036"/>
    <s v="3.2.6"/>
    <n v="88"/>
    <n v="2021"/>
    <s v="3.2.6 Hallazgo administrativo con presunta incidencia disciplinaria, por inejecución de los recursos comprometidos por la entidad mediante la suscripción del contrato 1146/2020"/>
    <s v="Porque no existen lineamientos claros frente al principio de anualidad en los procesos contractuales"/>
    <s v="Realizar mesa de trabajo con Gestión Financiera y la Oficina Asesora Jurídica para aclarar el principio de anualidad en los procesos contractuales, así como socializar y difundir en la entidad, las conclusiones de la misma"/>
    <s v="No aplica"/>
    <s v="No aplica"/>
    <s v="No. De actas de mesas de trabajo realizadas/ No. de mesas de trabajo programadas (1)"/>
    <s v="No aplica"/>
    <s v="No aplica"/>
    <d v="2021-07-01T00:00:00"/>
    <d v="2021-07-31T00:00:00"/>
    <m/>
    <s v="SI"/>
    <s v="SI"/>
    <n v="-43"/>
    <s v="12-09-2021: Se actualiza tablero de control, se incluyen hallazgos"/>
    <m/>
    <m/>
    <m/>
    <n v="0"/>
    <s v="SIN AVANCE"/>
    <n v="-43"/>
    <s v="VENCIDO"/>
    <s v="SIN DILIGENCIAR"/>
    <s v="SIN DILIGENCIAR"/>
    <s v="SIN DILIGENCIAR"/>
    <n v="0"/>
    <n v="0"/>
    <s v="INCUMPLIDA"/>
    <s v="ABIERTA"/>
    <x v="1"/>
  </r>
  <r>
    <n v="649"/>
    <s v="Oficina Asesora Jurídica / Mantenimiento de Bienes"/>
    <s v="Oficina asesora jurídica"/>
    <x v="3"/>
    <s v="Contratacion"/>
    <s v="Principio de Planeación"/>
    <m/>
    <s v="Plan de mejoramiento Contraloria de Bogota"/>
    <s v="PMCB-2021-037"/>
    <s v="3.1.3.1 "/>
    <n v="89"/>
    <n v="2021"/>
    <s v="Hallazgo administrativo por cuanto en los contratos de Consultoría 0536/2018 e interventoría 0644/2018 y Consultoría 1605/2019 e Interventoría 1578/2019, la entidad desatendió la finalidad del Gasto Público y el Principio de Planeación."/>
    <s v="El Manual de Contratación, no cuenta con lineamientos claros para procesos de contratación de Consultoría e Interventorí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m/>
    <s v="SI"/>
    <s v="SI"/>
    <n v="230"/>
    <s v="20-12-2021: Se incluye formulacion al tablero de control"/>
    <m/>
    <m/>
    <m/>
    <m/>
    <s v="SIN AVANCE"/>
    <n v="230"/>
    <s v="CON TIEMPO"/>
    <s v="SIN DILIGENCIAR"/>
    <s v="20-12-2021: Se incluye formulacion al tablero de control"/>
    <s v="SIN DILIGENCIAR"/>
    <n v="0"/>
    <n v="0"/>
    <s v="EN EJECUCION"/>
    <s v="NO APLICA"/>
    <x v="1"/>
  </r>
  <r>
    <n v="650"/>
    <s v="Seguridad y Salud en el Trabajo -_x000a_Desarrollo Humano -_x000a_Oficina Asesora Jurídica "/>
    <s v="Subdirección técnica de desarrollo humano – seguridad y salud en el trabajo"/>
    <x v="5"/>
    <s v="Seguridad y salud en el trabajo"/>
    <s v="Administradora de riesgos profesionales"/>
    <m/>
    <s v="Plan de mejoramiento Contraloria de Bogota"/>
    <s v="PMCB-2021-038"/>
    <s v="3.1.3.2"/>
    <n v="89"/>
    <n v="2021"/>
    <s v="Hallazgo administrativo, por la adquisición y suministro de elementos de_x000a_protección personal para el personal de IDIPRON con vinculación contratistas_x000a_Contrato 2584/2020"/>
    <s v="Porque se generó un proceso de contratación para adquirir EPP para contratistas y también para los funcionarios de la Entidad."/>
    <s v="_x000a_Solicitar por parte del IDIPRON concepto al Ministerio del Trabajo frente al decreto 676 de 2020 y el artículo 4 de dicho decreto que modifica el decreto 1072 de 2015 en el cual indica que los contratantes deben suministrar elementos de protección personal a los contratistas._x000a__x000a_"/>
    <n v="1"/>
    <s v="Concepto solicitado a MINTRABAJO"/>
    <s v="(Número conceptos solicitados a MINTRABAJO / Un concepto a solicitar a MinTrabajo (1))* 100_x000a__x000a_"/>
    <n v="1"/>
    <s v="No aplica"/>
    <d v="2021-10-19T00:00:00"/>
    <d v="2022-06-30T00:00:00"/>
    <m/>
    <s v="SI"/>
    <s v="SI"/>
    <n v="291"/>
    <s v="20-12-2021: Se incluye formulacion al tablero de control"/>
    <m/>
    <m/>
    <m/>
    <m/>
    <s v="SIN AVANCE"/>
    <n v="291"/>
    <s v="CON TIEMPO"/>
    <s v="SIN DILIGENCIAR"/>
    <s v="20-12-2021: Se incluye formulacion al tablero de control"/>
    <s v="SIN DILIGENCIAR"/>
    <n v="0"/>
    <n v="0"/>
    <s v="EN EJECUCION"/>
    <s v="NO APLICA"/>
    <x v="1"/>
  </r>
  <r>
    <n v="651"/>
    <s v="Área de Seguridad y Salud en el Trabajo "/>
    <s v="Subdirección técnica de desarrollo humano – seguridad y salud en el trabajo"/>
    <x v="5"/>
    <s v="Seguridad y salud en el trabajo"/>
    <s v="Administradora de riesgos profesionales"/>
    <m/>
    <s v="Plan de mejoramiento Contraloria de Bogota"/>
    <s v="PMCB-2021-039"/>
    <s v="3.1.3.2"/>
    <n v="89"/>
    <n v="2021"/>
    <s v="Hallazgo administrativo, por la adquisición y suministro de elementos de_x000a_protección personal para el personal de IDIPRON con vinculación contratistas_x000a_Contrato 2584/2020"/>
    <s v="Porque se generó un proceso de contratación para adquirir EPP para contratistas y también para los funcionarios de la Entidad."/>
    <s v="Realizar dos seguimientos por parte del Área de SST a la ARL frente a la solicitud de Elementos de Protección Personal para los colaboradores (funcionarios y contratistas), en el marco de la emergencia sanitaria y registrarlos en Acta A-GDH-FT-004."/>
    <n v="2"/>
    <s v="Seguimiento a la entrega de EPP por parte de la ARL"/>
    <s v="(Número seguimientos realizados/ Dos seguimientos a realizar en el marco de la emergencia sanitaria) x 100"/>
    <n v="1"/>
    <s v="No aplica"/>
    <d v="2021-11-01T00:00:00"/>
    <d v="2022-06-30T00:00:00"/>
    <m/>
    <s v="SI"/>
    <s v="SI"/>
    <n v="291"/>
    <s v="20-12-2021: Se incluye formulacion al tablero de control"/>
    <m/>
    <m/>
    <m/>
    <m/>
    <s v="SIN AVANCE"/>
    <n v="291"/>
    <s v="CON TIEMPO"/>
    <s v="SIN DILIGENCIAR"/>
    <s v="20-12-2021: Se incluye formulacion al tablero de control"/>
    <s v="SIN DILIGENCIAR"/>
    <n v="0"/>
    <n v="0"/>
    <s v="EN EJECUCION"/>
    <s v="NO APLICA"/>
    <x v="1"/>
  </r>
  <r>
    <n v="652"/>
    <s v="Oficina Asesora Jurídica / Mantenimiento de Bienes"/>
    <s v="Oficina asesora jurídica"/>
    <x v="3"/>
    <s v="Contratacion"/>
    <s v="Principio de Planeación"/>
    <m/>
    <s v="Plan de mejoramiento Contraloria de Bogota"/>
    <s v="PMCB-2021-040"/>
    <s v="3.1.3.4"/>
    <n v="89"/>
    <n v="2021"/>
    <s v="Hallazgo administrativo por faltas al principio de planeación contractual."/>
    <s v="El Manual de Contratación, no cuenta con lineamientos claros para procesos de contratación de Consultoría e Interventorí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m/>
    <s v="SI"/>
    <s v="SI"/>
    <n v="230"/>
    <s v="20-12-2021: Se incluye formulacion al tablero de control"/>
    <m/>
    <m/>
    <m/>
    <m/>
    <s v="SIN AVANCE"/>
    <n v="230"/>
    <s v="CON TIEMPO"/>
    <s v="SIN DILIGENCIAR"/>
    <s v="20-12-2021: Se incluye formulacion al tablero de control"/>
    <s v="SIN DILIGENCIAR"/>
    <n v="0"/>
    <n v="0"/>
    <s v="EN EJECUCION"/>
    <s v="NO APLICA"/>
    <x v="1"/>
  </r>
  <r>
    <n v="653"/>
    <s v="Gestión Ambiental"/>
    <s v="Subdirección técnica administrativa y financiera - gestión ambiental"/>
    <x v="2"/>
    <s v="Contratacion"/>
    <s v="Incumplimiento de las recomendaciones técnicas realizadas por el contratista"/>
    <m/>
    <s v="Plan de mejoramiento Contraloria de Bogota"/>
    <s v="PMCB-2021-041"/>
    <s v="3.1.3.5"/>
    <n v="89"/>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Crear la Matriz de aspectos e impactos ambientales, Matriz Legal Ambiental y actualizar el Manual de Saneamiento Básico, en donde se definan las gestiones necesarias para el manejo de los pozos sépticos en las Unidades donde cuenten con este tipo de infraestructura. "/>
    <n v="1"/>
    <s v="Documentos creados y /o actualizados para el manejo de pozos sépticos"/>
    <s v="(Número documentos creados y actualizados para manejo de pozos sépticos / Número de documentos requeridos para el manejo de pozos sépticos (3))*100"/>
    <n v="1"/>
    <s v="No aplica"/>
    <d v="2021-11-01T00:00:00"/>
    <d v="2022-06-30T00:00:00"/>
    <m/>
    <s v="SI"/>
    <s v="SI"/>
    <n v="291"/>
    <s v="20-12-2021: Se incluye formulacion al tablero de control"/>
    <m/>
    <m/>
    <m/>
    <m/>
    <s v="SIN AVANCE"/>
    <n v="291"/>
    <s v="CON TIEMPO"/>
    <s v="SIN DILIGENCIAR"/>
    <s v="20-12-2021: Se incluye formulacion al tablero de control"/>
    <s v="SIN DILIGENCIAR"/>
    <n v="0"/>
    <n v="0"/>
    <s v="EN EJECUCION"/>
    <s v="NO APLICA"/>
    <x v="1"/>
  </r>
  <r>
    <n v="654"/>
    <s v="Gestión Ambiental"/>
    <s v="Subdirección técnica administrativa y financiera - gestión ambiental"/>
    <x v="2"/>
    <s v="Contratacion"/>
    <s v="Incumplimiento de las recomendaciones técnicas realizadas por el contratista"/>
    <m/>
    <s v="Plan de mejoramiento Contraloria de Bogota"/>
    <s v="PMCB-2021-042"/>
    <s v="3.1.3.5"/>
    <n v="89"/>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Realizar el diagnóstico de acuerdo a la matriz de aspectos e impactos ambientales y matriz legal ambiental en las Unidades de Protección Integral de tipo rural. "/>
    <n v="2"/>
    <s v="Diagnósticos ambientales "/>
    <s v="Número de diagnósticos realizados / Número diagnósticos programados (4)*100"/>
    <n v="1"/>
    <s v="No aplica"/>
    <d v="2022-07-01T00:00:00"/>
    <d v="2022-09-30T00:00:00"/>
    <m/>
    <s v="SI"/>
    <s v="SI"/>
    <n v="383"/>
    <s v="20-12-2021: Se incluye formulacion al tablero de control"/>
    <m/>
    <m/>
    <m/>
    <m/>
    <s v="SIN AVANCE"/>
    <n v="383"/>
    <s v="CON TIEMPO"/>
    <s v="SIN DILIGENCIAR"/>
    <s v="20-12-2021: Se incluye formulacion al tablero de control"/>
    <s v="SIN DILIGENCIAR"/>
    <n v="0"/>
    <n v="0"/>
    <s v="EN EJECUCION"/>
    <s v="NO APLICA"/>
    <x v="1"/>
  </r>
  <r>
    <n v="655"/>
    <s v="Gestión Ambiental"/>
    <s v="Subdirección técnica administrativa y financiera - gestión ambiental"/>
    <x v="2"/>
    <s v="Contratacion"/>
    <s v="Incumplimiento de las recomendaciones técnicas realizadas por el contratista"/>
    <m/>
    <s v="Plan de mejoramiento Contraloria de Bogota"/>
    <s v="PMCB-2021-043"/>
    <s v="3.1.3.5"/>
    <n v="89"/>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Realizar la inspección técnica de los pozos sépticos de las Unidades de Protección Integral rurales. "/>
    <n v="3"/>
    <s v="Inspección técnica a los pozos sépticos "/>
    <s v="(Número inspecciones técnicas realizadas a los pozos sépticos / Número de inspecciones técnicas programadas a los pozos sépticos (4)) *100"/>
    <n v="1"/>
    <s v="No aplica"/>
    <d v="2022-02-01T00:00:00"/>
    <d v="2022-09-30T00:00:00"/>
    <m/>
    <s v="SI"/>
    <s v="SI"/>
    <n v="383"/>
    <s v="20-12-2021: Se incluye formulacion al tablero de control"/>
    <m/>
    <m/>
    <m/>
    <m/>
    <s v="SIN AVANCE"/>
    <n v="383"/>
    <s v="CON TIEMPO"/>
    <s v="SIN DILIGENCIAR"/>
    <s v="20-12-2021: Se incluye formulacion al tablero de control"/>
    <s v="SIN DILIGENCIAR"/>
    <n v="0"/>
    <n v="0"/>
    <s v="EN EJECUCION"/>
    <s v="NO APLICA"/>
    <x v="1"/>
  </r>
  <r>
    <n v="656"/>
    <s v="STAF- Convenios/_x000a_Contabilidad/  Gestión Logística/ G Doctal/ _x000a_OAJ"/>
    <s v="Subdirección técnica administrativa y financiera - Convenios"/>
    <x v="2"/>
    <s v="Contratacion"/>
    <s v="Supervisión e interventoría"/>
    <m/>
    <s v="Plan de mejoramiento Contraloria de Bogota"/>
    <s v="PMCB-2021-044"/>
    <s v="3.1.3.7"/>
    <n v="89"/>
    <n v="2021"/>
    <s v="Hallazgo administrativo por incumplimiento del supervisor del Contrato de Suministro 2039/2020 de las funciones a su cargo."/>
    <s v="Falta de seguimiento y validación de obligaciones establecidas en los procesos de contratación. "/>
    <s v="_x000a__x000a__x000a_Capacitar a los supervisores y apoyos a la supervisión del equipo de convenios, en: (I) las diferentes etapas asociadas a los procesos contractuales (II) en la gestión documental, contable, de ingreso y egresos de elementos, asociados a los procesos contractuales. _x000a__x000a__x000a_"/>
    <n v="1"/>
    <s v="Capacitaciones  realizadas"/>
    <s v="(Número capacitaciones realizadas / Número de capacitaciones solicitadas (4))*100"/>
    <n v="1"/>
    <s v="No aplica"/>
    <d v="2021-11-01T00:00:00"/>
    <d v="2022-06-30T00:00:00"/>
    <m/>
    <s v="SI"/>
    <s v="SI"/>
    <n v="291"/>
    <s v="20-12-2021: Se incluye formulacion al tablero de control"/>
    <m/>
    <m/>
    <m/>
    <m/>
    <s v="SIN AVANCE"/>
    <n v="291"/>
    <s v="CON TIEMPO"/>
    <s v="SIN DILIGENCIAR"/>
    <s v="20-12-2021: Se incluye formulacion al tablero de control"/>
    <s v="SIN DILIGENCIAR"/>
    <n v="0"/>
    <n v="0"/>
    <s v="EN EJECUCION"/>
    <s v="NO APLICA"/>
    <x v="1"/>
  </r>
  <r>
    <n v="657"/>
    <s v="STAF - Convenios"/>
    <s v="Subdirección técnica administrativa y financiera - Convenios"/>
    <x v="2"/>
    <s v="Contratacion"/>
    <s v="Supervisión e interventoría"/>
    <m/>
    <s v="Plan de mejoramiento Contraloria de Bogota"/>
    <s v="PMCB-2021-045"/>
    <s v="3.1.3.7"/>
    <n v="89"/>
    <n v="2021"/>
    <s v="Hallazgo administrativo por incumplimiento del supervisor del Contrato de Suministro 2039/2020 de las funciones a su cargo."/>
    <s v="Falta de seguimiento y validación de obligaciones establecidas en los procesos de contratación. "/>
    <s v="Realizar seguimientos periódicos con los supervisores y/o apoyo a la supervisión para verificar el estado de ejecución de los contratos asociados a la estrategia de convenios. "/>
    <n v="2"/>
    <s v="Seguimientos de verificación estado de ejecución de los contratos "/>
    <s v="Número de seguimientos realizados / Número de seguimientos programados (3)*100"/>
    <n v="1"/>
    <s v="No aplica"/>
    <d v="2021-11-01T00:00:00"/>
    <d v="2022-09-30T00:00:00"/>
    <m/>
    <s v="SI"/>
    <s v="SI"/>
    <n v="383"/>
    <s v="20-12-2021: Se incluye formulacion al tablero de control"/>
    <m/>
    <m/>
    <m/>
    <m/>
    <s v="SIN AVANCE"/>
    <n v="383"/>
    <s v="CON TIEMPO"/>
    <s v="SIN DILIGENCIAR"/>
    <s v="20-12-2021: Se incluye formulacion al tablero de control"/>
    <s v="SIN DILIGENCIAR"/>
    <n v="0"/>
    <n v="0"/>
    <s v="EN EJECUCION"/>
    <s v="NO APLICA"/>
    <x v="1"/>
  </r>
  <r>
    <n v="658"/>
    <s v="Oficina Asesora Jurídica"/>
    <s v="Oficina asesora jurídica"/>
    <x v="3"/>
    <s v="Contratacion"/>
    <s v="Supervisión e interventoría"/>
    <m/>
    <s v="Plan de mejoramiento Contraloria de Bogota"/>
    <s v="PMCB-2021-046"/>
    <s v="3.1.3.7"/>
    <n v="89"/>
    <n v="2021"/>
    <s v="Hallazgo administrativo por incumplimiento del supervisor del Contrato de Suministro 2039/2020 de las funciones a su cargo."/>
    <s v="Falta de seguimiento y validación de obligaciones establecidas en los procesos de contratación. _x000a_"/>
    <s v="Incluir dentro del Manual o Política de Buenas prácticas en Contratación lineamientos para el seguimiento de las obligaciones específicas establecidas en los contratos suscritos por la entidad"/>
    <n v="3"/>
    <s v="Manual o política con lineamiento incluido"/>
    <s v="Un (1) Manual o política con lineamiento incluido"/>
    <n v="1"/>
    <s v="No aplica"/>
    <d v="2021-11-01T00:00:00"/>
    <d v="2022-09-30T00:00:00"/>
    <m/>
    <s v="SI"/>
    <s v="SI"/>
    <n v="383"/>
    <s v="20-12-2021: Se incluye formulacion al tablero de control"/>
    <m/>
    <m/>
    <m/>
    <m/>
    <s v="SIN AVANCE"/>
    <n v="383"/>
    <s v="CON TIEMPO"/>
    <s v="SIN DILIGENCIAR"/>
    <s v="20-12-2021: Se incluye formulacion al tablero de control"/>
    <s v="SIN DILIGENCIAR"/>
    <n v="0"/>
    <n v="0"/>
    <s v="EN EJECUCION"/>
    <s v="NO APLICA"/>
    <x v="1"/>
  </r>
  <r>
    <n v="659"/>
    <s v="Gestión Financiera-Oficina Asesora Jurídica"/>
    <s v="Oficina asesora jurídica"/>
    <x v="3"/>
    <s v="Contratacion"/>
    <s v="Pagos"/>
    <m/>
    <s v="Plan de mejoramiento Contraloria de Bogota"/>
    <s v="PMCB-2021-047"/>
    <s v="3.1.3.8 "/>
    <n v="89"/>
    <n v="2021"/>
    <s v="Hallazgo administrativo por cuanto las facturas presentadas por el contratista en el Contrato de Prestación de Servicios 1433/2020 no contienen la descripción detallada de los servicios prestados, el valor unitario ni la cantidad de servicios facturados. "/>
    <s v="No se ha brindado una capacitación específica de los requisitos que deben cumplir las facturas electrónicas que presentan los contratistas."/>
    <s v="*Emitir lineamientos frente a como se debe realizar la facturación de los procesos contractuales de la entidad. "/>
    <n v="1"/>
    <s v="Lineamientos en facturación"/>
    <s v="1 lineamiento emitido en facturación"/>
    <n v="1"/>
    <s v="No aplica"/>
    <d v="2021-11-01T00:00:00"/>
    <d v="2022-04-30T00:00:00"/>
    <m/>
    <s v="SI"/>
    <s v="SI"/>
    <n v="230"/>
    <s v="20-12-2021: Se incluye formulacion al tablero de control"/>
    <m/>
    <m/>
    <m/>
    <m/>
    <s v="SIN AVANCE"/>
    <n v="230"/>
    <s v="CON TIEMPO"/>
    <s v="SIN DILIGENCIAR"/>
    <s v="20-12-2021: Se incluye formulacion al tablero de control"/>
    <s v="SIN DILIGENCIAR"/>
    <n v="0"/>
    <n v="0"/>
    <s v="EN EJECUCION"/>
    <s v="NO APLICA"/>
    <x v="1"/>
  </r>
  <r>
    <n v="660"/>
    <s v="Gestión Financiera-Oficina Asesora Jurídica"/>
    <s v="Oficina asesora jurídica"/>
    <x v="3"/>
    <s v="Contratacion"/>
    <s v="Pagos"/>
    <m/>
    <s v="Plan de mejoramiento Contraloria de Bogota"/>
    <s v="PMCB-2021-048"/>
    <s v="3.1.3.8 "/>
    <n v="89"/>
    <n v="2021"/>
    <s v="Hallazgo administrativo por cuanto las facturas presentadas por el contratista en el Contrato de Prestación de Servicios 1433/2020 no contienen la descripción detallada de los servicios prestados, el valor unitario ni la cantidad de servicios facturados. "/>
    <s v="No se ha brindado una capacitación específica de los requisitos que deben cumplir las facturas electrónicas que presentan los contratistas."/>
    <s v="Socialización de los lineamientos frente a como se debe realizar la facturación de los procesos contractuales de la entidad. "/>
    <n v="2"/>
    <s v="Socialización de lineamientos frente a facturación"/>
    <s v="(Número de socializaciones realizadas / Una socialización programada)*100"/>
    <n v="1"/>
    <s v="No aplica"/>
    <d v="2021-11-05T00:00:00"/>
    <d v="2022-05-30T00:00:00"/>
    <m/>
    <s v="SI"/>
    <s v="SI"/>
    <n v="260"/>
    <s v="20-12-2021: Se incluye formulacion al tablero de control"/>
    <m/>
    <m/>
    <m/>
    <m/>
    <s v="SIN AVANCE"/>
    <n v="260"/>
    <s v="CON TIEMPO"/>
    <s v="SIN DILIGENCIAR"/>
    <s v="20-12-2021: Se incluye formulacion al tablero de control"/>
    <s v="SIN DILIGENCIAR"/>
    <n v="0"/>
    <n v="0"/>
    <s v="EN EJECUCION"/>
    <s v="NO APLICA"/>
    <x v="1"/>
  </r>
  <r>
    <n v="661"/>
    <s v="Área de Comunicaciones"/>
    <s v="Comunicaciones"/>
    <x v="7"/>
    <s v="Comunicación"/>
    <s v="Solicitud  a la Imprenta Distrital de los bienes y servicios contratados"/>
    <m/>
    <s v="Plan de mejoramiento Contraloria de Bogota"/>
    <s v="PMCB-2021-049"/>
    <s v="3.1.3.9"/>
    <n v="89"/>
    <n v="2021"/>
    <s v="Hallazgo administrativo por inobservancia en el Contrato de Suministro 1014/2020, de las disposiciones contenidas en el Decreto 492 expedido por la Alcaldía Mayor de Bogotá el 15 de agosto de 2019 “Por el cual se expiden lineamientos generales sobre austeridad y transparencia del gasto público en las entidades y organismos del orden distrital y se dictan otras disposiciones”."/>
    <s v="Ausencia de documentos que confirmen que la Entidad cumplió con lo ordenado en el artículo 24 de Decreto 492/19 solicitando a la Imprenta Distrital los bienes y servicios contratados"/>
    <s v="Incluir como condición general dentro del procedimiento realización de piezas comunicacionales y el manual operativo de comunicaciones el requisito de solicitar en primera instancia a la imprenta distrital la necesidad de la edición, impresión y reproducción de piezas de comunicación, tales como avisos, folletos, cuadernillos, entre otros, a dos tintas (en blanco y negro) antes de realizar cualquier proceso contractual"/>
    <n v="1"/>
    <s v="procedimientos modificados"/>
    <s v="Procedimiento y manual modificado/ Procedimiento y manual programado a modificar"/>
    <n v="1"/>
    <s v="No aplica"/>
    <d v="2021-11-01T00:00:00"/>
    <d v="2022-04-30T00:00:00"/>
    <m/>
    <s v="SI"/>
    <s v="SI"/>
    <n v="230"/>
    <s v="20-12-2021: Se incluye formulacion al tablero de control"/>
    <m/>
    <m/>
    <m/>
    <m/>
    <s v="SIN AVANCE"/>
    <n v="230"/>
    <s v="CON TIEMPO"/>
    <s v="SIN DILIGENCIAR"/>
    <s v="20-12-2021: Se incluye formulacion al tablero de control"/>
    <s v="SIN DILIGENCIAR"/>
    <n v="0"/>
    <n v="0"/>
    <s v="EN EJECUCION"/>
    <s v="NO APLICA"/>
    <x v="1"/>
  </r>
  <r>
    <n v="662"/>
    <s v="Oficina Asesora Jurídica"/>
    <s v="Oficina asesora jurídica"/>
    <x v="3"/>
    <s v="Inventarios"/>
    <s v="Diferencias en los elementos adquiridos vs los entregados/instalados"/>
    <m/>
    <s v="Plan de mejoramiento Contraloria de Bogota"/>
    <s v="PMCB-2021-050"/>
    <s v="3.1.3.10"/>
    <n v="89"/>
    <n v="2021"/>
    <s v="Hallazgo administrativo con incidencia fiscal en cuantía de $139.830.255 y presunta disciplinaria porque se identifican diferencias en la entrega de los elementos adquiridos mediante Contrato de Suministro 1014/2020"/>
    <s v="El expediente contractual aportado por IDIPRON no contiene los informes de supervisión ni los de ejecución presentados por el contratista_x000a_"/>
    <s v="Realizar modificación de formato informe de supervisión de bienes y servicios A-GCO-FT-052, incluyendo la firma del contratista y del supervisor dando fe del cumplimiento de todas las obligaciones especificas"/>
    <n v="1"/>
    <s v="Formato informe de Supervisión Bienes y Servicios A-GCO-FT-052 modificado"/>
    <s v="FormatoA-GCO-FT-052 modificado"/>
    <n v="1"/>
    <s v="No aplica"/>
    <d v="2021-11-01T00:00:00"/>
    <d v="2022-03-30T00:00:00"/>
    <m/>
    <s v="SI"/>
    <s v="SI"/>
    <n v="199"/>
    <s v="20-12-2021: Se incluye formulacion al tablero de control"/>
    <m/>
    <m/>
    <m/>
    <m/>
    <s v="SIN AVANCE"/>
    <n v="199"/>
    <s v="CON TIEMPO"/>
    <s v="SIN DILIGENCIAR"/>
    <s v="20-12-2021: Se incluye formulacion al tablero de control"/>
    <s v="SIN DILIGENCIAR"/>
    <n v="0"/>
    <n v="0"/>
    <s v="EN EJECUCION"/>
    <s v="NO APLICA"/>
    <x v="1"/>
  </r>
  <r>
    <n v="663"/>
    <s v="Area de comunicaciones"/>
    <s v="Comunicaciones"/>
    <x v="7"/>
    <s v="Inventarios"/>
    <s v="Diferencias en los elementos adquiridos vs los entregados/instalados"/>
    <m/>
    <s v="Plan de mejoramiento Contraloria de Bogota"/>
    <s v="PMCB-2021-051"/>
    <s v="3.1.3.10"/>
    <n v="89"/>
    <n v="2021"/>
    <s v="Hallazgo administrativo con incidencia fiscal en cuantía de $139.830.255 y presunta disciplinaria porque se identifican diferencias en la entrega de los elementos adquiridos mediante Contrato de Suministro 1014/2020"/>
    <s v="No se proporcionó al Equipo Auditor evidencia de saldo, uso, destinación y/o entrega del total de los artículos adquiridos en el marco del Contrato de Suministro 1014/2020."/>
    <s v="Establecer punto de control para la entrega de elementos del área de comunicaciones "/>
    <n v="2"/>
    <s v="Punto de control"/>
    <s v="Punto de control establecido/Punto de control (1)*100"/>
    <n v="1"/>
    <s v="No aplica"/>
    <d v="2021-11-01T00:00:00"/>
    <d v="2022-03-30T00:00:00"/>
    <m/>
    <s v="SI"/>
    <s v="SI"/>
    <n v="199"/>
    <s v="20-12-2021: Se incluye formulacion al tablero de control"/>
    <m/>
    <m/>
    <m/>
    <m/>
    <s v="SIN AVANCE"/>
    <n v="199"/>
    <s v="CON TIEMPO"/>
    <s v="SIN DILIGENCIAR"/>
    <s v="20-12-2021: Se incluye formulacion al tablero de control"/>
    <s v="SIN DILIGENCIAR"/>
    <n v="0"/>
    <n v="0"/>
    <s v="EN EJECUCION"/>
    <s v="NO APLICA"/>
    <x v="1"/>
  </r>
  <r>
    <n v="664"/>
    <s v="Gestion Doctal/Mante de Bienes / Servicios Admtivos / Gestion Ambiental / OAJ /  Gestión Financiera"/>
    <s v="Subdirección técnica administrativa y financiera"/>
    <x v="2"/>
    <s v="Contratacion"/>
    <s v="Documentación contrato"/>
    <m/>
    <s v="Plan de mejoramiento Contraloria de Bogota"/>
    <s v="PMCB-2021-052"/>
    <s v="3.1.3.11"/>
    <n v="89"/>
    <n v="2021"/>
    <s v="Hallazgo administrativo por deficiencias en la gestión documental y debilidades observadas en el diligenciamiento de los formatos de los expedientes de los Contratos de Suministro Nos.1755 de 2019, 2525 de 2020 y Contratos de Prestación de Servicios Nos.1074, 1327, 2137, 2373, 2414, 2533 de 2020"/>
    <s v="No se realizan revisiones periódicas a los expedientes contractuales de las áreas"/>
    <s v="Realizar revisión de una muestra aleatoria del 20% de las carpetas contractuales de los procesos de contratación de bienes y servicios, tanto en  físico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
    <n v="1"/>
    <s v="Revisión expedientes contractuales "/>
    <s v="Número de revisiones a las carpetas contractuales  realizadas / Número de revisiones a las carpetas contractuales programadas (3)*100"/>
    <n v="1"/>
    <s v="No aplica"/>
    <d v="2021-11-01T00:00:00"/>
    <d v="2022-09-30T00:00:00"/>
    <m/>
    <s v="SI"/>
    <s v="SI"/>
    <n v="383"/>
    <s v="20-12-2021: Se incluye formulacion al tablero de control"/>
    <m/>
    <m/>
    <m/>
    <m/>
    <s v="SIN AVANCE"/>
    <n v="383"/>
    <s v="CON TIEMPO"/>
    <s v="SIN DILIGENCIAR"/>
    <s v="20-12-2021: Se incluye formulacion al tablero de control"/>
    <s v="SIN DILIGENCIAR"/>
    <n v="0"/>
    <n v="0"/>
    <s v="EN EJECUCION"/>
    <s v="NO APLICA"/>
    <x v="1"/>
  </r>
  <r>
    <n v="665"/>
    <s v="Servicios Administrativos"/>
    <s v="Subdirección técnica administrativa y financiera – servicios administrativos"/>
    <x v="2"/>
    <s v="Contratacion"/>
    <s v="Principio de Planeación"/>
    <m/>
    <s v="Plan de mejoramiento Contraloria de Bogota"/>
    <s v="PMCB-2021-053"/>
    <s v="3.1.3.12"/>
    <n v="89"/>
    <n v="2021"/>
    <s v="Hallazgo administrativo por deficiencias en la planeación del Contrato de Prestación de Servicios No.2137 de 2020."/>
    <s v="En la planeación inicial del contrato de Prestación de Servicios No.2137 de 2020, no se previeron las mayores cantidades del servicio que surgieron con ocasión a la pandemia por Covid-19"/>
    <s v="Capacitar a los supervisores y/o apoyos a la supervisión del proceso Servicios Administrativos, respecto al Principio de Planeación en la contratación en referencia a  tener en cuenta los consumos históricos para el alcance de los nuevos procesos contractuales"/>
    <n v="1"/>
    <s v="Capacitación principio de Planeación en la Contratación"/>
    <s v="Número de capacitaciones realizadas /  Número de capacitaciones solicitadas (1)*100"/>
    <n v="1"/>
    <s v="No aplica"/>
    <d v="2021-11-01T00:00:00"/>
    <d v="2022-03-30T00:00:00"/>
    <m/>
    <s v="SI"/>
    <s v="SI"/>
    <n v="199"/>
    <s v="20-12-2021: Se incluye formulacion al tablero de control"/>
    <m/>
    <m/>
    <m/>
    <m/>
    <s v="SIN AVANCE"/>
    <n v="199"/>
    <s v="CON TIEMPO"/>
    <s v="SIN DILIGENCIAR"/>
    <s v="20-12-2021: Se incluye formulacion al tablero de control"/>
    <s v="SIN DILIGENCIAR"/>
    <n v="0"/>
    <n v="0"/>
    <s v="EN EJECUCION"/>
    <s v="NO APLICA"/>
    <x v="1"/>
  </r>
  <r>
    <n v="666"/>
    <s v="Oficina Asesora Jurídica / Mantenimiento de Bienes"/>
    <s v="Oficina asesora jurídica"/>
    <x v="3"/>
    <s v="Contratacion"/>
    <s v="Incumplimiento  de cronograma"/>
    <m/>
    <s v="Plan de mejoramiento Contraloria de Bogota"/>
    <s v="PMCB-2021-054"/>
    <s v="3.1.3.13"/>
    <n v="89"/>
    <n v="2021"/>
    <s v="Hallazgo Administrativo por evidenciarse una inefectiva gestión en el cumplimiento del cronograma general del contrato de consultoría No. 1680-19, suscrito con la firma Consorcio Alfa, para el desarrollo del objeto contractual de “Adelantar los planes, estudios, diseños, tramites y consecución de las licencias necesarias de las Unidades de Protección Integral: UPI Perdomo, UPI Oasis, UPI San Francisco para el cumplimiento de la normatividad urbanística, arquitectónica y estructural vigente”"/>
    <s v="El Manual de Contratación, no cuenta con lineamientos claros para procesos de contratación de Consultoría e Interventoría y Obr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m/>
    <s v="SI"/>
    <s v="SI"/>
    <n v="230"/>
    <s v="20-12-2021: Se incluye formulacion al tablero de control"/>
    <m/>
    <m/>
    <m/>
    <m/>
    <s v="SIN AVANCE"/>
    <n v="230"/>
    <s v="CON TIEMPO"/>
    <s v="SIN DILIGENCIAR"/>
    <s v="20-12-2021: Se incluye formulacion al tablero de control"/>
    <s v="SIN DILIGENCIAR"/>
    <n v="0"/>
    <n v="0"/>
    <s v="EN EJECUCION"/>
    <s v="NO APLICA"/>
    <x v="1"/>
  </r>
  <r>
    <n v="667"/>
    <s v="Oficina Asesora Juridica"/>
    <s v="Oficina asesora jurídica"/>
    <x v="3"/>
    <s v="Gestion financiera"/>
    <s v="Comprobantes contables"/>
    <m/>
    <s v="Plan de mejoramiento Contraloria de Bogota"/>
    <s v="PMCB-2021-055"/>
    <s v="3.1.3.14"/>
    <n v="89"/>
    <n v="2021"/>
    <s v="Hallazgo administrativo por no evidenciarse en los respectivos comprobantes de pago y de egresos de acuerdo con la distribución de los centros de costos; la prestación de los servicios objeto del contrato interadministrativo No.2561-20 suscrito con la ETB, correspondiente a las UPI de Ruralidad y Comedores Comunitarios contemplados en la Oferta Comercial OF-14447"/>
    <s v="Falta de socialización de la operatividad y funcionamiento de las sedes y/o Unidades de Protección Integral"/>
    <s v="Incluir punto de control  dentro del formato de REQUERIMIENTOS TÉCNICOS CONTRATACIÓN DE BIENES, PRODUCTOS, OBRAS Y/O SERVICIOS A-GCO-FT-023 donde se solicite a la Subdirección de Métodos, para que se defina el número de unidades operativas con una anterioridad no mayor a 30 días, lo anterior también se debe evidenciar en la justificación den el formato ya relacionado."/>
    <n v="1"/>
    <s v=" Formato A-GCO-FT-023 con punto de control"/>
    <s v="Formato de REQUERIMIENTOS TÉCNICOS CONTRATACIÓN DE BIENES, PRODUCTOS, OBRAS Y/O SERVICIOS A-GCO-FT-023 actualizado"/>
    <n v="1"/>
    <s v="No aplica"/>
    <d v="2021-11-01T00:00:00"/>
    <d v="2022-04-30T00:00:00"/>
    <m/>
    <s v="SI"/>
    <s v="SI"/>
    <n v="230"/>
    <s v="20-12-2021: Se incluye formulacion al tablero de control"/>
    <m/>
    <m/>
    <m/>
    <m/>
    <s v="SIN AVANCE"/>
    <n v="230"/>
    <s v="CON TIEMPO"/>
    <s v="SIN DILIGENCIAR"/>
    <s v="20-12-2021: Se incluye formulacion al tablero de control"/>
    <s v="SIN DILIGENCIAR"/>
    <n v="0"/>
    <n v="0"/>
    <s v="EN EJECUCION"/>
    <s v="NO APLICA"/>
    <x v="1"/>
  </r>
  <r>
    <n v="668"/>
    <s v="Servicios Administrativos - Transportes"/>
    <s v="Subdirección técnica administrativa y financiera - transportes"/>
    <x v="2"/>
    <s v="planes de mejoramiento"/>
    <s v="Acciones cumplidas inefectivas"/>
    <m/>
    <s v="Plan de mejoramiento Contraloria de Bogota"/>
    <s v="PMCB-2021-056"/>
    <s v="3.1.3.15"/>
    <n v="89"/>
    <n v="2021"/>
    <s v="Hallazgo administrativo por cuanto una vez evaluada la evidencia resultado de la ejecución de la acción correctiva #1 Hallazgo 3.2.22 Auditoría de Desempeño Código 98 PAD 2020 fue calificada como cumplida inefectiva"/>
    <s v="El punto de control no se estableció de manera clara y con responsables en los documentos del área de transporte "/>
    <s v="Establecer en el procedimiento PARQUE AUTOMOTOR A-SAD-PR-003, una actividad que garantice la verificación de la descripción detallada de las actividades realizadas en el período por parte de los contratistas"/>
    <n v="1"/>
    <s v="Procedimiento PARQUE AUTOMOTOR A-SAD-PR-003 ajustado"/>
    <s v="Procedimiento ajustado "/>
    <n v="1"/>
    <s v="No aplica"/>
    <d v="2021-11-01T00:00:00"/>
    <d v="2022-03-30T00:00:00"/>
    <m/>
    <s v="SI"/>
    <s v="SI"/>
    <n v="199"/>
    <s v="20-12-2021: Se incluye formulacion al tablero de control"/>
    <m/>
    <m/>
    <m/>
    <m/>
    <s v="SIN AVANCE"/>
    <n v="199"/>
    <s v="CON TIEMPO"/>
    <s v="SIN DILIGENCIAR"/>
    <s v="20-12-2021: Se incluye formulacion al tablero de control"/>
    <s v="SIN DILIGENCIAR"/>
    <n v="0"/>
    <n v="0"/>
    <s v="EN EJECUCION"/>
    <s v="NO APLICA"/>
    <x v="1"/>
  </r>
  <r>
    <n v="669"/>
    <s v="Oficina Asesora Jurídica"/>
    <s v="Oficina asesora jurídica"/>
    <x v="3"/>
    <s v="planes de mejoramiento"/>
    <s v="Acciones cumplidas inefectivas"/>
    <m/>
    <s v="Plan de mejoramiento Contraloria de Bogota"/>
    <s v="PMCB-2021-057"/>
    <s v="3.1.3.15"/>
    <n v="89"/>
    <n v="2021"/>
    <s v="Hallazgo administrativo por cuanto una vez evaluada la evidencia resultado de la ejecución de la acción correctiva #1 Hallazgo 3.2.22 Auditoría de Desempeño Código 98 PAD 2020 fue calificada como cumplida inefectiva"/>
    <s v="El punto de control no se estableció de manera clara y con responsables en los documentos del área de transporte "/>
    <s v="Actualizar el formato &quot;INFORME DE ACTIVIDADES A-GCO-FT-002&quot; incluyendo el Visto Bueno del apoyo a la supervisión"/>
    <n v="2"/>
    <s v="Actualización formato &quot;INFORME DE ACTIVIDADES A-GCO-FT-002&quot; "/>
    <s v="Formato actualizado"/>
    <n v="1"/>
    <s v="No aplica"/>
    <d v="2021-11-01T00:00:00"/>
    <d v="2022-03-30T00:00:00"/>
    <m/>
    <s v="SI"/>
    <s v="SI"/>
    <n v="199"/>
    <s v="20-12-2021: Se incluye formulacion al tablero de control"/>
    <m/>
    <m/>
    <m/>
    <m/>
    <s v="SIN AVANCE"/>
    <n v="199"/>
    <s v="CON TIEMPO"/>
    <s v="SIN DILIGENCIAR"/>
    <s v="20-12-2021: Se incluye formulacion al tablero de control"/>
    <s v="SIN DILIGENCIAR"/>
    <n v="0"/>
    <n v="0"/>
    <s v="EN EJECUCION"/>
    <s v="NO APLICA"/>
    <x v="1"/>
  </r>
  <r>
    <n v="670"/>
    <s v="Gestión Doctal/Mto de Bienes / Servicios Adtivos / Gestión Ambiental / OAJ /  Gestión Financiera"/>
    <s v="Subdirección técnica administrativa y financiera"/>
    <x v="2"/>
    <s v="planes de mejoramiento"/>
    <s v="Acciones cumplidas inefectivas"/>
    <m/>
    <s v="Plan de mejoramiento Contraloria de Bogota"/>
    <s v="PMCB-2021-058"/>
    <s v="3.1.3.16"/>
    <n v="89"/>
    <n v="2021"/>
    <s v="Hallazgo administrativo por el Incumplimiento a lo establecido por la Contraloría de Bogotá, D.C., a través de la Resolución Reglamentaria No.036 del 20 de septiembre de 2019, “Por la cual se reglamenta el trámite del Plan de Mejoramiento que presentan los Sujetos de Vigilancia y Control Fiscal a la Contraloría de Bogotá, D.C.”."/>
    <s v="No se realizan revisiones periódicas a los expedientes contractuales de las áreas"/>
    <s v="Realizar revisión trimestral de una muestra aleatoria del 20% de las carpetas contractuales de los procesos de contratación de bienes y servicios físicas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
    <n v="1"/>
    <s v="Revisión expedientes contractuales "/>
    <s v="Número de revisiones a las carpetas contractuales  realizadas / Número de revisiones a las carpetas contractuales programadas (3)*100"/>
    <n v="1"/>
    <s v="No aplica"/>
    <d v="2021-11-01T00:00:00"/>
    <d v="2022-09-30T00:00:00"/>
    <m/>
    <s v="SI"/>
    <s v="SI"/>
    <n v="383"/>
    <s v="20-12-2021: Se incluye formulacion al tablero de control"/>
    <m/>
    <m/>
    <m/>
    <m/>
    <s v="SIN AVANCE"/>
    <n v="383"/>
    <s v="CON TIEMPO"/>
    <s v="SIN DILIGENCIAR"/>
    <s v="20-12-2021: Se incluye formulacion al tablero de control"/>
    <s v="SIN DILIGENCIAR"/>
    <n v="0"/>
    <n v="0"/>
    <s v="EN EJECUCION"/>
    <s v="NO APLICA"/>
    <x v="1"/>
  </r>
  <r>
    <n v="671"/>
    <s v="Servicios Administrativos - Transportes"/>
    <s v="Subdirección técnica administrativa y financiera - transportes"/>
    <x v="2"/>
    <s v="planes de mejoramiento"/>
    <s v="Acciones cumplidas inefectivas"/>
    <m/>
    <s v="Plan de mejoramiento Contraloria de Bogota"/>
    <s v="PMCB-2021-059"/>
    <s v="3.1.3.17"/>
    <n v="89"/>
    <n v="2021"/>
    <s v="Hallazgo administrativo por el incumplimiento del principio de efectividad, debido a que los actos realizados para el cumplimiento de las acciones correctivas, no subsanaron la causa de los hallazgos, 3.2.1, 3.2.13 y 3.2.14 de la Auditoría de Desempeño Código 98 respectivamente"/>
    <s v="El punto de control no se estableció de manera clara y con responsables en los documentos del área de transporte "/>
    <s v="Establecer en el procedimiento PARQUE AUTOMOTOR A-SAD-PR-003, una actividad que garantice la verificación de la descripción detallada de las actividades realizadas en el período por parte de los contratistas"/>
    <n v="1"/>
    <s v="Procedimiento PARQUE AUTOMOTOR A-SAD-PR-003 ajustado"/>
    <s v="Procedimiento ajustado "/>
    <n v="1"/>
    <s v="No aplica"/>
    <d v="2021-11-01T00:00:00"/>
    <d v="2022-03-30T00:00:00"/>
    <m/>
    <s v="SI"/>
    <s v="SI"/>
    <n v="199"/>
    <s v="20-12-2021: Se incluye formulacion al tablero de control"/>
    <m/>
    <m/>
    <m/>
    <m/>
    <s v="SIN AVANCE"/>
    <n v="199"/>
    <s v="CON TIEMPO"/>
    <s v="SIN DILIGENCIAR"/>
    <s v="20-12-2021: Se incluye formulacion al tablero de control"/>
    <s v="SIN DILIGENCIAR"/>
    <n v="0"/>
    <n v="0"/>
    <s v="EN EJECUCION"/>
    <s v="NO APLICA"/>
    <x v="1"/>
  </r>
  <r>
    <n v="672"/>
    <s v="Oficina Asesora Jurídica"/>
    <s v="Oficina asesora jurídica"/>
    <x v="3"/>
    <s v="planes de mejoramiento"/>
    <s v="Acciones cumplidas inefectivas"/>
    <m/>
    <s v="Plan de mejoramiento Contraloria de Bogota"/>
    <s v="PMCB-2021-060"/>
    <s v="3.1.3.17"/>
    <n v="89"/>
    <n v="2021"/>
    <s v="Hallazgo administrativo por el incumplimiento del principio de efectividad, debido a que los actos realizados para el cumplimiento de las acciones correctivas, no subsanaron la causa de los hallazgos, 3.2.1, 3.2.13 y 3.2.14 de la Auditoría de Desempeño Código 98 respectivamente"/>
    <s v="El punto de control no se estableció de manera clara y con responsables en los documentos del área de transporte "/>
    <s v="Actualizar el formato &quot;INFORME DE ACTIVIDADES A-GCO-FT-002&quot; incluyendo el Visto Bueno del apoyo a la supervisión"/>
    <n v="2"/>
    <s v="Actualización formato &quot;INFORME DE ACTIVIDADES A-GCO-FT-002&quot; "/>
    <s v="Formato actualizado"/>
    <n v="1"/>
    <s v="No aplica"/>
    <d v="2021-11-01T00:00:00"/>
    <d v="2022-03-30T00:00:00"/>
    <m/>
    <s v="SI"/>
    <s v="SI"/>
    <n v="199"/>
    <s v="20-12-2021: Se incluye formulacion al tablero de control"/>
    <m/>
    <m/>
    <m/>
    <m/>
    <s v="SIN AVANCE"/>
    <n v="199"/>
    <s v="CON TIEMPO"/>
    <s v="SIN DILIGENCIAR"/>
    <s v="20-12-2021: Se incluye formulacion al tablero de control"/>
    <s v="SIN DILIGENCIAR"/>
    <n v="0"/>
    <n v="0"/>
    <s v="EN EJECUCION"/>
    <s v="NO APLICA"/>
    <x v="1"/>
  </r>
  <r>
    <n v="673"/>
    <s v="OAP"/>
    <s v="Oficina asesora de planeación"/>
    <x v="0"/>
    <s v="Planeacion"/>
    <s v="Herramientas de gestión (riesgos, indicadores, balance social, planes y proyectos de inversión)"/>
    <m/>
    <s v="Plan de mejoramiento Contraloria de Bogota"/>
    <s v="PMCB-2021-061"/>
    <s v="3.2.1.1"/>
    <n v="89"/>
    <n v="2021"/>
    <s v="Hallazgo administrativo por incumplimiento a los lineamientos de la Secretaría Distrital de Planeación sobre la Formulación de las metas 1 y 3 del Proyecto 7720. "/>
    <s v="Porque la Formulación de las metas 1 y 3 del proyecto de inversión 7720 se proyectó en términos de unidad de medida porcentaje y no magnitudes en número de personas (NNAJ)"/>
    <s v="Solicitar a la Secretaria Distrital de Planeación concepto sobre la formulación de las metas del proyecto de inversión 7720; y si se ratifica su no cumplimiento, proceder a gestionar con DNP y Secretaría Distrital de Planeación las indicaciones por ellos formuladas."/>
    <n v="1"/>
    <s v="Solicitud de concepto"/>
    <s v="No. Conceptos solicitados recibidos/No. De conceptos solicitados*100"/>
    <n v="1"/>
    <s v="No aplica"/>
    <d v="2021-11-05T00:00:00"/>
    <d v="2022-10-03T00:00:00"/>
    <m/>
    <s v="SI"/>
    <s v="SI"/>
    <n v="386"/>
    <s v="20-12-2021: Se incluye formulacion al tablero de control"/>
    <m/>
    <m/>
    <m/>
    <m/>
    <s v="SIN AVANCE"/>
    <n v="386"/>
    <s v="CON TIEMPO"/>
    <s v="SIN DILIGENCIAR"/>
    <s v="20-12-2021: Se incluye formulacion al tablero de control"/>
    <s v="SIN DILIGENCIAR"/>
    <n v="0"/>
    <n v="0"/>
    <s v="EN EJECUCION"/>
    <s v="NO APLICA"/>
    <x v="1"/>
  </r>
  <r>
    <n v="674"/>
    <s v="OAP"/>
    <s v="Oficina asesora de planeación - MIPG"/>
    <x v="0"/>
    <s v="Planeacion"/>
    <s v="Herramientas de gestión (riesgos, indicadores, balance social, planes y proyectos de inversión)"/>
    <m/>
    <s v="Plan de mejoramiento Contraloria de Bogota"/>
    <s v="PMCB-2021-062"/>
    <s v="3.2.1.2 "/>
    <n v="89"/>
    <n v="2021"/>
    <s v="Hallazgo administrativo por inadecuado seguimiento a indicadores de efectividad en la transgrediendo los principios del proceso planeación"/>
    <s v="Porque el seguimiento a los indicadores de efectividad no son analizados y tomados como herramienta aportante en la toma de decisiones de la entidad"/>
    <s v="Realizar la actualización e implementación de la metodología para la construcción, seguimiento y evaluación de los indicadores de la Entidad a la luz de los lineamientos establecidos por el DAFP."/>
    <n v="1"/>
    <s v="Metodología actualizada e implementada"/>
    <s v="Documento metodológico actualizado e implementado/1 Documento Metodológico para actualizar e implementar*100"/>
    <n v="1"/>
    <s v="No aplica"/>
    <d v="2021-11-05T00:00:00"/>
    <d v="2022-10-03T00:00:00"/>
    <m/>
    <s v="SI"/>
    <s v="SI"/>
    <n v="386"/>
    <s v="20-12-2021: Se incluye formulacion al tablero de control"/>
    <m/>
    <m/>
    <m/>
    <m/>
    <s v="SIN AVANCE"/>
    <n v="386"/>
    <s v="CON TIEMPO"/>
    <s v="SIN DILIGENCIAR"/>
    <s v="20-12-2021: Se incluye formulacion al tablero de control"/>
    <s v="SIN DILIGENCIAR"/>
    <n v="0"/>
    <n v="0"/>
    <s v="EN EJECUCION"/>
    <s v="NO APLICA"/>
    <x v="1"/>
  </r>
  <r>
    <n v="675"/>
    <s v="OAP"/>
    <s v="Oficina asesora de planeación - MIPG"/>
    <x v="0"/>
    <s v="Planeacion"/>
    <s v="Herramientas de gestión (riesgos, indicadores, balance social, planes y proyectos de inversión)"/>
    <m/>
    <s v="Plan de mejoramiento Contraloria de Bogota"/>
    <s v="PMCB-2021-063"/>
    <s v="3.2.1.3"/>
    <n v="89"/>
    <n v="2021"/>
    <s v="Hallazgo administrativo por incumplimiento a los principios de planeación al no contar con un Plan Estratégico Institucional aprobado. "/>
    <s v="Porque se encontraba pendiente por actualizar información que era parte del documento del plan estratégico"/>
    <s v="Publicar documento plan estratégico de la entidad"/>
    <n v="1"/>
    <s v="Publicación de documento"/>
    <s v="Documento publicado/1 Documento proyectado a publicar"/>
    <n v="1"/>
    <s v="No aplica"/>
    <d v="2021-11-01T00:00:00"/>
    <d v="2022-02-01T00:00:00"/>
    <m/>
    <s v="SI"/>
    <s v="SI"/>
    <n v="142"/>
    <s v="20-12-2021: Se incluye formulacion al tablero de control"/>
    <m/>
    <m/>
    <m/>
    <m/>
    <s v="SIN AVANCE"/>
    <n v="142"/>
    <s v="CON TIEMPO"/>
    <s v="SIN DILIGENCIAR"/>
    <s v="20-12-2021: Se incluye formulacion al tablero de control"/>
    <s v="SIN DILIGENCIAR"/>
    <n v="0"/>
    <n v="0"/>
    <s v="EN EJECUCION"/>
    <s v="NO APLICA"/>
    <x v="1"/>
  </r>
  <r>
    <n v="676"/>
    <s v="OAP"/>
    <s v="Oficina asesora de planeación"/>
    <x v="0"/>
    <s v="planes de mejoramiento"/>
    <s v="Acciones cumplidas inefectivas"/>
    <m/>
    <s v="Plan de mejoramiento Contraloria de Bogota"/>
    <s v="PMCB-2021-064"/>
    <s v="3.2.1.4"/>
    <n v="89"/>
    <n v="2021"/>
    <s v="Hallazgo administrativo por la inefectividad e Ineficacia de la Acción # 1 del Hallazgo 3.1.1 de la Auditoria de Desempeño Código 105 - PAD 2020."/>
    <s v="Porque, la proyección de la meta fue sub programada atendiendo  el histórico de atención"/>
    <s v="Construir herramienta metodológica que permita proyectar con una mayor precisión la población que atenderá el IDIPRON"/>
    <n v="1"/>
    <s v="Herramienta de proyección metas poblacionales"/>
    <s v="No. De Herramientas construidas/No. De Herramientas proyectadas (1)*100"/>
    <n v="1"/>
    <s v="No aplica"/>
    <d v="2021-11-05T00:00:00"/>
    <d v="2022-10-03T00:00:00"/>
    <m/>
    <s v="SI"/>
    <s v="SI"/>
    <n v="386"/>
    <s v="20-12-2021: Se incluye formulacion al tablero de control"/>
    <m/>
    <m/>
    <m/>
    <m/>
    <s v="SIN AVANCE"/>
    <n v="386"/>
    <s v="CON TIEMPO"/>
    <s v="SIN DILIGENCIAR"/>
    <s v="20-12-2021: Se incluye formulacion al tablero de control"/>
    <s v="SIN DILIGENCIAR"/>
    <n v="0"/>
    <n v="0"/>
    <s v="EN EJECUCION"/>
    <s v="NO APLICA"/>
    <x v="1"/>
  </r>
  <r>
    <n v="677"/>
    <s v="Mantenimiento de Bienes"/>
    <s v="Subdirección técnica administrativa y financiera – mantenimiento"/>
    <x v="2"/>
    <s v="Inventarios"/>
    <s v=" Vida útil de la propiedad, planta y equipo"/>
    <m/>
    <s v="Plan de mejoramiento Contraloria de Bogota"/>
    <s v="PMCB-2021-065"/>
    <s v="3.3.2.1"/>
    <n v="89"/>
    <n v="2021"/>
    <s v="Hallazgo administrativo por omisión de revisión periódica de la vida útil de la propiedad, planta y equipo del IDIPRON"/>
    <s v="Incumplimiento de lo dispuesto en la normatividad vigente afectando el proceso contable en detrimento de la calidad y oportunidad de la información"/>
    <s v="Actualizar el avalúo de bienes inmuebles de la entidad"/>
    <n v="1"/>
    <s v="Avalúo"/>
    <s v="Avalúo actualizado"/>
    <n v="1"/>
    <s v="No aplica"/>
    <d v="2022-02-01T00:00:00"/>
    <d v="2022-09-30T00:00:00"/>
    <m/>
    <s v="SI"/>
    <s v="SI"/>
    <n v="383"/>
    <s v="20-12-2021: Se incluye formulacion al tablero de control"/>
    <m/>
    <m/>
    <m/>
    <m/>
    <s v="SIN AVANCE"/>
    <n v="383"/>
    <s v="CON TIEMPO"/>
    <s v="SIN DILIGENCIAR"/>
    <s v="20-12-2021: Se incluye formulacion al tablero de control"/>
    <s v="SIN DILIGENCIAR"/>
    <n v="0"/>
    <n v="0"/>
    <s v="EN EJECUCION"/>
    <s v="NO APLICA"/>
    <x v="1"/>
  </r>
  <r>
    <n v="678"/>
    <s v="Gestión Financiera "/>
    <s v="Subdirección técnica administrativa y financiera"/>
    <x v="2"/>
    <s v="Inventarios"/>
    <s v=" Vida útil de la propiedad, planta y equipo"/>
    <m/>
    <s v="Plan de mejoramiento Contraloria de Bogota"/>
    <s v="PMCB-2021-066"/>
    <s v="3.3.2.1"/>
    <n v="89"/>
    <n v="2021"/>
    <s v="Hallazgo administrativo por omisión de revisión periódica de la vida útil de la propiedad, planta y equipo del IDIPRON"/>
    <s v="Incumplimiento de lo dispuesto en la normatividad vigente afectando el proceso contable en detrimento de la calidad y oportunidad de la información"/>
    <s v="Crear y socializar lineamientos  que faciliten el flujo de información de hechos económicos hacia el área contable, en términos de tiempo, responsabilidad, forma y tipo de información con relación a la propiedad, planta y equipo de bienes inmuebles del IDIPRON."/>
    <n v="2"/>
    <s v="Creación y socialización de lineamientos "/>
    <s v="Lineamientos creados y socializados"/>
    <n v="1"/>
    <s v="No aplica"/>
    <d v="2021-11-01T00:00:00"/>
    <d v="2022-09-30T00:00:00"/>
    <m/>
    <s v="SI"/>
    <s v="SI"/>
    <n v="383"/>
    <s v="20-12-2021: Se incluye formulacion al tablero de control"/>
    <m/>
    <m/>
    <m/>
    <m/>
    <s v="SIN AVANCE"/>
    <n v="383"/>
    <s v="CON TIEMPO"/>
    <s v="SIN DILIGENCIAR"/>
    <s v="20-12-2021: Se incluye formulacion al tablero de control"/>
    <s v="SIN DILIGENCIAR"/>
    <n v="0"/>
    <n v="0"/>
    <s v="EN EJECUCION"/>
    <s v="NO APLICA"/>
    <x v="1"/>
  </r>
  <r>
    <n v="679"/>
    <s v="Gestión Logística"/>
    <s v="Subdirección técnica administrativa y financiera - almacén e inventarios"/>
    <x v="2"/>
    <s v="Inventarios"/>
    <s v=" Vida útil de la propiedad, planta y equipo"/>
    <m/>
    <s v="Plan de mejoramiento Contraloria de Bogota"/>
    <s v="PMCB-2021-067"/>
    <s v="3.3.2.2"/>
    <n v="89"/>
    <n v="2021"/>
    <s v="Hallazgo administrativo por falta de revisión del deterioro en Propiedad, Planta y Equipo del IDIPRON."/>
    <s v="Los criterios respecto al reporte de la vida útil y el valor residual de los bienes muebles, no se encuentran actualizados."/>
    <s v="Incluir en el informe final de toma física el informe de indicios de deterioro de bienes muebles"/>
    <n v="1"/>
    <s v="Informe de indicios de deterioro de bienes muebles "/>
    <s v="Informe de indicios de deterioro de bienes muebles incluido en el informe final de toma física"/>
    <n v="1"/>
    <s v="No aplica"/>
    <d v="2021-11-01T00:00:00"/>
    <d v="2022-03-30T00:00:00"/>
    <m/>
    <s v="SI"/>
    <s v="SI"/>
    <n v="199"/>
    <s v="20-12-2021: Se incluye formulacion al tablero de control"/>
    <m/>
    <m/>
    <m/>
    <m/>
    <s v="SIN AVANCE"/>
    <n v="199"/>
    <s v="CON TIEMPO"/>
    <s v="SIN DILIGENCIAR"/>
    <s v="20-12-2021: Se incluye formulacion al tablero de control"/>
    <s v="SIN DILIGENCIAR"/>
    <n v="0"/>
    <n v="0"/>
    <s v="EN EJECUCION"/>
    <s v="NO APLICA"/>
    <x v="1"/>
  </r>
  <r>
    <n v="680"/>
    <s v="Gestión Financiera"/>
    <s v="Subdirección técnica administrativa y financiera"/>
    <x v="2"/>
    <s v="Inventarios"/>
    <s v=" Vida útil de la propiedad, planta y equipo"/>
    <m/>
    <s v="Plan de mejoramiento Contraloria de Bogota"/>
    <s v="PMCB-2021-068"/>
    <s v="3.3.2.2"/>
    <n v="89"/>
    <n v="2021"/>
    <s v="Hallazgo administrativo por falta de revisión del deterioro en Propiedad, Planta y Equipo del IDIPRON."/>
    <s v="Los criterios respecto al reporte de la vida útil y el valor residual de los bienes muebles, no se encuentran actualizados."/>
    <s v="Actualizar la Política Contable de Propiedad, Planta y Equipo"/>
    <n v="2"/>
    <s v="Actualización Política Contable"/>
    <s v="Política Contable actualizada"/>
    <n v="1"/>
    <s v="No aplica"/>
    <d v="2021-11-01T00:00:00"/>
    <d v="2022-05-30T00:00:00"/>
    <m/>
    <s v="SI"/>
    <s v="SI"/>
    <n v="260"/>
    <s v="20-12-2021: Se incluye formulacion al tablero de control"/>
    <m/>
    <m/>
    <m/>
    <m/>
    <s v="SIN AVANCE"/>
    <n v="260"/>
    <s v="CON TIEMPO"/>
    <s v="SIN DILIGENCIAR"/>
    <s v="20-12-2021: Se incluye formulacion al tablero de control"/>
    <s v="SIN DILIGENCIAR"/>
    <n v="0"/>
    <n v="0"/>
    <s v="EN EJECUCION"/>
    <s v="NO APLICA"/>
    <x v="1"/>
  </r>
  <r>
    <n v="681"/>
    <s v="Gestión Tecnológica y de la Información"/>
    <s v="Subdirección técnica administrativa y financiera - sistemas"/>
    <x v="2"/>
    <s v="planes de mejoramiento"/>
    <s v="Acciones cumplidas inefectivas"/>
    <m/>
    <s v="Plan de mejoramiento Contraloria de Bogota"/>
    <s v="PMCB-2021-069"/>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Elaborar y remitir al área de almacén los conceptos técnicos de baja de los equipos tecnológicos que se encuentren inservibles y que sean solicitados por las diferentes sedes y/o unidades o de acuerdo a la ejecución de la actividad 5 del procedimiento MANTENIMIENTO PREVENTIVO DE SOFTWARE Y HARDWARE A-TIC-PR-004"/>
    <n v="1"/>
    <s v="Conceptos de Baja emitidos"/>
    <s v="Número de conceptos técnicos de baja emitidos / Número de Conceptos técnicos de baja solicitados*100"/>
    <n v="1"/>
    <s v="No aplica"/>
    <d v="2021-11-01T00:00:00"/>
    <d v="2022-07-30T00:00:00"/>
    <m/>
    <s v="SI"/>
    <s v="SI"/>
    <n v="321"/>
    <s v="20-12-2021: Se incluye formulacion al tablero de control"/>
    <m/>
    <m/>
    <m/>
    <m/>
    <s v="SIN AVANCE"/>
    <n v="321"/>
    <s v="CON TIEMPO"/>
    <s v="SIN DILIGENCIAR"/>
    <s v="20-12-2021: Se incluye formulacion al tablero de control"/>
    <s v="SIN DILIGENCIAR"/>
    <n v="0"/>
    <n v="0"/>
    <s v="EN EJECUCION"/>
    <s v="NO APLICA"/>
    <x v="1"/>
  </r>
  <r>
    <n v="682"/>
    <s v="Gestión Financiera"/>
    <s v="Subdirección técnica administrativa y financiera"/>
    <x v="2"/>
    <s v="planes de mejoramiento"/>
    <s v="Acciones cumplidas inefectivas"/>
    <m/>
    <s v="Plan de mejoramiento Contraloria de Bogota"/>
    <s v="PMCB-2021-070"/>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Aprobar el manual de políticas contables de la entidad"/>
    <n v="2"/>
    <s v="Aprobación Manual de políticas contables"/>
    <s v="Manual aprobado"/>
    <n v="1"/>
    <s v="No aplica"/>
    <d v="2021-10-14T00:00:00"/>
    <d v="2021-12-30T00:00:00"/>
    <m/>
    <s v="SI"/>
    <s v="SI"/>
    <n v="109"/>
    <s v="20-12-2021: Se incluye formulacion al tablero de control"/>
    <m/>
    <m/>
    <m/>
    <m/>
    <s v="SIN AVANCE"/>
    <n v="109"/>
    <s v="CON TIEMPO"/>
    <s v="SIN DILIGENCIAR"/>
    <s v="20-12-2021: Se incluye formulacion al tablero de control"/>
    <s v="SIN DILIGENCIAR"/>
    <n v="0"/>
    <n v="0"/>
    <s v="EN EJECUCION"/>
    <s v="NO APLICA"/>
    <x v="1"/>
  </r>
  <r>
    <n v="683"/>
    <s v="Gestión Financiera"/>
    <s v="Subdirección técnica administrativa y financiera"/>
    <x v="2"/>
    <s v="planes de mejoramiento"/>
    <s v="Acciones cumplidas inefectivas"/>
    <m/>
    <s v="Plan de mejoramiento Contraloria de Bogota"/>
    <s v="PMCB-2021-071"/>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Socializar el Manual de Políticas Contables"/>
    <n v="3"/>
    <s v="Socialización del Manual de Políticas Contables"/>
    <s v="Número de socializaciones realizadas / Número de socializaciones programadas (1)*100"/>
    <n v="1"/>
    <s v="No aplica"/>
    <d v="2021-11-01T00:00:00"/>
    <d v="2022-04-30T00:00:00"/>
    <m/>
    <s v="SI"/>
    <s v="SI"/>
    <n v="230"/>
    <s v="20-12-2021: Se incluye formulacion al tablero de control"/>
    <m/>
    <m/>
    <m/>
    <m/>
    <s v="SIN AVANCE"/>
    <n v="230"/>
    <s v="CON TIEMPO"/>
    <s v="SIN DILIGENCIAR"/>
    <s v="20-12-2021: Se incluye formulacion al tablero de control"/>
    <s v="SIN DILIGENCIAR"/>
    <n v="0"/>
    <n v="0"/>
    <s v="EN EJECUCION"/>
    <s v="NO APLICA"/>
    <x v="1"/>
  </r>
  <r>
    <n v="684"/>
    <s v="Gestión Financiera"/>
    <s v="Subdirección técnica administrativa y financiera"/>
    <x v="2"/>
    <s v="planes de mejoramiento"/>
    <s v="Acciones cumplidas inefectivas"/>
    <m/>
    <s v="Plan de mejoramiento Contraloria de Bogota"/>
    <s v="PMCB-2021-072"/>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Debilidad de conocimiento en la relevancia por parte de los supervisores y apoyos a la supervisión, de la causación de los hechos económicos que  faciliten el flujo de información de hechos económicos hacia el área contable y otras áreas"/>
    <s v="Crear el Manual de Operaciones Contables en el que se indique que  los hechos económicos se deben causar durante el periodo en el cual ocurren_x000a_"/>
    <n v="4"/>
    <s v="Creación del Manual de Operaciones Contables"/>
    <s v="Manual de Operaciones Contables"/>
    <n v="1"/>
    <s v="No aplica"/>
    <d v="2021-11-01T00:00:00"/>
    <d v="2022-04-30T00:00:00"/>
    <m/>
    <s v="SI"/>
    <s v="SI"/>
    <n v="230"/>
    <s v="20-12-2021: Se incluye formulacion al tablero de control"/>
    <m/>
    <m/>
    <m/>
    <m/>
    <s v="SIN AVANCE"/>
    <n v="230"/>
    <s v="CON TIEMPO"/>
    <s v="SIN DILIGENCIAR"/>
    <s v="20-12-2021: Se incluye formulacion al tablero de control"/>
    <s v="SIN DILIGENCIAR"/>
    <n v="0"/>
    <n v="0"/>
    <s v="EN EJECUCION"/>
    <s v="NO APLICA"/>
    <x v="1"/>
  </r>
  <r>
    <n v="685"/>
    <s v="Oficina Asesora Jurídica-  STAF - STMEO"/>
    <s v="Oficina asesora jurídica"/>
    <x v="3"/>
    <s v="planes de mejoramiento"/>
    <s v="Acciones cumplidas inefectivas"/>
    <m/>
    <s v="Plan de mejoramiento Contraloria de Bogota"/>
    <s v="PMCB-2021-073"/>
    <s v="3.3.2.3"/>
    <n v="89"/>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Debilidad de conocimiento en la relevancia por parte de los supervisores y apoyos a la supervisión, de la causación de los hechos económicos que  faciliten el flujo de información de hechos económicos hacia el área contable y otras áreas"/>
    <s v="Incluir dentro del manual de supervisión lineamiento frente a  &quot;que  los hechos económicos se deben causar durante el periodo en el cual ocurren&quot; "/>
    <n v="5"/>
    <s v="Manual de supervisión con lineamiento de los hechos económicos"/>
    <s v="Manual de supervisión con lineamiento de los hechos económicos"/>
    <n v="1"/>
    <s v="No aplica"/>
    <d v="2021-11-01T00:00:00"/>
    <d v="2022-09-30T00:00:00"/>
    <m/>
    <s v="SI"/>
    <s v="SI"/>
    <n v="383"/>
    <s v="20-12-2021: Se incluye formulacion al tablero de control"/>
    <m/>
    <m/>
    <m/>
    <m/>
    <s v="SIN AVANCE"/>
    <n v="383"/>
    <s v="CON TIEMPO"/>
    <s v="SIN DILIGENCIAR"/>
    <s v="20-12-2021: Se incluye formulacion al tablero de control"/>
    <s v="SIN DILIGENCIAR"/>
    <n v="0"/>
    <n v="0"/>
    <s v="EN EJECUCION"/>
    <s v="NO APLICA"/>
    <x v="1"/>
  </r>
  <r>
    <n v="686"/>
    <s v="Gestión Financiera / Oficina Asesora Jurídica"/>
    <s v="Subdirección técnica administrativa y financiera"/>
    <x v="2"/>
    <s v="Presupuesto"/>
    <s v="Pasivos exigibles"/>
    <m/>
    <s v="Plan de mejoramiento Contraloria de Bogota"/>
    <s v="PMCB-2021-074"/>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Crear un instructivo para la liberación y/o reconocimiento y pago de pasivos exigibles"/>
    <n v="1"/>
    <s v="Instructivo pasivos exigibles"/>
    <s v="Instructivo creado"/>
    <n v="1"/>
    <s v="No aplica"/>
    <d v="2021-11-01T00:00:00"/>
    <d v="2022-04-30T00:00:00"/>
    <m/>
    <s v="SI"/>
    <s v="SI"/>
    <n v="230"/>
    <s v="20-12-2021: Se incluye formulacion al tablero de control"/>
    <m/>
    <m/>
    <m/>
    <m/>
    <s v="SIN AVANCE"/>
    <n v="230"/>
    <s v="CON TIEMPO"/>
    <s v="SIN DILIGENCIAR"/>
    <s v="20-12-2021: Se incluye formulacion al tablero de control"/>
    <s v="SIN DILIGENCIAR"/>
    <n v="0"/>
    <n v="0"/>
    <s v="EN EJECUCION"/>
    <s v="NO APLICA"/>
    <x v="1"/>
  </r>
  <r>
    <n v="687"/>
    <s v="Gestión Financiera"/>
    <s v="Subdirección técnica administrativa y financiera"/>
    <x v="2"/>
    <s v="Presupuesto"/>
    <s v="Pasivos exigibles"/>
    <m/>
    <s v="Plan de mejoramiento Contraloria de Bogota"/>
    <s v="PMCB-2021-075"/>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Realizar seguimiento bimestral a la ejecución de las reservas presupuestales"/>
    <n v="2"/>
    <s v="Acta y/o memorando"/>
    <s v="Número de seguimientos realizados / Número de seguimientos programados (4)*100"/>
    <n v="1"/>
    <s v="No aplica"/>
    <d v="2021-11-01T00:00:00"/>
    <d v="2022-08-30T00:00:00"/>
    <m/>
    <s v="SI"/>
    <s v="SI"/>
    <n v="352"/>
    <s v="20-12-2021: Se incluye formulacion al tablero de control"/>
    <m/>
    <m/>
    <m/>
    <m/>
    <s v="SIN AVANCE"/>
    <n v="352"/>
    <s v="CON TIEMPO"/>
    <s v="SIN DILIGENCIAR"/>
    <s v="20-12-2021: Se incluye formulacion al tablero de control"/>
    <s v="SIN DILIGENCIAR"/>
    <n v="0"/>
    <n v="0"/>
    <s v="EN EJECUCION"/>
    <s v="NO APLICA"/>
    <x v="1"/>
  </r>
  <r>
    <n v="688"/>
    <s v="Oficina Asesora Jurídica/Gestión Financiera"/>
    <s v="Oficina asesora jurídica"/>
    <x v="3"/>
    <s v="Presupuesto"/>
    <s v="Pasivos exigibles"/>
    <m/>
    <s v="Plan de mejoramiento Contraloria de Bogota"/>
    <s v="PMCB-2021-076"/>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Incluir en el Manual de buenas prácticas en Contratación los lineamientos para la liberación y/o reconocimiento y pago de pasivos exigibles"/>
    <n v="3"/>
    <s v="Documento pasivos exigibles"/>
    <s v="Documento creado"/>
    <n v="1"/>
    <s v="No aplica"/>
    <d v="2021-11-01T00:00:00"/>
    <d v="2022-04-30T00:00:00"/>
    <m/>
    <s v="SI"/>
    <s v="SI"/>
    <n v="230"/>
    <s v="20-12-2021: Se incluye formulacion al tablero de control"/>
    <m/>
    <m/>
    <m/>
    <m/>
    <s v="SIN AVANCE"/>
    <n v="230"/>
    <s v="CON TIEMPO"/>
    <s v="SIN DILIGENCIAR"/>
    <s v="20-12-2021: Se incluye formulacion al tablero de control"/>
    <s v="SIN DILIGENCIAR"/>
    <n v="0"/>
    <n v="0"/>
    <s v="EN EJECUCION"/>
    <s v="NO APLICA"/>
    <x v="1"/>
  </r>
  <r>
    <n v="689"/>
    <s v="Oficina Asesora Jurídica"/>
    <s v="Oficina asesora jurídica"/>
    <x v="3"/>
    <s v="Presupuesto"/>
    <s v="Pasivos exigibles"/>
    <m/>
    <s v="Plan de mejoramiento Contraloria de Bogota"/>
    <s v="PMCB-2021-077"/>
    <s v="3.3.3.1"/>
    <n v="89"/>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Socializar el documento de buenas prácticas en Contratación con los lineamientos para la liberación y/o reconocimiento y pago de pasivos exigibles"/>
    <n v="4"/>
    <s v="Socialización del documento de buenas prácticas en contratación"/>
    <s v="Número de socializaciones realizadas / Número de socializaciones programadas (1)*100"/>
    <n v="1"/>
    <s v="No aplica"/>
    <d v="2021-11-01T00:00:00"/>
    <d v="2022-04-30T00:00:00"/>
    <m/>
    <s v="SI"/>
    <s v="SI"/>
    <n v="230"/>
    <s v="20-12-2021: Se incluye formulacion al tablero de control"/>
    <m/>
    <m/>
    <m/>
    <m/>
    <s v="SIN AVANCE"/>
    <n v="230"/>
    <s v="CON TIEMPO"/>
    <s v="SIN DILIGENCIAR"/>
    <s v="20-12-2021: Se incluye formulacion al tablero de control"/>
    <s v="SIN DILIGENCIAR"/>
    <n v="0"/>
    <n v="0"/>
    <s v="EN EJECUCION"/>
    <s v="NO APLICA"/>
    <x v="1"/>
  </r>
  <r>
    <m/>
    <s v="Supervisor del contrato de dotación"/>
    <s v="Subdirección técnica de desarrollo humano – carrera administrativa, bienestar social y capacitación"/>
    <x v="5"/>
    <m/>
    <m/>
    <m/>
    <s v="Plan de mejoramiento Contraloria de Bogota"/>
    <s v="PMCB-2021-078"/>
    <s v="3.2.2"/>
    <n v="94"/>
    <n v="2021"/>
    <s v="Hallazgo administrativo por incumplimiento de la fecha establecida en el Decreto 1978 de 1989 para la entrega de la primera y la segunda dotación de la vigencia 2021 a los funcionarios que desempeñan funciones administrativas o de conducción"/>
    <s v="Porque la solicitud del inicio del proceso no se realizó oportunamente.  "/>
    <s v="Radicar en enero  a la Oficina Asesora Jurídica el proceso de dotación año 2022, adjuntando memorando de solicitud que informe:_x000a_1.  Las fechas de entrega de cada una de las dotaciones._x000a_2. Aclarando los tiempos que requiere el proceso una vez adjudicado, los cuales deben ser incluidos para que las fechas se puedan cumplir._x000a_En caso que el proceso de dotación vigencia 2022 se realice en diferentes compras  la radicación sería:_x000a_1ra radicación: Enero_x000a_2da radicación: Mayo_x000a_3ra radicación: Septiembre"/>
    <n v="1"/>
    <s v="Entrega oportuna de dotaciones"/>
    <s v="# De dotaciones entregadas oportunamente /  (3) dotaciones a entregar"/>
    <n v="1"/>
    <s v="Registro A-GDH-FT- 036 &quot;Entrega de dotación de Ley&quot; firmada por los funcionarios"/>
    <d v="2022-01-01T00:00:00"/>
    <d v="2022-12-15T00:00:00"/>
    <m/>
    <s v="SI"/>
    <s v="SI"/>
    <n v="459"/>
    <s v="03-01-2022:Se incluye formulacion al tablero de control"/>
    <m/>
    <m/>
    <m/>
    <m/>
    <s v="SIN AVANCE"/>
    <n v="459"/>
    <s v="CON TIEMPO"/>
    <s v="SIN DILIGENCIAR"/>
    <s v="03-01-2022:Se incluye formulacion al tablero de control"/>
    <s v="SIN DILIGENCIAR"/>
    <n v="0"/>
    <n v="0"/>
    <s v="EN EJECUCION"/>
    <s v="NO APLICA"/>
    <x v="1"/>
  </r>
  <r>
    <m/>
    <s v="Responsable Área de Nómina"/>
    <s v="Subdirección técnica de desarrollo humano – nómina y liquidaciones"/>
    <x v="5"/>
    <m/>
    <m/>
    <m/>
    <s v="Plan de mejoramiento Contraloria de Bogota"/>
    <s v="PMCB-2021-079"/>
    <s v="3.2.3"/>
    <n v="94"/>
    <n v="2021"/>
    <s v="Hallazgo administrativo, por diferencias entre los valores de ejecución en el Rubro Factores Salariales Especiales, pago de Prima Técnica, según los soportes de información suministrados por la entidad"/>
    <s v="La información solicitada era muy extensa y no se realizó una verificación de lo enviado contra lo solicitado."/>
    <s v="Elaborar semestralmente informe sobre las variaciones de las primas técnicas."/>
    <n v="1"/>
    <s v="Informes de variación de primas técnicas"/>
    <s v="# De informes presentados/ (2) informes proyectados"/>
    <n v="1"/>
    <s v="Memorandos"/>
    <d v="2022-01-15T00:00:00"/>
    <d v="2022-12-16T00:00:00"/>
    <m/>
    <s v="SI"/>
    <s v="SI"/>
    <n v="460"/>
    <s v="03-01-2022:Se incluye formulacion al tablero de control"/>
    <m/>
    <m/>
    <m/>
    <m/>
    <s v="SIN AVANCE"/>
    <n v="460"/>
    <s v="CON TIEMPO"/>
    <s v="SIN DILIGENCIAR"/>
    <s v="03-01-2022:Se incluye formulacion al tablero de control"/>
    <s v="SIN DILIGENCIAR"/>
    <n v="0"/>
    <n v="0"/>
    <s v="EN EJECUCION"/>
    <s v="NO APLICA"/>
    <x v="1"/>
  </r>
  <r>
    <m/>
    <s v="Servicios administrativos / Gestión Financiera (Contabilidad)"/>
    <s v="Subdirección técnica administrativa y financiera – servicios administrativos"/>
    <x v="2"/>
    <m/>
    <m/>
    <m/>
    <s v="Plan de mejoramiento Contraloria de Bogota"/>
    <s v="PMCB-2021-080"/>
    <s v="3.2.5"/>
    <n v="94"/>
    <n v="2021"/>
    <s v="Hallazgo administrativo por la falta de coherencia en la información suministrada por el IDIPRON al Organismo de Control Fiscal, contenida tanto en el archivo de información general como en el archivo de información detallada; así como la no entrega de información adicional solicitada, referente a la ejecución del presupuesto para el Rubro de Servicios Públicos de Gobierno (Energía, acueducto y alcantarillado y aseo)."/>
    <s v="Se manejan dos bases de datos, una base de datos es de ejecución y la otra de seguimiento a las facturas de servicios públicos."/>
    <s v="Realizar mesas de trabajo trimestralmente entre el proceso Servicios Administrativos y el área de contabilidad, para conciliar la información de las dos bases de datos de seguimiento a los servicios públicos."/>
    <n v="1"/>
    <s v="Conciliaciones de servicios públicos"/>
    <s v="Mesas de trabajo realizadas / Mesas de trabajo programadas (4)*100"/>
    <n v="1"/>
    <s v="Actas de reunión _x000a_Registro de asistencia "/>
    <d v="2022-01-03T00:00:00"/>
    <d v="2022-12-15T00:00:00"/>
    <m/>
    <s v="SI"/>
    <s v="SI"/>
    <n v="459"/>
    <s v="03-01-2022:Se incluye formulacion al tablero de control"/>
    <m/>
    <m/>
    <m/>
    <m/>
    <s v="SIN AVANCE"/>
    <n v="459"/>
    <s v="CON TIEMPO"/>
    <s v="SIN DILIGENCIAR"/>
    <s v="03-01-2022:Se incluye formulacion al tablero de control"/>
    <s v="SIN DILIGENCIAR"/>
    <n v="0"/>
    <n v="0"/>
    <s v="EN EJECUCION"/>
    <s v="NO APLICA"/>
    <x v="1"/>
  </r>
  <r>
    <m/>
    <s v="Oficina Asesora Jurídica - Subdirección Técnica de Desarrollo Humano-bienestar y capacitaciones"/>
    <s v="Oficina asesora jurídica"/>
    <x v="3"/>
    <m/>
    <m/>
    <m/>
    <s v="Plan de mejoramiento Contraloria de Bogota"/>
    <s v="PMCB-2021-081"/>
    <s v="3.2.6"/>
    <n v="94"/>
    <n v="2021"/>
    <s v="Hallazgo administrativo por faltas al Artículo 2.2.1.2.1.4.1. del Decreto 1082 de 2015, en la suscripción del contrato 1033 de 2021"/>
    <s v="Porque el artículo 2.2.1.2.1.4.9 del Decreto 1082 de 2015 establece que el acto administrativo no es necesario cuando el contrato a celebrar es de prestación de servicios profesionales y de apoyo a la gestión y este argumento no es válido para la Contraloría."/>
    <s v="Elaborar una mesa de trabajo Técnica y Jurídica  liderada por la Oficina Asesora Jurídica, para determinar la modalidad de contratación de cara a la Ley de garantías y a las necesidades propias del Área."/>
    <n v="1"/>
    <s v="Mesa de Trabajo"/>
    <s v="Una mesa de trabajo técnica y jurídica "/>
    <n v="1"/>
    <s v="Listado de asistencia A-GDH-FT-010 y Acta A-GDO-FT-004"/>
    <d v="2022-01-01T00:00:00"/>
    <d v="2022-07-18T00:00:00"/>
    <m/>
    <s v="SI"/>
    <s v="SI"/>
    <n v="309"/>
    <s v="03-01-2022:Se incluye formulacion al tablero de control"/>
    <m/>
    <m/>
    <m/>
    <m/>
    <s v="SIN AVANCE"/>
    <n v="309"/>
    <s v="CON TIEMPO"/>
    <s v="SIN DILIGENCIAR"/>
    <s v="03-01-2022:Se incluye formulacion al tablero de control"/>
    <s v="SIN DILIGENCIAR"/>
    <n v="0"/>
    <n v="0"/>
    <s v="EN EJECUCION"/>
    <s v="NO APLICA"/>
    <x v="1"/>
  </r>
  <r>
    <m/>
    <s v="Responsable Área de Bienestar "/>
    <s v="Subdirección técnica de desarrollo humano – carrera administrativa, bienestar social y capacitación"/>
    <x v="5"/>
    <m/>
    <m/>
    <m/>
    <s v="Plan de mejoramiento Contraloria de Bogota"/>
    <s v="PMCB-2021-082"/>
    <s v="3.2.7"/>
    <n v="94"/>
    <n v="2021"/>
    <s v="Hallazgo administrativo por fallas en los estudios previos artículo 2.2.1.1.1.6.1. del decreto 1082 de 2015 y manual de supervisión e interventoría de la entidad."/>
    <s v="Porque el Plan de Bienestar contempla actividades con costo que al momento de ser cotizadas en el mercado, se reciben diferentes propuestas de ejecución contempladas a nivel global."/>
    <s v="Al momento de adelantar las cotizaciones, solicitar que se discriminen los precios requeridos para la ejecución de la actividad con costo contemplados en el Plan de Bienestar e Incentivos."/>
    <n v="1"/>
    <s v="Cotizaciones detalladas"/>
    <s v="# De cotizaciones en las que se discriminan los precios en las actividades con costo de bienestar/Total de cotizaciones recibidas de las actividades con costo de bienestar"/>
    <n v="1"/>
    <s v="Requerimiento de cotizaciones_x000a_Cotizaciones recibidas "/>
    <d v="2022-01-01T00:00:00"/>
    <d v="2022-06-30T00:00:00"/>
    <m/>
    <s v="SI"/>
    <s v="SI"/>
    <n v="291"/>
    <s v="03-01-2022:Se incluye formulacion al tablero de control"/>
    <m/>
    <m/>
    <m/>
    <m/>
    <s v="SIN AVANCE"/>
    <n v="291"/>
    <s v="CON TIEMPO"/>
    <s v="SIN DILIGENCIAR"/>
    <s v="03-01-2022:Se incluye formulacion al tablero de control"/>
    <s v="SIN DILIGENCIAR"/>
    <n v="0"/>
    <n v="0"/>
    <s v="EN EJECUCION"/>
    <s v="NO APLICA"/>
    <x v="1"/>
  </r>
  <r>
    <m/>
    <s v="Servicios administrativos / Oficina Asesora Jurídica"/>
    <s v="Subdirección técnica administrativa y financiera – servicios administrativos"/>
    <x v="2"/>
    <m/>
    <m/>
    <m/>
    <s v="Plan de mejoramiento Contraloria de Bogota"/>
    <s v="PMCB-2021-083"/>
    <s v="3.2.8"/>
    <n v="94"/>
    <n v="2021"/>
    <s v="Hallazgo administrativo por falta al principio de planeación en el contrato 1494 de 2021"/>
    <s v="En la planeación inicial de la suscripción de los convenios, no se tuvieron en cuenta los consumos históricos para el alcance de los nuevos procesos contractuales."/>
    <s v="Capacitar a los supervisores y/o apoyos a la supervisión del proceso Servicios Administrativos, respecto al Principio de Planeación que permita tener en cuenta los consumos históricos para el alcance de los nuevos procesos contractuales."/>
    <n v="1"/>
    <s v="Capacitación principio de Planeación en la Contratación"/>
    <s v="Número de capacitaciones realizadas /  Número de capacitaciones solicitadas (1)*100"/>
    <n v="1"/>
    <s v="Listado de asistencia A-GDH-FT-010 y Acta A-GDO-FT-004"/>
    <d v="2022-01-03T00:00:00"/>
    <d v="2022-04-30T00:00:00"/>
    <m/>
    <s v="SI"/>
    <s v="SI"/>
    <n v="230"/>
    <s v="03-01-2022:Se incluye formulacion al tablero de control"/>
    <m/>
    <m/>
    <m/>
    <m/>
    <s v="SIN AVANCE"/>
    <n v="230"/>
    <s v="CON TIEMPO"/>
    <s v="SIN DILIGENCIAR"/>
    <s v="03-01-2022:Se incluye formulacion al tablero de control"/>
    <s v="SIN DILIGENCIAR"/>
    <n v="0"/>
    <n v="0"/>
    <s v="EN EJECUCION"/>
    <s v="NO APLICA"/>
    <x v="1"/>
  </r>
  <r>
    <m/>
    <s v="Oficina Asesora Jurídica - Subdirección Técnica de Desarrollo Humano-bienestar y capacitaciones"/>
    <s v="Oficina asesora jurídica"/>
    <x v="3"/>
    <m/>
    <m/>
    <m/>
    <s v="Plan de mejoramiento Contraloria de Bogota"/>
    <s v="PMCB-2021-084"/>
    <s v="3.2.9"/>
    <n v="94"/>
    <n v="2021"/>
    <s v="Hallazgo administrativo por faltas al Artículo 2.2.1.2.1.4.1. del decreto 1082 de 2015, faltas al manual de supervisión e interventoría de la entidad. "/>
    <s v="Porque el artículo 2.2.1.2.1.4.9 del Decreto 1082 de 2015 establece que el acto administrativo no es necesario cuando el contrato a celebrar es de prestación de servicios profesionales y de apoyo a la gestión y este argumento no es válido para la Contraloría."/>
    <s v="Elaborar una mesa de trabajo Técnica y Jurídica  liderada por la Oficina Asesora Jurídica, para determinar la modalidad de contratación de cara a la Ley de garantías y a las necesidades propias del Área."/>
    <n v="1"/>
    <s v="Mesa de Trabajo"/>
    <s v="Una mesa de trabajo técnica y jurídica"/>
    <n v="1"/>
    <s v="Listado de asistencia A-GDH-FT-010 y Acta A-GDO-FT-004"/>
    <d v="2022-01-01T00:00:00"/>
    <d v="2022-07-18T00:00:00"/>
    <m/>
    <s v="SI"/>
    <s v="SI"/>
    <n v="309"/>
    <s v="03-01-2022:Se incluye formulacion al tablero de control"/>
    <m/>
    <m/>
    <m/>
    <m/>
    <s v="SIN AVANCE"/>
    <n v="309"/>
    <s v="CON TIEMPO"/>
    <s v="SIN DILIGENCIAR"/>
    <s v="03-01-2022:Se incluye formulacion al tablero de control"/>
    <s v="SIN DILIGENCIAR"/>
    <n v="0"/>
    <n v="0"/>
    <s v="EN EJECUCION"/>
    <s v="NO APLICA"/>
    <x v="1"/>
  </r>
  <r>
    <n v="690"/>
    <s v="STAF- Area sistemas_x000a__x000a_OAP - MIPG"/>
    <s v="Subdirección técnica administrativa y financiera - sistemas"/>
    <x v="2"/>
    <s v="Planeacion"/>
    <s v="Herramientas de gestión (riesgos, indicadores, balance social, planes y proyectos de inversión)"/>
    <m/>
    <s v="Plan de mejoramiento Veeduria de Bogota"/>
    <s v="PMVD-2021-001"/>
    <s v="5.8"/>
    <s v="Seguimiento a la meta del Sector Gestión Pública"/>
    <n v="2021"/>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Definir la metodología para la identificación de los riesgos de seguridad digital"/>
    <n v="1"/>
    <s v="Metodología identificación de  riesgos de seguridad digital"/>
    <s v="Metodología para la identificación de los riesgos de seguridad digital realizada / Metodología para la identificación de los riesgos de seguridad digital programada (1)*100"/>
    <n v="1"/>
    <s v="Metodología para la identificación de los riesgos de seguridad digital"/>
    <d v="2022-01-03T00:00:00"/>
    <d v="2022-06-30T00:00:00"/>
    <m/>
    <s v="SI"/>
    <s v="SI"/>
    <n v="291"/>
    <s v="20-12-2021: Se incluye formulacion al tablero de control"/>
    <m/>
    <m/>
    <m/>
    <m/>
    <s v="SIN AVANCE"/>
    <n v="291"/>
    <s v="CON TIEMPO"/>
    <s v="SIN DILIGENCIAR"/>
    <s v="20-12-2021: Se incluye formulacion al tablero de control"/>
    <s v="SIN DILIGENCIAR"/>
    <n v="0"/>
    <n v="0"/>
    <s v="EN EJECUCION"/>
    <s v="NO APLICA"/>
    <x v="1"/>
  </r>
  <r>
    <n v="691"/>
    <s v="GESTION DOCUMENTAL"/>
    <s v="Subdirección técnica administrativa y financiera – gestión documental"/>
    <x v="2"/>
    <s v="Planeacion"/>
    <s v="Herramientas de gestión (riesgos, indicadores, balance social, planes y proyectos de inversión)"/>
    <m/>
    <s v="Plan de mejoramiento Veeduria de Bogota"/>
    <s v="PMVD-2021-002"/>
    <s v="5.8"/>
    <s v="Seguimiento a la meta del Sector Gestión Pública)"/>
    <n v="2021"/>
    <s v="Realizar el monitoreo y control (con equipos de medición) de las condiciones ambientales, en los sitios donde se conservan los soportes físicos de la gestión de la entidad."/>
    <s v="No se efectuaba control de las condiciones ambientales de los sitios donde se conservan los soportes físicos de la gestión de la entidad."/>
    <s v="Realizar reporte mensual de los sistemas de monitoreo y control de las condiciones ambientales de los sitios donde se conserva la documentación de la entidad"/>
    <n v="1"/>
    <s v="Reporte de los sistemas de monitoreo y control"/>
    <s v="Reportes de los sistemas de monitoreo y control realizados / Reportes de los sistemas de monitoreo y control programados (12)*100"/>
    <n v="1"/>
    <s v="Reporte de los sistemas de monitoreo y control "/>
    <d v="2021-01-01T00:00:00"/>
    <d v="2022-12-30T00:00:00"/>
    <m/>
    <s v="SI"/>
    <s v="SI"/>
    <n v="474"/>
    <s v="20-12-2021: Se incluye formulacion al tablero de control"/>
    <m/>
    <m/>
    <m/>
    <m/>
    <s v="SIN AVANCE"/>
    <n v="474"/>
    <s v="CON TIEMPO"/>
    <s v="SIN DILIGENCIAR"/>
    <s v="20-12-2021: Se incluye formulacion al tablero de control"/>
    <s v="SIN DILIGENCIAR"/>
    <n v="0"/>
    <n v="0"/>
    <s v="EN EJECUCION"/>
    <s v="NO APLICA"/>
    <x v="1"/>
  </r>
  <r>
    <n v="692"/>
    <s v="STAF- Area sistemas_x000a__x000a_OAP - MIPG"/>
    <s v="Subdirección técnica administrativa y financiera - sistemas"/>
    <x v="2"/>
    <s v="Planeacion"/>
    <s v="Herramientas de gestión (riesgos, indicadores, balance social, planes y proyectos de inversión)"/>
    <m/>
    <s v="Plan de mejoramiento Veeduria de Bogota"/>
    <s v="PMVD-2021-003"/>
    <s v="5.8"/>
    <s v="Seguimiento a la meta del Sector Gestión Pública"/>
    <n v="2021"/>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m/>
    <s v="SI"/>
    <s v="SI"/>
    <n v="322"/>
    <s v="20-12-2021: Se incluye formulacion al tablero de control"/>
    <m/>
    <m/>
    <m/>
    <m/>
    <s v="SIN AVANCE"/>
    <n v="322"/>
    <s v="CON TIEMPO"/>
    <s v="SIN DILIGENCIAR"/>
    <s v="20-12-2021: Se incluye formulacion al tablero de control"/>
    <s v="SIN DILIGENCIAR"/>
    <n v="0"/>
    <n v="0"/>
    <s v="EN EJECUCION"/>
    <s v="NO APLICA"/>
    <x v="1"/>
  </r>
  <r>
    <n v="693"/>
    <s v="STAF- Area sistemas_x000a__x000a_OAP - MIPG"/>
    <s v="Subdirección técnica administrativa y financiera - sistemas"/>
    <x v="2"/>
    <s v="Planeacion"/>
    <s v="Herramientas de gestión (riesgos, indicadores, balance social, planes y proyectos de inversión)"/>
    <m/>
    <s v="Plan de mejoramiento Veeduria de Bogota"/>
    <s v="PMVD-2021-004"/>
    <s v="5.8"/>
    <s v="Seguimiento a la meta del Sector Gestión Pública"/>
    <n v="202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Definir la metodología para la identificación de los riesgos de seguridad digital"/>
    <n v="1"/>
    <s v="Metodología identificación de  riesgos de seguridad digital"/>
    <s v="Metodología para la identificación de los riesgos de seguridad digital realizada / Metodología para la identificación de los riesgos de seguridad digital programada (1)*100"/>
    <n v="1"/>
    <s v="Metodología para la identificación de los riesgos de seguridad digital"/>
    <d v="2022-01-03T00:00:00"/>
    <d v="2022-06-30T00:00:00"/>
    <m/>
    <s v="SI"/>
    <s v="SI"/>
    <n v="291"/>
    <s v="20-12-2021: Se incluye formulacion al tablero de control"/>
    <m/>
    <m/>
    <m/>
    <m/>
    <s v="SIN AVANCE"/>
    <n v="291"/>
    <s v="CON TIEMPO"/>
    <s v="SIN DILIGENCIAR"/>
    <s v="20-12-2021: Se incluye formulacion al tablero de control"/>
    <s v="SIN DILIGENCIAR"/>
    <n v="0"/>
    <n v="0"/>
    <s v="EN EJECUCION"/>
    <s v="NO APLICA"/>
    <x v="1"/>
  </r>
  <r>
    <n v="694"/>
    <s v="STAF- Area sistemas_x000a__x000a_OAP - MIPG"/>
    <s v="Subdirección técnica administrativa y financiera - sistemas"/>
    <x v="2"/>
    <s v="Planeacion"/>
    <s v="Herramientas de gestión (riesgos, indicadores, balance social, planes y proyectos de inversión)"/>
    <m/>
    <s v="Plan de mejoramiento Veeduria de Bogota"/>
    <s v="PMVD-2021-005"/>
    <s v="5.8"/>
    <s v="Seguimiento a la meta del Sector Gestión Pública"/>
    <n v="202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m/>
    <s v="SI"/>
    <s v="SI"/>
    <n v="322"/>
    <s v="20-12-2021: Se incluye formulacion al tablero de control"/>
    <m/>
    <m/>
    <m/>
    <m/>
    <s v="SIN AVANCE"/>
    <n v="322"/>
    <s v="CON TIEMPO"/>
    <s v="SIN DILIGENCIAR"/>
    <s v="20-12-2021: Se incluye formulacion al tablero de control"/>
    <s v="SIN DILIGENCIAR"/>
    <n v="0"/>
    <n v="0"/>
    <s v="EN EJECUCION"/>
    <s v="NO APLICA"/>
    <x v="1"/>
  </r>
  <r>
    <n v="695"/>
    <s v="OAP - MIPG"/>
    <s v="Oficina asesora de planeación - MIPG"/>
    <x v="0"/>
    <s v="Planeacion"/>
    <s v="Herramientas de gestión (riesgos, indicadores, balance social, planes y proyectos de inversión)"/>
    <m/>
    <s v="Plan de mejoramiento Veeduria de Bogota"/>
    <s v="PMVD-2021-006"/>
    <s v="5.8"/>
    <s v="Seguimiento a la meta del Sector Gestión Pública"/>
    <n v="2021"/>
    <s v="Monitorear desde le CICCI, el estado de los riesgos aceptados (apetito por el riesgo), con el fin de identificar cambios sustantivos que afecten el funcionamiento de la entidad."/>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s v="SI"/>
    <s v="SI"/>
    <n v="200"/>
    <s v="20-12-2021: Se incluye formulacion al tablero de control"/>
    <m/>
    <m/>
    <m/>
    <m/>
    <s v="SIN AVANCE"/>
    <n v="200"/>
    <s v="CON TIEMPO"/>
    <s v="SIN DILIGENCIAR"/>
    <s v="20-12-2021: Se incluye formulacion al tablero de control"/>
    <s v="SIN DILIGENCIAR"/>
    <n v="0"/>
    <n v="0"/>
    <s v="EN EJECUCION"/>
    <s v="NO APLICA"/>
    <x v="1"/>
  </r>
  <r>
    <n v="696"/>
    <s v="OAP - MIPG"/>
    <s v="Oficina asesora de planeación - MIPG"/>
    <x v="0"/>
    <s v="Planeacion"/>
    <s v="Herramientas de gestión (riesgos, indicadores, balance social, planes y proyectos de inversión)"/>
    <m/>
    <s v="Plan de mejoramiento Veeduria de Bogota"/>
    <s v="PMVD-2021-007"/>
    <s v="5.8"/>
    <s v="Seguimiento a la meta del Sector Gestión Pública"/>
    <n v="2021"/>
    <s v="Realizar seguimiento a los indicadores de gestión y utilizar los resultados para llevar a cabo mejoras a los procesos y procedimientos de la entidad. "/>
    <s v="Falta de formulación e implementación de una metodología que establezca los lineamientos frente a la formulación, medición y seguimiento a los indicadores de gestión del IDIPRON "/>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s v="SI"/>
    <s v="SI"/>
    <n v="200"/>
    <s v="20-12-2021: Se incluye formulacion al tablero de control"/>
    <m/>
    <m/>
    <m/>
    <m/>
    <s v="SIN AVANCE"/>
    <n v="200"/>
    <s v="CON TIEMPO"/>
    <s v="SIN DILIGENCIAR"/>
    <s v="20-12-2021: Se incluye formulacion al tablero de control"/>
    <s v="SIN DILIGENCIAR"/>
    <n v="0"/>
    <n v="0"/>
    <s v="EN EJECUCION"/>
    <s v="NO APLICA"/>
    <x v="1"/>
  </r>
  <r>
    <n v="697"/>
    <s v="OAP - MIPG"/>
    <s v="Oficina asesora de planeación - MIPG"/>
    <x v="0"/>
    <s v="Planeacion"/>
    <s v="Herramientas de gestión (riesgos, indicadores, balance social, planes y proyectos de inversión)"/>
    <m/>
    <s v="Plan de mejoramiento Veeduria de Bogota"/>
    <s v="PMVD-2021-008"/>
    <s v="5.8"/>
    <s v="Seguimiento a la meta del Sector Gestión Pública"/>
    <n v="2021"/>
    <s v="Fomentar la generación de acciones para apoyar la segunda línea de defensa frente al seguimiento del riesgo, por parte del CICCI."/>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s v="SI"/>
    <s v="SI"/>
    <n v="200"/>
    <s v="20-12-2021: Se incluye formulacion al tablero de control"/>
    <m/>
    <m/>
    <m/>
    <m/>
    <s v="SIN AVANCE"/>
    <n v="200"/>
    <s v="CON TIEMPO"/>
    <s v="SIN DILIGENCIAR"/>
    <s v="20-12-2021: Se incluye formulacion al tablero de control"/>
    <s v="SIN DILIGENCIAR"/>
    <n v="0"/>
    <n v="0"/>
    <s v="EN EJECUCION"/>
    <s v="NO APLICA"/>
    <x v="1"/>
  </r>
  <r>
    <n v="698"/>
    <s v="OAP - MIPG"/>
    <s v="Oficina asesora de planeación - MIPG"/>
    <x v="0"/>
    <s v="Planeacion"/>
    <s v="Herramientas de gestión (riesgos, indicadores, balance social, planes y proyectos de inversión)"/>
    <m/>
    <s v="Plan de mejoramiento Veeduria de Bogota"/>
    <s v="PMVD-2021-009"/>
    <s v="5.8"/>
    <s v="Seguimiento a la meta del Sector Gestión Pública"/>
    <n v="2021"/>
    <s v="Aumentar los mecanismos y controles para evitar la materialización de posibles riesgos de corrupción, mediante las acciones de racionalización de trámites y de otros procedimientos administrativos implementados por la entidad."/>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s v="SI"/>
    <s v="SI"/>
    <n v="200"/>
    <s v="20-12-2021: Se incluye formulacion al tablero de control"/>
    <m/>
    <m/>
    <m/>
    <m/>
    <s v="SIN AVANCE"/>
    <n v="200"/>
    <s v="CON TIEMPO"/>
    <s v="SIN DILIGENCIAR"/>
    <s v="20-12-2021: Se incluye formulacion al tablero de control"/>
    <s v="SIN DILIGENCIAR"/>
    <n v="0"/>
    <n v="0"/>
    <s v="EN EJECUCION"/>
    <s v="NO APLICA"/>
    <x v="1"/>
  </r>
  <r>
    <n v="699"/>
    <s v="OAP - MIPG"/>
    <s v="Oficina asesora de planeación - MIPG"/>
    <x v="0"/>
    <s v="Planeacion"/>
    <s v="Herramientas de gestión (riesgos, indicadores, balance social, planes y proyectos de inversión)"/>
    <m/>
    <s v="Plan de mejoramiento Veeduria de Bogota"/>
    <s v="PMVD-2021-010"/>
    <s v="5.8"/>
    <s v="Seguimiento a la meta del Sector Gestión Pública"/>
    <n v="2021"/>
    <s v="Incluir el propósito del control y el manejo de las desviaciones del control en los controles definidos por la entidad para mitigar los riesgos de corrupción."/>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s v="SI"/>
    <s v="SI"/>
    <n v="200"/>
    <s v="20-12-2021: Se incluye formulacion al tablero de control"/>
    <m/>
    <m/>
    <m/>
    <m/>
    <s v="SIN AVANCE"/>
    <n v="200"/>
    <s v="CON TIEMPO"/>
    <s v="SIN DILIGENCIAR"/>
    <s v="20-12-2021: Se incluye formulacion al tablero de control"/>
    <s v="SIN DILIGENCIAR"/>
    <n v="0"/>
    <n v="0"/>
    <s v="EN EJECUCION"/>
    <s v="NO APLICA"/>
    <x v="1"/>
  </r>
  <r>
    <n v="700"/>
    <s v="GESTIÓN CONTRACTUAL-Oficina de Comunicaciones"/>
    <s v="Oficina asesora jurídica"/>
    <x v="3"/>
    <s v="Contratacion"/>
    <s v="Publicación SECOP"/>
    <m/>
    <s v="Plan de mejoramiento Veeduria de Bogota"/>
    <s v="PMVD-2021-011"/>
    <n v="1"/>
    <s v="Establecer posibles actos de corrupción en el Instituto Distrital para la Protección de la Niñez y la Juventud-IDIPRON."/>
    <n v="2021"/>
    <s v="1._x0009_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
    <s v="No hay claridad en los lineamientos. _x000a_No se socializan los tiempos para subir la documentación a SECOP II."/>
    <s v="Dar línea a través del envio bimestral (agosto - octubre y diciembre) de medios visuales a todo el IDIPRON haciendo referencia a la actualización del expediente virtual en el SECOP II."/>
    <n v="1"/>
    <s v="No aplica"/>
    <s v="No. envíos realizados/ 3 envíos programados "/>
    <s v="3 envíos de medio audiovisual a todos los correos institucionales del Instituto."/>
    <s v="No aplica"/>
    <d v="2021-08-09T00:00:00"/>
    <d v="2022-02-09T00:00:00"/>
    <m/>
    <s v="SI"/>
    <s v="SI"/>
    <n v="150"/>
    <s v="20-12-2021: Se incluye formulacion al tablero de control"/>
    <m/>
    <m/>
    <m/>
    <m/>
    <s v="SIN AVANCE"/>
    <n v="150"/>
    <s v="CON TIEMPO"/>
    <s v="SIN DILIGENCIAR"/>
    <s v="20-12-2021: Se incluye formulacion al tablero de control"/>
    <s v="SIN DILIGENCIAR"/>
    <n v="0"/>
    <n v="0"/>
    <s v="EN EJECUCION"/>
    <s v="NO APLICA"/>
    <x v="1"/>
  </r>
  <r>
    <n v="701"/>
    <s v="GESTIÓN CONTRACTUAL-Oficina de Comunicaciones"/>
    <s v="Oficina asesora jurídica"/>
    <x v="3"/>
    <s v="Contratacion"/>
    <s v="Publicación SECOP"/>
    <m/>
    <s v="Plan de mejoramiento Veeduria de Bogota"/>
    <s v="PMVD-2021-012"/>
    <n v="1"/>
    <s v="Establecer posibles actos de corrupción en el Instituto Distrital para la Protección de la Niñez y la Juventud-IDIPRON."/>
    <n v="2021"/>
    <s v="1._x0009_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
    <s v="No hay claridad en los lineamientos. _x000a_No se socializan los tiempos para subir la documentación a SECOP II."/>
    <s v="Diseñar un instrumento de comunicación didáctica donde se de claridad a los contratistas del cómo cargar el informe con sus respetivos soportes en el SECOP II y divulgarlo de manera trimestral vía correo electrónico y página Web institucional."/>
    <n v="2"/>
    <s v="No aplica"/>
    <s v="No. envíos realizados/ 3 envíos programados "/>
    <s v="1 Instrumento de comunicación didáctica divulgado a todos los correos institucionales del Instituto y en la página Web del Instituto."/>
    <s v="No aplica"/>
    <d v="2021-08-16T00:00:00"/>
    <d v="2022-03-16T00:00:00"/>
    <m/>
    <s v="SI"/>
    <s v="SI"/>
    <n v="185"/>
    <s v="20-12-2021: Se incluye formulacion al tablero de control"/>
    <m/>
    <m/>
    <m/>
    <m/>
    <s v="SIN AVANCE"/>
    <n v="185"/>
    <s v="CON TIEMPO"/>
    <s v="SIN DILIGENCIAR"/>
    <s v="20-12-2021: Se incluye formulacion al tablero de control"/>
    <s v="SIN DILIGENCIAR"/>
    <n v="0"/>
    <n v="0"/>
    <s v="EN EJECUCION"/>
    <s v="NO APLICA"/>
    <x v="1"/>
  </r>
  <r>
    <n v="702"/>
    <s v="GESTIÓN CONTRACTUAL"/>
    <s v="Oficina asesora jurídica"/>
    <x v="3"/>
    <s v="Contratacion"/>
    <s v="Publicación SECOP"/>
    <m/>
    <s v="Plan de mejoramiento Veeduria de Bogota"/>
    <s v="PMVD-2021-013"/>
    <n v="2"/>
    <s v="Establecer posibles actos de corrupción en el Instituto Distrital para la Protección de la Niñez y la Juventud-IDIPRON."/>
    <n v="2021"/>
    <s v="&quot;2._x0009_Establecer puntos de control para la verificación de la publicación de los informes de ejecución de los contratos que suscriba el instituto.&quot;"/>
    <s v="Los contratistas omiten el cargue de los informes de ejecución mensual de los contratos de SECOP II "/>
    <s v="Expedir memorando dirigido a los Supervisores y Apoyos a la supervisión donde se indique que es requisito para la aprobación de la respectiva cuenta de cobro que el informe del periodo anterior se encuentre debidamente publicado en el SECOP II en la sección de ejecución. "/>
    <n v="1"/>
    <s v="No aplica"/>
    <s v="1 Memorando elaborado y divulgado"/>
    <s v="1 Memorando o circular"/>
    <s v="No aplica"/>
    <d v="2021-09-01T00:00:00"/>
    <d v="2021-09-10T00:00:00"/>
    <m/>
    <s v="SI"/>
    <s v="SI"/>
    <n v="-2"/>
    <s v="20-12-2021: Se incluye formulacion al tablero de control"/>
    <m/>
    <m/>
    <m/>
    <m/>
    <s v="SIN AVANCE"/>
    <n v="-2"/>
    <s v="VENCIDO"/>
    <s v="SIN DILIGENCIAR"/>
    <s v="20-12-2021: Se incluye formulacion al tablero de control"/>
    <s v="SIN DILIGENCIAR"/>
    <n v="0"/>
    <n v="0"/>
    <s v="INCUMPLIDA"/>
    <s v="NO APLICA"/>
    <x v="1"/>
  </r>
  <r>
    <n v="703"/>
    <s v="Jefe Oficina Asesora Jurídica"/>
    <s v="Oficina asesora jurídica"/>
    <x v="3"/>
    <s v="Contratacion"/>
    <s v="Resoluciones de fijación de honorarios"/>
    <m/>
    <s v="Plan de mejoramiento Veeduria de Bogota"/>
    <s v="PMVD-2021-014"/>
    <n v="3"/>
    <s v="Establecer posibles actos de corrupción en el Instituto Distrital para la Protección de la Niñez y la Juventud-IDIPRON."/>
    <n v="2021"/>
    <s v="&quot;3._x0009_Instruir a los servidores públicos y contratistas responsables de la revisión de los documentos precontractuales para que den aplicación estricta a las resoluciones de fijación de honorarios profesionales, para que se apliquen en su integridad cada de los requisitos o cuando sea necesario invocar las excepciones que existen en la misma.&quot;_x000a_"/>
    <s v="La resolución esta redactada con un lenguaje que da lugar a la ambigüedad_  En la resolución 025 de 2020 resolución, parágrafo 2 se menciona que los honorarios se aplican  como referencia. Información aclaratoria frente a la interpretación correcta que se debe hacer._x000a_"/>
    <s v="Expecificar en la resolución de honorarios vigencia 2022 donde se debe especificar el tema de rangos "/>
    <n v="1"/>
    <s v="No aplica"/>
    <s v="1 Resolución de honorarios 2022"/>
    <s v="1 Resolución de Honorarios"/>
    <s v="No aplica"/>
    <d v="2022-01-03T00:00:00"/>
    <d v="2022-01-31T00:00:00"/>
    <m/>
    <s v="SI"/>
    <s v="SI"/>
    <n v="141"/>
    <s v="20-12-2021: Se incluye formulacion al tablero de control"/>
    <m/>
    <m/>
    <m/>
    <m/>
    <s v="SIN AVANCE"/>
    <n v="141"/>
    <s v="CON TIEMPO"/>
    <s v="SIN DILIGENCIAR"/>
    <s v="20-12-2021: Se incluye formulacion al tablero de control"/>
    <s v="SIN DILIGENCIAR"/>
    <n v="0"/>
    <n v="0"/>
    <s v="EN EJECUCION"/>
    <s v="NO APLICA"/>
    <x v="1"/>
  </r>
  <r>
    <n v="704"/>
    <s v="GESTIÓN CONTRACTUAL-Oficina de Comunicaciones"/>
    <s v="Oficina asesora jurídica"/>
    <x v="3"/>
    <s v="Contratacion"/>
    <s v="Resoluciones de fijación de honorarios"/>
    <m/>
    <s v="Plan de mejoramiento Veeduria de Bogota"/>
    <s v="PMVD-2021-015"/>
    <n v="3"/>
    <s v="Establecer posibles actos de corrupción en el Instituto Distrital para la Protección de la Niñez y la Juventud-IDIPRON."/>
    <n v="2021"/>
    <s v="&quot;3._x0009_Instruir a los servidores públicos y contratistas responsables de la revisión de los documentos precontractuales para que den aplicación estricta a las resoluciones de fijación de honorarios profesionales, para que se apliquen en su integridad cada de los requisitos o cuando sea necesario invocar las excepciones que existen en la misma.&quot;_x000a_"/>
    <s v="La resolución esta redactada con un lenguaje que da lugar a la ambigüedad_  En la resolución 025 de 2020 resolución, parágrafo 2 se menciona que los honorarios se aplican  como referencia. Información aclaratoria frente a la interpretación correcta que se debe hacer._x000a_"/>
    <s v="Publicar cápsulas de información aclarando la interpretación correcta de la resolucion de honorarios."/>
    <n v="2"/>
    <s v="No aplica"/>
    <s v="Capsula de información/ 3 envíos realizados"/>
    <s v="1 cápsula de información bimestral divulgada "/>
    <s v="No aplica"/>
    <d v="2021-09-01T00:00:00"/>
    <d v="2022-02-02T00:00:00"/>
    <m/>
    <s v="SI"/>
    <s v="SI"/>
    <n v="143"/>
    <s v="20-12-2021: Se incluye formulacion al tablero de control"/>
    <m/>
    <m/>
    <m/>
    <m/>
    <s v="SIN AVANCE"/>
    <n v="143"/>
    <s v="CON TIEMPO"/>
    <s v="SIN DILIGENCIAR"/>
    <s v="20-12-2021: Se incluye formulacion al tablero de control"/>
    <s v="SIN DILIGENCIAR"/>
    <n v="0"/>
    <n v="0"/>
    <s v="EN EJECUCION"/>
    <s v="NO APLICA"/>
    <x v="1"/>
  </r>
  <r>
    <n v="705"/>
    <s v="GESTIÓN CONTRACTUAL"/>
    <s v="Oficina asesora jurídica"/>
    <x v="3"/>
    <s v="Contratacion"/>
    <s v="Documentación contrato"/>
    <m/>
    <s v="Plan de mejoramiento Veeduria de Bogota"/>
    <s v="PMVD-2021-016"/>
    <n v="4"/>
    <s v="Establecer posibles actos de corrupción en el Instituto Distrital para la Protección de la Niñez y la Juventud-IDIPRON."/>
    <n v="2021"/>
    <s v="4. Impartir instrucciones a los centros de gestión para que al momento de iniciar los procesos de contratación de personal se verifique con estricto cumplimiento a las normas vigentes, la revisión y verificación de los documentos soporte de los futuros contratistas"/>
    <s v="Faltan más puntos de control para la verificación de documentos"/>
    <s v="Revisión de manera aleatoria del 10% de los expedientes contractuales de los contratos  de prestación de servicios suscritos por la entidad para el primer semestre de 2022"/>
    <n v="4"/>
    <s v="No aplica"/>
    <s v="(Numero de expedientes revisados de contratos de prestación de servicios suscritos en el primer semestre de 2022/Numero de expedientes  de contratos de prestación de servicios suscritos en el primer semestre de 2022)*100"/>
    <s v="Revisar de manera aleatoria del 10% de los expedientes contractuales de los contratos  de prestación de servicios suscritos por la entidad para el primer semestre de 2022"/>
    <s v="No aplica"/>
    <d v="2022-03-03T00:00:00"/>
    <d v="2022-04-29T00:00:00"/>
    <m/>
    <s v="SI"/>
    <s v="SI"/>
    <n v="229"/>
    <s v="20-12-2021: Se incluye formulacion al tablero de control"/>
    <m/>
    <m/>
    <m/>
    <m/>
    <s v="SIN AVANCE"/>
    <n v="229"/>
    <s v="CON TIEMPO"/>
    <s v="SIN DILIGENCIAR"/>
    <s v="20-12-2021: Se incluye formulacion al tablero de control"/>
    <s v="SIN DILIGENCIAR"/>
    <n v="0"/>
    <n v="0"/>
    <s v="EN EJECUCION"/>
    <s v="NO APLICA"/>
    <x v="1"/>
  </r>
  <r>
    <n v="706"/>
    <s v="GESTIÓN CONTRACTUAL"/>
    <s v="Oficina asesora jurídica"/>
    <x v="3"/>
    <s v="Contratacion"/>
    <s v="Documentación contrato"/>
    <m/>
    <s v="Plan de mejoramiento Veeduria de Bogota"/>
    <s v="PMVD-2021-015"/>
    <n v="5"/>
    <s v="Establecer posibles actos de corrupción en el Instituto Distrital para la Protección de la Niñez y la Juventud-IDIPRON."/>
    <n v="2021"/>
    <s v="5. Establecer puntos de control previos a la contratación para verificación de las revisiones efectuadas por los centros de gestión a los documentos contractuales."/>
    <s v="Los documentos de los contratistas vienen con falencias."/>
    <s v="Revisión por parte del Grupo Precontractual de los documentos y reportar las novedades (observaciones, devoluciones) que se encuentren en la documentación del futuro contratista aportada por cada Proyecto de Inversión."/>
    <n v="5"/>
    <s v="No aplica"/>
    <s v="Contratos revisados/ contratos allegados al área precontratuales"/>
    <s v="100% de los contratos"/>
    <s v="No aplica"/>
    <d v="2021-09-01T00:00:00"/>
    <d v="2022-02-02T00:00:00"/>
    <m/>
    <s v="SI"/>
    <s v="SI"/>
    <n v="143"/>
    <s v="20-12-2021: Se incluye formulacion al tablero de control"/>
    <m/>
    <m/>
    <m/>
    <m/>
    <s v="SIN AVANCE"/>
    <n v="143"/>
    <s v="CON TIEMPO"/>
    <s v="SIN DILIGENCIAR"/>
    <s v="20-12-2021: Se incluye formulacion al tablero de control"/>
    <s v="SIN DILIGENCIAR"/>
    <n v="0"/>
    <n v="0"/>
    <s v="EN EJECUCION"/>
    <s v="NO APLICA"/>
    <x v="1"/>
  </r>
  <r>
    <n v="707"/>
    <s v="Atención a la Ciudadanía"/>
    <s v="Subdirección técnica administrativa y financiera - Atención a la ciudadanía"/>
    <x v="2"/>
    <s v="Infraestructura"/>
    <s v="Acondicionamiento   espacios físicos de acceso al ciudadano"/>
    <m/>
    <s v="Plan de mejoramiento Veeduria de Bogota"/>
    <s v="PMVD-2021-014"/>
    <n v="1"/>
    <s v="INFORME EVALUACIÓN DE ACCESIBILIDAD DEL PUNTO DE SERVICIO A LACIUDADANÍA DEL INSTITUTO DISTRITAL PARA LA PROTECCIÓN DE LA NIÑEZ Y LA JUVENTUD - IDIPRON"/>
    <n v="2021"/>
    <s v="El punto no es fácil de identificar, carece de señalización adecuada."/>
    <s v="El punto de atención a la ciudadanía se encuentra  dentro de la oficina de gestión documental "/>
    <s v="Instalar en la entrada del punto de atención a la ciudadanía un pendón que visibilice el área. "/>
    <n v="1"/>
    <s v="No aplica"/>
    <s v="No aplica"/>
    <s v="No aplica"/>
    <s v="No aplica"/>
    <d v="2021-07-01T00:00:00"/>
    <d v="2021-08-30T00:00:00"/>
    <m/>
    <s v="SI"/>
    <s v="SI"/>
    <n v="-13"/>
    <s v="20-12-2021: Se incluye formulacion al tablero de control"/>
    <m/>
    <m/>
    <m/>
    <m/>
    <s v="SIN AVANCE"/>
    <n v="-13"/>
    <s v="VENCIDO"/>
    <s v="SIN DILIGENCIAR"/>
    <s v="20-12-2021: Se incluye formulacion al tablero de control"/>
    <s v="SIN DILIGENCIAR"/>
    <n v="0"/>
    <n v="0"/>
    <s v="INCUMPLIDA"/>
    <s v="NO APLICA"/>
    <x v="1"/>
  </r>
  <r>
    <n v="708"/>
    <s v="Atención a la Ciudadanía"/>
    <s v="Subdirección técnica administrativa y financiera - Atención a la ciudadanía"/>
    <x v="2"/>
    <s v="Infraestructura"/>
    <s v="Puntos de atención al ciudadano"/>
    <m/>
    <s v="Plan de mejoramiento Veeduria de Bogota"/>
    <s v="PMVD-2021-013"/>
    <n v="2"/>
    <s v="INFORME EVALUACIÓN DE ACCESIBILIDAD DEL PUNTO DE SERVICIO A LACIUDADANÍA DEL INSTITUTO DISTRITAL PARA LA PROTECCIÓN DE LA NIÑEZ Y LA JUVENTUD - IDIPRON"/>
    <n v="2021"/>
    <s v="No cuenta con un sistema de bucle magnético, para el uso de personas con discapacidad auditiva que usen implante coclear o audífonos medicados."/>
    <s v="No existen puntos de atención a la ciudadanía "/>
    <s v="Realizar dos talleres de lengua de señas con el fin de fortalecer las competencias del grupo de atencion a la ciudadania, para la atencion de personas con discapacidad auditiva."/>
    <n v="1"/>
    <s v="No aplica"/>
    <s v="No aplica"/>
    <s v="No aplica"/>
    <s v="No aplica"/>
    <d v="2021-07-01T00:00:00"/>
    <d v="2021-09-30T00:00:00"/>
    <m/>
    <s v="SI"/>
    <s v="SI"/>
    <n v="18"/>
    <s v="20-12-2021: Se incluye formulacion al tablero de control"/>
    <m/>
    <m/>
    <m/>
    <m/>
    <s v="SIN AVANCE"/>
    <n v="18"/>
    <s v="CON TIEMPO"/>
    <s v="SIN DILIGENCIAR"/>
    <s v="20-12-2021: Se incluye formulacion al tablero de control"/>
    <s v="SIN DILIGENCIAR"/>
    <n v="0"/>
    <n v="0"/>
    <s v="EN EJECUCION"/>
    <s v="NO APLICA"/>
    <x v="1"/>
  </r>
  <r>
    <n v="709"/>
    <s v="Atención a la Ciudadanía - Mantenimiento de Bienes - Gestión Logística"/>
    <s v="Subdirección técnica administrativa y financiera - Atención a la ciudadanía"/>
    <x v="2"/>
    <s v="Infraestructura"/>
    <s v="Acondicionamiento   espacios físicos de acceso al ciudadano"/>
    <m/>
    <s v="Plan de mejoramiento Veeduria de Bogota"/>
    <s v="PMVD-2021-012"/>
    <n v="3"/>
    <s v="INFORME EVALUACIÓN DE ACCESIBILIDAD DEL PUNTO DE SERVICIO A LACIUDADANÍA DEL INSTITUTO DISTRITAL PARA LA PROTECCIÓN DE LA NIÑEZ Y LA JUVENTUD - IDIPRON"/>
    <n v="2021"/>
    <s v="La altura del mesón no garantiza la aproximación frontal a una persona usuaria  de silla de ruedas o el uso adecuado de una persona de talla baja o niño. Actualmente posee una altura de 113 cm"/>
    <s v="La oficina en donde se encuentra el punto de atención a la ciudadanía en la calle 63 era compartida con el área de gestión documental, junto con su mobiliario"/>
    <s v="Dotar con mobiliario los puntos de atención a la ciudadanía con el fin de generar una aproximación frontal a una persona usuaria de silla de ruedas o que posibilite la atención correcta a personas de talla baja. "/>
    <n v="1"/>
    <s v="No aplica"/>
    <s v="No aplica"/>
    <s v="No aplica"/>
    <s v="No aplica"/>
    <d v="2021-07-01T00:00:00"/>
    <d v="2021-08-30T00:00:00"/>
    <m/>
    <s v="SI"/>
    <s v="SI"/>
    <n v="-13"/>
    <s v="20-12-2021: Se incluye formulacion al tablero de control"/>
    <m/>
    <m/>
    <m/>
    <m/>
    <s v="SIN AVANCE"/>
    <n v="-13"/>
    <s v="VENCIDO"/>
    <s v="SIN DILIGENCIAR"/>
    <s v="20-12-2021: Se incluye formulacion al tablero de control"/>
    <s v="SIN DILIGENCIAR"/>
    <n v="0"/>
    <n v="0"/>
    <s v="INCUMPLIDA"/>
    <s v="NO APLICA"/>
    <x v="1"/>
  </r>
  <r>
    <n v="710"/>
    <s v="Atención a la Ciudadanía - Mantenimiento de Bienes - Gestión Logística"/>
    <s v="Subdirección técnica administrativa y financiera - Atención a la ciudadanía"/>
    <x v="2"/>
    <s v="Infraestructura"/>
    <s v="Puntos de atención al ciudadano"/>
    <m/>
    <s v="Plan de mejoramiento Veeduria de Bogota"/>
    <s v="PMVD-2021-011"/>
    <n v="4"/>
    <s v="INFORME EVALUACIÓN DE ACCESIBILIDAD DEL PUNTO DE SERVICIO A LACIUDADANÍA DEL INSTITUTO DISTRITAL PARA LA PROTECCIÓN DE LA NIÑEZ Y LA JUVENTUD - IDIPRON"/>
    <n v="2021"/>
    <s v="El mobiliario de la sala de espera no cumple con las especificaciones técnicas de la normativa vigente."/>
    <s v="No existe sala de espera en las sedes administrativas"/>
    <s v="Dotar con mobiliario las salas de espera de los puntos de atención a la ciudadanía, de acuerdo al espacio de los mismos. "/>
    <n v="1"/>
    <s v="No aplica"/>
    <s v="No aplica"/>
    <s v="No aplica"/>
    <s v="No aplica"/>
    <d v="2021-07-01T00:00:00"/>
    <d v="2021-12-18T00:00:00"/>
    <m/>
    <s v="SI"/>
    <s v="SI"/>
    <n v="97"/>
    <s v="20-12-2021: Se incluye formulacion al tablero de control"/>
    <m/>
    <m/>
    <m/>
    <m/>
    <s v="SIN AVANCE"/>
    <n v="97"/>
    <s v="CON TIEMPO"/>
    <s v="SIN DILIGENCIAR"/>
    <s v="20-12-2021: Se incluye formulacion al tablero de control"/>
    <s v="SIN DILIGENCIAR"/>
    <n v="0"/>
    <n v="0"/>
    <s v="EN EJECUCION"/>
    <s v="NO APLICA"/>
    <x v="1"/>
  </r>
  <r>
    <n v="711"/>
    <s v="Mantenimiento de Bienes - Atención a la Ciudadanía"/>
    <s v="Subdirección técnica administrativa y financiera – mantenimiento"/>
    <x v="2"/>
    <s v="Infraestructura"/>
    <s v="Acondicionamiento para personas con discapacidad"/>
    <m/>
    <s v="Plan de mejoramiento Veeduria de Bogota"/>
    <s v="PMVD-2021-010"/>
    <n v="5"/>
    <s v="INFORME EVALUACIÓN DE ACCESIBILIDAD DEL PUNTO DE SERVICIO A LACIUDADANÍA DEL INSTITUTO DISTRITAL PARA LA PROTECCIÓN DE LA NIÑEZ Y LA JUVENTUD - IDIPRON"/>
    <n v="2021"/>
    <s v="No existen zonas destinadas para la ubicación de personas  usuarias de silla de ruedas, la espera se realiza sobre circulaciones o independiente al área general de la sala, siendo no accesible."/>
    <s v="No existen puntos de atención a la ciudadanía "/>
    <s v="Establecer zonas de ubicación de personas usuarias de silla de ruedas en el punto principal de atención a la ciudadanía en la Calle 61, en la calle 15 y Distrito joven. "/>
    <n v="1"/>
    <s v="No aplica"/>
    <s v="No aplica"/>
    <s v="No aplica"/>
    <s v="No aplica"/>
    <d v="2021-07-01T00:00:00"/>
    <d v="2021-08-30T00:00:00"/>
    <m/>
    <s v="SI"/>
    <s v="SI"/>
    <n v="-13"/>
    <s v="20-12-2021: Se incluye formulacion al tablero de control"/>
    <m/>
    <m/>
    <m/>
    <m/>
    <s v="SIN AVANCE"/>
    <n v="-13"/>
    <s v="VENCIDO"/>
    <s v="SIN DILIGENCIAR"/>
    <s v="20-12-2021: Se incluye formulacion al tablero de control"/>
    <s v="SIN DILIGENCIAR"/>
    <n v="0"/>
    <n v="0"/>
    <s v="INCUMPLIDA"/>
    <s v="NO APLICA"/>
    <x v="1"/>
  </r>
  <r>
    <n v="712"/>
    <s v="Mantenimiento de Bienes - Seguridad y Salud en el Trabajo"/>
    <s v="Subdirección técnica administrativa y financiera – mantenimiento"/>
    <x v="2"/>
    <s v="Infraestructura"/>
    <s v="Acondicionamiento   espacios físicos de acceso al ciudadano"/>
    <m/>
    <s v="Plan de mejoramiento Veeduria de Bogota"/>
    <s v="PMVD-2021-009"/>
    <n v="6"/>
    <s v="INFORME EVALUACIÓN DE ACCESIBILIDAD DEL PUNTO DE SERVICIO A LACIUDADANÍA DEL INSTITUTO DISTRITAL PARA LA PROTECCIÓN DE LA NIÑEZ Y LA JUVENTUD - IDIPRON"/>
    <n v="2021"/>
    <s v="En algunas dependencias, el ancho de las circulaciones es inadecuado, porque se presentan obstáculos y en otros espacios porque el ancho de libre de paso es de 50 cm."/>
    <s v="Poco espacio para la circulación entre dependencias en  el punto de atención de atención a la ciudadanía"/>
    <s v="1. Realizar un diagnóstico de las condiciones actuales de accesibilidad y circulación de la sede administrativa calle 63._x000a_2. Realizar una propuesta de las condiciones de accesibilidad requeridas para la sede administrativa calle 63. _x000a_3. Socializar la propuesta de las condiciones de accesibilidad requeridas para la sede administrativa calle 63."/>
    <n v="1"/>
    <s v="No aplica"/>
    <s v="No aplica"/>
    <s v="No aplica"/>
    <s v="No aplica"/>
    <d v="2021-07-01T00:00:00"/>
    <d v="2021-12-30T00:00:00"/>
    <m/>
    <s v="SI"/>
    <s v="SI"/>
    <n v="109"/>
    <s v="20-12-2021: Se incluye formulacion al tablero de control"/>
    <m/>
    <m/>
    <m/>
    <m/>
    <s v="SIN AVANCE"/>
    <n v="109"/>
    <s v="CON TIEMPO"/>
    <s v="SIN DILIGENCIAR"/>
    <s v="20-12-2021: Se incluye formulacion al tablero de control"/>
    <s v="SIN DILIGENCIAR"/>
    <n v="0"/>
    <n v="0"/>
    <s v="EN EJECUCION"/>
    <s v="NO APLICA"/>
    <x v="1"/>
  </r>
  <r>
    <n v="713"/>
    <s v="Atención a la Ciudadanía - Mantenimiento de Bienes - Gestión Logística"/>
    <s v="Subdirección técnica administrativa y financiera - Atención a la ciudadanía"/>
    <x v="2"/>
    <s v="Infraestructura"/>
    <s v="Acondicionamiento   espacios físicos de acceso al ciudadano"/>
    <m/>
    <s v="Plan de mejoramiento Veeduria de Bogota"/>
    <s v="PMVD-2021-008"/>
    <n v="7"/>
    <s v="INFORME EVALUACIÓN DE ACCESIBILIDAD DEL PUNTO DE SERVICIO A LACIUDADANÍA DEL INSTITUTO DISTRITAL PARA LA PROTECCIÓN DE LA NIÑEZ Y LA JUVENTUD - IDIPRON"/>
    <n v="2021"/>
    <s v="La altura libre por debajo del mesón es inadecuada, imposibilitando su uso de manera adecuada a todas las personas, principalmente con usuarias de ayudas técnicas para el desplazamiento."/>
    <s v="La oficina en donde se encuentra el punto de atención a la ciudadanía en la calle 63 era compartida con el área de gestión documental, junto con su mobiliario"/>
    <s v="Dotar con mobiliario los puntos de atención a la ciudadanía, con el fin de generar una aproximación frontal a una persona usuaria de silla de ruedas o que posibilite la atención correcta a personas de talla baja. "/>
    <n v="1"/>
    <s v="No aplica"/>
    <s v="No aplica"/>
    <s v="No aplica"/>
    <s v="No aplica"/>
    <d v="2021-07-01T00:00:00"/>
    <d v="2021-08-30T00:00:00"/>
    <m/>
    <s v="SI"/>
    <s v="SI"/>
    <n v="-13"/>
    <s v="20-12-2021: Se incluye formulacion al tablero de control"/>
    <m/>
    <m/>
    <m/>
    <m/>
    <s v="SIN AVANCE"/>
    <n v="-13"/>
    <s v="VENCIDO"/>
    <s v="SIN DILIGENCIAR"/>
    <s v="20-12-2021: Se incluye formulacion al tablero de control"/>
    <s v="SIN DILIGENCIAR"/>
    <n v="0"/>
    <n v="0"/>
    <s v="INCUMPLIDA"/>
    <s v="NO APLICA"/>
    <x v="1"/>
  </r>
  <r>
    <n v="714"/>
    <s v="Mantenimiento de Bienes - Seguridad y Salud en el Trabajo"/>
    <s v="Subdirección técnica administrativa y financiera – mantenimiento"/>
    <x v="2"/>
    <s v="Infraestructura"/>
    <s v="Acondicionamiento   espacios físicos de acceso al ciudadano"/>
    <m/>
    <s v="Plan de mejoramiento Veeduria de Bogota"/>
    <s v="PMVD-2021-007"/>
    <n v="8"/>
    <s v="INFORME EVALUACIÓN DE ACCESIBILIDAD DEL PUNTO DE SERVICIO A LACIUDADANÍA DEL INSTITUTO DISTRITAL PARA LA PROTECCIÓN DE LA NIÑEZ Y LA JUVENTUD - IDIPRON"/>
    <n v="2021"/>
    <s v="Las circulaciones no cuentan con un ancho de paso adecuado. No se garantizan zonas donde se puedan realizar giros y maniobras por parte de las personas con discapacidad física."/>
    <s v="Poco espacio para la circulación entre dependencias en la sede de la calle 63"/>
    <s v="1. Realizar un diagnóstico de las condiciones actuales de accesibilidad y circulación de la sede administrativa calle 63._x000a_2. Realizar una propuesta de las condiciones de accesibilidad requeridas para la sede administrativa calle 63. _x000a_3. Socializar la propuesta de las condiciones de accesibilidad requeridas para la sede administrativa calle 63."/>
    <n v="1"/>
    <s v="No aplica"/>
    <s v="No aplica"/>
    <s v="No aplica"/>
    <s v="No aplica"/>
    <d v="2021-07-01T00:00:00"/>
    <d v="2021-12-30T00:00:00"/>
    <m/>
    <s v="SI"/>
    <s v="SI"/>
    <n v="109"/>
    <s v="20-12-2021: Se incluye formulacion al tablero de control"/>
    <m/>
    <m/>
    <m/>
    <m/>
    <s v="SIN AVANCE"/>
    <n v="109"/>
    <s v="CON TIEMPO"/>
    <s v="SIN DILIGENCIAR"/>
    <s v="20-12-2021: Se incluye formulacion al tablero de control"/>
    <s v="SIN DILIGENCIAR"/>
    <n v="0"/>
    <n v="0"/>
    <s v="EN EJECUCION"/>
    <s v="NO APLICA"/>
    <x v="1"/>
  </r>
  <r>
    <n v="715"/>
    <s v="Atención a la Ciudadanía - Seguridad y Salud en el Trabajo"/>
    <s v="Subdirección técnica administrativa y financiera - Atención a la ciudadanía"/>
    <x v="2"/>
    <s v="Infraestructura"/>
    <s v="Acondicionamiento   espacios físicos de acceso al ciudadano"/>
    <m/>
    <s v="Plan de mejoramiento Veeduria de Bogota"/>
    <s v="PMVD-2021-006"/>
    <n v="9"/>
    <s v="INFORME EVALUACIÓN DE ACCESIBILIDAD DEL PUNTO DE SERVICIO A LACIUDADANÍA DEL INSTITUTO DISTRITAL PARA LA PROTECCIÓN DE LA NIÑEZ Y LA JUVENTUD - IDIPRON"/>
    <n v="2021"/>
    <s v="No cuenta con una señalética accesible, ya que el material es reflectivo y la información no se encuentra de manera audible y visual (en sistema braille, lengua de señas, macro carácter y alto relieve)."/>
    <s v="La señalética existente en la entidad no es accesible "/>
    <s v="1. Realizar una  mesa de trabajo con el Área de Seguridad y Salud en el Trabajo para identificar conjuntamente las necesidades de señalética en los puntos de atención a la ciudadanía. _x000a_2. Realizar la instalación de la señalética accesible en los puntos de atención a la ciudadanía, de acuerdo con las necesidades identificadas y lo señalado en el norma NTC 6047. "/>
    <n v="1"/>
    <s v="No aplica"/>
    <s v="No aplica"/>
    <s v="No aplica"/>
    <s v="No aplica"/>
    <d v="2021-07-01T00:00:00"/>
    <d v="2021-12-30T00:00:00"/>
    <m/>
    <s v="SI"/>
    <s v="SI"/>
    <n v="109"/>
    <s v="20-12-2021: Se incluye formulacion al tablero de control"/>
    <m/>
    <m/>
    <m/>
    <m/>
    <s v="SIN AVANCE"/>
    <n v="109"/>
    <s v="CON TIEMPO"/>
    <s v="SIN DILIGENCIAR"/>
    <s v="20-12-2021: Se incluye formulacion al tablero de control"/>
    <s v="SIN DILIGENCIAR"/>
    <n v="0"/>
    <n v="0"/>
    <s v="EN EJECUCION"/>
    <s v="NO APLICA"/>
    <x v="1"/>
  </r>
  <r>
    <n v="716"/>
    <s v="ATENCION A LA CIUDADANÍA "/>
    <s v="Subdirección técnica administrativa y financiera - Atención a la ciudadanía"/>
    <x v="2"/>
    <s v="Autorregulación"/>
    <s v="Aplicación y actualización de procedimientos y formatos"/>
    <s v="Stefanny Reina Alvarez"/>
    <s v="Plan de mejoramiento auditorias internas"/>
    <s v="PMAI-2021-001"/>
    <s v="No aplica"/>
    <s v="AUDITORÍA DE SEGUIMIENTO AL PROCESO ATENCIÓN AL CIUDADANO VIGENCIA 1 DE ENERO 2020 AL 30 DE JUNIO DE 2020 "/>
    <n v="2021"/>
    <s v="OBSERVACIÓN: Con lo identificado en las visitas a las unidades respecto a la apertura de buzón de sugerencias, el trámite de los requerimientos y el seguimiento a las respuestas, se evidencian vacíos en el procedimiento y su socialización,  que pueden estar impactando en los criterios de oportunidad, claridad y coherencia en cuanto al proceso de PQRS.   Por lo anterior no se está dando cumplimiento a cabalidad al procedimiento de Atención a Requerimientos Ciudadanos y Denuncias por Actos de Corrupción a través del aplicativo Bogotá Te Escucha–SDQS – ACI-PR-001"/>
    <s v="Para el momento en que se realiza la auditoioría, el procedimiento de Atención a Requerimientos Ciudadanos y Denuncias por Actos de Corrupción a través del aplicativo Bogotá Te Escucha–SDQS – ACI-PR-001, acababa de ser aprobado por lo que no se habia realizado la socialización pertinente a los coordinadores de las unidades."/>
    <s v="Socialización del procedimiento  de Atención a Requerimientos Ciudadanos y Denuncias por Actos de Corrupción a través del aplicativo Bogotá Te Escucha–SDQS – ACI-PR-001 al personal administrativo de las unidades de protección integral. "/>
    <s v="No aplica"/>
    <s v="No aplica"/>
    <s v="No aplica"/>
    <s v="No aplica"/>
    <s v="No aplica"/>
    <d v="2021-03-15T00:00:00"/>
    <d v="2021-05-31T00:00:00"/>
    <m/>
    <s v="SI"/>
    <s v="SI"/>
    <n v="-104"/>
    <s v="Se evidencian socializaciones en algunas unidades, sin embargo falta abarcar gran parte de la entidad, por lo cual se sugiere realizar las capacitaciones virtualmente y ejercer algún tipo de evaluación o seguimiento, para verificar el impacto de estas. _x000a__x000a_Se recomienda al proceso que incluya en su reporte de avancce de la actividaad, los nombres de las upis y sedes administrativas a las que le ha realizado la socialización del procedimiento."/>
    <d v="2021-06-25T00:00:00"/>
    <s v="NO"/>
    <s v="Realizar socialización del documento con las upis y sedes faltantes.  "/>
    <n v="0.3"/>
    <s v="AVANCE MINIMO"/>
    <n v="-104"/>
    <s v="VENCIDO"/>
    <d v="2021-11-12T00:00:00"/>
    <s v="La acción esta repetida es igual  a la acción  asociada con el cód. PMAI-2020016. "/>
    <s v="Sulma Esperanza Avendaño M."/>
    <n v="0"/>
    <n v="1"/>
    <s v="EN EJECUCION"/>
    <s v="NO APLICA"/>
    <x v="1"/>
  </r>
  <r>
    <n v="717"/>
    <s v="ATENCION A LA CIUDADANÍA "/>
    <s v="Subdirección técnica administrativa y financiera - Atención a la ciudadanía"/>
    <x v="2"/>
    <s v="Atención al ciudadano"/>
    <s v="Quejas, reclamos, sugerencias y solicitudes "/>
    <s v="Stefanny Reina Alvarez"/>
    <s v="Plan de mejoramiento auditorias internas"/>
    <s v="PMAI-2021-002"/>
    <s v="No aplica"/>
    <s v="AUDITORÍA DE SEGUIMIENTO AL PROCESO ATENCIÓN AL CIUDADANO VIGENCIA 1 DE ENERO 2020 AL 30 DE JUNIO DE 2020 "/>
    <n v="2021"/>
    <s v="OBSERVACIÓN: Se evidenció 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sto porque se evidenció respuesta fuera de términos durante la vigencia auditada. Cómo se puede evidenciar en el punto 15.1.2 Requerimientos Fuera de Términos."/>
    <s v="La respuesta de las peticiones ciudadanas está acargo de cada depedencia. Por tal razón, atención a la ciudadanía no puede garantizar el cierre oportuno de las peticiones ciudadanas.  "/>
    <s v="Atención a la ciudadanía enviará de forma mensual al área de control interno disciplinario la información de las dependencias que cerras por fuera de términos. Así mismo realizará capacitaciones al personal administrativo sobre los términos para dar respuestas según la ley 1755 y las implicaciones según el código único disciplinario."/>
    <s v="No aplica"/>
    <s v="No aplica"/>
    <s v="No aplica"/>
    <s v="No aplica"/>
    <s v="No aplica"/>
    <d v="2021-03-15T00:00:00"/>
    <d v="2021-06-30T00:00:00"/>
    <m/>
    <s v="SI"/>
    <s v="SI"/>
    <n v="-74"/>
    <s v="De acuerdo con los soportes suministrados por el proceso, se evidencia un cumplimiento del 100%, en las actividades propuestas. "/>
    <d v="2021-06-25T00:00:00"/>
    <s v="NO"/>
    <s v="N/A "/>
    <n v="1"/>
    <s v="CUMPLIMIENTO TOTAL"/>
    <n v="-74"/>
    <s v="VENCIDO"/>
    <d v="2021-11-12T00:00:00"/>
    <s v="La acción esta repetida es igual a la acción asociada con el cód. PMAI-2020017"/>
    <s v="Sulma Esperanza Avendaño M."/>
    <n v="0"/>
    <n v="1"/>
    <s v="EN EJECUCION"/>
    <s v="NO APLICA"/>
    <x v="2"/>
  </r>
  <r>
    <n v="718"/>
    <s v="SALUD OCUPACIONAL_x000a_INFRAESTRUCTURA_x000a_ATENCION A LA CIUDADANÍA"/>
    <s v="Subdirección técnica de desarrollo humano – seguridad y salud en el trabajo"/>
    <x v="5"/>
    <s v="Infraestructura"/>
    <s v="Acondicionamiento   espacios físicos de acceso al ciudadano"/>
    <s v="Carolina Ardila"/>
    <s v="Plan de mejoramiento auditorias internas"/>
    <s v="PMAI-2021-003"/>
    <s v="No aplica"/>
    <s v="AUDITORÍA DE SEGUIMIENTO AL PROCESO ATENCIÓN AL CIUDADANO VIGENCIA 1 DE ENERO 2020 AL 30 DE JUNIO DE 2020 "/>
    <n v="2021"/>
    <s v="HALLAZGO: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Se observan avances en cuanto a los ajustes razonables que se deben implementar en la entidad. Sin embargo no existe la señalización que establece la norma. "/>
    <s v="Teniendo en cuenta que es un hallazgo que implica a más dependencias se realizarán mesas de trabajo con el area de salud ocupacional e infraestructura para la formulación de un plan de trabajo y adquisición e instalación  de la señalización necesaria en los puntos de atención de la entidad. "/>
    <s v="No aplica"/>
    <s v="No aplica"/>
    <s v="No aplica"/>
    <s v="No aplica"/>
    <s v="No aplica"/>
    <d v="2021-03-15T00:00:00"/>
    <d v="2021-06-30T00:00:00"/>
    <m/>
    <s v="SI"/>
    <s v="SI"/>
    <n v="-74"/>
    <s v=" Teniendo en cuenta que los productos de la actividad son un plan de trabajo, la adquisición e instalación de la señalización necesaria en los puntos de atención de la entidad, el avance reportado no evidencia progreso en la actividad planteada.         _x000a_En el acta se definen unos compromisos, pero no un Plan de Trabajo, donde se establezcan fechas y responsables para la adquisición e instalación de señalización en todos los puntos de atención al ciudadano y no solo en la sede de la calle 63, como lo mencionan. se revisan soportes, los cuales estan acorde con lo registrado.                                                              Nota: Es importante señalar que la fecha final de la actividad es el 30/06/2021.          "/>
    <d v="2021-06-25T00:00:00"/>
    <s v="SI"/>
    <s v="Formulación de un plan de trabajo y adquisición e instalación  de la señalización necesaria en los puntos de atención de la entidad. (Desarrollo Humano)"/>
    <n v="0"/>
    <s v="SIN AVANCE"/>
    <n v="-74"/>
    <s v="VENCIDO"/>
    <d v="2021-11-12T00:00:00"/>
    <s v="La acción se encuentra vencida. No se observan avances de esta."/>
    <s v="Sulma Esperanza Avendaño M."/>
    <n v="0"/>
    <n v="0"/>
    <s v="INCUMPLIDA"/>
    <s v="NO APLICA"/>
    <x v="1"/>
  </r>
  <r>
    <n v="719"/>
    <s v="Subdirección Técnica de Metodos Educativos y Operativa.-STMEO  _x000a_Oficina Asesora de Planeación.  "/>
    <s v="Subdirección técnica de métodos educativos y operativos"/>
    <x v="1"/>
    <s v="Planeacion"/>
    <s v="Herramientas de gestión (riesgos, indicadores, balance social, planes y proyectos de inversión)"/>
    <s v="Yury  Orjuela Florez"/>
    <s v="Plan de mejoramiento auditorias internas"/>
    <s v="PMAI-2021-004"/>
    <s v="No aplica"/>
    <s v="AUDITORÍA DE GESTIÓN AL PROCESO RESTITUCIÓN DE DERECHOS, 2017. HALLAZGOS Y ACCIONES DE MEJORA, INCORPORADAS PARA VERIFICACIÓN EN AUDITORÍA DE GESTIÓN AL PROCESO MISIONAL, 2019."/>
    <n v="2021"/>
    <s v="9.9.2 Indicadores de Gestión  : 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y el numeral 5.4 Mecanismos de Medición y Seguimiento de la NTD: SIG 001:2011.   "/>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s v="SI"/>
    <s v="SI"/>
    <n v="201"/>
    <s v="12-09-2021: Se actualiza tablero de control , se incluye hallazgo nuevo"/>
    <m/>
    <m/>
    <m/>
    <m/>
    <s v="SIN AVANCE"/>
    <n v="201"/>
    <s v="CON TIEMPO"/>
    <d v="2021-11-19T00:00:00"/>
    <s v="No se observan evidencias"/>
    <s v="Sulma Esperanza Avendaño M."/>
    <n v="0"/>
    <n v="0"/>
    <s v="EN EJECUCION"/>
    <s v="NO APLICA"/>
    <x v="1"/>
  </r>
  <r>
    <n v="720"/>
    <s v="Subdirección de Métodos - Área Educación"/>
    <s v="Subdirección técnica de métodos educativos y operativos - educación"/>
    <x v="1"/>
    <s v="Autorregulación"/>
    <s v="Aplicación y actualización de procedimientos y formatos"/>
    <s v="Yury  Orjuela Florez"/>
    <s v="Plan de mejoramiento auditorias internas"/>
    <s v="PMAI-2021-005"/>
    <s v="No aplica"/>
    <s v="AUDITORÍA DE GESTIÓN AL PROCESO RESTITUCIÓN DE DERECHOS, 2017. HALLAZGOS Y ACCIONES DE MEJORA, INCORPORADAS PARA VERIFICACIÓN EN AUDITORÍA DE GESTIÓN AL PROCESO MISIONAL, 2019."/>
    <n v="2021"/>
    <s v="Los procedimientos que se evaluaron para las tres Áreas de Derecho presentan debilidades o ausencia de identificación de puntos de control y mecanismos de verificación en actividades de revisión y/o toma de decisiones, o tienen puntos de control sin enunciar cuál es la fuente de información con la que se hace la verificación o análisis. El no contar con puntos de control adecuados compromete a los procesos a riesgos en su gestión afectando así el desempeño de la Institución. Por lo anterior, se está incumpliendo el Manual de Elaboración y Control de Documentos E-MEJ-MA-002”, numeral 10.1, que refiere la importancia de la materialización de los controles en los procedimientos."/>
    <s v="Para el momento en cual fueron creados los documentos no se tuevieron en cueta los aspectos relacionados en la observación "/>
    <s v="Ajsutar por parte del los líderes   de los componentes de las áreas de Sociolegal, Salud  y psicosocial   los procedimientos  e instructivos para inlcuir los puntos de control."/>
    <s v="No aplica"/>
    <s v="No aplica"/>
    <s v="No aplica"/>
    <s v="No aplica"/>
    <s v="No aplica"/>
    <d v="2020-11-15T00:00:00"/>
    <d v="2021-12-15T00:00:00"/>
    <m/>
    <s v="SI"/>
    <s v="SI"/>
    <n v="94"/>
    <s v="12-09-2021: Se actualiza tablero de control , se incluye hallazgo nuevo"/>
    <m/>
    <m/>
    <m/>
    <m/>
    <s v="SIN AVANCE"/>
    <n v="94"/>
    <s v="CON TIEMPO"/>
    <d v="2021-11-19T00:00:00"/>
    <s v="No se observan evidencias"/>
    <s v="Sulma Esperanza Avendaño M."/>
    <n v="0"/>
    <n v="0"/>
    <s v="EN EJECUCION"/>
    <s v="NO APLICA"/>
    <x v="1"/>
  </r>
  <r>
    <n v="721"/>
    <s v="Subdirección Técnica de Metodos Educativos y Operativa.-STMEO _x000a_Líder área de Salud    "/>
    <s v="Subdirección técnica de métodos educativos y operativos"/>
    <x v="1"/>
    <s v="Modelo pedagogico"/>
    <s v="salud- asistencia a primeros auxilios - afiliaciones a salud"/>
    <m/>
    <s v="Plan de mejoramiento auditorias internas"/>
    <s v="PMAI-2021-006"/>
    <s v="No aplica"/>
    <s v="AUDITORÍA DE GESTIÓN AL PROCESO RESTITUCIÓN DE DERECHOS, 2017. HALLAZGOS Y ACCIONES DE MEJORA, INCORPORADAS PARA VERIFICACIÓN EN AUDITORÍA DE GESTIÓN AL PROCESO MISIONAL, 2019."/>
    <n v="2021"/>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m/>
    <m/>
    <m/>
    <n v="50"/>
    <s v="20-12-2021: Se incluye formulacion al tablero de control"/>
    <m/>
    <m/>
    <m/>
    <m/>
    <s v="SIN AVANCE"/>
    <n v="50"/>
    <s v="CON TIEMPO"/>
    <s v="SIN DILIGENCIAR"/>
    <s v="20-12-2021: Se incluye formulacion al tablero de contro_x000a_No se evidencian soportes de avance en la acción. Vencimiento a noviembre de 2021l"/>
    <s v="Zuly Marcela Rojas Tolosa"/>
    <n v="0"/>
    <n v="0"/>
    <s v="EN EJECUCION"/>
    <s v="NO APLICA"/>
    <x v="1"/>
  </r>
  <r>
    <n v="722"/>
    <s v="Subdirección Técnica de Metodos Educativos y Operativa.-STMEO _x000a_Líder área de Salud     "/>
    <s v="Subdirección técnica de métodos educativos y operativos"/>
    <x v="1"/>
    <s v="Modelo pedagogico"/>
    <s v="salud- asistencia a primeros auxilios - afiliaciones a salud"/>
    <m/>
    <s v="Plan de mejoramiento auditorias internas"/>
    <s v="PMAI-2021-007"/>
    <s v="No aplica"/>
    <s v="AUDITORÍA DE GESTIÓN AL PROCESO RESTITUCIÓN DE DERECHOS, 2017. HALLAZGOS Y ACCIONES DE MEJORA, INCORPORADAS PARA VERIFICACIÓN EN AUDITORÍA DE GESTIÓN AL PROCESO MISIONAL, 2019."/>
    <n v="2021"/>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Falta claridad en el Manual de Salud, e instructivo de enfermería,  para establecer las Unidades de Protección Integral en las cuales se requiere atención 24 horas, por parte de el/la auxiliar de enfermería."/>
    <s v="Ajustar el Manual de Salud y  el Instructivo de Acciones de Enfermería para establecer las necesidades del Servicio de Enfermería las 24 horas, así como la forma en cual se prestará dicho servicio."/>
    <s v="No aplica"/>
    <s v="No aplica"/>
    <s v="No aplica"/>
    <s v="No aplica"/>
    <s v="No aplica"/>
    <d v="2021-04-01T00:00:00"/>
    <d v="2021-07-01T00:00:00"/>
    <m/>
    <m/>
    <m/>
    <n v="-73"/>
    <s v="20-12-2021: Se incluye formulacion al tablero de control"/>
    <m/>
    <m/>
    <m/>
    <m/>
    <s v="SIN AVANCE"/>
    <n v="-73"/>
    <s v="VENCIDO"/>
    <s v="SIN DILIGENCIAR"/>
    <s v="20-12-2021: Se incluye formulacion al tablero de control"/>
    <s v="SIN DILIGENCIAR"/>
    <n v="0"/>
    <n v="0"/>
    <s v="INCUMPLIDA"/>
    <s v="NO APLICA"/>
    <x v="1"/>
  </r>
  <r>
    <n v="723"/>
    <s v="Subdirección Técnica de Metodos Educativos y Operativa.-STMEO  _x000a_Líder del área Psicosocial.   "/>
    <s v="Subdirección técnica de métodos educativos y operativos"/>
    <x v="1"/>
    <s v="Modelo pedagogico"/>
    <s v="seguimiento de NNAJ dentro del modelo"/>
    <m/>
    <s v="Plan de mejoramiento auditorias internas"/>
    <s v="PMAI-2021-008"/>
    <s v="No aplica"/>
    <s v="AUDITORÍA DE GESTIÓN AL PROCESO RESTITUCIÓN DE DERECHOS, 2017. HALLAZGOS Y ACCIONES DE MEJORA, INCORPORADAS PARA VERIFICACIÓN EN AUDITORÍA DE GESTIÓN AL PROCESO MISIONAL, 2019."/>
    <n v="2021"/>
    <s v="NO CONFORMIDAD:_x000a_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
    <s v="No se realizó la oficialización del Instructivo -Ruta de atención por medicina alternativa."/>
    <s v="Realizar la formalización del documento     RUTA PARA LA ATENCIÓN AL COMPONENTE MITIGACIÓN. "/>
    <s v="No aplica"/>
    <s v="No aplica"/>
    <s v="No aplica"/>
    <s v="No aplica"/>
    <s v="No aplica"/>
    <d v="2021-04-01T00:00:00"/>
    <d v="2021-07-01T00:00:00"/>
    <m/>
    <m/>
    <m/>
    <n v="-73"/>
    <s v="20-12-2021: Se incluye formulacion al tablero de control"/>
    <m/>
    <m/>
    <m/>
    <m/>
    <s v="SIN AVANCE"/>
    <n v="-73"/>
    <s v="VENCIDO"/>
    <s v="SIN DILIGENCIAR"/>
    <s v="20-12-2021: Se incluye formulacion al tablero de control"/>
    <s v="SIN DILIGENCIAR"/>
    <n v="0"/>
    <n v="0"/>
    <s v="INCUMPLIDA"/>
    <s v="NO APLICA"/>
    <x v="1"/>
  </r>
  <r>
    <n v="724"/>
    <s v="Subdirección Técnica de Metodos Educativos y Operativa.-STMEO  -Área  de salud. _x000a_Oficina Asesora de Planeación.  "/>
    <s v="Subdirección técnica de métodos educativos y operativos"/>
    <x v="1"/>
    <s v="Modelo pedagogico"/>
    <s v="seguimiento de NNAJ dentro del modelo"/>
    <m/>
    <s v="Plan de mejoramiento auditorias internas"/>
    <s v="PMAI-2021-009"/>
    <s v="No aplica"/>
    <s v="AUDITORÍA DE GESTIÓN AL PROCESO RESTITUCIÓN DE DERECHOS, 2017. HALLAZGOS Y ACCIONES DE MEJORA, INCORPORADAS PARA VERIFICACIÓN EN AUDITORÍA DE GESTIÓN AL PROCESO MISIONAL, 2019."/>
    <n v="2021"/>
    <s v="NO CONFORMIDAD:_x000a_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
    <s v="Si bien se  realizan los seguimientos a los NNAJ por parte de los profesionales del componente de mitigación y se consignan en FICHA FOS, se requiere del desarrollo especifico de parametros en el Sistema Misional de Información de la entidad  que permitan medir los resultados y hacer seguimiento a las intervenciones realizadas por los profesionales del componente de Mitigación.  "/>
    <s v="Diseñar y desarrollar un plan de trabajo para la construcción y desarrollo en el SIMI_x000a_ del  los parametros que permitan evidenciar   seguimientos y controles para medir la disminución del consumo como resultado de las  intervenciones. Ya que actualmente la  infriomación se registra a través de ficha FOS. "/>
    <s v="No aplica"/>
    <s v="No aplica"/>
    <s v="No aplica"/>
    <s v="No aplica"/>
    <s v="No aplica"/>
    <d v="2021-04-01T00:00:00"/>
    <d v="2022-04-01T00:00:00"/>
    <m/>
    <m/>
    <m/>
    <n v="201"/>
    <s v="20-12-2021: Se incluye formulacion al tablero de control"/>
    <m/>
    <m/>
    <m/>
    <m/>
    <s v="SIN AVANCE"/>
    <n v="201"/>
    <s v="CON TIEMPO"/>
    <s v="SIN DILIGENCIAR"/>
    <s v="20-12-2021: Se incluye formulacion al tablero de control"/>
    <s v="SIN DILIGENCIAR"/>
    <n v="0"/>
    <n v="0"/>
    <s v="EN EJECUCION"/>
    <s v="NO APLICA"/>
    <x v="1"/>
  </r>
  <r>
    <n v="725"/>
    <s v="Subdirección Técnica de Metodos Educativos y Operativa.-STMEO  -Área Psicosocial  _x000a_Oficina Asesora de Planeación.  "/>
    <s v="Subdirección técnica de métodos educativos y operativos"/>
    <x v="1"/>
    <s v="Modelo pedagogico"/>
    <s v="valoraciones iniciales y consultas sociales"/>
    <m/>
    <s v="Plan de mejoramiento auditorias internas"/>
    <s v="PMAI-2021-010"/>
    <s v="No aplica"/>
    <s v="AUDITORÍA DE GESTIÓN AL PROCESO RESTITUCIÓN DE DERECHOS, 2017. HALLAZGOS Y ACCIONES DE MEJORA, INCORPORADAS PARA VERIFICACIÓN EN AUDITORÍA DE GESTIÓN AL PROCESO MISIONAL, 2019."/>
    <n v="2021"/>
    <s v="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lo que genera un riesgo para el Instituto en cuanto a falta de recurso humano para el cumplimiento de su objeto misional por cuanto conlleva a la atención exclusiva de situaciones cotidianas, dejando a un lado procesos que requieren de la intervención constante y compleja"/>
    <s v="Desde la documentación del área no se encuentra establecido un estándar de atención diferenciado para internados, externados y  externado habitante, que establezca los tanto las condiciones de la población como las necesidades de atención diferenciadas . _x000a_2. El IDIPRON no atiende con estándar de ICBF, por lo cual es necesario definir un estándar de atención diferenciado.  _x000a_"/>
    <s v="Ajustar el manual  Operativo del área  sicosocial, por parte del líder del área y la STMEO, para establecer un estándar de atención diferenciado en UPI Internado, UPI Externado y UPI Externado Joven habitante de calle . "/>
    <s v="No aplica"/>
    <s v="No aplica"/>
    <s v="No aplica"/>
    <s v="No aplica"/>
    <s v="No aplica"/>
    <d v="2021-04-01T00:00:00"/>
    <d v="2022-04-01T00:00:00"/>
    <m/>
    <m/>
    <m/>
    <n v="201"/>
    <s v="20-12-2021: Se incluye formulacion al tablero de control"/>
    <m/>
    <m/>
    <m/>
    <m/>
    <s v="SIN AVANCE"/>
    <n v="201"/>
    <s v="CON TIEMPO"/>
    <s v="SIN DILIGENCIAR"/>
    <s v="20-12-2021: Se incluye formulacion al tablero de control"/>
    <s v="SIN DILIGENCIAR"/>
    <n v="0"/>
    <n v="0"/>
    <s v="EN EJECUCION"/>
    <s v="NO APLICA"/>
    <x v="1"/>
  </r>
  <r>
    <n v="726"/>
    <s v="Subdirección Técnica de Metodos Educativos y Operativa.-STMEO  -Área Psicosocial  -Area Salud _x000a_Oficina Asesora de Planeación.  "/>
    <s v="Subdirección técnica de métodos educativos y operativos"/>
    <x v="1"/>
    <s v="Modelo pedagogico"/>
    <s v="valoraciones iniciales y consultas sociales"/>
    <m/>
    <s v="Plan de mejoramiento auditorias internas"/>
    <s v="PMAI-2021-011"/>
    <s v="No aplica"/>
    <s v="AUDITORÍA DE GESTIÓN AL PROCESO RESTITUCIÓN DE DERECHOS, 2017. HALLAZGOS Y ACCIONES DE MEJORA, INCORPORADAS PARA VERIFICACIÓN EN AUDITORÍA DE GESTIÓN AL PROCESO MISIONAL, 2019."/>
    <n v="2021"/>
    <s v="Valoraciones Iniciales :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así como de generar recomendaciones necesarias para el autocuidado y la prevención en salud en el marco de la restitución de derechos, incumpliendo con las funciones establecidas en la Resolución 322 de 2016 de la entidad, con el numeral  7.5.1 Control de la producción y de la prestación del servicio de la NTCGP 1000:2009 y lo mencionado en el Art. 52 de la Ley 1098 de 2006 del Código de la infancia y adolescencia. "/>
    <s v="1.Desde la documentación de las áreas no se encuentra establecido un estándar de atención diferenciado para internados, externados y  externado habitante, que establezca los tanto las condiciones de la población como las necesidades de atención diferenciadas .  _x000a_2. La realización  de las valoraciones unicilaes  en los externados depende de la asistencia de los NNAJ_x000a_a las UPI, por tanto  las valoraciones se realizan a los beneficiarios que tienen un mínimo de asistencia, lo cual debe ser definido en el Manual Operativo de las áreas.   "/>
    <s v="Ajustar por parte  de los Coordinadores de las areas de Salud y Psicosocial , los manuales operativos a  fin de establecer el numero de asistencias en las cuales se debe realizar la valoración inicial.   Aplicando un indicador de gestión, que de cuenta del cumplimiento de los crietrios de asisitencia  para la aplicación de las valoraciones iniciales. "/>
    <s v="No aplica"/>
    <s v="No aplica"/>
    <s v="No aplica"/>
    <s v="No aplica"/>
    <s v="No aplica"/>
    <d v="2021-04-01T00:00:00"/>
    <d v="2022-04-01T00:00:00"/>
    <m/>
    <m/>
    <m/>
    <n v="201"/>
    <s v="20-12-2021: Se incluye formulacion al tablero de control"/>
    <m/>
    <m/>
    <m/>
    <m/>
    <s v="SIN AVANCE"/>
    <n v="201"/>
    <s v="CON TIEMPO"/>
    <s v="SIN DILIGENCIAR"/>
    <s v="20-12-2021: Se incluye formulacion al tablero de control"/>
    <s v="SIN DILIGENCIAR"/>
    <n v="0"/>
    <n v="0"/>
    <s v="EN EJECUCION"/>
    <s v="NO APLICA"/>
    <x v="1"/>
  </r>
  <r>
    <n v="727"/>
    <s v="Subdirección Técnica de Metodos Educativos y Operativa.-STMEO  _x000a_Cordinadores de Areas SE (3)"/>
    <s v="Subdirección técnica de métodos educativos y operativos"/>
    <x v="1"/>
    <s v="Contratacion"/>
    <s v="Supervisión e interventoría"/>
    <m/>
    <s v="Plan de mejoramiento auditorias internas"/>
    <s v="PMAI-2021-012"/>
    <s v="No aplica"/>
    <s v="AUDITORÍA DE GESTIÓN AL PROCESO RESTITUCIÓN DE DERECHOS, 2017. HALLAZGOS Y ACCIONES DE MEJORA, INCORPORADAS PARA VERIFICACIÓN EN AUDITORÍA DE GESTIÓN AL PROCESO MISIONAL, 2019."/>
    <n v="2021"/>
    <s v="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lo que pone en riesgo en aspectos post contractuales al Instituto._x000a_"/>
    <s v="Debilidades en el seguimiento a la ejeución de los contratatos de prestación de servicios.  "/>
    <s v="Realizar revisiones cada dos meses en el SECOP , para verificar el cargue de los documentos correspondientes a cada pago por parte del coordinador de cada área y dejar contancia de la verifcacion realizada a través de  foramto de acta.  "/>
    <s v="No aplica"/>
    <s v="No aplica"/>
    <s v="No aplica"/>
    <s v="No aplica"/>
    <s v="No aplica"/>
    <d v="2021-04-01T00:00:00"/>
    <d v="2022-04-01T00:00:00"/>
    <m/>
    <m/>
    <m/>
    <n v="201"/>
    <s v="20-12-2021: Se incluye formulacion al tablero de control"/>
    <m/>
    <m/>
    <m/>
    <m/>
    <s v="SIN AVANCE"/>
    <n v="201"/>
    <s v="CON TIEMPO"/>
    <s v="SIN DILIGENCIAR"/>
    <s v="20-12-2021: Se incluye formulacion al tablero de control"/>
    <s v="SIN DILIGENCIAR"/>
    <n v="0"/>
    <n v="0"/>
    <s v="EN EJECUCION"/>
    <s v="NO APLICA"/>
    <x v="1"/>
  </r>
  <r>
    <n v="728"/>
    <s v="Subdirección Técnica de Metodos Educativos y Operativa.-STMEO  _x000a_Oficina Asesora de Planeación.  "/>
    <s v="Subdirección técnica de métodos educativos y operativos"/>
    <x v="1"/>
    <s v="Modelo pedagogico"/>
    <s v="seguimiento y evaluacion  de los programas, proyectos y metodologias"/>
    <m/>
    <s v="Plan de mejoramiento auditorias internas"/>
    <s v="PMAI-2021-013"/>
    <s v="No aplica"/>
    <s v="AUDITORÍA DE GESTIÓN AL PROCESO RESTITUCIÓN DE DERECHOS, 2017. HALLAZGOS Y ACCIONES DE MEJORA, INCORPORADAS PARA VERIFICACIÓN EN AUDITORÍA DE GESTIÓN AL PROCESO MISIONAL, 2019."/>
    <n v="2021"/>
    <s v="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y fomentar la toma efectiva de decisiones de tipo misional y administrativo. Lo que genera un desplazamiento de la función en cuanto al poder decisivo en los responsables de unidad frente a los procesos pedagógicos y psicosociales de los NNAJ._x000a_"/>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m/>
    <m/>
    <n v="201"/>
    <s v="20-12-2021: Se incluye formulacion al tablero de control"/>
    <m/>
    <m/>
    <m/>
    <m/>
    <s v="SIN AVANCE"/>
    <n v="201"/>
    <s v="CON TIEMPO"/>
    <s v="SIN DILIGENCIAR"/>
    <s v="20-12-2021: Se incluye formulacion al tablero de control"/>
    <s v="SIN DILIGENCIAR"/>
    <n v="0"/>
    <n v="0"/>
    <s v="EN EJECUCION"/>
    <s v="NO APLICA"/>
    <x v="1"/>
  </r>
  <r>
    <n v="729"/>
    <s v="Subdirección Técnica de Metodos Educativos y Operativa.-STMEO _x000a_Líder área de Salud    "/>
    <s v="Subdirección técnica de métodos educativos y operativos"/>
    <x v="1"/>
    <s v="Modelo pedagogico"/>
    <s v="salud- asistencia a primeros auxilios - afiliaciones a salud"/>
    <m/>
    <s v="Plan de mejoramiento auditorias internas"/>
    <s v="PMAI-2021-014"/>
    <s v="No aplica"/>
    <s v="AUDITORÍA DE GESTIÓN AL PROCESO RESTITUCIÓN DE DERECHOS, 2017. HALLAZGOS Y ACCIONES DE MEJORA, INCORPORADAS PARA VERIFICACIÓN EN AUDITORÍA DE GESTIÓN AL PROCESO MISIONAL, 2019."/>
    <n v="2021"/>
    <s v="De acuerdo con el lineamiento técnico del modelo para la atención de los niños, las niñas y adolescentes, con derechos inobservados, amenazados o vulnerados, vigencia 2017, establecido por el ICBF, y el riesgo que representa para los NNAJ, la falta de enfermeras en Upis las 24 horas. En las UPIS visitadas, en términos generales el horario de atención de enfermería es: de lunes a viernes durante todo el día y los sábados hasta medio día. Es del caso advertir, la importancia del servicio de enfermería durante las 24 horas, para la modalidad internado, como quiera que la población de los NNAJ que atiende el Idipron lo amerita, pues tienen tendencia a auto lesionarse y suelen ser agresivos entre ellos generando peleas, como se pudo evidenciar en algunas unidades._x000a_"/>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m/>
    <m/>
    <m/>
    <n v="50"/>
    <s v="20-12-2021: Se incluye formulacion al tablero de control"/>
    <m/>
    <m/>
    <m/>
    <m/>
    <s v="SIN AVANCE"/>
    <n v="50"/>
    <s v="CON TIEMPO"/>
    <s v="SIN DILIGENCIAR"/>
    <s v="20-12-2021: Se incluye formulacion al tablero de control"/>
    <s v="SIN DILIGENCIAR"/>
    <n v="0"/>
    <n v="0"/>
    <s v="EN EJECUCION"/>
    <s v="NO APLICA"/>
    <x v="1"/>
  </r>
  <r>
    <n v="730"/>
    <s v="STMEO_x000a_Responsable área de salud - Líder Componente Seguridad Alimentaria_x000a_ÁREA DE INFRAESTRUCTURA "/>
    <s v="Subdirección técnica de métodos educativos y operativos"/>
    <x v="1"/>
    <s v="Infraestructura"/>
    <s v="Mantenimiento y adecuacion UPIS"/>
    <m/>
    <s v="Plan de mejoramiento auditorias internas"/>
    <s v="PMAI-2021-015"/>
    <s v="No aplica"/>
    <s v="AUDITORÍA DE GESTIÓN AL PROCESO RESTITUCIÓN DE DERECHOS, 2017. HALLAZGOS Y ACCIONES DE MEJORA, INCORPORADAS PARA VERIFICACIÓN EN AUDITORÍA DE GESTIÓN AL PROCESO MISIONAL, 2019."/>
    <n v="2021"/>
    <s v="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_x000a_"/>
    <s v="Debilidad en la  articulación entre la STMEO y el área de Infraestructura para realizar las mejoras y mantenimiento  de conformidad con lo establecido en la Resolución 2674 de 2013, "/>
    <s v="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_x000a_Se realizara una visita para diagnostico y una visita  al cumplimiento del cronograma de mejoras propuesto por el Area de infaestructura. "/>
    <s v="No aplica"/>
    <s v="No aplica"/>
    <s v="No aplica"/>
    <s v="No aplica"/>
    <s v="No aplica"/>
    <d v="2021-04-01T00:00:00"/>
    <d v="2021-12-01T00:00:00"/>
    <m/>
    <m/>
    <m/>
    <n v="80"/>
    <s v="20-12-2021: Se incluye formulacion al tablero de control"/>
    <m/>
    <m/>
    <m/>
    <m/>
    <s v="SIN AVANCE"/>
    <n v="80"/>
    <s v="CON TIEMPO"/>
    <s v="SIN DILIGENCIAR"/>
    <s v="20-12-2021: Se incluye formulacion al tablero de control"/>
    <s v="SIN DILIGENCIAR"/>
    <n v="0"/>
    <n v="0"/>
    <s v="EN EJECUCION"/>
    <s v="NO APLICA"/>
    <x v="1"/>
  </r>
  <r>
    <n v="731"/>
    <s v="Oficina Asesora de Planeación- Soporte SIMI_x000a_Subdirección Técnica de Metodos Educativos y Operativa.-STMEO - AREA PSICOSOCIAL _x000a_"/>
    <s v="Oficina asesora de planeación – SIMI"/>
    <x v="0"/>
    <s v="Modelo pedagogico"/>
    <s v="valoraciones iniciales y consultas sociales"/>
    <m/>
    <s v="Plan de mejoramiento auditorias internas"/>
    <s v="PMAI-2021-016"/>
    <s v="No aplica"/>
    <s v="AUDITORÍA DE GESTIÓN AL PROCESO RESTITUCIÓN DE DERECHOS, 2017. HALLAZGOS Y ACCIONES DE MEJORA, INCORPORADAS PARA VERIFICACIÓN EN AUDITORÍA DE GESTIÓN AL PROCESO MISIONAL, 2019."/>
    <n v="2021"/>
    <s v="Se evidencia un reproceso en la elaboración de valoraciones iniciales y consultas sociales en domicilio al ser diligenciadas en físico y posteriormente en una base de datos, lo que además de tiempos, representa un desgate administrativo para los equipos sicosociales y un riesgo inminente frente a la posible pérdida de información digitada._x000a_"/>
    <s v="A la fecha se encuentran en desarrollo en el SIMI  los formatos del Area psicosocial par el registro sus acciones "/>
    <s v="Desarrollar y grarantizar  por parte de la OAP  el desarrollo e implementación  de  los formatos del área psicosocial en el Sistema de Información misional – SIMI."/>
    <s v="No aplica"/>
    <s v="No aplica"/>
    <s v="No aplica"/>
    <s v="No aplica"/>
    <s v="No aplica"/>
    <d v="2021-04-01T00:00:00"/>
    <d v="2021-12-01T00:00:00"/>
    <d v="2021-09-13T00:00:00"/>
    <m/>
    <m/>
    <s v="NO APLICA ACCION CERRADA"/>
    <s v="20-12-2021: Se incluye formulacion al tablero de control"/>
    <m/>
    <m/>
    <m/>
    <m/>
    <s v="SIN AVANCE"/>
    <n v="80"/>
    <s v="CON TIEMPO"/>
    <s v="SIN DILIGENCIAR"/>
    <s v="20-12-2021: Se incluye formulacion al tablero de control_x000a_ Se evidencia la creación formularios en SIMI valoración inicial y consulta social en domicilio"/>
    <s v="Zuly Marcela Rojas Tolosa"/>
    <n v="1"/>
    <n v="1"/>
    <s v="CUMPLIDA EFECTIVA"/>
    <s v="NO APLICA"/>
    <x v="0"/>
  </r>
  <r>
    <n v="732"/>
    <s v="Subdirección Técnica de Metodos Educativos y Operativa.-STMEO _x000a_Líder área  Sicosocial"/>
    <s v="Subdirección técnica de métodos educativos y operativos"/>
    <x v="1"/>
    <s v="Planeacion"/>
    <s v="Simi"/>
    <m/>
    <s v="Plan de mejoramiento auditorias internas"/>
    <s v="PMAI-2021-017"/>
    <s v="No aplica"/>
    <s v="AUDITORÍA DE GESTIÓN AL PROCESO RESTITUCIÓN DE DERECHOS, 2017. HALLAZGOS Y ACCIONES DE MEJORA, INCORPORADAS PARA VERIFICACIÓN EN AUDITORÍA DE GESTIÓN AL PROCESO MISIONAL, 2019."/>
    <n v="2021"/>
    <s v="Los Planes de Atención Individual y Familiar no responden a una estructura parametrizada y generalizada en físico o en SIMI, por tanto, el criterio de desarrollo es diferente en cada una de las unidades visitadas, lo que conlleva a omitir información relevante asociada a situación encontrada, logros propuestos o situación deseada._x000a_"/>
    <s v="A la fecha se encuentra pendiente la Oficialización de documento en el cual se estabelcen los criterios e instructivos  de diligenciamientodel PAIF . "/>
    <s v="Oficializar, socializar e implementar  por parte del coordinador del área de sicosocial el  instructivo de diligenciamiento PAIF."/>
    <s v="No aplica"/>
    <s v="No aplica"/>
    <s v="No aplica"/>
    <s v="No aplica"/>
    <s v="No aplica"/>
    <d v="2021-04-01T00:00:00"/>
    <d v="2021-12-01T00:00:00"/>
    <m/>
    <m/>
    <m/>
    <n v="80"/>
    <s v="20-12-2021: Se incluye formulacion al tablero de control"/>
    <m/>
    <m/>
    <m/>
    <m/>
    <s v="SIN AVANCE"/>
    <n v="80"/>
    <s v="CON TIEMPO"/>
    <s v="SIN DILIGENCIAR"/>
    <s v="20-12-2021: Se incluye formulacion al tablero de control_x000a_Se observa construcción instructivo PAIF, se encuentra en proceso de oficialización."/>
    <s v="Zuly Marcela Rojas Tolosa"/>
    <n v="0.4"/>
    <n v="0.4"/>
    <s v="EN EJECUCION"/>
    <s v="NO APLICA"/>
    <x v="1"/>
  </r>
  <r>
    <n v="733"/>
    <s v="Oficina Asesora de Planeación- Soporte SIMI_x000a_Subdirección Técnica de Metodos Educativos y Operativa.-STMEO - AREA PSICOSOCIAL _x000a_"/>
    <s v="Oficina asesora de planeación – SIMI"/>
    <x v="0"/>
    <s v="Planeacion"/>
    <s v="Simi"/>
    <m/>
    <s v="Plan de mejoramiento auditorias internas"/>
    <s v="PMAI-2021-018"/>
    <s v="No aplica"/>
    <s v="AUDITORÍA DE GESTIÓN AL PROCESO RESTITUCIÓN DE DERECHOS, 2017. HALLAZGOS Y ACCIONES DE MEJORA, INCORPORADAS PARA VERIFICACIÓN EN AUDITORÍA DE GESTIÓN AL PROCESO MISIONAL, 2019."/>
    <n v="2021"/>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Desarrollar y grarantizar  por parte de la OAP  el desarrollo e implementación  de  los formatos del área psicosocial en el Sistema de Información misional – SIMI."/>
    <s v="No aplica"/>
    <s v="No aplica"/>
    <s v="No aplica"/>
    <s v="No aplica"/>
    <s v="No aplica"/>
    <d v="2021-04-01T00:00:00"/>
    <d v="2021-12-01T00:00:00"/>
    <m/>
    <m/>
    <m/>
    <n v="80"/>
    <s v="20-12-2021: Se incluye formulacion al tablero de control"/>
    <m/>
    <m/>
    <m/>
    <m/>
    <s v="SIN AVANCE"/>
    <n v="80"/>
    <s v="CON TIEMPO"/>
    <s v="SIN DILIGENCIAR"/>
    <s v="20-12-2021: Se incluye formulacion al tablero de control_x000a__x000a_Se avanza en la creación de los formatos del Área Sicosocial en SIMI, pero no en su totalidad"/>
    <s v="Zuly Marcela Rojas Tolosa"/>
    <n v="0.5"/>
    <n v="0.5"/>
    <s v="EN EJECUCION"/>
    <s v="NO APLICA"/>
    <x v="1"/>
  </r>
  <r>
    <n v="734"/>
    <s v="_x000a_Subdirección Técnica de Metodos Educativos y Operativa.-STMEO - AREA PSICOSOCIAL _x000a_"/>
    <s v="Subdirección técnica de métodos educativos y operativos"/>
    <x v="1"/>
    <s v="Planeacion"/>
    <s v="Simi"/>
    <m/>
    <s v="Plan de mejoramiento auditorias internas"/>
    <s v="PMAI-2021-019"/>
    <s v="No aplica"/>
    <s v="AUDITORÍA DE GESTIÓN AL PROCESO RESTITUCIÓN DE DERECHOS, 2017. HALLAZGOS Y ACCIONES DE MEJORA, INCORPORADAS PARA VERIFICACIÓN EN AUDITORÍA DE GESTIÓN AL PROCESO MISIONAL, 2019."/>
    <n v="2021"/>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Realizar  por parte del profesional asignado del area de Psicosocial un seguimiento mensual  de manera aleatoria a la realización de las diferentes acciones del área a través del SIMI,  una  vez se realicen los desarrollos   por parte de la OAP  de  los formatos del área psicosocial en el Sistema de Información misional – SIMI, ."/>
    <s v="No aplica"/>
    <s v="No aplica"/>
    <s v="No aplica"/>
    <s v="No aplica"/>
    <s v="No aplica"/>
    <d v="2021-04-01T00:00:00"/>
    <d v="2021-12-01T00:00:00"/>
    <m/>
    <m/>
    <m/>
    <n v="80"/>
    <s v="20-12-2021: Se incluye formulacion al tablero de control"/>
    <m/>
    <m/>
    <m/>
    <m/>
    <s v="SIN AVANCE"/>
    <n v="80"/>
    <s v="CON TIEMPO"/>
    <s v="SIN DILIGENCIAR"/>
    <s v="20-12-2021: Se incluye formulacion al tablero de control"/>
    <s v="SIN DILIGENCIAR"/>
    <n v="0"/>
    <n v="0"/>
    <s v="EN EJECUCION"/>
    <s v="NO APLICA"/>
    <x v="1"/>
  </r>
  <r>
    <n v="735"/>
    <s v="Subdirección Técnica de Metodos Educativos y Operativa.-Coordinadores de lo contextos pedagogicos internados , externados y Territortio."/>
    <s v="Subdirección técnica de métodos educativos y operativos"/>
    <x v="1"/>
    <s v="Modelo pedagogico"/>
    <s v="Remisiones interinstitucionales "/>
    <m/>
    <s v="Plan de mejoramiento auditorias internas"/>
    <s v="PMAI-2021-020"/>
    <s v="No aplica"/>
    <s v="AUDITORÍA DE GESTIÓN AL PROCESO RESTITUCIÓN DE DERECHOS, 2017. HALLAZGOS Y ACCIONES DE MEJORA, INCORPORADAS PARA VERIFICACIÓN EN AUDITORÍA DE GESTIÓN AL PROCESO MISIONAL, 2019."/>
    <n v="2021"/>
    <s v="No se evidencia oportunidad en las remisiones interinstitucionales ni seguimiento e impulso de estas, delegando de esta manera, la integralidad de la atención y la restitución de derechos a terceros. Cabe mencionar que, de acuerdo con el Código de la Infancia y la Adolescencia, la corresponsabilidad se refiere a “la concurrencia de actores y acciones conducentes a garantizar el ejercicio de los derechos de los niños, las niñas y los adolescentes._x000a_"/>
    <s v="Ausencia de puntos de control en las actividades del Instructivo COMITÉS MISIONALES- M-MEX-IN-003, que indiquen la necesidad de seguimiento a los casos que se presentan en comite y que requeiren remisiones inter e intrainstitucuonales. "/>
    <s v="Ajustar  por parte de los Coordinadores de lo contextos pedagogicos internados , externados y Territortio el  instructivo  COMITÉS MISIONALES M-MEX-IN-003, para inlcuir puntos de control, que indiquen actividades encaminadas a realizar los seguimientos de las acciones propuestas para los casos en los cuales se requiera remisión institucional de una NNAJ,  hasta que se cierre el caso. "/>
    <s v="No aplica"/>
    <s v="No aplica"/>
    <s v="No aplica"/>
    <s v="No aplica"/>
    <s v="No aplica"/>
    <d v="2021-04-01T00:00:00"/>
    <d v="2021-12-01T00:00:00"/>
    <m/>
    <m/>
    <m/>
    <n v="80"/>
    <s v="20-12-2021: Se incluye formulacion al tablero de control"/>
    <m/>
    <m/>
    <m/>
    <m/>
    <s v="SIN AVANCE"/>
    <n v="80"/>
    <s v="CON TIEMPO"/>
    <s v="SIN DILIGENCIAR"/>
    <s v="No se presentan evidencias de ajustes al instructivo  COMITÉS MISIONALES M-MEX-IN-003_x000a_20-12-2021: Se incluye formulacion al tablero de control"/>
    <s v="Zuly Marcela Rojas Tolosa"/>
    <n v="0"/>
    <n v="0"/>
    <s v="EN EJECUCION"/>
    <s v="NO APLICA"/>
    <x v="1"/>
  </r>
  <r>
    <n v="736"/>
    <s v="Subdirección Técnica de Metodos Educativos y Operativa.-STMEO  _x000a_Oficina Asesora de Planeación.  "/>
    <s v="Subdirección técnica de métodos educativos y operativos"/>
    <x v="1"/>
    <s v="Planeacion"/>
    <s v="Herramientas de gestión (riesgos, indicadores, balance social, planes y proyectos de inversión)"/>
    <m/>
    <s v="Plan de mejoramiento auditorias internas"/>
    <s v="PMAI-2021-021"/>
    <s v="No aplica"/>
    <s v="AUDITORÍA DE GESTIÓN AL PROCESO RESTITUCIÓN DE DERECHOS, 2017. HALLAZGOS Y ACCIONES DE MEJORA, INCORPORADAS PARA VERIFICACIÓN EN AUDITORÍA DE GESTIÓN AL PROCESO MISIONAL, 2019."/>
    <n v="2021"/>
    <s v="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_x000a_"/>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m/>
    <m/>
    <n v="201"/>
    <s v="20-12-2021: Se incluye formulacion al tablero de control"/>
    <m/>
    <m/>
    <m/>
    <m/>
    <s v="SIN AVANCE"/>
    <n v="201"/>
    <s v="CON TIEMPO"/>
    <s v="SIN DILIGENCIAR"/>
    <s v="20-12-2021: Se incluye formulacion al tablero de control"/>
    <s v="SIN DILIGENCIAR"/>
    <n v="0"/>
    <n v="0"/>
    <s v="EN EJECUCION"/>
    <s v="NO APLICA"/>
    <x v="1"/>
  </r>
  <r>
    <n v="737"/>
    <s v="Líder del área de Tesorería"/>
    <s v="Subdirección técnica administrativa y financiera - tesorería"/>
    <x v="2"/>
    <s v="Autorregulación"/>
    <s v="Documentación de procedimientos y formatos"/>
    <m/>
    <s v="Plan de mejoramiento auditorias internas"/>
    <s v="PMAI-2021-022"/>
    <s v="No aplica"/>
    <s v="Auditoría Interna Proceso Gestión Financiera - Subproceso Tesorería"/>
    <n v="2021"/>
    <s v="OBSERVACION 10.1 No se evidencia  un procedimiento  para  la disposición  de elementos  tales como tokens  bancarios  o tarjetas  prepagadas   que  ya  no  tengan  utilidad  o  viabilidad. "/>
    <s v="1. No se solicito información a los bancos sobre que hacer en caso de desactivación o vencimiento de los tokens y en el caso de las tarjetas nunca se realizo la devolución al proyecto_x000a__x000a_2. Se creia que eran desechos electrónicos que no serian recibidos por los bancos y las tarjetas se espero a que la subdirección las solicitara_x000a__x000a_3. No se ideo un instructivo que diera claridad al interior de la entidad sobre el tratamiento final para estos dispositivos y para las tarjetas que se dejen en custodia por parte de otras áreas"/>
    <s v="Crear un Instructivo para indicar la disposición  de elementos  tales como tokens  bancarios  o tarjetas  prepagadas   que  ya  no  tengan  utilidad  o  viabilidad. "/>
    <n v="1"/>
    <s v="No aplica"/>
    <s v="No aplica"/>
    <s v="No aplica"/>
    <s v="No aplica"/>
    <d v="2021-05-05T00:00:00"/>
    <d v="2021-11-30T00:00:00"/>
    <m/>
    <s v="SI"/>
    <s v="SI"/>
    <n v="79"/>
    <s v="20-12-2021: Se incluye formulacion al tablero de control"/>
    <m/>
    <m/>
    <m/>
    <m/>
    <s v="SIN AVANCE"/>
    <n v="79"/>
    <s v="CON TIEMPO"/>
    <s v="SIN DILIGENCIAR"/>
    <s v="20-12-2021: Se incluye formulacion al tablero de control"/>
    <s v="SIN DILIGENCIAR"/>
    <n v="0"/>
    <n v="0"/>
    <s v="EN EJECUCION"/>
    <s v="NO APLICA"/>
    <x v="1"/>
  </r>
  <r>
    <n v="738"/>
    <s v="Líder del área de Tesorería"/>
    <s v="Subdirección técnica administrativa y financiera - tesorería"/>
    <x v="2"/>
    <s v="Modelo pedagogico"/>
    <s v="Estimulo de corresponsabilidad"/>
    <m/>
    <s v="Plan de mejoramiento auditorias internas"/>
    <s v="PMAI-2021-023"/>
    <s v="No aplica"/>
    <s v="Auditoría Interna Proceso Gestión Financiera - Subproceso Tesorería"/>
    <n v="2021"/>
    <s v="OBSERVACION 10.2 Las tarjetas correspondientes al convenio de estímulos de corresponsabilidad  son custodiadas por un funcionario diferente al autorizado"/>
    <s v="1. No hay una carpeta fisica con las autorizaciones de las personas que pueden custodiar las tarjetas_x000a__x000a_2. Se creia que con el correo electrónico era suficiente soporte_x000a__x000a_3. No se solicito información directamente a los bancos sobre quienes son los autorizados"/>
    <s v="Modificar procedimiento &quot;Concesion de estimulo de corresponsabilidad&quot; (M-MEM-PR-001)  en que se incluya solicitar a los bancos información sobre quienes son las personas autorizadas para custodiar las tarjetas. Así como crear una carpeta digital en que se archiven dichas autorizaciones"/>
    <n v="1"/>
    <s v="No aplica"/>
    <s v="No aplica"/>
    <s v="No aplica"/>
    <s v="No aplica"/>
    <d v="2021-05-05T00:00:00"/>
    <d v="2021-11-30T00:00:00"/>
    <m/>
    <s v="SI"/>
    <s v="SI"/>
    <n v="79"/>
    <s v="20-12-2021: Se incluye formulacion al tablero de control"/>
    <m/>
    <m/>
    <m/>
    <m/>
    <s v="SIN AVANCE"/>
    <n v="79"/>
    <s v="CON TIEMPO"/>
    <s v="SIN DILIGENCIAR"/>
    <s v="20-12-2021: Se incluye formulacion al tablero de control"/>
    <s v="SIN DILIGENCIAR"/>
    <n v="0"/>
    <n v="0"/>
    <s v="EN EJECUCION"/>
    <s v="NO APLICA"/>
    <x v="1"/>
  </r>
  <r>
    <n v="739"/>
    <s v="Líder del área de contabilidad"/>
    <s v="Subdirección técnica administrativa y financiera - contabilidad"/>
    <x v="2"/>
    <s v="Autorregulación"/>
    <s v="Aplicación y actualización de procedimientos y formatos"/>
    <m/>
    <s v="Plan de mejoramiento auditorias internas"/>
    <s v="PMAI-2021-024"/>
    <s v="No aplica"/>
    <s v="Auditoría Interna Proceso Gestión Financiera - Subproceso Tesorería"/>
    <n v="2021"/>
    <s v="OBSERVACION 10.3 Debilidades en el formato de conciliaciones, con errores en la señalización de las_x000a_partidas que quedaron en conciliación; las partidas reales son “CHEQUES SIN COBRAR”, sin_x000a_embargo, en las conciliaciones oficiales quedaron con el nombre de “ABONOS PENDIENTES POR_x000a_REGISTRAR EN LIBROS”,"/>
    <s v="Porque no aplico  las actividades de los procedimiento de conciliación bancaria A-GFI-PR-010"/>
    <s v="Realizar la socialización del procedimiento de la conciliación bancaria A-GFI-PR-010"/>
    <n v="1"/>
    <s v="No aplica"/>
    <s v="No aplica"/>
    <s v="No aplica"/>
    <s v="No aplica"/>
    <d v="2021-05-05T00:00:00"/>
    <d v="2021-11-30T00:00:00"/>
    <m/>
    <s v="SI"/>
    <s v="SI"/>
    <n v="79"/>
    <s v="20-12-2021: Se incluye formulacion al tablero de control"/>
    <m/>
    <m/>
    <m/>
    <m/>
    <s v="SIN AVANCE"/>
    <n v="79"/>
    <s v="CON TIEMPO"/>
    <s v="SIN DILIGENCIAR"/>
    <s v="20-12-2021: Se incluye formulacion al tablero de control"/>
    <s v="SIN DILIGENCIAR"/>
    <n v="0"/>
    <n v="0"/>
    <s v="EN EJECUCION"/>
    <s v="NO APLICA"/>
    <x v="1"/>
  </r>
  <r>
    <n v="740"/>
    <s v="Líder del área de Tesorería"/>
    <s v="Subdirección técnica administrativa y financiera - tesorería"/>
    <x v="2"/>
    <s v="Gestion financiera"/>
    <s v="Diferencias en los saldos reportados"/>
    <m/>
    <s v="Plan de mejoramiento auditorias internas"/>
    <s v="PMAI-2021-025"/>
    <s v="No aplica"/>
    <s v="Auditoría Interna Proceso Gestión Financiera - Subproceso Tesorería"/>
    <n v="2021"/>
    <s v="OBSERVACION 10.4 Se evidenciaron debilidades en el reporte interno de información y diferencias en los saldos reportados a entidades externas "/>
    <s v="1. No se organizaron las fechas de entrega para informes anuales y no se definieron las actividades para presentar el informe de SIVICOF_x000a__x000a_2. Hace falta determinar los tiempos y fechas de entrega de los informes del área y hace falta crear el instructivo del informe_x000a__x000a_3. No se cuenta con un cronograma que genere las alertas correspondientes a los informes y no se cumple con el instructivo"/>
    <s v="Elaborar un cronograma de alertas correspondientes a los informes del área de Tesorería y socializar el instructivo 001 ELABORACIÓN FORMATO CB-0115 INFORME SOBRE RECURSOS DE TESORERÍA A-GFI-IN-001"/>
    <n v="1"/>
    <s v="No aplica"/>
    <s v="No aplica"/>
    <s v="No aplica"/>
    <s v="No aplica"/>
    <d v="2021-05-05T00:00:00"/>
    <d v="2021-11-30T00:00:00"/>
    <m/>
    <s v="SI"/>
    <s v="SI"/>
    <n v="79"/>
    <s v="20-12-2021: Se incluye formulacion al tablero de control"/>
    <m/>
    <m/>
    <m/>
    <m/>
    <s v="SIN AVANCE"/>
    <n v="79"/>
    <s v="CON TIEMPO"/>
    <s v="SIN DILIGENCIAR"/>
    <s v="20-12-2021: Se incluye formulacion al tablero de control"/>
    <s v="SIN DILIGENCIAR"/>
    <n v="0"/>
    <n v="0"/>
    <s v="EN EJECUCION"/>
    <s v="NO APLICA"/>
    <x v="1"/>
  </r>
  <r>
    <n v="741"/>
    <s v="Líder del área de Tesorería"/>
    <s v="Subdirección técnica administrativa y financiera - tesorería"/>
    <x v="2"/>
    <s v="Gestion financiera"/>
    <s v="Diferencias en los saldos reportados"/>
    <m/>
    <s v="Plan de mejoramiento auditorias internas"/>
    <s v="PMAI-2021-026"/>
    <s v="No aplica"/>
    <s v="Auditoría Interna Proceso Gestión Financiera - Subproceso Tesorería"/>
    <n v="2021"/>
    <s v="OBSERVACION 10.5 Los  valores   tomados   como  referencia   para  establecer   el   cumplimiento   de  los  límites  de concentración  de riesgos en los excedentes del Instituto,  por emisor,  no corresponden  con los saldos de las cuentas bancarias según los extractos"/>
    <s v="1. Aunque existe una resolución sobre el tema, no es clara sobre qué saldos son los que se deben reportar_x000a__x000a_2. Los saldo se reportan según la interpretación del que envía la información_x000a__x000a_3. No se ha solicitado a Secretaria de Hacienda que de claridad sobre qué saldos son los que se deben reportar"/>
    <s v="Solicitar concepto a la Secretaria de Hacienda y a la Contraloría que den claridad sobre qué saldos son los que se deben reportar"/>
    <n v="1"/>
    <s v="No aplica"/>
    <s v="No aplica"/>
    <s v="No aplica"/>
    <s v="No aplica"/>
    <d v="2021-05-05T00:00:00"/>
    <d v="2021-11-30T00:00:00"/>
    <m/>
    <s v="SI"/>
    <s v="SI"/>
    <n v="79"/>
    <s v="20-12-2021: Se incluye formulacion al tablero de control"/>
    <m/>
    <m/>
    <m/>
    <m/>
    <s v="SIN AVANCE"/>
    <n v="79"/>
    <s v="CON TIEMPO"/>
    <s v="SIN DILIGENCIAR"/>
    <s v="20-12-2021: Se incluye formulacion al tablero de control"/>
    <s v="SIN DILIGENCIAR"/>
    <n v="0"/>
    <n v="0"/>
    <s v="EN EJECUCION"/>
    <s v="NO APLICA"/>
    <x v="1"/>
  </r>
  <r>
    <n v="742"/>
    <s v="Líder del área de Tesorería"/>
    <s v="Subdirección técnica administrativa y financiera - tesorería"/>
    <x v="2"/>
    <s v="Gestion financiera"/>
    <s v="Comprobantes contables"/>
    <m/>
    <s v="Plan de mejoramiento auditorias internas"/>
    <s v="PMAI-2021-027"/>
    <s v="No aplica"/>
    <s v="Auditoría Interna Proceso Gestión Financiera - Subproceso Tesorería"/>
    <n v="2021"/>
    <s v="OBSERVACION 10.6 Se observa  falencias  en requisitos de validación  y en archivo  de soportes  de algunos  formatos comprobantes de egreso, encontrándose  que no se imprimen y archivan las órdenes de pago, vulnerando procedimientos  &quot;EJECUCIÓN  DE PAGOS A-GFI-PR-013&quot; "/>
    <s v="1. Al cambiar de plataforma se hace necesario cambiar de actividades según la adaptabilidad del sistema_x000a__x000a_2. Las actividades no se documentan de acuerdo a la realidad del área _x000a__x000a_3. No se ha actualizado el procedimiento EJECUCION DE PAGOS A-GFI-PR-013"/>
    <s v="Actualizar el procedimiento EJECUCION DE PAGOS A-GFI-PR-013"/>
    <n v="1"/>
    <s v="No aplica"/>
    <s v="No aplica"/>
    <s v="No aplica"/>
    <s v="No aplica"/>
    <d v="2021-05-05T00:00:00"/>
    <d v="2021-11-30T00:00:00"/>
    <m/>
    <s v="SI"/>
    <s v="SI"/>
    <n v="79"/>
    <s v="20-12-2021: Se incluye formulacion al tablero de control"/>
    <m/>
    <m/>
    <m/>
    <m/>
    <s v="SIN AVANCE"/>
    <n v="79"/>
    <s v="CON TIEMPO"/>
    <s v="SIN DILIGENCIAR"/>
    <s v="20-12-2021: Se incluye formulacion al tablero de control"/>
    <s v="SIN DILIGENCIAR"/>
    <n v="0"/>
    <n v="0"/>
    <s v="EN EJECUCION"/>
    <s v="NO APLICA"/>
    <x v="1"/>
  </r>
  <r>
    <n v="743"/>
    <s v="Actividades 1,2,4,5 - Profesional Universitario área de Carrera Administrativa_x000a__x000a_Actividad 3. Subdirector Financiero_x000a__x000a_"/>
    <s v="Subdirección técnica de desarrollo humano – carrera administrativa, bienestar social y capacitación"/>
    <x v="5"/>
    <s v="Talento humano"/>
    <s v="Designación oficial del jefe o responsable del Área de Tesorería"/>
    <m/>
    <s v="Plan de mejoramiento auditorias internas"/>
    <s v="PMAI-2021-028"/>
    <s v="No aplica"/>
    <s v="Auditoría Interna Proceso Gestión Financiera - Subproceso Tesorería"/>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1. Comunicar por parte de la Subdirección de Desarrollo Humano a la Dirección que socialice de manera inmediata al Subdirector de Desarrollo Humano los resultados de las pruebas aplicadas externamente a las personas."/>
    <n v="1"/>
    <s v="No aplica"/>
    <s v="No aplica"/>
    <s v="No aplica"/>
    <s v="No aplica"/>
    <d v="2021-04-09T00:00:00"/>
    <d v="2022-04-09T00:00:00"/>
    <m/>
    <s v="SI"/>
    <s v="SI"/>
    <n v="209"/>
    <s v="20-12-2021: Se incluye formulacion al tablero de control"/>
    <m/>
    <m/>
    <m/>
    <m/>
    <s v="SIN AVANCE"/>
    <n v="209"/>
    <s v="CON TIEMPO"/>
    <s v="SIN DILIGENCIAR"/>
    <s v="20-12-2021: Se incluye formulacion al tablero de control"/>
    <s v="SIN DILIGENCIAR"/>
    <n v="0"/>
    <n v="0"/>
    <s v="EN EJECUCION"/>
    <s v="NO APLICA"/>
    <x v="1"/>
  </r>
  <r>
    <n v="744"/>
    <s v="Actividades 1,2,4,5 - Profesional Universitario área de Carrera Administrativa_x000a__x000a_Actividad 3. Subdirector Financiero_x000a__x000a_"/>
    <s v="Subdirección técnica de desarrollo humano – carrera administrativa, bienestar social y capacitación"/>
    <x v="5"/>
    <s v="Talento humano"/>
    <s v="Designación oficial del jefe o responsable del Área de Tesorería"/>
    <m/>
    <s v="Plan de mejoramiento auditorias internas"/>
    <s v="PMAI-2021-029"/>
    <s v="No aplica"/>
    <s v="Auditoría Interna Proceso Gestión Financiera - Subproceso Tesorería"/>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2. Comunicar por parte de la Subdirección de Desarrollo Humano  a la Subdirección Administrativa y Financiera la Designación oficial del Responsable del Área de Tesorería."/>
    <n v="2"/>
    <s v="No aplica"/>
    <s v="No aplica"/>
    <s v="No aplica"/>
    <s v="No aplica"/>
    <m/>
    <m/>
    <m/>
    <m/>
    <m/>
    <n v="-44451"/>
    <s v="20-12-2021: Se incluye formulacion al tablero de control"/>
    <m/>
    <m/>
    <m/>
    <m/>
    <s v="SIN AVANCE"/>
    <n v="-44451"/>
    <s v="VENCIDO"/>
    <s v="SIN DILIGENCIAR"/>
    <s v="20-12-2021: Se incluye formulacion al tablero de control"/>
    <s v="SIN DILIGENCIAR"/>
    <n v="0"/>
    <n v="0"/>
    <s v="INCUMPLIDA"/>
    <s v="NO APLICA"/>
    <x v="1"/>
  </r>
  <r>
    <n v="745"/>
    <s v="Actividades 1,2,4,5 - Profesional Universitario área de Carrera Administrativa_x000a__x000a_Actividad 3. Subdirector Financiero_x000a__x000a_"/>
    <s v="Subdirección técnica administrativa y financiera - financiera"/>
    <x v="2"/>
    <s v="Talento humano"/>
    <s v="Designación oficial del jefe o responsable del Área de Tesorería"/>
    <m/>
    <s v="Plan de mejoramiento auditorias internas"/>
    <s v="PMAI-2021-030"/>
    <s v="No aplica"/>
    <s v="Auditoría Interna Proceso Gestión Financiera - Subproceso Tesorería"/>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_x000a_3. Realizar la designación del Responsable del área de Tesorería por parte del Subdirector Financiero."/>
    <n v="3"/>
    <s v="No aplica"/>
    <s v="No aplica"/>
    <s v="No aplica"/>
    <s v="No aplica"/>
    <m/>
    <m/>
    <m/>
    <m/>
    <m/>
    <n v="-44451"/>
    <s v="20-12-2021: Se incluye formulacion al tablero de control"/>
    <m/>
    <m/>
    <m/>
    <m/>
    <s v="SIN AVANCE"/>
    <n v="-44451"/>
    <s v="VENCIDO"/>
    <s v="SIN DILIGENCIAR"/>
    <s v="20-12-2021: Se incluye formulacion al tablero de control"/>
    <s v="SIN DILIGENCIAR"/>
    <n v="0"/>
    <n v="0"/>
    <s v="INCUMPLIDA"/>
    <s v="NO APLICA"/>
    <x v="1"/>
  </r>
  <r>
    <n v="746"/>
    <s v="Actividades 1,2,4,5 - Profesional Universitario área de Carrera Administrativa_x000a__x000a_Actividad 3. Subdirector Financiero_x000a__x000a_"/>
    <s v="Subdirección técnica de desarrollo humano – carrera administrativa, bienestar social y capacitación"/>
    <x v="5"/>
    <s v="Talento humano"/>
    <s v="Designación oficial del jefe o responsable del Área de Tesorería"/>
    <m/>
    <s v="Plan de mejoramiento auditorias internas"/>
    <s v="PMAI-2021-031"/>
    <s v="No aplica"/>
    <s v="Auditoría Interna Proceso Gestión Financiera - Subproceso Tesorería"/>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_x000a_4. Elaborar por parte de la Subdirección de Desarrollo Humano el acto administrativo de designación de Responsable."/>
    <n v="4"/>
    <s v="No aplica"/>
    <s v="No aplica"/>
    <s v="No aplica"/>
    <s v="No aplica"/>
    <m/>
    <m/>
    <m/>
    <m/>
    <m/>
    <n v="-44451"/>
    <s v="20-12-2021: Se incluye formulacion al tablero de control"/>
    <m/>
    <m/>
    <m/>
    <m/>
    <s v="SIN AVANCE"/>
    <n v="-44451"/>
    <s v="VENCIDO"/>
    <s v="SIN DILIGENCIAR"/>
    <s v="20-12-2021: Se incluye formulacion al tablero de control"/>
    <s v="SIN DILIGENCIAR"/>
    <n v="0"/>
    <n v="0"/>
    <s v="INCUMPLIDA"/>
    <s v="NO APLICA"/>
    <x v="1"/>
  </r>
  <r>
    <n v="747"/>
    <s v="Actividades 1,2,4,5 - Profesional Universitario área de Carrera Administrativa_x000a__x000a_Actividad 3. Subdirector Financiero_x000a__x000a_"/>
    <s v="Subdirección técnica de desarrollo humano – carrera administrativa, bienestar social y capacitación"/>
    <x v="5"/>
    <s v="Talento humano"/>
    <s v="Designación oficial del jefe o responsable del Área de Tesorería"/>
    <m/>
    <s v="Plan de mejoramiento auditorias internas"/>
    <s v="PMAI-2021-032"/>
    <s v="No aplica"/>
    <s v="Auditoría Interna Proceso Gestión Financiera - Subproceso Tesorería"/>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5.  En caso de que se genere una falta de responsabilidad en algunas de las Áreas, solicitar apor parte de la Subdirección de Desarrollo Humano mediante comunicación a los Subdirectores la designación del responsable del área."/>
    <n v="5"/>
    <s v="No aplica"/>
    <s v="No aplica"/>
    <s v="No aplica"/>
    <s v="No aplica"/>
    <m/>
    <m/>
    <m/>
    <m/>
    <m/>
    <n v="-44451"/>
    <s v="20-12-2021: Se incluye formulacion al tablero de control"/>
    <m/>
    <m/>
    <m/>
    <m/>
    <s v="SIN AVANCE"/>
    <n v="-44451"/>
    <s v="VENCIDO"/>
    <s v="SIN DILIGENCIAR"/>
    <s v="20-12-2021: Se incluye formulacion al tablero de control"/>
    <s v="SIN DILIGENCIAR"/>
    <n v="0"/>
    <n v="0"/>
    <s v="INCUMPLIDA"/>
    <s v="NO APLICA"/>
    <x v="1"/>
  </r>
  <r>
    <n v="748"/>
    <s v=" Servicios Administrativos / Gestión Documental "/>
    <s v="Subdirección técnica administrativa y financiera – gestión documental"/>
    <x v="2"/>
    <s v="Gestion financiera"/>
    <s v="Radicación de facturas"/>
    <m/>
    <s v="Plan de mejoramiento auditorias internas"/>
    <s v="PMAI-2021-033"/>
    <s v="No aplica"/>
    <s v="Auditoría Interna Proceso Gestión Financiera - Subproceso Tesorería"/>
    <n v="2021"/>
    <s v="NO CONFORMIDAD 11.2 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quot;PLANEACIÓN, PRODUCCIÓN, GESTIÓN Y TRAMITE DOCUMENTAL,  código  A-GDO-IN-002  y  el  procedimiento   &quot;Administración  de  las Comunicaciones Oficiales&quot;,  A-GDO-PR-002.  "/>
    <s v="1. En el área no tenia se tenía la cultura de radicar todas la comunicaciones_x000a__x000a_2. No se le indico al auxiliar como debía hacerse el tramite correspondiente_x000a__x000a_3. No se ha realizado una sensibilización sobre los procedimientos en los que el área interviene."/>
    <s v="Modificar procedimiento  Gestión, Control y Pago de Servicios Públicos, Privados e Impuestos (A-SAD-PR-004) para fijar tiempos de entrega de las facturas en formato digital desde el área de Servicios Administrativos al área de Gestión Documental (3 días hábiles contados a partir del momento en que la factura  sea recibida por el área de Servicios Administrativos) y tiempos de entrega desde el área de  Gestión Documental a las áreas de Presupuesto, Contabilidad y Tesorería (1 día hábil)."/>
    <n v="1"/>
    <s v="No aplica"/>
    <s v="No aplica"/>
    <s v="No aplica"/>
    <s v="No aplica"/>
    <d v="2021-05-05T00:00:00"/>
    <d v="2021-11-30T00:00:00"/>
    <m/>
    <s v="SI"/>
    <s v="SI"/>
    <n v="79"/>
    <s v="20-12-2021: Se incluye formulacion al tablero de control"/>
    <m/>
    <m/>
    <m/>
    <m/>
    <s v="SIN AVANCE"/>
    <n v="79"/>
    <s v="CON TIEMPO"/>
    <s v="SIN DILIGENCIAR"/>
    <s v="20-12-2021: Se incluye formulacion al tablero de control"/>
    <s v="SIN DILIGENCIAR"/>
    <n v="0"/>
    <n v="0"/>
    <s v="EN EJECUCION"/>
    <s v="NO APLICA"/>
    <x v="1"/>
  </r>
  <r>
    <n v="749"/>
    <s v="Líder del área Financiera / Encargado de caja menor"/>
    <s v="Subdirección técnica administrativa y financiera - financiera"/>
    <x v="2"/>
    <s v="Gestion financiera"/>
    <s v="Cajas menores"/>
    <m/>
    <s v="Plan de mejoramiento auditorias internas"/>
    <s v="PMAI-2021-034"/>
    <s v="No aplica"/>
    <s v="Auditoría Interna Proceso Gestión Financiera - Subproceso Tesorería"/>
    <n v="2021"/>
    <s v="NO CONFORMIDAD 11.3 Se evidencian debilidades en el procedimiento Programación, apertura y legalización de Cajas Menores A-GFI-PR-005 ya que la actividad 9 no se identifica como punto de control."/>
    <s v="1. En el área no realiza revisión, la revisión la efectúan las áreas de presupuesto y contabilidad_x000a__x000a_2. El área de contabilidad es la encargada de causar y elaborar el comprobante de cuentas por pagar y el área de presupuesto es quien expide el registro presupuestal por tanto, no se revisa._x000a__x000a_3. No se ha realizado no se ha realizado una actualización del procedimiento ."/>
    <s v="Realizar modificación al procedimiento Programación, apertura y legalización de Cajas Menores A-GFI-PR-005"/>
    <n v="1"/>
    <s v="No aplica"/>
    <s v="No aplica"/>
    <s v="No aplica"/>
    <s v="No aplica"/>
    <d v="2021-05-05T00:00:00"/>
    <d v="2021-11-30T00:00:00"/>
    <m/>
    <s v="SI"/>
    <s v="SI"/>
    <n v="79"/>
    <s v="20-12-2021: Se incluye formulacion al tablero de control"/>
    <m/>
    <m/>
    <m/>
    <m/>
    <s v="SIN AVANCE"/>
    <n v="79"/>
    <s v="CON TIEMPO"/>
    <s v="SIN DILIGENCIAR"/>
    <s v="20-12-2021: Se incluye formulacion al tablero de control"/>
    <s v="SIN DILIGENCIAR"/>
    <n v="0"/>
    <n v="0"/>
    <s v="EN EJECUCION"/>
    <s v="NO APLICA"/>
    <x v="1"/>
  </r>
  <r>
    <n v="750"/>
    <s v="Líder del área de Tesorería"/>
    <s v="Subdirección técnica administrativa y financiera - tesorería"/>
    <x v="2"/>
    <s v="Autorregulación"/>
    <s v="Aplicación y actualización de procedimientos y formatos"/>
    <m/>
    <s v="Plan de mejoramiento auditorias internas"/>
    <s v="PMAI-2021-035"/>
    <s v="No aplica"/>
    <s v="Auditoría Interna Proceso Gestión Financiera - Subproceso Tesorería"/>
    <n v="2021"/>
    <s v="NO CONFORMIDAD 11.4 Se evidencia  el  incumplimiento de las actividades establecidas  en el procedimiento  &quot;COBRO  DE CARTERA   A-GFI-PR-019&quot;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
    <s v="1. En el área no hay una persona encargada de hacerle seguimiento a la edad de la cartera y generar las alertas_x000a__x000a_2. No existe un cronograma de seguimiento para las actividades del procedimiento de cobro de cartera_x000a__x000a_3. El procedimiento no indica la periodicidad en que se debe realizar la verificación de la edad de la cartera y la remisión de la misma."/>
    <s v="Actualizar el procedimiento &quot;Cobro de cartera&quot; con Código A-GFI-PR-019, indicando la periodicidad en que se debe realizar la verificación de la edad de la cartera y la remisión de la misma."/>
    <n v="1"/>
    <s v="No aplica"/>
    <s v="No aplica"/>
    <s v="No aplica"/>
    <s v="No aplica"/>
    <d v="2021-05-05T00:00:00"/>
    <d v="2021-11-30T00:00:00"/>
    <m/>
    <s v="SI"/>
    <s v="SI"/>
    <n v="79"/>
    <s v="20-12-2021: Se incluye formulacion al tablero de control"/>
    <m/>
    <m/>
    <m/>
    <m/>
    <s v="SIN AVANCE"/>
    <n v="79"/>
    <s v="CON TIEMPO"/>
    <s v="SIN DILIGENCIAR"/>
    <s v="20-12-2021: Se incluye formulacion al tablero de control"/>
    <s v="SIN DILIGENCIAR"/>
    <n v="0"/>
    <n v="0"/>
    <s v="EN EJECUCION"/>
    <s v="NO APLICA"/>
    <x v="1"/>
  </r>
  <r>
    <n v="751"/>
    <s v="Líder del área de Tesorería"/>
    <s v="Subdirección técnica administrativa y financiera - tesorería"/>
    <x v="2"/>
    <s v="Autorregulación"/>
    <s v="Aplicación y actualización de procedimientos y formatos"/>
    <m/>
    <s v="Plan de mejoramiento auditorias internas"/>
    <s v="PMAI-2021-036"/>
    <s v="No aplica"/>
    <s v="Auditoría Interna Proceso Gestión Financiera - Subproceso Tesorería"/>
    <n v="2021"/>
    <s v="NO CONFORMIDAD 11.5 Se  evidencian   en  el  mes  de  febrero  y  marzo  del  afio  2020,  en  la  carpeta  del  Programa  Anual Mensualizado  de Caja  (PAC),  formatos  de solicitud  de reprogramación del  PAC sin firma por parte del   Gerente   de   proyecto,   Administrador   del   proyecto   o   persona   que   elaboró   el   formato   de reprogramación  al PAC. Esta situación describe un incumplimiento del procedimiento &quot;PROGRAMACION  ANUAL   DE  CAJA  PAC  A-GFI-PR-015&quot;,  "/>
    <s v="1. No se conocen las actividades del procedimiento Programacion Anual de Caja PAC._x000a__x000a_2. No se ha realizado una sensibilizacion sobre los procedimientos en los que el área interviene._x000a__x000a_3. No se han organizado jornadas de socialización de los procedimientos."/>
    <s v="Realizar una capacitación a los funcionarios del área, sobre la  importancia de cumplir con las actividades establecidas en los procedimientos e instructivos que hacen parte del Proceso"/>
    <n v="1"/>
    <s v="No aplica"/>
    <s v="No aplica"/>
    <s v="No aplica"/>
    <s v="No aplica"/>
    <d v="2021-05-05T00:00:00"/>
    <d v="2021-11-30T00:00:00"/>
    <m/>
    <s v="SI"/>
    <s v="SI"/>
    <n v="79"/>
    <s v="20-12-2021: Se incluye formulacion al tablero de control"/>
    <m/>
    <m/>
    <m/>
    <m/>
    <s v="SIN AVANCE"/>
    <n v="79"/>
    <s v="CON TIEMPO"/>
    <s v="SIN DILIGENCIAR"/>
    <s v="20-12-2021: Se incluye formulacion al tablero de control"/>
    <s v="SIN DILIGENCIAR"/>
    <n v="0"/>
    <n v="0"/>
    <s v="EN EJECUCION"/>
    <s v="NO APLICA"/>
    <x v="1"/>
  </r>
  <r>
    <n v="752"/>
    <s v="Subdirección Técnica Administrativa y Financiera"/>
    <s v="Subdirección técnica administrativa y financiera - financiera"/>
    <x v="2"/>
    <s v="Gestion financiera"/>
    <s v="Cajas menores"/>
    <m/>
    <s v="Plan de mejoramiento auditorias internas"/>
    <s v="PMAI-2021-037"/>
    <s v="No aplica"/>
    <s v="Segundo Seguimiento Vigencia 2020 a Caja Menor No 1"/>
    <n v="2021"/>
    <s v="Se evidencia que la caja menor continúa realizando consignaciones de devolución a Tesorería a titulo de retenciones por compras realizadas; se hizo compra por concepto de &quot;Mantenimiento Impresora DataCard&quot;, el neto cancelado por la caja menor de $ 399,717, así mismo la caja menor realiza una devolución a Tesorería mediante consignación por la diferencia $ 3,245, a concepto de devolución de impuestos, generando un reproceso y movimiento de dinero innecesario."/>
    <s v="No se encuentra plenamente definido el Procedimiento a seguir en caso de practicar retenciones."/>
    <s v="Realizar revisión y modificación del procedimiento &quot;PROGRAMACIÓN, APERTURA Y_x000a_LEGALIZACIÓN DE CAJAS MENORES - A-GFI-PR-005&quot;"/>
    <n v="1"/>
    <s v="No aplica"/>
    <s v="No aplica"/>
    <s v="No aplica"/>
    <s v="No aplica"/>
    <d v="2021-05-25T00:00:00"/>
    <d v="2021-09-30T00:00:00"/>
    <m/>
    <s v="SI"/>
    <s v="SI"/>
    <n v="18"/>
    <s v="20-12-2021: Se incluye formulacion al tablero de control"/>
    <m/>
    <m/>
    <m/>
    <m/>
    <s v="SIN AVANCE"/>
    <n v="18"/>
    <s v="CON TIEMPO"/>
    <s v="SIN DILIGENCIAR"/>
    <s v="20-12-2021: Se incluye formulacion al tablero de control"/>
    <s v="SIN DILIGENCIAR"/>
    <n v="0"/>
    <n v="0"/>
    <s v="EN EJECUCION"/>
    <s v="NO APLICA"/>
    <x v="1"/>
  </r>
  <r>
    <n v="753"/>
    <s v="Área de transportes"/>
    <s v="Subdirección técnica administrativa y financiera - transportes"/>
    <x v="2"/>
    <s v="Gestion financiera"/>
    <s v="Cajas menores"/>
    <m/>
    <s v="Plan de mejoramiento auditorias internas"/>
    <s v="PMAI-2021-038"/>
    <s v="No aplica"/>
    <s v="Segundo Seguimiento Vigencia 2020 a Caja Menor No 1"/>
    <n v="2021"/>
    <s v="Se observa en el reintegro del mes de octubre, recibos de pago de PEAJE LOS PATIOS, de las camionetas con placa OCK355, OCK310, OCK307, OCK310, si bien estos viajes fueron realizados en misionalidad del Instituto y dirigidos a la UPI la Calera, es importante recordar que el pago de peajes reiterativos por parte de la caja menor no están permitidos, toda vez que el área de transportes debe contar con un contrato de concesión de peajes."/>
    <s v="Situación fortuita en el mes de octubre por traslado de  bienes y servicios entre UPIS"/>
    <s v="Realizar el contrato con la concesión de peajes."/>
    <n v="1"/>
    <s v="No aplica"/>
    <s v="No aplica"/>
    <s v="No aplica"/>
    <s v="No aplica"/>
    <d v="2021-07-01T00:00:00"/>
    <d v="2021-08-15T00:00:00"/>
    <m/>
    <s v="SI"/>
    <s v="SI"/>
    <n v="-28"/>
    <s v="20-12-2021: Se incluye formulacion al tablero de control"/>
    <m/>
    <m/>
    <m/>
    <m/>
    <s v="SIN AVANCE"/>
    <n v="-28"/>
    <s v="VENCIDO"/>
    <s v="SIN DILIGENCIAR"/>
    <s v="20-12-2021: Se incluye formulacion al tablero de control"/>
    <s v="SIN DILIGENCIAR"/>
    <n v="0"/>
    <n v="0"/>
    <s v="INCUMPLIDA"/>
    <s v="NO APLICA"/>
    <x v="1"/>
  </r>
  <r>
    <n v="754"/>
    <s v="Responsable Caja Menor 1 / Ordenador del Gasto"/>
    <s v="Subdirección técnica administrativa y financiera - financiera"/>
    <x v="2"/>
    <s v="Gestion financiera"/>
    <s v="Cajas menores"/>
    <m/>
    <s v="Plan de mejoramiento auditorias internas"/>
    <s v="PMAI-2021-039"/>
    <s v="No aplica"/>
    <s v="Segundo Seguimiento Vigencia 2020 a Caja Menor No 1"/>
    <n v="2021"/>
    <s v="Se observa que la Caja Menor No. 1 en el primer semestre del 2021, para el mes de abril todos los gastos fueron para la compra de alimentos, incumpliendo lo establecido en el Decreto 492 de 2019, capitulo IV, Articulo 20 “Las entidades y organismos distritales deberán abstenerse de efectuar contrataciones o realizar gastos con los recursos de caja menor, para atender servicios de alimentación con destino a reuniones de trabajo.” "/>
    <s v="1. Porque se creo de acuerdo al Decreto 328 de 2020, por el cual se liquida el Presupuesto Anual de Rentas e Ingresos y de Gastos e Inversiones de Bogotá._x000a__x000a_2. Porque se requería solventar los gastos administrativos gerenciales de ultimo momento _x000a__x000a_3. Porque de acuerdo al Manual Para Manejo y Control de Cajas Menores de la Dirección Distrital de Contabilidad, se presentaron erogaciones de menor cuantía para atender situaciones de carácter urgente, imprescindible, imprevisto e inaplazables."/>
    <s v="Efectuar una mesa de trabajo entre el Responsable de la Caja Menor I y el Ordenador del Gasto, en la cual se socialicen los lineamientos del Decreto 492 de 2019 y del Decreto 192 de 2021"/>
    <n v="1"/>
    <s v="No aplica"/>
    <s v="No aplica"/>
    <s v="No aplica"/>
    <s v="No aplica"/>
    <d v="2021-07-01T00:00:00"/>
    <d v="2021-08-15T00:00:00"/>
    <m/>
    <s v="SI"/>
    <s v="SI"/>
    <n v="-28"/>
    <s v="20-12-2021: Se incluye formulacion al tablero de control"/>
    <m/>
    <m/>
    <m/>
    <m/>
    <s v="SIN AVANCE"/>
    <n v="-28"/>
    <s v="VENCIDO"/>
    <s v="SIN DILIGENCIAR"/>
    <s v="20-12-2021: Se incluye formulacion al tablero de control"/>
    <s v="SIN DILIGENCIAR"/>
    <n v="0"/>
    <n v="0"/>
    <s v="INCUMPLIDA"/>
    <s v="NO APLICA"/>
    <x v="1"/>
  </r>
  <r>
    <n v="755"/>
    <s v="Gestión Documental"/>
    <s v="Subdirección técnica administrativa y financiera – gestión documental"/>
    <x v="2"/>
    <s v="Gestion documental"/>
    <s v="Programa de Gestión Documental"/>
    <m/>
    <s v="Plan de mejoramiento auditorias internas"/>
    <s v="PMAI-2021-040"/>
    <s v="No aplica"/>
    <s v="INFORME VISITA DE SEGUIMIENTO AL_x000a_CUMPLIMIENTO DE LA NORMATIVA ARCHIVÍSTICA"/>
    <n v="2021"/>
    <s v="Mediante radicado 2-2020-27531 de fecha 11/09/2020 de la Subdirección del Sistema Distrital de Archivos se convocó a mesa de trabajo para el día 16 septiembre de 2020 con el fin de brindar asistencia técnica sobre la actualización del Instrumento Archivístico- Programa de Gestión Documental-PGD. De acuerdo con la evidencia de reunión, el Instituto indicó que el PGD estaba en actualización y que se tenía previsto la aprobación para diciembre 2020 e implementación en 2021. Sin embargo, durante la visita, el IDIPRON señala que se determinó realizar la revisión integral de los instrumentos archivísticos para validar su actualización, previendo la actualización del PGD para septiembre de 2021."/>
    <s v="Obsolescencia en el documento y por tanto, en la planeación estratégica de la gestión documental de la entidad"/>
    <s v="Actualizar, aprobar, adoptar y publicar el Programa de Gestión Documental - PGD, conforme a los procesos archivísticos contemplados"/>
    <n v="1"/>
    <s v="Programa de Gestión Documental"/>
    <s v="Programa de Gestión Documental actualizado, aprobado, adoptado y publicado (1) *100"/>
    <n v="1"/>
    <s v="Gestión Documental"/>
    <d v="2021-12-01T00:00:00"/>
    <d v="2022-07-31T00:00:00"/>
    <m/>
    <s v="SI"/>
    <s v="SI"/>
    <n v="322"/>
    <s v="20-12-2021: Se incluye formulacion al tablero de control"/>
    <m/>
    <m/>
    <m/>
    <m/>
    <s v="SIN AVANCE"/>
    <n v="322"/>
    <s v="CON TIEMPO"/>
    <s v="SIN DILIGENCIAR"/>
    <s v="20-12-2021: Se incluye formulacion al tablero de control"/>
    <s v="SIN DILIGENCIAR"/>
    <n v="0"/>
    <n v="0"/>
    <s v="EN EJECUCION"/>
    <s v="NO APLICA"/>
    <x v="1"/>
  </r>
  <r>
    <n v="756"/>
    <s v="Gestión Documental / Oficina Asesora de Planeación"/>
    <s v="Subdirección técnica administrativa y financiera – gestión documental"/>
    <x v="2"/>
    <s v="Gestion documental"/>
    <s v="Tablas de retención documental, tablas de control de acceso, banco terminológico de tipos, series y subseries documentales"/>
    <m/>
    <s v="Plan de mejoramiento auditorias internas"/>
    <s v="PMAI-2021-041"/>
    <s v="No aplica"/>
    <s v="INFORME VISITA DE SEGUIMIENTO AL_x000a_CUMPLIMIENTO DE LA NORMATIVA ARCHIVÍSTICA"/>
    <n v="2021"/>
    <s v="Identificar las nuevas tipologías documentales en virtud de lo establecido en la Directiva 003 de fecha 03 de mayo de 2021 emitida por la Secretaría General de la Alcaldía Mayor de Bogotá, acerca de los lineamientos para la protección de los documentos de archivo_x000a_relacionados con la emergencia económica, social y ecológica declarada por el Gobierno Nacional, con ocasión del COVID-19."/>
    <s v="Se deben identificar los documentos que se constituyen en registros con valores secundarios de tipo histórico, cultural , científico e investigativo para el Distrito y la Nación, que deben ser conservados permanentemente y ésta labor no se ha realizado"/>
    <s v="Identificar formatos y nuevas tipologías documentales producidas a raíz la emergencia económica, social y ecológica declarada por el Gobierno Nacional, con ocasión del COVID-19, mediante mesa de trabajo con la Oficina Asesora de Planeación "/>
    <n v="1"/>
    <s v="Formatos y nuevas tipologías documentales "/>
    <s v="Relación de documentos producidos a raíz la emergencia económica, social y ecológica declarada por el Gobierno Nacional, con ocasión del COVID-19 (1) *100"/>
    <n v="1"/>
    <s v="Gestión Documental / Oficina Asesora de Planeación"/>
    <d v="2022-01-01T00:00:00"/>
    <d v="2022-07-31T00:00:00"/>
    <m/>
    <s v="SI"/>
    <s v="SI"/>
    <n v="322"/>
    <s v="20-12-2021: Se incluye formulacion al tablero de control"/>
    <m/>
    <m/>
    <m/>
    <m/>
    <s v="SIN AVANCE"/>
    <n v="322"/>
    <s v="CON TIEMPO"/>
    <s v="SIN DILIGENCIAR"/>
    <s v="20-12-2021: Se incluye formulacion al tablero de control"/>
    <s v="SIN DILIGENCIAR"/>
    <n v="0"/>
    <n v="0"/>
    <s v="EN EJECUCION"/>
    <s v="NO APLICA"/>
    <x v="1"/>
  </r>
  <r>
    <n v="757"/>
    <s v="Gestión Documental"/>
    <s v="Subdirección técnica administrativa y financiera – gestión documental"/>
    <x v="2"/>
    <s v="Gestion documental"/>
    <s v="Fondo documental acumulado, inventarios documentales y transferencias"/>
    <m/>
    <s v="Plan de mejoramiento auditorias internas"/>
    <s v="PMAI-2021-042"/>
    <s v="No aplica"/>
    <s v="INFORME VISITA DE SEGUIMIENTO AL_x000a_CUMPLIMIENTO DE LA NORMATIVA ARCHIVÍSTICA"/>
    <n v="2021"/>
    <s v="En los soportes allegados por la entidad, no se evidencian transferencias secundarias realizadas durante la vigencia 2020."/>
    <s v="Para realizar las transferencias secundarias, primero se deben hacer las transferencias primarias y éstas no se habían realizado."/>
    <s v="Elaborar el Plan de Transferencias Secundarias conforme a los lineamientos establecidos por la Dirección Distrital de Archivo de Bogotá"/>
    <n v="1"/>
    <s v="Plan de Transferencias Secundarias formulado"/>
    <s v="Plan de Transferencias Secundarias formulado/ Plan de Transferencias Secundarias programado (1) *100"/>
    <n v="1"/>
    <s v="Gestión Documental"/>
    <d v="2022-01-01T00:00:00"/>
    <d v="2022-12-15T00:00:00"/>
    <m/>
    <s v="SI"/>
    <s v="SI"/>
    <n v="459"/>
    <s v="20-12-2021: Se incluye formulacion al tablero de control"/>
    <m/>
    <m/>
    <m/>
    <m/>
    <s v="SIN AVANCE"/>
    <n v="459"/>
    <s v="CON TIEMPO"/>
    <s v="SIN DILIGENCIAR"/>
    <s v="20-12-2021: Se incluye formulacion al tablero de control"/>
    <s v="SIN DILIGENCIAR"/>
    <n v="0"/>
    <n v="0"/>
    <s v="EN EJECUCION"/>
    <s v="NO APLICA"/>
    <x v="1"/>
  </r>
  <r>
    <n v="758"/>
    <s v="Gestión Documental"/>
    <s v="Subdirección técnica administrativa y financiera – gestión documental"/>
    <x v="2"/>
    <s v="Gestion documental"/>
    <s v="Fondo documental acumulado, inventarios documentales y transferencias"/>
    <m/>
    <s v="Plan de mejoramiento auditorias internas"/>
    <s v="PMAI-2021-043"/>
    <s v="No aplica"/>
    <s v="INFORME VISITA DE SEGUIMIENTO AL_x000a_CUMPLIMIENTO DE LA NORMATIVA ARCHIVÍSTICA"/>
    <n v="2021"/>
    <s v="En el enlace https://www.idipron.gov.co/transparencia-y-acceso-a-informacion-publica, se encuentra  el archivo &quot;Inventarios documentales de documentación a eliminar&quot;. Durante el desarrollo de la visita,  la entidad manifiesta que los documentos a eliminar corresponden a documentos de apoyo del Área _x000a_de Almacén, y que aún no han surtido proceso de eliminación."/>
    <s v="No se contaba con Plan de Trabajo de Eliminación Documental"/>
    <s v="Elaborar e implementar el Plan de Trabajo de Eliminación Documental"/>
    <n v="1"/>
    <s v="Plan de Trabajo de Eliminación Documental"/>
    <s v="Plan de Trabajo de Eliminación Documental elaborado e implementado (1) *100"/>
    <n v="1"/>
    <s v="Gestión Documental"/>
    <d v="2022-01-01T00:00:00"/>
    <d v="2022-12-15T00:00:00"/>
    <m/>
    <s v="SI"/>
    <s v="SI"/>
    <n v="459"/>
    <s v="20-12-2021: Se incluye formulacion al tablero de control"/>
    <m/>
    <m/>
    <m/>
    <m/>
    <s v="SIN AVANCE"/>
    <n v="459"/>
    <s v="CON TIEMPO"/>
    <s v="SIN DILIGENCIAR"/>
    <s v="20-12-2021: Se incluye formulacion al tablero de control"/>
    <s v="SIN DILIGENCIAR"/>
    <n v="0"/>
    <n v="0"/>
    <s v="EN EJECUCION"/>
    <s v="NO APLICA"/>
    <x v="1"/>
  </r>
  <r>
    <n v="759"/>
    <s v="Gestión Documental"/>
    <s v="Subdirección técnica administrativa y financiera – gestión documental"/>
    <x v="2"/>
    <s v="Gestion documental"/>
    <s v="Tablas de retención documental, tablas de control de acceso, banco terminológico de tipos, series y subseries documentales"/>
    <m/>
    <s v="Plan de mejoramiento auditorias internas"/>
    <s v="PMAI-2021-044"/>
    <s v="No aplica"/>
    <s v="INFORME VISITA DE SEGUIMIENTO AL_x000a_CUMPLIMIENTO DE LA NORMATIVA ARCHIVÍSTICA"/>
    <n v="2021"/>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 Actualizar y presentar el Banco Terminológico ante el Comité Institucional de Gestión y Desempeño para su aprobación. "/>
    <n v="1"/>
    <s v="Banco Terminológico"/>
    <s v="Banco Terminológico actualizado y aprobado (1) *100"/>
    <n v="1"/>
    <s v="Gestión Documental"/>
    <d v="2022-01-01T00:00:00"/>
    <d v="2022-12-01T00:00:00"/>
    <m/>
    <s v="SI"/>
    <s v="SI"/>
    <n v="445"/>
    <s v="20-12-2021: Se incluye formulacion al tablero de control"/>
    <m/>
    <m/>
    <m/>
    <m/>
    <s v="SIN AVANCE"/>
    <n v="445"/>
    <s v="CON TIEMPO"/>
    <s v="SIN DILIGENCIAR"/>
    <s v="20-12-2021: Se incluye formulacion al tablero de control"/>
    <s v="SIN DILIGENCIAR"/>
    <n v="0"/>
    <n v="0"/>
    <s v="EN EJECUCION"/>
    <s v="NO APLICA"/>
    <x v="1"/>
  </r>
  <r>
    <n v="760"/>
    <s v="Gestión Documental"/>
    <s v="Subdirección técnica administrativa y financiera – gestión documental"/>
    <x v="2"/>
    <s v="Gestion documental"/>
    <s v="Tablas de retención documental, tablas de control de acceso, banco terminológico de tipos, series y subseries documentales"/>
    <m/>
    <s v="Plan de mejoramiento auditorias internas"/>
    <s v="PMAI-2021-045"/>
    <s v="No aplica"/>
    <s v="INFORME VISITA DE SEGUIMIENTO AL_x000a_CUMPLIMIENTO DE LA NORMATIVA ARCHIVÍSTICA"/>
    <n v="2021"/>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Solicitar al área encargada, realizar capacitaciones sobre Gestión Documental"/>
    <n v="2"/>
    <s v="Solicitud capacitaciones"/>
    <s v="Solicitud capacitaciones (1) *100"/>
    <n v="1"/>
    <s v="Gestión Documental"/>
    <d v="2022-03-01T00:00:00"/>
    <d v="2022-12-01T00:00:00"/>
    <m/>
    <s v="SI"/>
    <s v="SI"/>
    <n v="445"/>
    <s v="20-12-2021: Se incluye formulacion al tablero de control"/>
    <m/>
    <m/>
    <m/>
    <m/>
    <s v="SIN AVANCE"/>
    <n v="445"/>
    <s v="CON TIEMPO"/>
    <s v="SIN DILIGENCIAR"/>
    <s v="20-12-2021: Se incluye formulacion al tablero de control"/>
    <s v="SIN DILIGENCIAR"/>
    <n v="0"/>
    <n v="0"/>
    <s v="EN EJECUCION"/>
    <s v="NO APLICA"/>
    <x v="1"/>
  </r>
  <r>
    <n v="761"/>
    <s v="Gestión Documental"/>
    <s v="Subdirección técnica administrativa y financiera – gestión documental"/>
    <x v="2"/>
    <s v="Gestion documental"/>
    <s v="Tablas de retención documental, tablas de control de acceso, banco terminológico de tipos, series y subseries documentales"/>
    <m/>
    <s v="Plan de mejoramiento auditorias internas"/>
    <s v="PMAI-2021-046"/>
    <s v="No aplica"/>
    <s v="INFORME VISITA DE SEGUIMIENTO AL_x000a_CUMPLIMIENTO DE LA NORMATIVA ARCHIVÍSTICA"/>
    <n v="2021"/>
    <s v="Una vez revisada la Tabla Control de Acceso, se informa que este instrumento cumple con algunos requerimientos normativos y técnicos vigentes para este tipo de documentos"/>
    <s v="Las Tablas de Control de Acceso no se encontraban actualizadas"/>
    <s v=" Actualizar, aprobar, adoptar y publicar las Tablas de Control de Acceso. "/>
    <n v="1"/>
    <s v="Tablas de Control de Acceso"/>
    <s v="Tablas de Control de Acceso actualizadas, aprobadas, adoptadas y publicadas / Tablas de Control de Acceso a actualizar, aprobar, adoptar y publicar *100"/>
    <n v="1"/>
    <s v="Gestión Documental"/>
    <d v="2022-01-01T00:00:00"/>
    <d v="2022-12-01T00:00:00"/>
    <m/>
    <s v="SI"/>
    <s v="SI"/>
    <n v="445"/>
    <s v="20-12-2021: Se incluye formulacion al tablero de control"/>
    <m/>
    <m/>
    <m/>
    <m/>
    <s v="SIN AVANCE"/>
    <n v="445"/>
    <s v="CON TIEMPO"/>
    <s v="SIN DILIGENCIAR"/>
    <s v="20-12-2021: Se incluye formulacion al tablero de control"/>
    <s v="SIN DILIGENCIAR"/>
    <n v="0"/>
    <n v="0"/>
    <s v="EN EJECUCION"/>
    <s v="NO APLICA"/>
    <x v="1"/>
  </r>
  <r>
    <n v="762"/>
    <s v="Gestión Documental / Oficina Asesora de Planeación"/>
    <s v="Subdirección técnica administrativa y financiera – gestión documental"/>
    <x v="2"/>
    <s v="Gestion documental"/>
    <s v="Documentos electrónicos, sistema integrado de conservación, plan de conservación documental, plan de preservación digital a largo plazo"/>
    <m/>
    <s v="Plan de mejoramiento auditorias internas"/>
    <s v="PMAI-2021-047"/>
    <s v="No aplica"/>
    <s v="INFORME VISITA DE SEGUIMIENTO AL_x000a_CUMPLIMIENTO DE LA NORMATIVA ARCHIVÍSTICA"/>
    <n v="2021"/>
    <s v="Revisar y actualizar el documento, debido a la producción documental electrónica generada por la modalidad de teletrabajo durante la emergencia sanitaria del COVID 19."/>
    <s v="Se deben identificar los documentos electrónicos que se constituyen en registros con valores secundarios de tipo histórico, cultural , científico e investigativo para el Distrito y la Nación, que deben ser conservados permanentemente y ésta labor no se ha realizado"/>
    <s v="Identificar formatos y nuevas tipologías documentales generadas de forma electrónica, producidas a raíz la emergencia económica, social y ecológica declarada por el Gobierno Nacional, con ocasión del COVID-19, mediante mesa de trabajo con la Oficina Asesora de Planeación "/>
    <n v="1"/>
    <s v="Formatos y nuevas tipologías documentales generadas de forma electrónica"/>
    <s v="Relación de documentos electrónicos producidos a raíz la emergencia económica, social y ecológica declarada por el Gobierno Nacional, con ocasión del COVID-19 (1) *100"/>
    <n v="1"/>
    <s v="Gestión Documental / Oficina Asesora de Planeación"/>
    <d v="2022-01-01T00:00:00"/>
    <d v="2022-07-31T00:00:00"/>
    <m/>
    <s v="SI"/>
    <s v="SI"/>
    <n v="322"/>
    <s v="20-12-2021: Se incluye formulacion al tablero de control"/>
    <m/>
    <m/>
    <m/>
    <m/>
    <s v="SIN AVANCE"/>
    <n v="322"/>
    <s v="CON TIEMPO"/>
    <s v="SIN DILIGENCIAR"/>
    <s v="20-12-2021: Se incluye formulacion al tablero de control"/>
    <s v="SIN DILIGENCIAR"/>
    <n v="0"/>
    <n v="0"/>
    <s v="EN EJECUCION"/>
    <s v="NO APLICA"/>
    <x v="1"/>
  </r>
  <r>
    <n v="763"/>
    <s v="Gestión Documental"/>
    <s v="Subdirección técnica administrativa y financiera – gestión documental"/>
    <x v="2"/>
    <s v="Gestion documental"/>
    <s v="Documentos electrónicos, sistema integrado de conservación, plan de conservación documental, plan de preservación digital a largo plazo"/>
    <m/>
    <s v="Plan de mejoramiento auditorias internas"/>
    <s v="PMAI-2021-048"/>
    <s v="No aplica"/>
    <s v="INFORME VISITA DE SEGUIMIENTO AL_x000a_CUMPLIMIENTO DE LA NORMATIVA ARCHIVÍSTICA"/>
    <n v="2021"/>
    <s v="Implementar el modelo en el Sistema de Gestión de Documentos Electrónicos de Archivo (SGDEA), con el fin de que el SGDEA cumpla con los procesos de la gestión documental y garantice entre otras cosas la preservación a largo plazo de la información producida por la entidad."/>
    <s v="No se cuenta con un sistema de información que implemente las funcionalidades de un Sistema para Gestión de Documentos Electrónicos de Archivo"/>
    <s v="Establecer un mapa de ruta para llevar a cabo el proyecto del SGDEA, en el que se incluya la implementación del Modelo de Requisitos"/>
    <n v="1"/>
    <s v="Mapa de ruta SGDEA"/>
    <s v="Mapa de ruta para la implementación del Sistema de Gestión de Documentos Electrónicos de Archivo (SGDEA) (1) *100"/>
    <n v="1"/>
    <s v="Gestión Documental"/>
    <d v="2022-01-01T00:00:00"/>
    <d v="2022-12-15T00:00:00"/>
    <m/>
    <s v="SI"/>
    <s v="SI"/>
    <n v="459"/>
    <s v="20-12-2021: Se incluye formulacion al tablero de control"/>
    <m/>
    <m/>
    <m/>
    <m/>
    <s v="SIN AVANCE"/>
    <n v="459"/>
    <s v="CON TIEMPO"/>
    <s v="SIN DILIGENCIAR"/>
    <s v="20-12-2021: Se incluye formulacion al tablero de control"/>
    <s v="SIN DILIGENCIAR"/>
    <n v="0"/>
    <n v="0"/>
    <s v="EN EJECUCION"/>
    <s v="NO APLICA"/>
    <x v="1"/>
  </r>
  <r>
    <n v="764"/>
    <s v="Gestión Documental"/>
    <s v="Subdirección técnica administrativa y financiera – gestión documental"/>
    <x v="2"/>
    <s v="Autorregulación"/>
    <s v="Aplicación y actualización de procedimientos y formatos"/>
    <m/>
    <s v="Plan de mejoramiento auditorias internas"/>
    <s v="PMAI-2021-049"/>
    <s v="No aplica"/>
    <s v="INFORME VISITA DE SEGUIMIENTO AL_x000a_CUMPLIMIENTO DE LA NORMATIVA ARCHIVÍSTICA"/>
    <n v="2021"/>
    <s v="Continuar con la actualización de los procedimientos que se encuentran pendientes, contemplando además los procedimientos de preservación y valoración de documentos."/>
    <s v="Los procedimientos no reflejan la realidad del área"/>
    <s v="Revisar y actualizar los procedimientos que hacen parte del proceso de Gestión Documental"/>
    <n v="1"/>
    <s v="Procedimientos revisados y actualizados"/>
    <s v="Mesas de trabajo para revisión de procedimientos que hacen parte del proceso Gestión Documental (3) *100"/>
    <n v="1"/>
    <s v="Gestión Documental"/>
    <d v="2022-01-01T00:00:00"/>
    <d v="2022-12-15T00:00:00"/>
    <m/>
    <s v="SI"/>
    <s v="SI"/>
    <n v="459"/>
    <s v="20-12-2021: Se incluye formulacion al tablero de control"/>
    <m/>
    <m/>
    <m/>
    <m/>
    <s v="SIN AVANCE"/>
    <n v="459"/>
    <s v="CON TIEMPO"/>
    <s v="SIN DILIGENCIAR"/>
    <s v="20-12-2021: Se incluye formulacion al tablero de control"/>
    <s v="SIN DILIGENCIAR"/>
    <n v="0"/>
    <n v="0"/>
    <s v="EN EJECUCION"/>
    <s v="NO APLICA"/>
    <x v="1"/>
  </r>
  <r>
    <n v="765"/>
    <s v="Gestión Documental"/>
    <s v="Subdirección técnica administrativa y financiera – gestión documental"/>
    <x v="2"/>
    <s v="Gestion documental"/>
    <s v="Documentos electrónicos, sistema integrado de conservación, plan de conservación documental, plan de preservación digital a largo plazo"/>
    <m/>
    <s v="Plan de mejoramiento auditorias internas"/>
    <s v="PMAI-2021-050"/>
    <s v="No aplica"/>
    <s v="INFORME VISITA DE SEGUIMIENTO AL_x000a_CUMPLIMIENTO DE LA NORMATIVA ARCHIVÍSTICA"/>
    <n v="2021"/>
    <s v="Definir estrategias para la gestión y organización de los documentos electrónicos producidos en el marco de la emergencia sanitaria COVID 19, como lo sugiere la guía; _x000a_http://archivobogota.secretariageneral.gov.co/sites/default/files/documentacion_x0002_archivo/0_Gu%C3%ADa%20Documento%20Electr%C3%B3nico%202020.pd"/>
    <s v="No se había implementado la guía del Archivo Distrital"/>
    <s v="Elaborar mapa de ruta para la implementación del SGDEA con las estrategias para la gestión y organización de los documentos electrónicos"/>
    <n v="1"/>
    <s v="Mapa de ruta SGDEA"/>
    <s v="Mapa de ruta para la implementación del SGDEA con las estrategias para la gestión y organización de los documentos electrónicos (1)*100"/>
    <n v="1"/>
    <s v="Gestión Documental"/>
    <d v="2022-01-01T00:00:00"/>
    <d v="2022-12-15T00:00:00"/>
    <m/>
    <s v="SI"/>
    <s v="SI"/>
    <n v="459"/>
    <s v="20-12-2021: Se incluye formulacion al tablero de control"/>
    <m/>
    <m/>
    <m/>
    <m/>
    <s v="SIN AVANCE"/>
    <n v="459"/>
    <s v="CON TIEMPO"/>
    <s v="SIN DILIGENCIAR"/>
    <s v="20-12-2021: Se incluye formulacion al tablero de control"/>
    <s v="SIN DILIGENCIAR"/>
    <n v="0"/>
    <n v="0"/>
    <s v="EN EJECUCION"/>
    <s v="NO APLICA"/>
    <x v="1"/>
  </r>
  <r>
    <n v="766"/>
    <s v="Gestión Documental"/>
    <s v="Subdirección técnica administrativa y financiera – gestión documental"/>
    <x v="2"/>
    <s v="Gestion documental"/>
    <s v="Documentos electrónicos, sistema integrado de conservación, plan de conservación documental, plan de preservación digital a largo plazo"/>
    <m/>
    <s v="Plan de mejoramiento auditorias internas"/>
    <s v="PMAI-2021-051"/>
    <s v="No aplica"/>
    <s v="INFORME VISITA DE SEGUIMIENTO AL_x000a_CUMPLIMIENTO DE LA NORMATIVA ARCHIVÍSTICA"/>
    <n v="2021"/>
    <s v=" La producción documental electrónica, se puede producir y/o capturarse en cualquier formato electrónico, por lo anterior, se debe asegurar que se trate de formatos sin obsolescencia _x000a_tecnológica o que estén en desuso. Dado lo anterior es importante implementar estrategias de Preservación Digital a Largo Plazo."/>
    <s v="No se implementó el Plan de Preservación Digital"/>
    <s v=" Elaborar mapa de ruta para la implementación del SGDEA con la estrategia 3 del Plan de Preservación Digital"/>
    <n v="1"/>
    <s v="Mapa de ruta SGDEA"/>
    <s v="Mapa de ruta para la implementación del SGDEA con la estrategia del Plan de Preservación Digital e implementarla (1)*100"/>
    <n v="1"/>
    <s v="Gestión Documental"/>
    <d v="2022-01-01T00:00:00"/>
    <d v="2022-12-15T00:00:00"/>
    <m/>
    <s v="SI"/>
    <s v="SI"/>
    <n v="459"/>
    <s v="20-12-2021: Se incluye formulacion al tablero de control"/>
    <m/>
    <m/>
    <m/>
    <m/>
    <s v="SIN AVANCE"/>
    <n v="459"/>
    <s v="CON TIEMPO"/>
    <s v="SIN DILIGENCIAR"/>
    <s v="20-12-2021: Se incluye formulacion al tablero de control"/>
    <s v="SIN DILIGENCIAR"/>
    <n v="0"/>
    <n v="0"/>
    <s v="EN EJECUCION"/>
    <s v="NO APLICA"/>
    <x v="1"/>
  </r>
  <r>
    <n v="767"/>
    <s v="Gestión Documental"/>
    <s v="Subdirección técnica administrativa y financiera – gestión documental"/>
    <x v="2"/>
    <s v="Participacion ciudadana"/>
    <s v="Rendición de cuentas"/>
    <m/>
    <s v="Plan de mejoramiento auditorias internas"/>
    <s v="PMAI-2021-052"/>
    <s v="No aplica"/>
    <s v="INFORME VISITA DE SEGUIMIENTO AL_x000a_CUMPLIMIENTO DE LA NORMATIVA ARCHIVÍSTICA"/>
    <n v="2021"/>
    <s v="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
    <s v="La información se consolida en el informe general presentado por la STAF"/>
    <s v="Realizar solicitud a la Oficina Asesora de Planeación para la inclusión de la información correspondiente al área de Gestión Documental dentro del Informe de Rendición de cuentas."/>
    <n v="1"/>
    <s v="Solicitud inclusión de información en Informe Rendición de Cuentas"/>
    <s v="Solicitud realizada / Solicitud programada (1) *100"/>
    <n v="1"/>
    <s v="Gestión Documental"/>
    <d v="2022-01-01T00:00:00"/>
    <d v="2022-12-15T00:00:00"/>
    <m/>
    <s v="SI"/>
    <s v="SI"/>
    <n v="459"/>
    <s v="20-12-2021: Se incluye formulacion al tablero de control"/>
    <m/>
    <m/>
    <m/>
    <m/>
    <s v="SIN AVANCE"/>
    <n v="459"/>
    <s v="CON TIEMPO"/>
    <s v="SIN DILIGENCIAR"/>
    <s v="20-12-2021: Se incluye formulacion al tablero de control"/>
    <s v="SIN DILIGENCIAR"/>
    <n v="0"/>
    <n v="0"/>
    <s v="EN EJECUCION"/>
    <s v="NO APLICA"/>
    <x v="1"/>
  </r>
  <r>
    <n v="768"/>
    <s v="Gestión Documental"/>
    <s v="Subdirección técnica administrativa y financiera – gestión documental"/>
    <x v="2"/>
    <s v="Participacion ciudadana"/>
    <s v="Rendición de cuentas"/>
    <m/>
    <s v="Plan de mejoramiento auditorias internas"/>
    <s v="PMAI-2021-053"/>
    <s v="No aplica"/>
    <s v="INFORME VISITA DE SEGUIMIENTO AL_x000a_CUMPLIMIENTO DE LA NORMATIVA ARCHIVÍSTICA"/>
    <n v="2021"/>
    <s v="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
    <s v="La información se consolida en el informe general presentado por la STAF"/>
    <s v="Realizar mesa de trabajo con la STAF en la cual se solicite incluir en los informes de gestión el ítem asociado con la gestión documental"/>
    <n v="2"/>
    <s v="Mesa de trabajo"/>
    <s v="Mesa de trabajo realizada / Mesa de Trabajo programada (1) *100"/>
    <n v="1"/>
    <s v="Gestión Documental"/>
    <d v="2022-01-01T00:00:00"/>
    <d v="2022-12-15T00:00:00"/>
    <m/>
    <s v="SI"/>
    <s v="SI"/>
    <n v="459"/>
    <s v="20-12-2021: Se incluye formulacion al tablero de control"/>
    <m/>
    <m/>
    <m/>
    <m/>
    <s v="SIN AVANCE"/>
    <n v="459"/>
    <s v="CON TIEMPO"/>
    <s v="SIN DILIGENCIAR"/>
    <s v="20-12-2021: Se incluye formulacion al tablero de control"/>
    <s v="SIN DILIGENCIAR"/>
    <n v="0"/>
    <n v="0"/>
    <s v="EN EJECUCION"/>
    <s v="NO APLICA"/>
    <x v="1"/>
  </r>
  <r>
    <n v="769"/>
    <s v="Gestión Documental"/>
    <s v="Subdirección técnica administrativa y financiera – gestión documental"/>
    <x v="2"/>
    <s v="Gestion documental"/>
    <s v="Documentos electrónicos, sistema integrado de conservación, plan de conservación documental, plan de preservación digital a largo plazo"/>
    <m/>
    <s v="Plan de mejoramiento auditorias internas"/>
    <s v="PMAI-2021-054"/>
    <s v="No aplica"/>
    <s v="INFORME VISITA DE SEGUIMIENTO AL_x000a_CUMPLIMIENTO DE LA NORMATIVA ARCHIVÍSTICA"/>
    <n v="2021"/>
    <s v="Implementación del Plan de Conservación Documental: Detectores de humo"/>
    <s v="No se había identificado con claridad el área que debía realizar la adquisición de los detectores de humo"/>
    <s v="Solicitar al área de Seguridad y Salud en el Trabajo la adquisición de detectores de humo para el archivo central y misional"/>
    <n v="1"/>
    <s v="Memorando solicitud instalación detectores de humo"/>
    <s v="Memorando instalación detectores de humo realizado / Memorando solicitud detectores de humo programado (1) *100"/>
    <n v="1"/>
    <s v="Gestión Documental"/>
    <d v="2022-01-01T00:00:00"/>
    <d v="2022-03-30T00:00:00"/>
    <m/>
    <s v="SI"/>
    <s v="SI"/>
    <n v="199"/>
    <s v="20-12-2021: Se incluye formulacion al tablero de control"/>
    <m/>
    <m/>
    <m/>
    <m/>
    <s v="SIN AVANCE"/>
    <n v="199"/>
    <s v="CON TIEMPO"/>
    <s v="SIN DILIGENCIAR"/>
    <s v="20-12-2021: Se incluye formulacion al tablero de control"/>
    <s v="SIN DILIGENCIAR"/>
    <n v="0"/>
    <n v="0"/>
    <s v="EN EJECUCION"/>
    <s v="NO APLICA"/>
    <x v="1"/>
  </r>
  <r>
    <n v="770"/>
    <s v="Gestión Financiera / Gerentes y Administradores de_x000a_Proyectos  / Oficina Asesora Jurídica"/>
    <s v="Subdirección técnica administrativa y financiera"/>
    <x v="2"/>
    <s v="Presupuesto"/>
    <s v="Ejecución Presupuesto"/>
    <m/>
    <s v="Plan de mejoramiento auditorias internas"/>
    <s v="PMAI-2021-055"/>
    <s v="9.1"/>
    <s v="AUDITORÍA REGULAR DE GESTIÓN – PROCESO DE_x000a_GESTIÓN FINANCIERA"/>
    <n v="2021"/>
    <s v="Se pudo verificar que la Entidad en la vigencia 2020 no ejecutó la totalidad del presupuesto proyectado en ingresos y gastos bajo el contexto de la entrega real de bienes y servicios en términos anuales."/>
    <s v=" Algunos Convenios fueron suspendidos y otros fueron prorrogados dificultando la ejecución y gestión presupuestal de los mismos"/>
    <s v="Realizar mesa de trabajo trimestral para el seguimiento a la ejecución presupuestal a cargo de los gerentes y administradores de_x000a_proyectos"/>
    <n v="1"/>
    <s v="Seguimiento a la ejecución presupuestal"/>
    <s v="Mesas de trabajo realizadas / Mesas de trabajo programadas (4)*100"/>
    <n v="1"/>
    <s v="Actas de reunión"/>
    <d v="2021-12-01T00:00:00"/>
    <d v="2022-11-30T00:00:00"/>
    <m/>
    <s v="SI"/>
    <s v="SI"/>
    <n v="444"/>
    <s v="20-12-2021: Se incluye formulacion al tablero de control"/>
    <m/>
    <m/>
    <m/>
    <m/>
    <s v="SIN AVANCE"/>
    <n v="444"/>
    <s v="CON TIEMPO"/>
    <s v="SIN DILIGENCIAR"/>
    <s v="20-12-2021: Se incluye formulacion al tablero de control"/>
    <s v="SIN DILIGENCIAR"/>
    <n v="0"/>
    <n v="0"/>
    <s v="EN EJECUCION"/>
    <s v="NO APLICA"/>
    <x v="1"/>
  </r>
  <r>
    <n v="771"/>
    <s v="Gestión Financiera / Gerentes y Administradores de_x000a_Proyectos  / Oficina Asesora Jurídica / Oficina Asesora de Planeación"/>
    <s v="Subdirección técnica administrativa y financiera"/>
    <x v="2"/>
    <s v="Presupuesto"/>
    <s v="Ejecución Presupuesto"/>
    <m/>
    <s v="Plan de mejoramiento auditorias internas"/>
    <s v="PMAI-2021-056"/>
    <s v="9.1"/>
    <s v="AUDITORÍA REGULAR DE GESTIÓN – PROCESO DE_x000a_GESTIÓN FINANCIERA"/>
    <n v="2021"/>
    <s v="Se pudo verificar que la Entidad en la vigencia 2020 no ejecutó la totalidad del presupuesto proyectado en ingresos y gastos bajo el contexto de la entrega real de bienes y servicios en términos anuales."/>
    <s v=" Algunos Convenios fueron suspendidos y otros fueron prorrogados dificultando la ejecución y gestión presupuestal de los mismos"/>
    <s v="Realizar mesa de trabajo _x000a_Formulacion Plan de Adquisiciones de tal forma que para septiembre de 2022 se garantize una ejecucion presupuestal del 85% (Recursos Distrito)"/>
    <n v="2"/>
    <s v="Formulacion Plan de Adquisiciones"/>
    <s v="Mesas de trabajo realizadas / Mesas de trabajo programadas (3)*100"/>
    <n v="1"/>
    <s v="Actas de reunión"/>
    <d v="2021-12-01T00:00:00"/>
    <d v="2022-01-31T00:00:00"/>
    <m/>
    <s v="SI"/>
    <s v="SI"/>
    <n v="141"/>
    <s v="20-12-2021: Se incluye formulacion al tablero de control"/>
    <m/>
    <m/>
    <m/>
    <m/>
    <s v="SIN AVANCE"/>
    <n v="141"/>
    <s v="CON TIEMPO"/>
    <s v="SIN DILIGENCIAR"/>
    <s v="20-12-2021: Se incluye formulacion al tablero de control"/>
    <s v="SIN DILIGENCIAR"/>
    <n v="0"/>
    <n v="0"/>
    <s v="EN EJECUCION"/>
    <s v="NO APLICA"/>
    <x v="1"/>
  </r>
  <r>
    <n v="772"/>
    <s v="Gestión Financiera - Presupuesto / Gestion Tecnologias dela Informacion"/>
    <s v="Subdirección técnica administrativa y financiera - presupuesto"/>
    <x v="2"/>
    <s v="Autorregulación"/>
    <s v="Aplicación y actualización de procedimientos y formatos"/>
    <m/>
    <s v="Plan de mejoramiento auditorias internas"/>
    <s v="PMAI-2021-057"/>
    <s v="9.2"/>
    <s v="AUDITORÍA REGULAR DE GESTIÓN – PROCESO DE_x000a_GESTIÓN FINANCIERA"/>
    <n v="2021"/>
    <s v="El proceso de Gestión Financiera tiene implementado el formato “Solicitud Certificado de Disponibilidad Presupuestal” código A-GFI-FT-02 para la creación de los CDPs, si bien el formato pide ser claro, preciso y concreto en el objeto del contrato, se evidencia objetos de contratos extensos. Es importante indicar que el aplicativo SYSMAN, solo permite el ingreso de 254 caracteres, lo que genera reproceso en el área de Presupuesto toda vez que deben modificar el objeto de los contratos con el fin de llegar a 254 caracteres, generando un posible riesgo en transcripción o corrección manual."/>
    <s v="Existe limitación en el número de caracteres del objeto de la disponibilidad "/>
    <s v="Realizar seguimiento bimensual a la ampliación del número de caracteres para el objeto de disponibilidad en la creación del aplicativo SYSMAN WEB módulo de presupuesto"/>
    <n v="1"/>
    <s v="Seguimiento módulo presupuesto SYSMAN WEB"/>
    <s v="Seguimientos realizados / Seguimientos programados  (3)*100"/>
    <n v="1"/>
    <s v="Informe de seguimiento"/>
    <d v="2021-12-01T00:00:00"/>
    <d v="2022-05-31T00:00:00"/>
    <m/>
    <s v="SI"/>
    <s v="SI"/>
    <n v="261"/>
    <s v="20-12-2021: Se incluye formulacion al tablero de control"/>
    <m/>
    <m/>
    <m/>
    <m/>
    <s v="SIN AVANCE"/>
    <n v="261"/>
    <s v="CON TIEMPO"/>
    <s v="SIN DILIGENCIAR"/>
    <s v="20-12-2021: Se incluye formulacion al tablero de control"/>
    <s v="SIN DILIGENCIAR"/>
    <n v="0"/>
    <n v="0"/>
    <s v="EN EJECUCION"/>
    <s v="NO APLICA"/>
    <x v="1"/>
  </r>
  <r>
    <n v="773"/>
    <s v="Gestión Financiera - Presupuesto"/>
    <s v="Subdirección técnica administrativa y financiera - presupuesto"/>
    <x v="2"/>
    <s v="Autorregulación"/>
    <s v="Aplicación y actualización de procedimientos y formatos"/>
    <m/>
    <s v="Plan de mejoramiento auditorias internas"/>
    <s v="PMAI-2021-058"/>
    <s v="9.3"/>
    <s v="AUDITORÍA REGULAR DE GESTIÓN – PROCESO DE_x000a_GESTIÓN FINANCIERA"/>
    <n v="2021"/>
    <s v="Se observó que en el procedimiento para la Expedición de Registros Presupuestales A-GFI-PR-002; el paso 2 del flujograma contiene el símbolo de decisión con la pregunta “2. ¿Los datos de la disponibilidad corresponden?”; y que para el evento en que la respuesta al interrogante sea “SI”, el siguiente paso del procedimiento es enviarlo nuevamente a: “1. Solicitar registro presupuestal”, cuando lo correcto es continuar con la siguiente actividad, es decir con la “3. Digitar la información en el aplicativo”. Lo anterior obedece a que la conexión de las respuestas “SI” o “NO”, están invertidas en el_x000a_flujograma del procedimiento. "/>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s v="SI"/>
    <s v="SI"/>
    <n v="200"/>
    <s v="20-12-2021: Se incluye formulacion al tablero de control"/>
    <m/>
    <m/>
    <m/>
    <m/>
    <s v="SIN AVANCE"/>
    <n v="200"/>
    <s v="CON TIEMPO"/>
    <s v="SIN DILIGENCIAR"/>
    <s v="20-12-2021: Se incluye formulacion al tablero de control"/>
    <s v="SIN DILIGENCIAR"/>
    <n v="0"/>
    <n v="0"/>
    <s v="EN EJECUCION"/>
    <s v="NO APLICA"/>
    <x v="1"/>
  </r>
  <r>
    <n v="774"/>
    <s v="Gestión Financiera - Presupuesto"/>
    <s v="Subdirección técnica administrativa y financiera - presupuesto"/>
    <x v="2"/>
    <s v="Autorregulación"/>
    <s v="Aplicación y actualización de procedimientos y formatos"/>
    <m/>
    <s v="Plan de mejoramiento auditorias internas"/>
    <s v="PMAI-2021-059"/>
    <s v="9.4"/>
    <s v="AUDITORÍA REGULAR DE GESTIÓN – PROCESO DE_x000a_GESTIÓN FINANCIERA"/>
    <n v="2021"/>
    <s v="Se observó que, de manera general que, en los flujogramas de los procedimientos del Área de Presupuesto, el campo destinado para el diligenciamiento de “DOCUMENTO/REGISTRO”, en algunos casos se encuentra en blanco. En dicho campo se debe relacionar la evidencia de los resultados que se obtiene en la ejecución de las actividades, y en el evento de no identificar registros, se sugiere marcar como no aplica (NA), así mismo, se observó que en los procedimientos del Área de Presupuesto, en_x000a_diferentes actividades se hace referencia del registro de la información en el Sistema de Presupuesto Distrital PREDIS de la Secretaria Distrital de Hacienda, aplicativo que ya no se está utilizando desde el 1 de octubre de 2020, debido a que entró en vigencia la aplicación BOGDATA; por lo tanto, la_x000a_información se captura en los aplicativos SYSMAN y BOGDATA, y no en PREDIS ya que no está vigente."/>
    <s v="No se tenían los procedimientos actualizados"/>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s v="SI"/>
    <s v="SI"/>
    <n v="200"/>
    <s v="20-12-2021: Se incluye formulacion al tablero de control"/>
    <m/>
    <m/>
    <m/>
    <m/>
    <s v="SIN AVANCE"/>
    <n v="200"/>
    <s v="CON TIEMPO"/>
    <s v="SIN DILIGENCIAR"/>
    <s v="20-12-2021: Se incluye formulacion al tablero de control"/>
    <s v="SIN DILIGENCIAR"/>
    <n v="0"/>
    <n v="0"/>
    <s v="EN EJECUCION"/>
    <s v="NO APLICA"/>
    <x v="1"/>
  </r>
  <r>
    <n v="775"/>
    <s v="Gestión Financiera - Presupuesto / Oficina Asesora Jurídica / Oficina Asesora de Planeación"/>
    <s v="Subdirección técnica administrativa y financiera - presupuesto"/>
    <x v="2"/>
    <s v="Presupuesto"/>
    <s v="Reservas"/>
    <m/>
    <s v="Plan de mejoramiento auditorias internas"/>
    <s v="PMAI-2021-060"/>
    <s v="10.1"/>
    <s v="AUDITORÍA REGULAR DE GESTIÓN – PROCESO DE_x000a_GESTIÓN FINANCIERA"/>
    <n v="2021"/>
    <s v="Se verificó que no existe una Política en la entidad para la constitución de reservas, que considere las situaciones excepcionales o imprevisibles que de manera sustancial afecten el ejercicio básico de la PROCESO SEGUIMIENTO Y EVALUACIÓN A LA GESTIÓN CÓDIGO S-SEG-FT-007 VERSIÓN 02 FORMATO INFORME DE AUDITORIA PÁGINA: 5 de 27 VIGENTE DESDE 21/12/2018 función pública en el ejercicio normal de la Entidad, así como las medidas de seguimiento y control estricto a desarrollar por el área encargada a fin de lograr el 100% de giros planificados por concepto de reservas presupuestales."/>
    <s v="Se consideró que bastaba con la Ley de Presupuesto ya que ésta contempla la constitución de reservas"/>
    <s v="Realizar mesa de trabajo con la Oficina Asesora Jurídica y la Oficina Asesora de Planeación para formular lineamientos de Constitución de Reservas"/>
    <n v="1"/>
    <s v="Lineamientos de Constitución de Reservas"/>
    <s v="Mesa de trabajo realizada / Mesa de trabajo programada (1)*100"/>
    <n v="1"/>
    <s v="Acta de reunión "/>
    <d v="2021-12-01T00:00:00"/>
    <d v="2022-07-31T00:00:00"/>
    <m/>
    <s v="SI"/>
    <s v="SI"/>
    <n v="322"/>
    <s v="20-12-2021: Se incluye formulacion al tablero de control"/>
    <m/>
    <m/>
    <m/>
    <m/>
    <s v="SIN AVANCE"/>
    <n v="322"/>
    <s v="CON TIEMPO"/>
    <s v="SIN DILIGENCIAR"/>
    <s v="20-12-2021: Se incluye formulacion al tablero de control"/>
    <s v="SIN DILIGENCIAR"/>
    <n v="0"/>
    <n v="0"/>
    <s v="EN EJECUCION"/>
    <s v="NO APLICA"/>
    <x v="1"/>
  </r>
  <r>
    <n v="776"/>
    <s v="Gestión Financiera - Presupuesto"/>
    <s v="Subdirección técnica administrativa y financiera - presupuesto"/>
    <x v="2"/>
    <s v="Autorregulación"/>
    <s v="Aplicación y actualización de procedimientos y formatos"/>
    <m/>
    <s v="Plan de mejoramiento auditorias internas"/>
    <s v="PMAI-2021-061"/>
    <s v="10.2"/>
    <s v="AUDITORÍA REGULAR DE GESTIÓN – PROCESO DE_x000a_GESTIÓN FINANCIERA"/>
    <n v="2021"/>
    <s v="Se evidencia que como requisito para la expedición del registro presupuestal (CRP), el auxiliar administrativo del área de Presupuesto verifica sí el proceso de contratación se realizó previamente en SECOP II. Sin embargo, en el procedimiento para la expedición de Registros Presupuestales A-GFI-PR-002, vigente desde el 19 de enero de 2020; dicha actividad de validación en el SECOP II está establecido que se realice con posterioridad a la impresión del certificado de registro presupuestal, según el paso No._x000a_9 del procedimiento. Lo correcto que debe quedar en el procedimiento, es que la verificación en el SECOP II sea previa a la emisión del CRP."/>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s v="SI"/>
    <s v="SI"/>
    <n v="200"/>
    <s v="20-12-2021: Se incluye formulacion al tablero de control"/>
    <m/>
    <m/>
    <m/>
    <m/>
    <s v="SIN AVANCE"/>
    <n v="200"/>
    <s v="CON TIEMPO"/>
    <s v="SIN DILIGENCIAR"/>
    <s v="20-12-2021: Se incluye formulacion al tablero de control"/>
    <s v="SIN DILIGENCIAR"/>
    <n v="0"/>
    <n v="0"/>
    <s v="EN EJECUCION"/>
    <s v="NO APLICA"/>
    <x v="1"/>
  </r>
  <r>
    <n v="777"/>
    <s v="Gestión Financiera - Presupuesto"/>
    <s v="Subdirección técnica administrativa y financiera - presupuesto"/>
    <x v="2"/>
    <s v="Autorregulación"/>
    <s v="Aplicación y actualización de procedimientos y formatos"/>
    <m/>
    <s v="Plan de mejoramiento auditorias internas"/>
    <s v="PMAI-2021-062"/>
    <s v="No aplica"/>
    <s v="AUDITORÍA REGULAR DE GESTIÓN – PROCESO DE_x000a_GESTIÓN FINANCIERA"/>
    <n v="2021"/>
    <s v="Se evidencia falencia en los puntos de control de los procedimientos “Expedición de Registros Presupuestales (A-GFI-PR-002)”, “Cierre Presupuestal (A-GFI-PR-003)” y “Informe de Ejecución Presupuestal de Ingresos y Gastos (A-GFI-PR-004)” del área de presupuesto estando en contravía del “Manual para la Elaboración de Documentos E-MEJ-MA-002”, que indica que, en aquellas actividades que se identifican con verbos como supervisar, revisar, validar o verificar, se deben identificar con una x."/>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s v="SI"/>
    <s v="SI"/>
    <n v="200"/>
    <s v="20-12-2021: Se incluye formulacion al tablero de control"/>
    <m/>
    <m/>
    <m/>
    <m/>
    <s v="SIN AVANCE"/>
    <n v="200"/>
    <s v="CON TIEMPO"/>
    <s v="SIN DILIGENCIAR"/>
    <s v="20-12-2021: Se incluye formulacion al tablero de control"/>
    <s v="SIN DILIGENCIAR"/>
    <n v="0"/>
    <n v="0"/>
    <s v="EN EJECUCION"/>
    <s v="NO APLICA"/>
    <x v="1"/>
  </r>
  <r>
    <n v="778"/>
    <s v="SERVICIOS ADMINISTRATIVOS - TRANSPORTES"/>
    <s v="Subdirección técnica administrativa y financiera - transportes"/>
    <x v="2"/>
    <s v="Autorregulación"/>
    <s v="Aplicación y actualización de procedimientos y formatos"/>
    <m/>
    <s v="Plan de mejoramiento auditorias internas"/>
    <s v="PMAI-2021-063"/>
    <n v="1"/>
    <s v="PROCESO DE APOYO SERVICIOS ADMINISTRATIVOS –TRANSPORTES Y SERVICIOS PÚBLICOS"/>
    <n v="2021"/>
    <s v="En el desarrollo del seguimiento de auditoría a Servicio Administrativos se evidencia debilidades en la identificación de puntos de control y mecanismos de verificación; el formato CONTROL DE RECORRIDOS – CÓDIGO A-SAD-FT-009, no es diligenciado por el total de conductores del instituto, estando así, en contravía de la finalidad del formato la cual es, generar un control diario de recorridos y bitácora de la prestación del servicio. Por otra parte, no se ha implementado control para determinar el consumo de los vehículos por cada reabastecimiento de combustible, si bien, el área de Transportes tiene en cuenta el reporte de la empresa prestadora Terpel, la información allí consignada sobre el kilometraje carece de validación, es de recordar que el señor bombero digita manualmente el kilometraje que el conductor le indica y esta información es la que va a los váuchers y a dicho reporte. Es_x000a_importante señalar que al momento de la auditoría, por parte de Servicios Administrativos no se han presentado seguimientos al plan de mejoramiento a la Oficina de Control Interno, incumpliendo lo establecido en el procedimiento “SEGUIMIENTO Y CONTROL DE LA_x000a_MEJORA– CÓDIGO S-SEG-PR-003”. donde se establece “Realizar seguimiento trimestral de las acciones adelantadas y reportarlo a través de correo electrónico a la Oficina de Control Interno”."/>
    <s v="Mediante el formato, se llevaba el control de horas laboradas por los funcionarios (conductores) de planta."/>
    <s v="Realizar seguimiento diario del recorrido y consumo de combustible de cada vehículo"/>
    <n v="1"/>
    <s v="Matriz de recorridos y consumo de combustible"/>
    <s v="Matriz de recorridos y consumo de combustible realizada / Matriz de recorridos y consumo de combustible programada (1)"/>
    <n v="1"/>
    <s v="Matriz"/>
    <d v="2021-12-01T00:00:00"/>
    <d v="2022-06-30T00:00:00"/>
    <m/>
    <s v="SI"/>
    <s v="SI"/>
    <n v="291"/>
    <s v="20-12-2021: Se incluye formulacion al tablero de control"/>
    <m/>
    <m/>
    <m/>
    <m/>
    <s v="SIN AVANCE"/>
    <n v="291"/>
    <s v="CON TIEMPO"/>
    <s v="SIN DILIGENCIAR"/>
    <s v="20-12-2021: Se incluye formulacion al tablero de control"/>
    <s v="SIN DILIGENCIAR"/>
    <n v="0"/>
    <n v="0"/>
    <s v="EN EJECUCION"/>
    <s v="NO APLICA"/>
    <x v="1"/>
  </r>
  <r>
    <n v="779"/>
    <s v="SERVICIOS ADMINISTRATIVOS - TRANSPORTES"/>
    <s v="Subdirección técnica administrativa y financiera - transportes"/>
    <x v="2"/>
    <s v="Autorregulación"/>
    <s v="Aplicación y actualización de procedimientos y formatos"/>
    <m/>
    <s v="Plan de mejoramiento auditorias internas"/>
    <s v="PMAI-2021-064"/>
    <n v="2"/>
    <s v="PROCESO DE APOYO SERVICIOS ADMINISTRATIVOS –TRANSPORTES Y SERVICIOS PÚBLICOS"/>
    <n v="2021"/>
    <s v="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_x000a_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_x000a_momento de la auditoría, por parte de Servicios Administrativos no se han presentado_x000a_seguimientos al plan de mejoramiento a la Oficina de Control Interno, incumpliendo lo_x000a_establecido en el procedimiento “SEGUIMIENTO Y CONTROL DE LA MEJORA– CÓDIGO_x000a_S-SEG-PR-003”. donde se establece “Realizar seguimiento trimestral de las acciones_x000a_adelantadas y reportarlo a través de correo electrónico a la Oficina de Control Interno”."/>
    <s v="Ausencia de punto de control frente a las planillas de recorridos VS  Consumo de combustible."/>
    <s v="Realizar control y verificación del consumo de combustible reportado mediante váucher Vs. el consumo reportado por la aplicación de Terpel, mediante el formato &quot;Control de recorridos&quot; (A-SAD-FT-009)"/>
    <n v="2"/>
    <s v="Consumo combustible"/>
    <s v="Consumo de combustible reportado mediante váucher Vs. Consumo reportado por la aplicación de Terpel"/>
    <n v="1"/>
    <s v="Consumo de combustible por vehículo"/>
    <d v="2021-12-01T00:00:00"/>
    <d v="2022-04-30T00:00:00"/>
    <m/>
    <s v="SI"/>
    <s v="SI"/>
    <n v="230"/>
    <s v="20-12-2021: Se incluye formulacion al tablero de control"/>
    <m/>
    <m/>
    <m/>
    <m/>
    <s v="SIN AVANCE"/>
    <n v="230"/>
    <s v="CON TIEMPO"/>
    <s v="SIN DILIGENCIAR"/>
    <s v="20-12-2021: Se incluye formulacion al tablero de control"/>
    <s v="SIN DILIGENCIAR"/>
    <n v="0"/>
    <n v="0"/>
    <s v="EN EJECUCION"/>
    <s v="NO APLICA"/>
    <x v="1"/>
  </r>
  <r>
    <n v="780"/>
    <s v="SERVICIOS ADMINISTRATIVOS"/>
    <s v="Subdirección técnica administrativa y financiera – servicios administrativos"/>
    <x v="2"/>
    <s v="Autorregulación"/>
    <s v="Aplicación y actualización de procedimientos y formatos"/>
    <m/>
    <s v="Plan de mejoramiento auditorias internas"/>
    <s v="PMAI-2021-065"/>
    <n v="2"/>
    <s v="PROCESO DE APOYO SERVICIOS ADMINISTRATIVOS –TRANSPORTES Y SERVICIOS PÚBLICOS"/>
    <n v="2021"/>
    <s v="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_x000a_tramitaron en el mes con sus respectivos soportes adjuntos a la trazabilidad.” del procedimiento GESTIÓN, CONTROL Y PAGO DE SERVICIOS PÚBLICOS, PRIVADOS E IMPUESTOS A-SAD-PR-004, es importante precisar que el reproceso en la conciliación de_x000a_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_x000a_S-SEG-PR-003”. donde se establece “Realizar seguimiento trimestral de las acciones_x000a_adelantadas y reportarlo a través de correo electrónico a la Oficina de Control Interno”."/>
    <s v="Falta de articulación en los criterios para la entrega de soportes y facturas"/>
    <s v="Realizar modificación al procedimiento &quot;GESTIÓN, CONTROL Y PAGO DE SERVICIOS_x000a_PÚBLICOS, PRIVADOS E IMPUESTOS A-SAD-PR-004&quot;"/>
    <n v="1"/>
    <s v="PROCEDIMIENTO"/>
    <s v="Modificación procedimiento realizada / Modificación procedimiento programada"/>
    <n v="1"/>
    <s v="PROCEDIMIENTO ACTUALIZADO"/>
    <d v="2021-12-01T00:00:00"/>
    <d v="2022-06-30T00:00:00"/>
    <m/>
    <s v="SI"/>
    <s v="SI"/>
    <n v="291"/>
    <s v="20-12-2021: Se incluye formulacion al tablero de control"/>
    <m/>
    <m/>
    <m/>
    <m/>
    <s v="SIN AVANCE"/>
    <n v="291"/>
    <s v="CON TIEMPO"/>
    <s v="SIN DILIGENCIAR"/>
    <s v="20-12-2021: Se incluye formulacion al tablero de control"/>
    <s v="SIN DILIGENCIAR"/>
    <n v="0"/>
    <n v="0"/>
    <s v="EN EJECUCION"/>
    <s v="NO APLICA"/>
    <x v="1"/>
  </r>
  <r>
    <n v="781"/>
    <s v="Gestión Financiera"/>
    <s v="Subdirección técnica administrativa y financiera - financiera"/>
    <x v="2"/>
    <s v="Planes de mejoramiento"/>
    <s v="Formulación y seguimiento"/>
    <m/>
    <s v="Plan de mejoramiento auditorias internas"/>
    <s v="PMAI-2021-066"/>
    <s v="No aplica"/>
    <s v="Informe Contable"/>
    <n v="2021"/>
    <s v="1.1.8 - 2.2. El proceso de Gestión Contable evidencia avances en los Planes de Mejoramiento derivados de hallazgos de entes externos, sin embargo no se evidencia a la fecha de la evaluación, la formulación oficial del Plan de Mejoramiento de Auditoría Interna, cuyo informe final se presentó en abril 30 de 2020, mediante memorando 2020IE3316."/>
    <s v="Aunque las acciones del plan de mejoramiento se formularon a tiempo, no se realizo la oportuna oficializacion del mismo"/>
    <s v="Oficializar los Planes de Mejoramiento correspondientes a las auditorias realizadas por los entes de control"/>
    <s v="No aplica"/>
    <s v="No aplica"/>
    <s v="No aplica"/>
    <s v="No aplica"/>
    <s v="No aplica"/>
    <d v="2021-09-01T00:00:00"/>
    <d v="2021-09-30T00:00:00"/>
    <m/>
    <s v="SI"/>
    <s v="SI"/>
    <n v="18"/>
    <s v="20-12-2021: Se incluye formulacion al tablero de control"/>
    <m/>
    <m/>
    <m/>
    <m/>
    <s v="SIN AVANCE"/>
    <n v="18"/>
    <s v="CON TIEMPO"/>
    <s v="SIN DILIGENCIAR"/>
    <s v="20-12-2021: Se incluye formulacion al tablero de control"/>
    <s v="SIN DILIGENCIAR"/>
    <n v="0"/>
    <n v="0"/>
    <s v="EN EJECUCION"/>
    <s v="NO APLICA"/>
    <x v="1"/>
  </r>
  <r>
    <n v="782"/>
    <s v="Gestión Financiera"/>
    <s v="Subdirección técnica administrativa y financiera - financiera"/>
    <x v="2"/>
    <s v="Autorregulación"/>
    <s v="Aplicación y actualización de procedimientos y formatos"/>
    <m/>
    <s v="Plan de mejoramiento auditorias internas"/>
    <s v="PMAI-2021-067"/>
    <s v="No aplica"/>
    <s v="Informe Contable"/>
    <n v="2021"/>
    <s v="1.1.12 - 3.3. No se encuentran establecidos documentos del SIGID en cuanto a procedimientos que faciliten la aplicación de otras políticas de manera suficiente"/>
    <s v="No existe un Manual de Políticas Contables"/>
    <s v="Generar Manual de Políticas Contables"/>
    <s v="No aplica"/>
    <s v="No aplica"/>
    <s v="No aplica"/>
    <s v="No aplica"/>
    <s v="No aplica"/>
    <d v="2021-09-01T00:00:00"/>
    <n v="44530"/>
    <m/>
    <s v="SI"/>
    <s v="SI"/>
    <n v="79"/>
    <s v="20-12-2021: Se incluye formulacion al tablero de control"/>
    <m/>
    <m/>
    <m/>
    <m/>
    <s v="SIN AVANCE"/>
    <n v="79"/>
    <s v="CON TIEMPO"/>
    <s v="SIN DILIGENCIAR"/>
    <s v="20-12-2021: Se incluye formulacion al tablero de control"/>
    <s v="SIN DILIGENCIAR"/>
    <n v="0"/>
    <n v="0"/>
    <s v="EN EJECUCION"/>
    <s v="NO APLICA"/>
    <x v="1"/>
  </r>
  <r>
    <n v="783"/>
    <s v="Gestión Financiera"/>
    <s v="Subdirección técnica administrativa y financiera - financiera"/>
    <x v="2"/>
    <s v="Comunicación"/>
    <s v="Demoras en los reportes de información"/>
    <m/>
    <s v="Plan de mejoramiento auditorias internas"/>
    <s v="PMAI-2021-068"/>
    <s v="No aplica"/>
    <s v="Informe Contable"/>
    <n v="2021"/>
    <s v="1.1.27 - 8.2. Las dificultades para el análisis de información?"/>
    <s v="Demoras por parte de las áreas proveedoras de información, en la remisión de la misma."/>
    <s v="Actualizar Plan de Sostenibilidad Contable (estableciendo las fechas en las que las áreas deben entregar la información a Contabilidad)"/>
    <s v="No aplica"/>
    <s v="No aplica"/>
    <s v="No aplica"/>
    <s v="No aplica"/>
    <s v="No aplica"/>
    <d v="2021-09-01T00:00:00"/>
    <n v="44530"/>
    <m/>
    <s v="SI"/>
    <s v="SI"/>
    <n v="79"/>
    <s v="20-12-2021: Se incluye formulacion al tablero de control"/>
    <m/>
    <m/>
    <m/>
    <m/>
    <s v="SIN AVANCE"/>
    <n v="79"/>
    <s v="CON TIEMPO"/>
    <s v="SIN DILIGENCIAR"/>
    <s v="20-12-2021: Se incluye formulacion al tablero de control"/>
    <s v="SIN DILIGENCIAR"/>
    <n v="0"/>
    <n v="0"/>
    <s v="EN EJECUCION"/>
    <s v="NO APLICA"/>
    <x v="1"/>
  </r>
  <r>
    <n v="784"/>
    <s v="Gestión Financiera"/>
    <s v="Subdirección técnica administrativa y financiera - financiera"/>
    <x v="2"/>
    <s v="Comunicación"/>
    <s v="Demoras en los reportes de información"/>
    <m/>
    <s v="Plan de mejoramiento auditorias internas"/>
    <s v="PMAI-2021-069"/>
    <s v="No aplica"/>
    <s v="Informe Contable"/>
    <n v="2021"/>
    <s v="1.1.33 - 10.2. Existen mecanismos para verificar el cumplimiento de estas directrices, procedimientos, instrucciones o lineamientos?"/>
    <s v="Los compromisos adquiridos por las áreas no contables no son atendidos oportunamente"/>
    <s v="Actualizar Plan de Sostenibilidad Contable (estableciendo las fechas en las que las áreas deben entregar la información a Contabilidad)"/>
    <s v="No aplica"/>
    <s v="No aplica"/>
    <s v="No aplica"/>
    <s v="No aplica"/>
    <s v="No aplica"/>
    <d v="2021-09-01T00:00:00"/>
    <n v="44530"/>
    <m/>
    <s v="SI"/>
    <s v="SI"/>
    <n v="79"/>
    <s v="20-12-2021: Se incluye formulacion al tablero de control"/>
    <m/>
    <m/>
    <m/>
    <m/>
    <s v="SIN AVANCE"/>
    <n v="79"/>
    <s v="CON TIEMPO"/>
    <s v="SIN DILIGENCIAR"/>
    <s v="20-12-2021: Se incluye formulacion al tablero de control"/>
    <s v="SIN DILIGENCIAR"/>
    <n v="0"/>
    <n v="0"/>
    <s v="EN EJECUCION"/>
    <s v="NO APLICA"/>
    <x v="1"/>
  </r>
  <r>
    <n v="785"/>
    <s v="Equipo transversal / Coordinador de cada Convenio"/>
    <s v="Subdirección técnica administrativa y financiera"/>
    <x v="2"/>
    <s v="Gestion financiera"/>
    <s v="Cuentas por cobrar"/>
    <m/>
    <s v="Plan de mejoramiento auditorias internas"/>
    <s v="PMAI-2021-070"/>
    <s v="No aplica"/>
    <s v="Informe Contable"/>
    <n v="2021"/>
    <s v="1.1.34 - 10.3. Se requiere mayor seguimiento de quienes están a cargo de los Convenios, a la legalización de los aportes y a las cuentas por cobrar radicadas en las entidades"/>
    <s v="La entidad convIniente, aprueba el pago de las cuentas de cobro radicadas y/o las cuentas que se encuentran sujetas a la liquidación del Convenio"/>
    <s v="Realizar seguimiento mensual a las cuentas por cobrar radicadas en las entidades Convinientes y a la legalización de los aportes_x000a__x000a_Una vez aprobada la informacion por las entidades convinientes, esta debe ser reportada al área de Contabilidad."/>
    <s v="No aplica"/>
    <s v="No aplica"/>
    <s v="No aplica"/>
    <s v="No aplica"/>
    <s v="No aplica"/>
    <d v="2021-09-01T00:00:00"/>
    <n v="44530"/>
    <m/>
    <s v="SI"/>
    <s v="SI"/>
    <n v="79"/>
    <s v="20-12-2021: Se incluye formulacion al tablero de control"/>
    <m/>
    <m/>
    <m/>
    <m/>
    <s v="SIN AVANCE"/>
    <n v="79"/>
    <s v="CON TIEMPO"/>
    <s v="SIN DILIGENCIAR"/>
    <s v="20-12-2021: Se incluye formulacion al tablero de control"/>
    <s v="SIN DILIGENCIAR"/>
    <n v="0"/>
    <n v="0"/>
    <s v="EN EJECUCION"/>
    <s v="NO APLICA"/>
    <x v="1"/>
  </r>
  <r>
    <n v="786"/>
    <s v="Gestión Financiera"/>
    <s v="Subdirección técnica administrativa y financiera - financiera"/>
    <x v="2"/>
    <s v="Comunicación"/>
    <s v="Demoras en los reportes de información"/>
    <m/>
    <s v="Plan de mejoramiento auditorias internas"/>
    <s v="PMAI-2021-071"/>
    <s v="No aplica"/>
    <s v="Informe Contable"/>
    <n v="2021"/>
    <s v="1.2.1.1.1 - 11. Se observan debilidades en la oportunidad y calidad de los datos remitidos por las dependencias proveedoras de información de relevancia financiera"/>
    <s v="Los compromisos adquiridos por las áreas no contables no son atendidos oportunamente"/>
    <s v="Actualizar Plan de Sostenibilidad Contable (estableciendo las fechas en las que las áreas deben entregar la información a Contabilidad)"/>
    <s v="No aplica"/>
    <s v="No aplica"/>
    <s v="No aplica"/>
    <s v="No aplica"/>
    <s v="No aplica"/>
    <d v="2021-09-01T00:00:00"/>
    <n v="44530"/>
    <m/>
    <s v="SI"/>
    <s v="SI"/>
    <n v="79"/>
    <s v="20-12-2021: Se incluye formulacion al tablero de control"/>
    <m/>
    <m/>
    <m/>
    <m/>
    <s v="SIN AVANCE"/>
    <n v="79"/>
    <s v="CON TIEMPO"/>
    <s v="SIN DILIGENCIAR"/>
    <s v="20-12-2021: Se incluye formulacion al tablero de control"/>
    <s v="SIN DILIGENCIAR"/>
    <n v="0"/>
    <n v="0"/>
    <s v="EN EJECUCION"/>
    <s v="NO APLICA"/>
    <x v="1"/>
  </r>
  <r>
    <n v="787"/>
    <s v="Servicios Administrativos"/>
    <s v="Subdirección técnica administrativa y financiera – servicios administrativos"/>
    <x v="2"/>
    <s v="Gestion financiera"/>
    <s v="Gastos"/>
    <m/>
    <s v="Plan de mejoramiento auditorias internas"/>
    <s v="PMAI-2021-072"/>
    <s v="No aplica"/>
    <s v="Informe Contable"/>
    <n v="2021"/>
    <s v="1.2.1.3.1 - 16. Se evidencia gastos de arriendos registrados en meses posteriores a los meses en que se realizó la prestación del servicio o adquisición de los bienes."/>
    <s v="No se ejerció el suficiente control a la ejecución de los contratos"/>
    <s v="Realizar un cronograma mediante el cual se monitorea la trazabilidad de la fecha de recepción de los documentos de pago"/>
    <s v="No aplica"/>
    <s v="No aplica"/>
    <s v="No aplica"/>
    <s v="No aplica"/>
    <s v="No aplica"/>
    <d v="2021-09-01T00:00:00"/>
    <d v="2021-09-30T00:00:00"/>
    <m/>
    <s v="SI"/>
    <s v="SI"/>
    <n v="18"/>
    <s v="20-12-2021: Se incluye formulacion al tablero de control"/>
    <m/>
    <m/>
    <m/>
    <m/>
    <s v="SIN AVANCE"/>
    <n v="18"/>
    <s v="CON TIEMPO"/>
    <s v="SIN DILIGENCIAR"/>
    <s v="20-12-2021: Se incluye formulacion al tablero de control"/>
    <s v="SIN DILIGENCIAR"/>
    <n v="0"/>
    <n v="0"/>
    <s v="EN EJECUCION"/>
    <s v="NO APLICA"/>
    <x v="1"/>
  </r>
  <r>
    <n v="788"/>
    <s v="Servicios Administrativos"/>
    <s v="Subdirección técnica administrativa y financiera – servicios administrativos"/>
    <x v="2"/>
    <s v="Gestion financiera"/>
    <s v="Gastos"/>
    <m/>
    <s v="Plan de mejoramiento auditorias internas"/>
    <s v="PMAI-2021-073"/>
    <s v="No aplica"/>
    <s v="Informe Contable"/>
    <n v="2021"/>
    <s v="1.2.1.3.2 - 16.1. Se evidencia gastos de arriendos registrados en meses posteriores a los meses en que se realizó la prestación del servicio o adquisición de los bienes."/>
    <s v="No se ejerció el suficiente control a la ejecución de los contratos"/>
    <s v="Realizar un cronograma mediante el cual se monitoreara la trazabilidad de la fecha de recepción de los documentos de pago"/>
    <s v="No aplica"/>
    <s v="No aplica"/>
    <s v="No aplica"/>
    <s v="No aplica"/>
    <s v="No aplica"/>
    <d v="2021-09-01T00:00:00"/>
    <d v="2021-09-30T00:00:00"/>
    <m/>
    <s v="SI"/>
    <s v="SI"/>
    <n v="18"/>
    <s v="20-12-2021: Se incluye formulacion al tablero de control"/>
    <m/>
    <m/>
    <m/>
    <m/>
    <s v="SIN AVANCE"/>
    <n v="18"/>
    <s v="CON TIEMPO"/>
    <s v="SIN DILIGENCIAR"/>
    <s v="20-12-2021: Se incluye formulacion al tablero de control"/>
    <s v="SIN DILIGENCIAR"/>
    <n v="0"/>
    <n v="0"/>
    <s v="EN EJECUCION"/>
    <s v="NO APLICA"/>
    <x v="1"/>
  </r>
  <r>
    <n v="789"/>
    <s v="Almacén y Mantenimiento de Bienes "/>
    <s v="Subdirección técnica administrativa y financiera - almacén e inventarios"/>
    <x v="2"/>
    <s v="Inventarios"/>
    <s v=" Vida útil de la propiedad, planta y equipo"/>
    <m/>
    <s v="Plan de mejoramiento auditorias internas"/>
    <s v="PMAI-2021-074"/>
    <s v="No aplica"/>
    <s v="Informe Contable"/>
    <n v="2021"/>
    <s v="1.2.2.3 - 22.2. La depreciación y vida útil de la propiedad planta y equipo, no cuenta con unos tiempos de revisión periódica."/>
    <s v="Mediante la política contable del deterioro del valor de los activos no generadores de efectivo, establece que la revisión del deterioro se realizará como mínimo una vez al año"/>
    <s v="Revision periodica del estado de la propiedad planta y equipo (bienes muebles e inmuebles) de acuerdo a la Resolucion 001 de 2019 y lo que se establezca en las politicas contables, e informar el resultado al area de contabilidad para que se realicen los registros a que haya lugar"/>
    <s v="No aplica"/>
    <s v="No aplica"/>
    <s v="No aplica"/>
    <s v="No aplica"/>
    <s v="No aplica"/>
    <d v="2021-09-01T00:00:00"/>
    <d v="2022-03-30T00:00:00"/>
    <m/>
    <s v="SI"/>
    <s v="SI"/>
    <n v="199"/>
    <s v="20-12-2021: Se incluye formulacion al tablero de control"/>
    <m/>
    <m/>
    <m/>
    <m/>
    <s v="SIN AVANCE"/>
    <n v="199"/>
    <s v="CON TIEMPO"/>
    <s v="SIN DILIGENCIAR"/>
    <s v="20-12-2021: Se incluye formulacion al tablero de control"/>
    <s v="SIN DILIGENCIAR"/>
    <n v="0"/>
    <n v="0"/>
    <s v="EN EJECUCION"/>
    <s v="NO APLICA"/>
    <x v="1"/>
  </r>
  <r>
    <n v="790"/>
    <s v="Almacén y Mantenimiento de Bienes "/>
    <s v="Subdirección técnica administrativa y financiera - almacén e inventarios"/>
    <x v="2"/>
    <s v="Infraestructura"/>
    <s v="cálculo de deterioro sobre los bienes"/>
    <m/>
    <s v="Plan de mejoramiento auditorias internas"/>
    <s v="PMAI-2021-075"/>
    <s v="No aplica"/>
    <s v="Informe Contable"/>
    <n v="2021"/>
    <s v="1.2.2.4 - 22.3. Para el periodo 2020 no se realizo cálculo de deterioro sobre los bienes."/>
    <s v="Mediante la política contable del deterioro del valor de los activos no generadores de efectivo, establece que la revisión del deterioro se realizará como mínimo una vez al año"/>
    <s v="Revision periodica del estado de la propiedad planta y equipo (bienes muebles e inmuebles) de acuerdo a la Resolucion 001 de 2019 y lo que se establezca en las politicas contables, e informar el resultado al area de contabilidad para que se realicen los registros a que haya lugar"/>
    <s v="No aplica"/>
    <s v="No aplica"/>
    <s v="No aplica"/>
    <s v="No aplica"/>
    <s v="No aplica"/>
    <d v="2021-09-01T00:00:00"/>
    <d v="2022-03-30T00:00:00"/>
    <m/>
    <s v="SI"/>
    <s v="SI"/>
    <n v="199"/>
    <s v="20-12-2021: Se incluye formulacion al tablero de control"/>
    <m/>
    <m/>
    <m/>
    <m/>
    <s v="SIN AVANCE"/>
    <n v="199"/>
    <s v="CON TIEMPO"/>
    <s v="SIN DILIGENCIAR"/>
    <s v="20-12-2021: Se incluye formulacion al tablero de control"/>
    <s v="SIN DILIGENCIAR"/>
    <n v="0"/>
    <n v="0"/>
    <s v="EN EJECUCION"/>
    <s v="NO APLICA"/>
    <x v="1"/>
  </r>
  <r>
    <n v="791"/>
    <s v="Gestión Financiera"/>
    <s v="Subdirección técnica administrativa y financiera – servicios administrativos"/>
    <x v="2"/>
    <s v="Autorregulación"/>
    <s v="Documentación de procedimientos y formatos"/>
    <m/>
    <s v="Plan de mejoramiento auditorias internas"/>
    <s v="PMAI-2021-076"/>
    <s v="No aplica"/>
    <s v="Informe Contable"/>
    <n v="2021"/>
    <s v="1.2.3.1.2 - 24.1. No se tiene un procedimiento establecido para la divulgación de estados financieros del instituto."/>
    <s v="La presentación de los Estados Financieros, se realiza mensualmente según lo señalado por la Resolución 182 de 2017 "/>
    <s v="Se realizará la divulgación de los Estados Financieros siguiendo el formato establecido por el Procedimiento de Comunicaciones, lo anterior, entendiendo que la presentación de los Estados Financieros, se realiza mensualmente según lo señalado por la Resolución 182 de 2017. "/>
    <s v="No aplica"/>
    <s v="No aplica"/>
    <s v="No aplica"/>
    <s v="No aplica"/>
    <s v="No aplica"/>
    <d v="2021-09-01T00:00:00"/>
    <n v="44530"/>
    <m/>
    <s v="SI"/>
    <s v="SI"/>
    <n v="79"/>
    <s v="20-12-2021: Se incluye formulacion al tablero de control"/>
    <m/>
    <m/>
    <m/>
    <m/>
    <s v="SIN AVANCE"/>
    <n v="79"/>
    <s v="CON TIEMPO"/>
    <s v="SIN DILIGENCIAR"/>
    <s v="20-12-2021: Se incluye formulacion al tablero de control"/>
    <s v="SIN DILIGENCIAR"/>
    <n v="0"/>
    <n v="0"/>
    <s v="EN EJECUCION"/>
    <s v="NO APLICA"/>
    <x v="1"/>
  </r>
  <r>
    <n v="792"/>
    <s v="Gestión Financiera"/>
    <s v="Subdirección técnica administrativa y financiera - financiera"/>
    <x v="2"/>
    <s v="Autorregulación"/>
    <s v="Aplicación y actualización de procedimientos y formatos"/>
    <m/>
    <s v="Plan de mejoramiento auditorias internas"/>
    <s v="PMAI-2021-077"/>
    <s v="No aplica"/>
    <s v="Informe Contable"/>
    <n v="2021"/>
    <s v="1.2.3.1.3 - 24.2. Se cumple la politica,directriz, procedimiento, guía o lineamiento establecida para la divulgación de los estados financieros?"/>
    <s v="La presentación de los Estados Financieros, se realiza mensualmente según lo señalado por la Resolución 182 de 2017 "/>
    <s v="Se realizará la divulgación de los Estados Financieros siguiendo el formato establecido por el Procedimiento de Comunicaciones, lo anterior, entendiendo que la presentación de los Estados Financieros, se realiza mensualmente según lo señalado por la Resolución 182 de 2017. "/>
    <s v="No aplica"/>
    <s v="No aplica"/>
    <s v="No aplica"/>
    <s v="No aplica"/>
    <s v="No aplica"/>
    <d v="2021-09-01T00:00:00"/>
    <n v="44530"/>
    <m/>
    <s v="SI"/>
    <s v="SI"/>
    <n v="79"/>
    <s v="20-12-2021: Se incluye formulacion al tablero de control"/>
    <m/>
    <m/>
    <m/>
    <m/>
    <s v="SIN AVANCE"/>
    <n v="79"/>
    <s v="CON TIEMPO"/>
    <s v="SIN DILIGENCIAR"/>
    <s v="20-12-2021: Se incluye formulacion al tablero de control"/>
    <s v="SIN DILIGENCIAR"/>
    <n v="0"/>
    <n v="0"/>
    <s v="EN EJECUCION"/>
    <s v="NO APLICA"/>
    <x v="1"/>
  </r>
  <r>
    <n v="793"/>
    <s v="Gestión Financiera"/>
    <s v="Subdirección técnica administrativa y financiera - financiera"/>
    <x v="2"/>
    <s v="Planeacion"/>
    <s v="Herramientas de gestión (riesgos, indicadores, balance social, planes y proyectos de inversión)"/>
    <m/>
    <s v="Plan de mejoramiento auditorias internas"/>
    <s v="PMAI-2021-078"/>
    <s v="No aplica"/>
    <s v="Informe Contable"/>
    <n v="2021"/>
    <s v="1.2.3.1.9 - 26.1. No se hallaron indicadores de gestión del área contable."/>
    <s v="La entidad requiere medir la gestion de los procesos y definir la metodología de formulación de los indicadores"/>
    <s v="Formular los indicadores de gestión una vez la OAP defina y socialice la metodologia para hacerlo"/>
    <s v="No aplica"/>
    <s v="No aplica"/>
    <s v="No aplica"/>
    <s v="No aplica"/>
    <s v="No aplica"/>
    <d v="2021-09-01T00:00:00"/>
    <d v="2022-03-30T00:00:00"/>
    <m/>
    <s v="SI"/>
    <s v="SI"/>
    <n v="199"/>
    <s v="20-12-2021: Se incluye formulacion al tablero de control"/>
    <m/>
    <m/>
    <m/>
    <m/>
    <s v="SIN AVANCE"/>
    <n v="199"/>
    <s v="CON TIEMPO"/>
    <s v="SIN DILIGENCIAR"/>
    <s v="20-12-2021: Se incluye formulacion al tablero de control"/>
    <s v="SIN DILIGENCIAR"/>
    <n v="0"/>
    <n v="0"/>
    <s v="EN EJECUCION"/>
    <s v="NO APLICA"/>
    <x v="1"/>
  </r>
  <r>
    <n v="794"/>
    <s v="Gestión Financiera"/>
    <s v="Subdirección técnica administrativa y financiera - financiera"/>
    <x v="2"/>
    <s v="Capacitaciones"/>
    <s v="Temas contables"/>
    <m/>
    <s v="Plan de mejoramiento auditorias internas"/>
    <s v="PMAI-2021-079"/>
    <s v="No aplica"/>
    <s v="Informe Contable"/>
    <n v="2021"/>
    <s v="1.4.10 - 32. Se requieren más capacitaciones por parte del instituto dirigidas al área contable, con el fin de una mayor actualización en cuanto a cambios en la Normatividad."/>
    <s v="El insumo principal del PIC es el Diagnóstico  Necesidades de Aprendizaje Organizacional- DNAO a través del cual se solicitan las capacitaciones requeridas, y no se han solicitado capacitaciones en esta temática."/>
    <s v="1. Realizar solicitud al Área de Capacitación de la Subdirección Técnica de Desarrollo Humano para que se programen capacitaciones en materia contable en la vigencia 2021, especificando temáticas y facilitadores para que se ejecuten sin costo._x000a_2. Solicitar a través del Diagnóstico de Necesidades de Aprendizaje Organizacional -DNAO las temáticas de capacitación requeridas para el año 2022 en temas contables y normativos."/>
    <s v="No aplica"/>
    <s v="No aplica"/>
    <s v="No aplica"/>
    <s v="No aplica"/>
    <s v="No aplica"/>
    <d v="2021-09-01T00:00:00"/>
    <d v="2021-11-30T00:00:00"/>
    <m/>
    <s v="SI"/>
    <s v="SI"/>
    <n v="79"/>
    <s v="20-12-2021: Se incluye formulacion al tablero de control"/>
    <m/>
    <m/>
    <m/>
    <m/>
    <s v="SIN AVANCE"/>
    <n v="79"/>
    <s v="CON TIEMPO"/>
    <s v="SIN DILIGENCIAR"/>
    <s v="20-12-2021: Se incluye formulacion al tablero de control"/>
    <s v="SIN DILIGENCIAR"/>
    <n v="0"/>
    <n v="0"/>
    <s v="EN EJECUCION"/>
    <s v="NO APLICA"/>
    <x v="1"/>
  </r>
  <r>
    <n v="795"/>
    <s v="Gestión Financiera"/>
    <s v="Subdirección técnica administrativa y financiera - financiera"/>
    <x v="2"/>
    <s v="Capacitaciones"/>
    <s v="Temas contables"/>
    <m/>
    <s v="Plan de mejoramiento auditorias internas"/>
    <s v="PMAI-2021-080"/>
    <s v="No aplica"/>
    <s v="Informe Contable"/>
    <n v="2021"/>
    <s v="1.4.12 - 32.2. Se requieren más capacitaciones por parte del instituto dirigidas al área contable, con el fin de una mayor actualización en cuanto a cambios en la Normatividad."/>
    <s v="Porque el insumo principal del PIC es el Diagnóstico  Necesidades de Aprendizaje Organizacional- DNAO a través del cual se solicitan las capacitaciones requeridas, y no se han solicitado capacitaciones en esta temática."/>
    <s v="1. Realizar solicitud al Área de Capacitación de la Subdirección Técnica de Desarrollo Humano para que se programen capacitaciones en materia contable en la vigencia 2021, especificando temáticas y facilitadores para que se ejecuten sin costo._x000a_2. Solicitar a través del Diagnóstico de Necesidades de Aprendizaje Organizacional -DNAO las temáticas de capacitación requeridas para el año 2022 en temas contables y normativos."/>
    <s v="No aplica"/>
    <s v="No aplica"/>
    <s v="No aplica"/>
    <s v="No aplica"/>
    <s v="No aplica"/>
    <d v="2021-09-01T00:00:00"/>
    <d v="2021-11-30T00:00:00"/>
    <m/>
    <s v="SI"/>
    <s v="SI"/>
    <n v="79"/>
    <s v="20-12-2021: Se incluye formulacion al tablero de control"/>
    <m/>
    <m/>
    <m/>
    <m/>
    <s v="SIN AVANCE"/>
    <n v="79"/>
    <s v="CON TIEMPO"/>
    <s v="SIN DILIGENCIAR"/>
    <s v="20-12-2021: Se incluye formulacion al tablero de control"/>
    <s v="SIN DILIGENCIAR"/>
    <n v="0"/>
    <n v="0"/>
    <s v="EN EJECUCION"/>
    <s v="NO APLICA"/>
    <x v="1"/>
  </r>
  <r>
    <n v="796"/>
    <s v="Atención a la Ciudadanía"/>
    <s v="Subdirección técnica administrativa y financiera - Atención a la ciudadanía"/>
    <x v="2"/>
    <s v="Atencion al ciudadano"/>
    <s v="Quejas, reclamos, sugerencias y solicitudes "/>
    <m/>
    <s v="Plan de mejoramiento auditorias internas"/>
    <s v="PMAI-2021-081"/>
    <s v="No aplica"/>
    <s v="AUDITORÍA DE SEGUIMIENTO AL PROCESO ATENCIÓN AL CIUDADANO VIGENCIA 1 DE JULIO 2020 AL 31 DE DICIEMBRE DE 202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Atención a la ciudadanía enviará de forma mensual al área de control interno disciplinario la información de las dependencias que cierran por fuera de términos las peticiones. Incluir como política dentro del procedimiento de &quot;Atención a requerimientos y denuncias ciudadanas a través del aplicativo Bogotá te Escucha - SDQS&quot;."/>
    <s v="No aplica"/>
    <s v="No aplica"/>
    <s v="No aplica"/>
    <s v="No aplica"/>
    <s v="No aplica"/>
    <d v="2021-09-01T00:00:00"/>
    <d v="2021-12-15T00:00:00"/>
    <m/>
    <s v="SI"/>
    <s v="SI"/>
    <n v="94"/>
    <s v="20-12-2021: Se incluye formulacion al tablero de control"/>
    <m/>
    <m/>
    <m/>
    <m/>
    <s v="SIN AVANCE"/>
    <n v="94"/>
    <s v="CON TIEMPO"/>
    <s v="SIN DILIGENCIAR"/>
    <s v="20-12-2021: Se incluye formulacion al tablero de control"/>
    <s v="SIN DILIGENCIAR"/>
    <n v="0"/>
    <n v="0"/>
    <s v="EN EJECUCION"/>
    <s v="NO APLICA"/>
    <x v="1"/>
  </r>
  <r>
    <n v="797"/>
    <s v="Atención a la Ciudadanía"/>
    <s v="Subdirección técnica administrativa y financiera - Atención a la ciudadanía"/>
    <x v="2"/>
    <s v="Atencion al ciudadano"/>
    <s v="Quejas, reclamos, sugerencias y solicitudes "/>
    <m/>
    <s v="Plan de mejoramiento auditorias internas"/>
    <s v="PMAI-2021-082"/>
    <s v="No aplica"/>
    <s v="AUDITORÍA DE SEGUIMIENTO AL PROCESO ATENCIÓN AL CIUDADANO VIGENCIA 1 DE JULIO 2020 AL 31 DE DICIEMBRE DE 202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_x000a_Así mismo realizará capacitaciones al personal administrativo sobre los términos para dar respuestas según la ley 1755 y las implicaciones según el código único disciplinario."/>
    <s v="No aplica"/>
    <s v="No aplica"/>
    <s v="No aplica"/>
    <s v="No aplica"/>
    <s v="No aplica"/>
    <d v="2021-09-01T00:00:00"/>
    <d v="2021-12-15T00:00:00"/>
    <m/>
    <s v="SI"/>
    <s v="SI"/>
    <n v="94"/>
    <s v="20-12-2021: Se incluye formulacion al tablero de control"/>
    <m/>
    <m/>
    <m/>
    <m/>
    <s v="SIN AVANCE"/>
    <n v="94"/>
    <s v="CON TIEMPO"/>
    <s v="SIN DILIGENCIAR"/>
    <s v="20-12-2021: Se incluye formulacion al tablero de control"/>
    <s v="SIN DILIGENCIAR"/>
    <n v="0"/>
    <n v="0"/>
    <s v="EN EJECUCION"/>
    <s v="NO APLICA"/>
    <x v="1"/>
  </r>
  <r>
    <n v="798"/>
    <s v="Atención a la Ciudadanía"/>
    <s v="Subdirección técnica administrativa y financiera - Atención a la ciudadanía"/>
    <x v="2"/>
    <s v="Atencion al ciudadano"/>
    <s v="Quejas, reclamos, sugerencias y solicitudes "/>
    <m/>
    <s v="Plan de mejoramiento auditorias internas"/>
    <s v="PMAI-2021-083"/>
    <s v="No aplica"/>
    <s v="AUDITORÍA DE SEGUIMIENTO AL PROCESO ATENCIÓN AL CIUDADANO VIGENCIA 1 DE JULIO 2020 AL 31 DE DICIEMBRE DE 202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_x000a_Se realizará socialización ante el Comité de Gestión y Desempeño de las dependencias de la entidad que han respondido peticiones fuera de términos"/>
    <s v="No aplica"/>
    <s v="No aplica"/>
    <s v="No aplica"/>
    <s v="No aplica"/>
    <s v="No aplica"/>
    <d v="2021-09-01T00:00:00"/>
    <d v="2021-12-15T00:00:00"/>
    <m/>
    <s v="SI"/>
    <s v="SI"/>
    <n v="94"/>
    <s v="20-12-2021: Se incluye formulacion al tablero de control"/>
    <m/>
    <m/>
    <m/>
    <m/>
    <s v="SIN AVANCE"/>
    <n v="94"/>
    <s v="CON TIEMPO"/>
    <s v="SIN DILIGENCIAR"/>
    <s v="20-12-2021: Se incluye formulacion al tablero de control"/>
    <s v="SIN DILIGENCIAR"/>
    <n v="0"/>
    <n v="0"/>
    <s v="EN EJECUCION"/>
    <s v="NO APLICA"/>
    <x v="1"/>
  </r>
  <r>
    <n v="799"/>
    <s v="Atención a la Ciudadanía / Seguridad y Salud en el Trabajo / Mantenimiento de Bienes e Infraestructura"/>
    <s v="Subdirección técnica administrativa y financiera - Atención a la ciudadanía"/>
    <x v="2"/>
    <s v="Infraestructura"/>
    <s v="Acondicionamiento   espacios físicos de acceso al ciudadano"/>
    <m/>
    <s v="Plan de mejoramiento auditorias internas"/>
    <s v="PMAI-2021-084"/>
    <s v="No aplica"/>
    <s v="AUDITORÍA DE SEGUIMIENTO AL PROCESO ATENCIÓN AL CIUDADANO VIGENCIA 1 DE JULIO 2020 AL 31 DE DICIEMBRE DE 2020"/>
    <n v="2021"/>
    <s v="No Conformidad 12.1 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Se requería un fortalecimiento de la Infraestructura y/o mejoras con el fin de garantizar la accesibilidad a los ciudadanos"/>
    <s v="Realizar la compra e instalación de señalética en Braille, Lengua de Señas Colombiana LSC, macro textos e iconos y señalización con apoyos gráficos,  en la Sede Calle 63, la cual se determino como punto de atención ciudadana, priorizadas de acuerdo a lo dispuesto en la NTC 6047 de 2013. "/>
    <s v="No aplica"/>
    <s v="No aplica"/>
    <s v="No aplica"/>
    <s v="No aplica"/>
    <s v="No aplica"/>
    <d v="2021-09-01T00:00:00"/>
    <d v="2022-03-30T00:00:00"/>
    <m/>
    <s v="SI"/>
    <s v="SI"/>
    <n v="199"/>
    <s v="20-12-2021: Se incluye formulacion al tablero de control"/>
    <m/>
    <m/>
    <m/>
    <m/>
    <s v="SIN AVANCE"/>
    <n v="199"/>
    <s v="CON TIEMPO"/>
    <s v="SIN DILIGENCIAR"/>
    <s v="20-12-2021: Se incluye formulacion al tablero de control"/>
    <s v="SIN DILIGENCIAR"/>
    <n v="0"/>
    <n v="0"/>
    <s v="EN EJECUCION"/>
    <s v="NO APLICA"/>
    <x v="1"/>
  </r>
  <r>
    <n v="800"/>
    <s v="Atención a la Ciudadanía"/>
    <s v="Subdirección técnica administrativa y financiera - Atención a la ciudadanía"/>
    <x v="2"/>
    <s v="Planes de mejoramiento"/>
    <s v="Formulación y seguimiento"/>
    <m/>
    <s v="Plan de mejoramiento auditorias internas"/>
    <s v="PMAI-2021-085"/>
    <s v="No aplica"/>
    <s v="AUDITORÍA DE SEGUIMIENTO AL PROCESO ATENCIÓN AL CIUDADANO VIGENCIA 1 DE JULIO 2020 AL 31 DE DICIEMBRE DE 2020"/>
    <n v="2021"/>
    <s v="No Conformidad 12.2 Se evidenció un incumplimiento al Procedimiento Seguimiento y control de la mejora S-SEG-PR-003 teniendo en cuenta que a la fecha el proceso cuenta con un número de 13 hallazgos (7) observaciones y (6) No conformidades que no se les ha realizado seguimiento teniendo en cuenta que algunos de estos hallazgos están abiertos desde el segundo semestre de 2018."/>
    <s v="Aunque se realizo seguimiento a las acciones formuladas en los planes de mejoramiento, no se realizo la oportuna oficialización del mismo"/>
    <s v="Efectuar seguimiento a las acciones de los Planes de Mejoramiento a cargo del área y enviarlo oportunamente a la Oficina de Control Interno"/>
    <s v="No aplica"/>
    <s v="No aplica"/>
    <s v="No aplica"/>
    <s v="No aplica"/>
    <s v="No aplica"/>
    <d v="2021-09-01T00:00:00"/>
    <d v="2021-12-15T00:00:00"/>
    <m/>
    <s v="SI"/>
    <s v="SI"/>
    <n v="94"/>
    <s v="20-12-2021: Se incluye formulacion al tablero de control"/>
    <m/>
    <m/>
    <m/>
    <m/>
    <s v="SIN AVANCE"/>
    <n v="94"/>
    <s v="CON TIEMPO"/>
    <s v="SIN DILIGENCIAR"/>
    <s v="20-12-2021: Se incluye formulacion al tablero de control"/>
    <s v="SIN DILIGENCIAR"/>
    <n v="0"/>
    <n v="0"/>
    <s v="EN EJECUCION"/>
    <s v="NO APLICA"/>
    <x v="1"/>
  </r>
  <r>
    <n v="816"/>
    <s v="Participación Ciudadana"/>
    <s v="Oficina asesora de planeación – Participación ciudadana"/>
    <x v="0"/>
    <m/>
    <m/>
    <m/>
    <s v="Plan de mejoramiento auditorias internas"/>
    <s v="PMAI-2021-086"/>
    <s v="10.1"/>
    <s v="INFORME FINAL AUDITORÍA PARTICIPACIÓN CIUDADANA_x000a_ PRIMER SEMESTRE 2021_x000a_"/>
    <n v="2021"/>
    <s v="En la etapa de aprestamiento se observó debilidad en la identificación de enlaces de las áreas y experiencias de relacionamiento; no se identificó por cada dependencia, los actores con los cuales se tienen relaciones de suministro de información, diálogo y participación, determinando los medios utilizados y la información más clara."/>
    <s v="1. No se han identificado los enlaces de suministro de información en las áreas y dependencias del Instituto._x000a__x000a_Revisar el analisi de causas"/>
    <s v="Realizar una reunión con las áreas y dependencias del Instituto que tienen a su cargo suministrar información para Rendición de Cuentas con el fin de  definir los enlaces y los actores encargados de esta gestión ante la OAP."/>
    <n v="1"/>
    <s v="Reuniones realizadas"/>
    <s v="Reuniones realizadas/(1) Una  Reunion convocada"/>
    <n v="1"/>
    <s v="1. Acta de reunión con enlaces y actores definidos_x000a__x000a_2. Listado de asistencis_x000a__x000a_3. Correo a jefes de áreas y dependencias con compromisos"/>
    <d v="2022-01-01T00:00:00"/>
    <d v="2022-03-31T00:00:00"/>
    <m/>
    <s v="SI"/>
    <s v="SI"/>
    <n v="200"/>
    <s v="20-12-2021: Se incluye formulacion al tablero de control"/>
    <m/>
    <m/>
    <m/>
    <m/>
    <s v="SIN AVANCE"/>
    <n v="200"/>
    <s v="CON TIEMPO"/>
    <s v="SIN DILIGENCIAR"/>
    <s v="20-12-2021: Se incluye formulacion al tablero de control"/>
    <s v="SIN DILIGENCIAR"/>
    <m/>
    <m/>
    <s v="EN EJECUCION"/>
    <s v="NO APLICA"/>
    <x v="1"/>
  </r>
  <r>
    <n v="817"/>
    <s v="Participación Ciudadana"/>
    <s v="Oficina asesora de planeación – Participación ciudadana"/>
    <x v="0"/>
    <m/>
    <m/>
    <m/>
    <s v="Plan de mejoramiento auditorias internas"/>
    <s v="PMAI-2021-087"/>
    <s v="10.2"/>
    <s v="INFORME FINAL AUDITORÍA PARTICIPACIÓN CIUDADANA_x000a_ PRIMER SEMESTRE 2021_x000a_"/>
    <n v="2021"/>
    <s v="En la etapa de diseño se identificó que se realizó la difusión de la Estrategia de Rendición de Cuentas a los grupos de interés mediante la publicación del documento en el sitio web del Instituto, mas no se hizo la sensibilización, siendo ésta la que contextualiza sobre cómo funciona el proceso de rendición de cuentas, cuáles son sus límites y propósitos, cuáles son las herramientas y los mecanismos para facilitar su implementación entre otras cosas, esta sensibilización hace parte del componente de comunicación."/>
    <s v="1. Falta de socialización a los grupos de valor de la Estrategia de Rendición de Cuentas."/>
    <s v="Socializar la estrategia de rendicion de cuentas 2022 "/>
    <n v="1"/>
    <s v="Socializacion realizada"/>
    <s v="Socializacion realizada/Socializaciones programadas"/>
    <n v="1"/>
    <s v="1. Pieza comunicativa que invite a conocer la estrategia a los grupos de valor._x000a__x000a_2. Correos_x000a__x000a_3.Listas de asistencia y/o formulario web_x000a__x000a__x000a__x000a_"/>
    <d v="2022-01-01T00:00:00"/>
    <d v="2022-03-31T00:00:00"/>
    <m/>
    <s v="SI"/>
    <s v="SI"/>
    <n v="200"/>
    <s v="20-12-2021: Se incluye formulacion al tablero de control"/>
    <m/>
    <m/>
    <m/>
    <m/>
    <s v="SIN AVANCE"/>
    <n v="200"/>
    <s v="CON TIEMPO"/>
    <s v="SIN DILIGENCIAR"/>
    <s v="20-12-2021: Se incluye formulacion al tablero de control"/>
    <s v="SIN DILIGENCIAR"/>
    <m/>
    <m/>
    <s v="EN EJECUCION"/>
    <s v="NO APLICA"/>
    <x v="1"/>
  </r>
  <r>
    <n v="818"/>
    <s v="Participación Ciudadana"/>
    <s v="Oficina asesora de planeación – Participación ciudadana"/>
    <x v="0"/>
    <m/>
    <m/>
    <m/>
    <s v="Plan de mejoramiento auditorias internas"/>
    <s v="PMAI-2021-088"/>
    <s v="10.3"/>
    <s v="INFORME FINAL AUDITORÍA PARTICIPACIÓN CIUDADANA_x000a_ PRIMER SEMESTRE 2021_x000a_"/>
    <n v="2021"/>
    <s v="En la Estrategia de Rendición de Cuentas del Instituto, se definieron metas e indicadores sobre los cuales no se observó que se tenga implementada una herramienta o mecanismo a través del cual se realice monitoreo y seguimiento periódico a los indicadores formulados de manera consolidada, ni tampoco que se haya incluido su reporte en el “Informe Ejercicios de Rendición de Cuentas vigencia 2020”. Lo anterior puede representar riesgos frente al cumplimiento oportuno de las actividades por debilidades en la implementación de controles que permitan llevar un monitoreo sobre el desarrollo del ejercicio permanente de rendición de cuentas."/>
    <s v="1.  No se tiene definido una herramienta o instrumento interno que soporte  la medicion de metas e indicadores"/>
    <s v="Implementar tablero de control para la medicion de metas e indicadores para la  Estrategia de Rendición de Cuentas 2022"/>
    <n v="1"/>
    <s v="Tablero de control implementado"/>
    <s v="Seguimiento a las actividades y/o acciones de la Estrategia de Rendición de Cuentas 2022/ (1) Seguimiento programado"/>
    <n v="1"/>
    <s v="1. Tablero de control con el seguimiento_x000a__x000a_1. Informe de seguimeinto_x000a_"/>
    <d v="2022-01-01T00:00:00"/>
    <d v="2022-07-31T00:00:00"/>
    <m/>
    <s v="SI"/>
    <s v="SI"/>
    <n v="322"/>
    <s v="20-12-2021: Se incluye formulacion al tablero de control"/>
    <m/>
    <m/>
    <m/>
    <m/>
    <s v="SIN AVANCE"/>
    <n v="322"/>
    <s v="CON TIEMPO"/>
    <s v="SIN DILIGENCIAR"/>
    <s v="20-12-2021: Se incluye formulacion al tablero de control"/>
    <s v="SIN DILIGENCIAR"/>
    <m/>
    <m/>
    <s v="EN EJECUCION"/>
    <s v="NO APLICA"/>
    <x v="1"/>
  </r>
  <r>
    <n v="819"/>
    <s v="Participación Ciudadana"/>
    <s v="Oficina asesora de planeación – Participación ciudadana"/>
    <x v="0"/>
    <m/>
    <m/>
    <m/>
    <s v="Plan de mejoramiento auditorias internas"/>
    <s v="PMAI-2021-089"/>
    <s v="11.1"/>
    <s v="INFORME FINAL AUDITORÍA PARTICIPACIÓN CIUDADANA_x000a_ PRIMER SEMESTRE 2021_x000a_"/>
    <n v="2021"/>
    <s v="En la Estrategia de Rendición de Cuentas no se pudo evidenciar las acciones institucionales asociadas a la articulación entre el avance en la garantía de derechos y el cumplimiento de los ODS, incumpliendo los lineamientos del Manual Único de Rendición de Cuentas (MURC) versión 2 del DAFP, que señala, “el contenido de la rendición de cuentas debe incluir información sobre: Los derechos humanos a cargo de la entidad: la entidad debe identificar los derechos que está obligada a respetar, proteger, garantizar o promover; asociarlos a los objetivos e indicadores de desarrollo sostenible –ODS- y, así mismo, evidenciar con mediciones el cumplimiento de los plazos y objetivos institucionales (misión de la entidad y derechos asociados a la misma)…”. Subrayado fuera del texto."/>
    <s v="1. Falta de inclusión de temas sobre los ODS en la Estretageia de Rendición de Cuentas."/>
    <s v="Incluir en la Estrategia de Rendición de Cuentas las actividades que den cuenta de la inclusion de garantía de derechos desde los Objetivos de Desarrollo Sostenible que trabaja el Instituto desde su misionalidad."/>
    <n v="1"/>
    <s v="Estrategia de rendicion de cuentas con temas incluidos"/>
    <s v="Estrategia de rendicion de cuentas publicada con temas incluidos/(1) Estrategia de rendicion de cuentas"/>
    <n v="1"/>
    <s v="1. Estrategia de Rendición de Cuentas 2022 _x000a_2. Informe publico previo de rendicion de cuentas"/>
    <d v="2022-01-01T00:00:00"/>
    <d v="2022-03-31T00:00:00"/>
    <m/>
    <s v="SI"/>
    <s v="SI"/>
    <n v="200"/>
    <s v="20-12-2021: Se incluye formulacion al tablero de control"/>
    <m/>
    <m/>
    <m/>
    <m/>
    <s v="SIN AVANCE"/>
    <n v="200"/>
    <s v="CON TIEMPO"/>
    <s v="SIN DILIGENCIAR"/>
    <s v="20-12-2021: Se incluye formulacion al tablero de control"/>
    <s v="SIN DILIGENCIAR"/>
    <m/>
    <m/>
    <s v="EN EJECUCION"/>
    <s v="NO APLICA"/>
    <x v="1"/>
  </r>
  <r>
    <n v="820"/>
    <s v="Participación Ciudadana"/>
    <s v="Oficina asesora de planeación – Participación ciudadana"/>
    <x v="0"/>
    <m/>
    <m/>
    <m/>
    <s v="Plan de mejoramiento auditorias internas"/>
    <s v="PMAI-2021-090"/>
    <s v="11.2"/>
    <s v="INFORME FINAL AUDITORÍA PARTICIPACIÓN CIUDADANA_x000a_ PRIMER SEMESTRE 2021_x000a_"/>
    <n v="2021"/>
    <s v="Se observó que en la elaboración del Informe público de Rendición de cuentas no se tuvo en cuenta los contenidos institucionales obligatorios de Contratación (Procesos contractuales y Gestión Contractual), y faltó profundización en el tema del Impacto de la gestión; esto porque se relacionaron cifras mas no se precisó el desarrollo sobre los cambios concretos que ha presentado la población, incumpliendo la Metodología del proceso de Rendición de cuentas de la Administración Distrital y Local 2018, ítem 2.1 Alistamiento (aprestamiento/diseño) punto d. Elaborar el informe Público de Rendición de cuentas."/>
    <s v="1. Faltó envío de la información sobre contratación y gestión contractual._x000a__x000a_2. Faltó profundizar el tema de impactos de la gestión."/>
    <s v="Incluir en el informe público previo de Rendición de Cuentas para 2022 los contenidos institucionales obligatorios de Contratación (Procesos contractuales y Gestión Contractual) y  el Impacto de la gestión especificamente en los cambios concretos que ha presentado la población objeto de la misionalidad del IDIPRON"/>
    <n v="1"/>
    <s v="Estrategia publicada"/>
    <s v="Informe público previo de Rendición de Cuentas para 2022 publicado con temas incluidos/(1) Un Informe público previo de Rendición de Cuentas"/>
    <n v="1"/>
    <s v="1. Informe público (previo)de Rendición de Cuentas 2022"/>
    <d v="2022-02-01T00:00:00"/>
    <d v="2022-03-31T00:00:00"/>
    <m/>
    <s v="SI"/>
    <s v="SI"/>
    <n v="200"/>
    <s v="20-12-2021: Se incluye formulacion al tablero de control"/>
    <m/>
    <m/>
    <m/>
    <m/>
    <s v="SIN AVANCE"/>
    <n v="200"/>
    <s v="CON TIEMPO"/>
    <s v="SIN DILIGENCIAR"/>
    <s v="20-12-2021: Se incluye formulacion al tablero de control"/>
    <s v="SIN DILIGENCIAR"/>
    <m/>
    <m/>
    <s v="EN EJECUCION"/>
    <s v="NO APLICA"/>
    <x v="1"/>
  </r>
  <r>
    <n v="821"/>
    <s v="Participación Ciudadana"/>
    <s v="Oficina asesora de planeación – Participación ciudadana"/>
    <x v="0"/>
    <m/>
    <m/>
    <m/>
    <s v="Plan de mejoramiento auditorias internas"/>
    <s v="PMAI-2021-091"/>
    <s v="11.3"/>
    <s v="INFORME FINAL AUDITORÍA PARTICIPACIÓN CIUDADANA_x000a_ PRIMER SEMESTRE 2021_x000a_"/>
    <n v="2021"/>
    <s v="En la etapa de diseño no se observó con claridad la validación con los grupos de valor de la Estrategia diseñada que les permitiera a estos verificar que la Estrategia de Rendición de Cuentas responde al resultado de los ejercicios participativos realizados, por lo anterior se observa un incumplimiento en la etapa de diseño según el Manual Único de Rendición de Cuentas versión 2 del DAFP."/>
    <s v="1. Falta de tener en cuenta a los grupos de valor para la validación de la Estrategia de Rendición de Cuentas."/>
    <s v="Validar la Estrategia de Rendición de Cuentas 2022 con los grupos de valor del Instituto."/>
    <n v="1"/>
    <s v="Estrategia validada"/>
    <s v="Instrumento de validacion aplicado/(1) Un ejercicio de validacion de la estrategia de rendion de cuentas "/>
    <n v="1"/>
    <s v="1. Estrategia de Rendición de Cuentas 2022 _x000a_2. Formulario web_x000a_3.Pieza comunicativa"/>
    <d v="2022-01-01T00:00:00"/>
    <d v="2022-03-31T00:00:00"/>
    <m/>
    <s v="SI"/>
    <s v="SI"/>
    <n v="200"/>
    <s v="20-12-2021: Se incluye formulacion al tablero de control"/>
    <m/>
    <m/>
    <m/>
    <m/>
    <s v="SIN AVANCE"/>
    <n v="200"/>
    <s v="CON TIEMPO"/>
    <s v="SIN DILIGENCIAR"/>
    <s v="20-12-2021: Se incluye formulacion al tablero de control"/>
    <s v="SIN DILIGENCIAR"/>
    <m/>
    <m/>
    <s v="EN EJECUCION"/>
    <s v="NO APLICA"/>
    <x v="1"/>
  </r>
  <r>
    <n v="822"/>
    <s v="Participación Ciudadana"/>
    <s v="Oficina asesora de planeación – Participación ciudadana"/>
    <x v="0"/>
    <m/>
    <m/>
    <m/>
    <s v="Plan de mejoramiento auditorias internas"/>
    <s v="PMAI-2021-092"/>
    <s v="11.4"/>
    <s v="INFORME FINAL AUDITORÍA PARTICIPACIÓN CIUDADANA_x000a_ PRIMER SEMESTRE 2021_x000a_"/>
    <n v="2021"/>
    <s v="En la etapa de preparación fase 6 no se observó el fortalecimiento de la petición de cuentas, los posibles canales para que los ciudadanos y los grupos de interés realicen la petición de cuentas sobre los resultados y avances en la garantía de los derechos humanos a su cargo, presentándose un incumplimiento al Manual Único de Rendición de Cuentas versión 2 del DAFP, en la fase 6 de la Etapa de preparación."/>
    <s v="1.No se incluyo de manera especifica en la estrategia de rendicion de cuentas el tema de petición de cuentas y los posibles canales"/>
    <s v="Incluir en la estrategia de rendicion de cuentas de manera especifica el tema de petición de cuentas y los posibles canales"/>
    <n v="1"/>
    <s v="Estrategia de rendicion de cuentas con temas incluidos"/>
    <s v="Estrategia de rendicion de cuentas publicada con temas incluidos/(1) Estrategia de rendicion de cuentas"/>
    <n v="1"/>
    <s v="1. Estrategia de Rendición de Cuentas 2022."/>
    <d v="2022-01-01T00:00:00"/>
    <d v="2022-03-31T00:00:00"/>
    <m/>
    <s v="SI"/>
    <s v="SI"/>
    <n v="200"/>
    <s v="20-12-2021: Se incluye formulacion al tablero de control"/>
    <m/>
    <m/>
    <m/>
    <m/>
    <s v="SIN AVANCE"/>
    <n v="200"/>
    <s v="CON TIEMPO"/>
    <s v="SIN DILIGENCIAR"/>
    <s v="20-12-2021: Se incluye formulacion al tablero de control"/>
    <s v="SIN DILIGENCIAR"/>
    <m/>
    <m/>
    <s v="EN EJECUCION"/>
    <s v="NO APLICA"/>
    <x v="1"/>
  </r>
  <r>
    <n v="823"/>
    <s v="Líder Área psicosocial _x000a_Equipo Sicosocial"/>
    <s v="Subdirección técnica de métodos educativos y operativos - sicosocial"/>
    <x v="1"/>
    <m/>
    <m/>
    <m/>
    <s v="Plan de mejoramiento auditorias internas"/>
    <s v="PMAI-2021-093"/>
    <s v="10.1"/>
    <s v="INFORME DE AUDITORÍA _x000a_PROCESO MISIONAL - ÁREA SICOSOCIAL _x000a_VIGENCIA 2021 - PERIODO AUDITADO 2020"/>
    <n v="2021"/>
    <s v="10.1. El  Plan  de  Atención  Individual  y  Familiar  (PAIF)  no  se  evidencia  con  una  estructura  estandarizada,  este criterio  es  diferente  en  cada  una  de  las  unidades  visitadas,  lo  que  conlleva  a  que  al  ser  trasladado  un NNAJ de una unidad a otra no se retome su proceso y se omita información relevante asociada a la situación encontrada o  situación deseada.   "/>
    <s v="  Porqué no cuenta con un instructivo de diligenciamiento"/>
    <s v="Realizar  la socialización por parte del líder del área psicosocial en los procesos de inducción y reinducccuòn a los profesionales  el  instructivo de diligenciamiento Plan de atención individual y familiar M-MSS-IN-005, e implementar  por parte de los profesionales  del área el instructivo "/>
    <n v="1"/>
    <s v="Instructivo socializado e implementado "/>
    <s v="Un (1)Instructivo socializado e implementado"/>
    <n v="1"/>
    <s v="*Acta de socialización del instructivo en las jornadas de inducción y reinducccuòn.  _x000a_*Reporte SIMI, de la implementación del instructivo.  "/>
    <d v="2021-11-17T00:00:00"/>
    <d v="2022-06-30T00:00:00"/>
    <m/>
    <s v="SI"/>
    <s v="SI"/>
    <n v="291"/>
    <s v="04-01-2022: Se incluye formulacion al tablero de control"/>
    <m/>
    <m/>
    <m/>
    <m/>
    <s v="SIN AVANCE"/>
    <n v="291"/>
    <s v="CON TIEMPO"/>
    <s v="SIN DILIGENCIAR"/>
    <s v="04-01-2022: Se incluye formulacion al tablero de control"/>
    <s v="SIN DILIGENCIAR"/>
    <m/>
    <m/>
    <s v="EN EJECUCION"/>
    <s v="NO APLICA"/>
    <x v="1"/>
  </r>
  <r>
    <n v="824"/>
    <s v="STMEO _x000a_Lideres de áreas del modelo Pedagógico "/>
    <s v="Subdirección técnica de métodos educativos y operativos"/>
    <x v="1"/>
    <m/>
    <m/>
    <m/>
    <s v="Plan de mejoramiento auditorias internas"/>
    <s v="PMAI-2021-094"/>
    <s v="10.2"/>
    <s v="INFORME DE AUDITORÍA _x000a_PROCESO MISIONAL - ÁREA SICOSOCIAL _x000a_VIGENCIA 2021 - PERIODO AUDITADO 2020"/>
    <n v="2021"/>
    <s v="10.2.  Aunque  se  evidenciaron  las  acciones  que  desarrolla  el  Área  Sicosocial  en  relación  con  la  postulación  a  actividades de corresponsabilidad, no se observó con claridad que las actividades de preparación y evaluación de competencias  y  habilidades  sociales  se  encuentren  documentadas  en  procedimientos  o  documentos  internos,  lo _x000a_que limita identificar aspectos como tiempos de ejecución, contenidos temáticos y responsables entre otros, que  determinen criterios de referencia"/>
    <s v=" No se había identificado la necesidad de documentar el proceso. "/>
    <s v="Formular e implementar documento que formalice las actividades, tiempos, contenidos temáticos  y responsables del proceso de postulación a actividades de responsabilidad. "/>
    <n v="1"/>
    <s v="Un (1) documento oficializado e implementado "/>
    <s v="Un (1) documento oficializado e implementado "/>
    <n v="1"/>
    <s v="Documento oficializado_x000a_Acta de socialización del documento_x000a_Reporte SIMI  de la implementación de la estrategia. "/>
    <d v="2021-11-17T00:00:00"/>
    <d v="2022-12-17T00:00:00"/>
    <m/>
    <s v="SI"/>
    <s v="SI"/>
    <n v="461"/>
    <s v="04-01-2022: Se incluye formulacion al tablero de control"/>
    <m/>
    <m/>
    <m/>
    <m/>
    <s v="SIN AVANCE"/>
    <n v="461"/>
    <s v="CON TIEMPO"/>
    <s v="SIN DILIGENCIAR"/>
    <s v="04-01-2022: Se incluye formulacion al tablero de control"/>
    <s v="SIN DILIGENCIAR"/>
    <m/>
    <m/>
    <s v="EN EJECUCION"/>
    <s v="NO APLICA"/>
    <x v="1"/>
  </r>
  <r>
    <n v="825"/>
    <s v="Líder área psicosocial "/>
    <s v="Subdirección técnica de métodos educativos y operativos - sicosocial"/>
    <x v="1"/>
    <m/>
    <m/>
    <m/>
    <s v="Plan de mejoramiento auditorias internas"/>
    <s v="PMAI-2021-095"/>
    <s v="10.3"/>
    <s v="INFORME DE AUDITORÍA _x000a_PROCESO MISIONAL - ÁREA SICOSOCIAL _x000a_VIGENCIA 2021 - PERIODO AUDITADO 2020"/>
    <n v="2021"/>
    <s v="10.3. En las consultas  realizadas  en el SIMI  no se observó con precisión las  acciones de seguimiento por parte del equipo psicosocial de la UPI en los aspectos relacionados con el desarrollo de las actividades de  corresponsabilidad,  pues  la  información  de  acompañamientos  y  seguimientos  evidenciados  en  la  Ficha  de  Observación  y  Seguimiento  –FOS-  se  encuentra  registrada  por  el  equipo  de  convenios,  por  lo  que  tampoco  es claro si existe un mecanismo para el seguimiento articulado entre el proceso que lleva el/la joven en la UPI y el  proceso adelantado en la AC, que genere un concepto integral respecto a su evolución. "/>
    <s v="No se encuentra definido en los manuales de procesos y procedimientos la realización de seguimientos  por parte del área de psicosocial ."/>
    <s v="Ajustar el manual del área sicosocial para incluir la realización de mínimo un seguimiento durante el tiempo de vinculación a actividades de corresponsabilidad y realizar seguimientos aleatorios a  la implementación de la acción. "/>
    <n v="1"/>
    <s v=" Manual de sicosocial ajustado "/>
    <s v="Un (1) manual de sicosocial ajustado "/>
    <n v="1"/>
    <s v="*Manual ajustado_x000a_*Verificación aleatoria en los espacios de UPI como vamos documentada a través de acta, del seguimiento realizado  a los jóvenes  que se encuentran en AC. (reporte SIMI)"/>
    <d v="2021-11-17T00:00:00"/>
    <d v="2022-06-17T00:00:00"/>
    <m/>
    <s v="SI"/>
    <s v="SI"/>
    <n v="278"/>
    <s v="04-01-2022: Se incluye formulacion al tablero de control"/>
    <m/>
    <m/>
    <m/>
    <m/>
    <s v="SIN AVANCE"/>
    <n v="278"/>
    <s v="CON TIEMPO"/>
    <s v="SIN DILIGENCIAR"/>
    <s v="04-01-2022: Se incluye formulacion al tablero de control"/>
    <s v="SIN DILIGENCIAR"/>
    <m/>
    <m/>
    <s v="EN EJECUCION"/>
    <s v="NO APLICA"/>
    <x v="1"/>
  </r>
  <r>
    <n v="826"/>
    <s v="Coordinación externados _x000a_Lideres de áreas del modelo Pedagógico_x000a_Territorio _x000a_"/>
    <s v="Subdirección técnica de métodos educativos y operativos"/>
    <x v="1"/>
    <m/>
    <m/>
    <m/>
    <s v="Plan de mejoramiento auditorias internas"/>
    <s v="PMAI-2021-096"/>
    <s v="10.4"/>
    <s v="INFORME DE AUDITORÍA _x000a_PROCESO MISIONAL - ÁREA SICOSOCIAL _x000a_VIGENCIA 2021 - PERIODO AUDITADO 2020"/>
    <n v="2021"/>
    <s v="10.4. A pesar de que se pudo establecer la claridad operativa que se tiene por parte de  los equipos psicosociales sobre el proceso de ingreso a Externado, no se evidenció que  el Área Sicosocial cuente con un procedimiento o documento interno que dé lineamientos frente a las actividades, responsables, registros, controles y tiempos, que orienten el desarrollo de este proceso y prevengan el posible incumplimiento de las actividades por  desconocimiento o falta de oportunidad en las mismas"/>
    <s v="No se encuentran documentadas las actividades para realizar el proceso de ingreso a externados "/>
    <s v="Formular y socializar   por parte de la Coordinador  de contexto pedagógico externados un documento que formalice las actividades, tiempos,  y responsables del proceso de ingreso a externados. "/>
    <n v="1"/>
    <s v="Documento oficializado  y socializado "/>
    <s v="Un (1) documento oficializado  y socializado "/>
    <n v="1"/>
    <s v="*Documento oficializado_x000a_*Acta de socialización del documento con los equipos de territorio,   de las Unidades de Protección Integral y coordinadores de área.  "/>
    <d v="2021-11-17T00:00:00"/>
    <d v="2022-11-17T00:00:00"/>
    <m/>
    <s v="SI"/>
    <s v="SI"/>
    <n v="431"/>
    <s v="04-01-2022: Se incluye formulacion al tablero de control"/>
    <m/>
    <m/>
    <m/>
    <m/>
    <s v="SIN AVANCE"/>
    <n v="431"/>
    <s v="CON TIEMPO"/>
    <s v="SIN DILIGENCIAR"/>
    <s v="04-01-2022: Se incluye formulacion al tablero de control"/>
    <s v="SIN DILIGENCIAR"/>
    <m/>
    <m/>
    <s v="EN EJECUCION"/>
    <s v="NO APLICA"/>
    <x v="1"/>
  </r>
  <r>
    <n v="827"/>
    <s v="Líder área psicosocial "/>
    <s v="Subdirección técnica de métodos educativos y operativos - sicosocial"/>
    <x v="1"/>
    <m/>
    <m/>
    <m/>
    <s v="Plan de mejoramiento auditorias internas"/>
    <s v="PMAI-2021-097"/>
    <s v="10.5"/>
    <s v="INFORME DE AUDITORÍA _x000a_PROCESO MISIONAL - ÁREA SICOSOCIAL _x000a_VIGENCIA 2021 - PERIODO AUDITADO 2020"/>
    <n v="2021"/>
    <s v="11.1. Consulta social en domicilio_x000a_En  el  seguimiento  realizado  a  las  consultas  realizadas  en  SIMI  se  observó  incumplimiento  en  el  seguimiento  o actualización de la Consulta Social en domicilio de acuerdo  al Manual Operativo Área Sicosocial M-MSS-MA- 001 ítem 3.1.1., la actualización debe realizarse anualmente o cuando el equipo sicosocial  identifique amenaza,  vulneración  y/o  inobservancia,  siendo  este  un  instrumento  para  identificar  condiciones  de  vulnerabilidad,  factores protectores y de riesgo en los contextos sociales entre otros."/>
    <s v="El manual operativo del área de salud,  carece del establecimiento de  una herramienta de seguimiento que permita identificar y alertar las actualizaciones de la realización de la CSD.   "/>
    <s v="Ajustar el manual operativo del área de Sicosocial, para oficializar el indicador de Consulta Social en domicilio, y realizar el seguimiento del mismo por parte del Líder del área. "/>
    <n v="1"/>
    <s v=" manual de sicosocial ajustado "/>
    <s v="1 manual de sicosocial ajustado "/>
    <n v="1"/>
    <s v="*Manual ajustado_x000a_*Seguimiento al indicador formulado. "/>
    <d v="2021-11-17T00:00:00"/>
    <d v="2022-06-17T00:00:00"/>
    <m/>
    <s v="SI"/>
    <s v="SI"/>
    <n v="278"/>
    <s v="04-01-2022: Se incluye formulacion al tablero de control"/>
    <m/>
    <m/>
    <m/>
    <m/>
    <s v="SIN AVANCE"/>
    <n v="278"/>
    <s v="CON TIEMPO"/>
    <s v="SIN DILIGENCIAR"/>
    <s v="04-01-2022: Se incluye formulacion al tablero de control"/>
    <s v="SIN DILIGENCIAR"/>
    <m/>
    <m/>
    <s v="EN EJECUCION"/>
    <s v="NO APLICA"/>
    <x v="1"/>
  </r>
  <r>
    <n v="828"/>
    <s v="Líder área psicosocial "/>
    <s v="Subdirección técnica de métodos educativos y operativos - sicosocial"/>
    <x v="1"/>
    <m/>
    <m/>
    <m/>
    <s v="Plan de mejoramiento auditorias internas"/>
    <s v="PMAI-2021-098"/>
    <s v="10.6"/>
    <s v="INFORME DE AUDITORÍA _x000a_PROCESO MISIONAL - ÁREA SICOSOCIAL _x000a_VIGENCIA 2021 - PERIODO AUDITADO 2020"/>
    <n v="2021"/>
    <s v="11.2. Valoraciones iniciales  _x000a_ _x000a_Existen debilidades en las valoraciones iniciales que se realiza en el Área de Psicosocial a los NNAJ del Instituto _x000a_debido  a  que  no  se  hacen  de  manera  oportuna,  evidenciando  falta  de  gestión,  seguimiento  y  control  en  estos _x000a_diagnósticos,  se  realizan  diferentes  intervenciones  sin  estos  conceptos  técnicos,  requisitos  necesarios  para realizar  los  tratamientos  de  acuerdo  con  situaciones  específicas  en  el  momento  del  ingreso  generando  un incumplimiento al Manual operativo área Sicosocial ítem 3.15 y el procedimiento ingreso de NNA a unidad es de _x000a_protección integral de internado M-MIN-PR-002"/>
    <s v="El manual operativo del área de sicosocial,  carece del establecimiento de  una herramienta de seguimiento que permita identificar y alertar de la realización de las valoraciones psicosociales.   "/>
    <s v="Ajustar el manual operativo del área de Sicosocial, para oficializar el indicador de valoraciones psicosociales., y realizar el seguimiento del mismo por parte del Líder del área. "/>
    <n v="1"/>
    <s v=" Manual de sicosocial ajustado "/>
    <s v="Un (1) manual de sicosocial ajustado "/>
    <n v="1"/>
    <s v="Manual ajustado_x000a_Seguimiento al indicador formulado. "/>
    <d v="2021-11-17T00:00:00"/>
    <d v="2022-06-17T00:00:00"/>
    <m/>
    <s v="SI"/>
    <s v="SI"/>
    <n v="278"/>
    <s v="04-01-2022: Se incluye formulacion al tablero de control"/>
    <m/>
    <m/>
    <m/>
    <m/>
    <s v="SIN AVANCE"/>
    <n v="278"/>
    <s v="CON TIEMPO"/>
    <s v="SIN DILIGENCIAR"/>
    <s v="04-01-2022: Se incluye formulacion al tablero de control"/>
    <s v="SIN DILIGENCIAR"/>
    <m/>
    <m/>
    <s v="EN EJECUCION"/>
    <s v="NO APLICA"/>
    <x v="1"/>
  </r>
  <r>
    <n v="829"/>
    <s v="Líder área psicosocial "/>
    <s v="Subdirección técnica de métodos educativos y operativos - sicosocial"/>
    <x v="1"/>
    <m/>
    <m/>
    <m/>
    <s v="Plan de mejoramiento auditorias internas"/>
    <s v="PMAI-2021-099"/>
    <s v="10.7"/>
    <s v="INFORME DE AUDITORÍA _x000a_PROCESO MISIONAL - ÁREA SICOSOCIAL _x000a_VIGENCIA 2021 - PERIODO AUDITADO 2020"/>
    <n v="2021"/>
    <s v="Se observa falencias en el diligenciamiento de la valoración del riesgo por consumo de SPA y el  seguimiento a  la  Valoración  del  riesgo  por  Consumo  de  SPA  (VESPA)  de  acuerdo  con  el  Manual  Operativo  Área  Sicosocial  M-MSS-MA-001 el ítem 3.1.6, Valoración del riesgo por consumo SPA esta debe realizarse cada tres (3) meses, _x000a_y se evidenció que en algunos casos se ha realizado cada seis (6) meses o más."/>
    <s v=" carece del establecimiento de  una herramienta de seguimiento que permita identificar de la realización de las valoraciones psicosociales.    "/>
    <s v="Ajustar el manual operativo del área de Sicosocial, para oficializar el indicador de valoración y seguimiento al VESPA y realizar el seguimiento del mismo por parte del Líder del área. "/>
    <n v="1"/>
    <s v=" Manual de sicosocial ajustado "/>
    <s v="Un (1) manual de sicosocial ajustado "/>
    <n v="1"/>
    <s v="*Manual ajustado_x000a_*Seguimiento al indicador formulado. "/>
    <d v="2021-11-17T00:00:00"/>
    <d v="2022-06-17T00:00:00"/>
    <m/>
    <s v="SI"/>
    <s v="SI"/>
    <n v="278"/>
    <s v="04-01-2022: Se incluye formulacion al tablero de control"/>
    <m/>
    <m/>
    <m/>
    <m/>
    <s v="SIN AVANCE"/>
    <n v="278"/>
    <s v="CON TIEMPO"/>
    <s v="SIN DILIGENCIAR"/>
    <s v="04-01-2022: Se incluye formulacion al tablero de control"/>
    <s v="SIN DILIGENCIAR"/>
    <m/>
    <m/>
    <s v="EN EJECUCION"/>
    <s v="NO APLICA"/>
    <x v="1"/>
  </r>
  <r>
    <n v="830"/>
    <s v="Líder área psicosocial "/>
    <s v="Subdirección técnica de métodos educativos y operativos - sicosocial"/>
    <x v="1"/>
    <m/>
    <m/>
    <m/>
    <s v="Plan de mejoramiento auditorias internas"/>
    <s v="PMAI-2021-100"/>
    <s v="10.8"/>
    <s v="INFORME DE AUDITORÍA _x000a_PROCESO MISIONAL - ÁREA SICOSOCIAL _x000a_VIGENCIA 2021 - PERIODO AUDITADO 2020"/>
    <n v="2021"/>
    <s v="En  la  revisión  realizada  a  algunos  casos  de  NNAJ  en  estado  de  egreso  en  la  vigencia  2020,  se  identificó  el incumplimiento  de  uno  o  más  criterios  establecidos  en  el  documento  interno  Seguimiento  a  la  Inasistencia Temporal  y/o  al  Egreso  de  NNAJ  –  M-MSL-DI-002  versión  2,  numerales  4.1.2  (Contexto  Internado)  y  4.2.2 _x000a_(Contexto Externado), evidenciando que en 7 casos la fecha de egreso registrada en SIMI no corresponde al Acta  de Comité Misional de la UPI realizado; 2 casos, no adjuntaron el formato escaneado Solicitud de traslados entre UUPI/Egreso  o  Reasignación  de  talleres  M-MEX-FT-009  y  en  uno  de  esos  mismos  casos  el  acta  escaneada  no tiene relacionada a la joven registrada en el egreso; 4 casos, presentan última actualización de ficha de ingreso en  el  año  2018  y  2  casos  de  UPI  Internado  con  tiempo  prolongado  entre  la  última  asistencia  y  la  legalización  del egreso.  Con  lo  anterior,  no  sólo  se  incumple  lo  establecido  en  el  documento  M-MSL-DI-002,  sino  que, _x000a_situaciones como la falta de actualización de las fichas de ingreso afecta las acciones posteriores de seguimiento al egreso y en los demás casos, la confiabilidad de la información registrada."/>
    <s v="no se ha realizado socialización del documento interno Seguimiento  a  la  Inasistencia Temporal  y/o  al  Egreso  de  NNAJ  –  M-MSL-DI-002  y se requiere de un tiempo para desarrollar  la curva de aprendizaje. "/>
    <s v="Socialización  por  parte del líder del área psicosocial  con los profesionales del área el documento interno Seguimiento  a  la  Inasistencia Temporal  y/o  al  Egreso  de  NNAJ  –  M-MSL-DI-002 , en las jornadas de inducción y reinducccuòn "/>
    <n v="1"/>
    <s v="Socialización del documento "/>
    <s v="Un documento socializado "/>
    <n v="1"/>
    <s v="*Acta de socialización del documento interno  en las jornadas de inducción y reinducccuòn.  "/>
    <d v="2021-11-17T00:00:00"/>
    <d v="2022-12-17T00:00:00"/>
    <m/>
    <s v="SI"/>
    <s v="SI"/>
    <n v="461"/>
    <s v="04-01-2022: Se incluye formulacion al tablero de control"/>
    <m/>
    <m/>
    <m/>
    <m/>
    <s v="SIN AVANCE"/>
    <n v="461"/>
    <s v="CON TIEMPO"/>
    <s v="SIN DILIGENCIAR"/>
    <s v="04-01-2022: Se incluye formulacion al tablero de control"/>
    <s v="SIN DILIGENCIAR"/>
    <m/>
    <m/>
    <s v="EN EJECUCION"/>
    <s v="NO APLICA"/>
    <x v="1"/>
  </r>
  <r>
    <n v="831"/>
    <s v="Líder área psicosocial "/>
    <s v="Subdirección técnica de métodos educativos y operativos - sicosocial"/>
    <x v="1"/>
    <m/>
    <m/>
    <m/>
    <s v="Plan de mejoramiento auditorias internas"/>
    <s v="PMAI-2021-101"/>
    <s v="10.8"/>
    <s v="INFORME DE AUDITORÍA _x000a_PROCESO MISIONAL - ÁREA SICOSOCIAL _x000a_VIGENCIA 2021 - PERIODO AUDITADO 2020"/>
    <n v="2021"/>
    <s v="En  la  revisión  realizada  a  algunos  casos  de  NNAJ  en  estado  de  egreso  en  la  vigencia  2020,  se  identificó  el incumplimiento  de  uno  o  más  criterios  establecidos  en  el  documento  interno  Seguimiento  a  la  Inasistencia Temporal  y/o  al  Egreso  de  NNAJ  –  M-MSL-DI-002  versión  2,  numerales  4.1.2  (Contexto  Internado)  y  4.2.2 _x000a_(Contexto Externado), evidenciando que en 7 casos la fecha de egreso registrada en SIMI no corresponde al Acta  de Comité Misional de la UPI realizado; 2 casos, no adjuntaron el formato escaneado Solicitud de traslados entre UUPI/Egreso  o  Reasignación  de  talleres  M-MEX-FT-009  y  en  uno  de  esos  mismos  casos  el  acta  escaneada  no tiene relacionada a la joven registrada en el egreso; 4 casos, presentan última actualización de ficha de ingreso en  el  año  2018  y  2  casos  de  UPI  Internado  con  tiempo  prolongado  entre  la  última  asistencia  y  la  legalización  del egreso.  Con  lo  anterior,  no  sólo  se  incumple  lo  establecido  en  el  documento  M-MSL-DI-002,  sino  que, _x000a_situaciones como la falta de actualización de las fichas de ingreso afecta las acciones posteriores de seguimiento al egreso y en los demás casos, la confiabilidad de la información registrada."/>
    <s v="no se ha realizado socialización del documento interno Seguimiento  a  la  Inasistencia Temporal  y/o  al  Egreso  de  NNAJ  –  M-MSL-DI-002 "/>
    <s v="Incluir en el desarrollo de &quot;UPI COMO VAMOS&quot;, la revisión aleatoria de los egresos realizados en el SIMI (mes vencido) , conforme al numero de egresos mensuales, estableciendo el porcentaje de la muestra aleatoria según corresponda ."/>
    <n v="2"/>
    <s v="Revisiones aleatorias realizadas "/>
    <s v="verificación del cumplimento de los requisitos para formalizar los egresos /número de egresos a verificar conforme a muestra aleatoria por UPI. "/>
    <n v="1"/>
    <s v="Verificación del cumplimiento de los requisitos de formalización del egreso, documentado en acta por UPI. "/>
    <d v="2021-11-17T00:00:00"/>
    <d v="2022-12-17T00:00:00"/>
    <m/>
    <s v="SI"/>
    <s v="SI"/>
    <n v="461"/>
    <s v="04-01-2022: Se incluye formulacion al tablero de control"/>
    <m/>
    <m/>
    <m/>
    <m/>
    <s v="SIN AVANCE"/>
    <n v="461"/>
    <s v="CON TIEMPO"/>
    <s v="SIN DILIGENCIAR"/>
    <s v="04-01-2022: Se incluye formulacion al tablero de control"/>
    <s v="SIN DILIGENCIAR"/>
    <m/>
    <m/>
    <s v="EN EJECUCION"/>
    <s v="NO APLICA"/>
    <x v="1"/>
  </r>
  <r>
    <n v="832"/>
    <s v="STMEO_x000a_Líder área psicosocial _x000a_líder del área de salud "/>
    <s v="Subdirección técnica de métodos educativos y operativos"/>
    <x v="1"/>
    <m/>
    <m/>
    <m/>
    <s v="Plan de mejoramiento auditorias internas"/>
    <s v="PMAI-2021-102"/>
    <s v="10.9"/>
    <s v="INFORME DE AUDITORÍA _x000a_PROCESO MISIONAL - ÁREA SICOSOCIAL _x000a_VIGENCIA 2021 - PERIODO AUDITADO 2020"/>
    <n v="2021"/>
    <s v="A partir del segundo semestre de la vigencia 2020, el Área Sicosocial dejó de contar con el servicio de psicología especializada, pues no se mantuvo la contratación de profesionales en esta disciplina, es decir, que la atención de los  NNAJ  que  presentan  situaciones  asociadas  a  diagnósticos  psiquiátricos  y/o  con  conductas  no  funcionales  o adaptativas  dentro  de  las  UPI ́s  se  dejaron  de  atender  bajo  los  criterios  señalados  en  el  Manual  Operativo  del Área  M-MSS-MA-001,  vigente  para  el  2020,  desplazando  su  atención  en  los  servicios  de  salud  de  la  Subred  gestionados  a  través  del  Área  de  Salud  del  Instituto.  Es  importante  reconsiderar  la  pertinencia  de  contar  con profesionales idóneos en psicología especializada que favorezcan la oportunidad en la atención e intervención de los NNAJ que lo requieran y con los que se pueda trabajar un plan de atención orientado desde esta especialidad, articulado con las acciones que desarrollan los equipos psicosociales de las UPI ́s."/>
    <s v="Se encuentra en construcción la propuesta de documento que establece la línea técnica para  atender situaciones de casos clínicos."/>
    <s v="Estructurar   y oficializar  un documento que incluya las acciones  para atender situaciones de casos clínicos."/>
    <n v="1"/>
    <s v="Documento oficializado  "/>
    <s v="Un Documento oficializado  "/>
    <n v="1"/>
    <s v="Documento oficializado_x000a_Acta de socialización del documento"/>
    <d v="2021-11-17T00:00:00"/>
    <d v="2022-12-17T00:00:00"/>
    <m/>
    <s v="SI"/>
    <s v="SI"/>
    <n v="461"/>
    <s v="04-01-2022: Se incluye formulacion al tablero de control"/>
    <m/>
    <m/>
    <m/>
    <m/>
    <s v="SIN AVANCE"/>
    <n v="461"/>
    <s v="CON TIEMPO"/>
    <s v="SIN DILIGENCIAR"/>
    <s v="04-01-2022: Se incluye formulacion al tablero de control"/>
    <s v="SIN DILIGENCIAR"/>
    <m/>
    <m/>
    <s v="EN EJECUCION"/>
    <s v="NO APLICA"/>
    <x v="1"/>
  </r>
  <r>
    <n v="833"/>
    <s v="STMEO _x000a_"/>
    <s v="Subdirección técnica de métodos educativos y operativos"/>
    <x v="1"/>
    <m/>
    <m/>
    <m/>
    <s v="Plan de mejoramiento auditorias internas"/>
    <s v="PMAI-2021-103"/>
    <s v="10.10"/>
    <s v="INFORME DE AUDITORÍA _x000a_PROCESO MISIONAL - ÁREA SICOSOCIAL _x000a_VIGENCIA 2021 - PERIODO AUDITADO 2020"/>
    <n v="2021"/>
    <s v="En la revisión efectuada sobre la muestra de Historias Sociales se evidenció falencias en el correcto _x000a_diligenciamiento  del  formato  Salidas  y  permisos  con  acudiente  y/o  representante  legal  M-MSS-FT-009  en  las  UPI ́s Arcadia y San Francisco, por falta de información en algunos campos, documentos de soporte archivados  de otro beneficiario diferente al titular de la Historia Social, cartas de autorización de acudiente sin los requisitos  completos. Lo anterior incumple criterios del Instructivo Salidas, Permisos y Retorno de los NNA con Acudiente  y/o  Representante  Legal  M-MSS-IN-004,  numeral  3.2  Diligenciamiento  de  salidas  y  permisos  y  numeral  3.3.2  Ejecución de la salida y permiso con acudiente. Otra situación que se evidenció en la UPI La 27, fue la falta de  entrega de Historias Sociales de algunas jóvenes que fueron remitidas a la Unidad por el equipo de Territorio o el de Oasis, en contravía de lo señalado en el Instructivo Administración de Historias Sociales A-GDO-IN-003, evidenciando  la  falta  de  controles  frente  a  la  posible  pérdida  de  la  documentación  que  contiene  la  información _x000a_básica de los/as jóvenes y que hace parte de la memoria institucional"/>
    <s v="No se encuentra establecida la revisión periódica de las historias sociales.  _x000a_"/>
    <s v="Emitir por parte de la STMEO una comunicación oficial a las Unidades de protección integral para que se  formule e implemente un plan de verificación del cumplimiento de la organización de  las historias sociales. "/>
    <n v="1"/>
    <s v="Comunicación oficial emitida "/>
    <s v="(1) Una Comunicación oficial emitida "/>
    <n v="1"/>
    <s v="* Comunicación radicada"/>
    <d v="2021-11-17T00:00:00"/>
    <d v="2022-12-17T00:00:00"/>
    <m/>
    <s v="SI"/>
    <s v="SI"/>
    <n v="461"/>
    <s v="04-01-2022: Se incluye formulacion al tablero de control"/>
    <m/>
    <m/>
    <m/>
    <m/>
    <s v="SIN AVANCE"/>
    <n v="461"/>
    <s v="CON TIEMPO"/>
    <s v="SIN DILIGENCIAR"/>
    <s v="04-01-2022: Se incluye formulacion al tablero de control"/>
    <s v="SIN DILIGENCIAR"/>
    <m/>
    <m/>
    <s v="EN EJECUCION"/>
    <s v="NO APLICA"/>
    <x v="1"/>
  </r>
  <r>
    <n v="834"/>
    <s v="_x000a_Lideres de contexto Pedagógico _x000a_Responsables de UPI"/>
    <s v="Subdirección técnica de métodos educativos y operativos"/>
    <x v="1"/>
    <m/>
    <m/>
    <m/>
    <s v="Plan de mejoramiento auditorias internas"/>
    <s v="PMAI-2021-104"/>
    <s v="10.10"/>
    <s v="INFORME DE AUDITORÍA _x000a_PROCESO MISIONAL - ÁREA SICOSOCIAL _x000a_VIGENCIA 2021 - PERIODO AUDITADO 2020"/>
    <n v="2021"/>
    <s v="En la revisión efectuada sobre la muestra de Historias Sociales se evidenció falencias en el correcto _x000a_diligenciamiento  del  formato  Salidas  y  permisos  con  acudiente  y/o  representante  legal  M-MSS-FT-009  en  las  UPI ́s Arcadia y San Francisco, por falta de información en algunos campos, documentos de soporte archivados  de otro beneficiario diferente al titular de la Historia Social, cartas de autorización de acudiente sin los requisitos  completos. Lo anterior incumple criterios del Instructivo Salidas, Permisos y Retorno de los NNA con Acudiente  y/o  Representante  Legal  M-MSS-IN-004,  numeral  3.2  Diligenciamiento  de  salidas  y  permisos  y  numeral  3.3.2  Ejecución de la salida y permiso con acudiente. Otra situación que se evidenció en la UPI La 27, fue la falta de  entrega de Historias Sociales de algunas jóvenes que fueron remitidas a la Unidad por el equipo de Territorio o el de Oasis, en contravía de lo señalado en el Instructivo Administración de Historias Sociales A-GDO-IN-003, evidenciando  la  falta  de  controles  frente  a  la  posible  pérdida  de  la  documentación  que  contiene  la  información _x000a_básica de los/as jóvenes y que hace parte de la memoria institucional"/>
    <s v="No se encuentra establecida la revisión periódica de las historias sociales.  _x000a_"/>
    <s v="Formular e implementar por parte de los responsables de UPI  un plan de verificación del cumplimiento de la organización de  las historias sociales. "/>
    <n v="1"/>
    <s v="Plan de verificación de las historias sociales en las UPI "/>
    <s v="(1) Un plan de verificación formulado y desarrollado. "/>
    <n v="1"/>
    <s v="*Plan de verificación por UPI formulado_x000a_*Plan de verificación desarrollado y documentado mediante acta "/>
    <d v="2021-11-17T00:00:00"/>
    <d v="2022-12-17T00:00:00"/>
    <m/>
    <s v="SI"/>
    <s v="SI"/>
    <n v="461"/>
    <s v="04-01-2022: Se incluye formulacion al tablero de control"/>
    <m/>
    <m/>
    <m/>
    <m/>
    <s v="SIN AVANCE"/>
    <n v="461"/>
    <s v="CON TIEMPO"/>
    <s v="SIN DILIGENCIAR"/>
    <s v="04-01-2022: Se incluye formulacion al tablero de control"/>
    <s v="SIN DILIGENCIAR"/>
    <m/>
    <m/>
    <s v="EN EJECUCION"/>
    <s v="NO APLICA"/>
    <x v="1"/>
  </r>
  <r>
    <n v="835"/>
    <s v="STMEO _x000a_Coordinador  Internado_x000a_Coordinador Externado "/>
    <s v="Subdirección técnica de métodos educativos y operativos"/>
    <x v="1"/>
    <m/>
    <m/>
    <m/>
    <s v="Plan de mejoramiento auditorias internas"/>
    <s v="PMAI-2021-105"/>
    <s v="8.1"/>
    <s v="INFORME DE AUDITORÍA ESPECIAL: ATENCIÓN DEL SERVICIO PRESTADO A LOS JÓVENES DE LA UNIDAD DE LA FLORIDA"/>
    <n v="2021"/>
    <s v="Se observan debilidades en la comunicación y articulación entre el equipo de La Florida con la Unidad de La Rioja; lo cual han evidenciado los jóvenes, situación que en algunas ocasiones han utilizado para saltarse los conductos regulares generándose desautorización por parte de las cabezas superiores."/>
    <s v="No existe un documento que defina de manera estandarizada los  criterios sobre el manejo de autoridad para mejorar la comunicación y la articulación entre las áreas frente a la atención de la población"/>
    <s v="Formular y socializar  por parte de la STMEO y los   coordinadores de internado y externado el Manual de convivencia para las UPI, de manera diferenciada frentes a los servicios y a la población atendida, en cual se incluyan los criterios sobre el manejo de autoridad para mejorar la comunicación y la articulación entre las áreas frente a la atención de la población."/>
    <n v="1"/>
    <s v="Manual de convivencia formulado y socializado "/>
    <s v="(1) Un Manual de convivencia formulado y socializado "/>
    <n v="1"/>
    <s v="Documento formalizado_x000a_Socialización del documento con los equipos de  las UPI, documentado mediante acta. "/>
    <d v="2021-12-15T00:00:00"/>
    <d v="2022-06-15T00:00:00"/>
    <m/>
    <s v="SI"/>
    <s v="SI"/>
    <n v="276"/>
    <s v="04-01-2022: Se incluye formulacion al tablero de control"/>
    <m/>
    <m/>
    <m/>
    <m/>
    <s v="SIN AVANCE"/>
    <n v="276"/>
    <s v="CON TIEMPO"/>
    <s v="SIN DILIGENCIAR"/>
    <s v="04-01-2022: Se incluye formulacion al tablero de control"/>
    <s v="SIN DILIGENCIAR"/>
    <m/>
    <m/>
    <s v="EN EJECUCION"/>
    <s v="NO APLICA"/>
    <x v="1"/>
  </r>
  <r>
    <n v="836"/>
    <s v="Coordinador del área de salud "/>
    <s v="Subdirección técnica de métodos educativos y operativos – salud"/>
    <x v="1"/>
    <m/>
    <m/>
    <m/>
    <s v="Plan de mejoramiento auditorias internas"/>
    <s v="PMAI-2021-106"/>
    <s v="8.2 "/>
    <s v="INFORME DE AUDITORÍA ESPECIAL: ATENCIÓN DEL SERVICIO PRESTADO A LOS JÓVENES DE LA UNIDAD DE LA FLORIDA"/>
    <n v="2021"/>
    <s v="De manera reiterada se observa que se mantiene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nocturna, situación que también expone al Instituto ante posibles sanciones por parte de las entidades reguladoras."/>
    <s v="Falta de capacitación a los personas que acompañan en la noche como primeros respondientes en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n v="1"/>
    <s v="Numero de personas capacitadas como primer respondiente en primeros auxilios."/>
    <s v="Número de personas capacitadas/ número de personas que prestan sus servicios en el horario de la noche."/>
    <n v="1"/>
    <s v="Certificado de primer respondiente para los educadores de la noche. "/>
    <d v="2021-12-15T00:00:00"/>
    <d v="2022-12-15T00:00:00"/>
    <m/>
    <s v="SI"/>
    <s v="SI"/>
    <n v="459"/>
    <s v="04-01-2022: Se incluye formulacion al tablero de control"/>
    <m/>
    <m/>
    <m/>
    <m/>
    <s v="SIN AVANCE"/>
    <n v="459"/>
    <s v="CON TIEMPO"/>
    <s v="SIN DILIGENCIAR"/>
    <s v="04-01-2022: Se incluye formulacion al tablero de control"/>
    <s v="SIN DILIGENCIAR"/>
    <m/>
    <m/>
    <s v="EN EJECUCION"/>
    <s v="NO APLICA"/>
    <x v="1"/>
  </r>
  <r>
    <n v="837"/>
    <s v="STMEO _x000a__x000a_Coordinador Externado "/>
    <s v="Subdirección técnica de métodos educativos y operativos"/>
    <x v="1"/>
    <m/>
    <m/>
    <m/>
    <s v="Plan de mejoramiento auditorias internas"/>
    <s v="PMAI-2021-107"/>
    <s v="8.3"/>
    <s v="INFORME DE AUDITORÍA ESPECIAL: ATENCIÓN DEL SERVICIO PRESTADO A LOS JÓVENES DE LA UNIDAD DE LA FLORIDA"/>
    <n v="2021"/>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realizó la creación de los formatos M-MEX-FT-006  y el formato M-MEX-FT-030, sin articular a un documento que especifique su uso. "/>
    <s v="Formalizar el documento de la  estrategia Semáforo incluyendo en éste,  los formatos que deben ser adoptados para el registro de las salidas y permisos conforme se establezcan en la estrategia.   "/>
    <n v="1"/>
    <s v="Documento formalizado y socializado "/>
    <s v="Un (1) Documento formalizado y socializado"/>
    <n v="1"/>
    <s v="*Documento formalizado_x000a_*Socialización del documento con los equipos de  las UPI que incluya la directriz del uso de los formatos para el registro de salidas y permisos evidenciado  mediante acta. "/>
    <d v="2021-12-15T00:00:00"/>
    <d v="2022-12-15T00:00:00"/>
    <m/>
    <s v="SI"/>
    <s v="SI"/>
    <n v="459"/>
    <s v="04-01-2022: Se incluye formulacion al tablero de control"/>
    <m/>
    <m/>
    <m/>
    <m/>
    <s v="SIN AVANCE"/>
    <n v="459"/>
    <s v="CON TIEMPO"/>
    <s v="SIN DILIGENCIAR"/>
    <s v="04-01-2022: Se incluye formulacion al tablero de control"/>
    <s v="SIN DILIGENCIAR"/>
    <m/>
    <m/>
    <s v="EN EJECUCION"/>
    <s v="NO APLICA"/>
    <x v="1"/>
  </r>
  <r>
    <n v="838"/>
    <s v="*Coordinador de Externados "/>
    <s v="Subdirección técnica de métodos educativos y operativos"/>
    <x v="1"/>
    <m/>
    <m/>
    <m/>
    <s v="Plan de mejoramiento auditorias internas"/>
    <s v="PMAI-2021-108"/>
    <s v="8.3"/>
    <s v="INFORME DE AUDITORÍA ESPECIAL: ATENCIÓN DEL SERVICIO PRESTADO A LOS JÓVENES DE LA UNIDAD DE LA FLORIDA"/>
    <n v="2021"/>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realizó la creación del  formato M-MEX-FT-030, sin incluir en el instructivo del formato y socializar la aplicación del mismo. "/>
    <s v="Incluir en el instructivo del formato Registro de permisos de adolescentes y/o jóvenes M-MEX-FT-030, una nota aclaratoria que indique el correcto uso del mismo,  que no debe ser reemplazado por otro formato y socializar cada tres meses el uso del formato con el equipo de la UPI. "/>
    <n v="2"/>
    <s v="Formato M-MEX-FT-030,ajustado "/>
    <s v="Un (1) formato ajustado y socializado"/>
    <n v="1"/>
    <s v="*Formato ajustado con nota aclaratoria _x000a_*Socialización del uso de formato a los equipos de la UPI la florida, Rioja, Oasis cada tres meses, documentado mediante acta (4 socializaciones en la vigencia) "/>
    <d v="2021-12-15T00:00:00"/>
    <d v="2022-12-15T00:00:00"/>
    <m/>
    <s v="SI"/>
    <s v="SI"/>
    <n v="459"/>
    <s v="04-01-2022: Se incluye formulacion al tablero de control"/>
    <m/>
    <m/>
    <m/>
    <m/>
    <s v="SIN AVANCE"/>
    <n v="459"/>
    <s v="CON TIEMPO"/>
    <s v="SIN DILIGENCIAR"/>
    <s v="04-01-2022: Se incluye formulacion al tablero de control"/>
    <s v="SIN DILIGENCIAR"/>
    <m/>
    <m/>
    <s v="EN EJECUCION"/>
    <s v="NO APLICA"/>
    <x v="1"/>
  </r>
  <r>
    <n v="839"/>
    <s v="*Responsable de UPI la Florida o a quien delegue. "/>
    <s v="Subdirección técnica de métodos educativos y operativos"/>
    <x v="1"/>
    <m/>
    <m/>
    <m/>
    <s v="Plan de mejoramiento auditorias internas"/>
    <s v="PMAI-2021-109"/>
    <s v="8.3"/>
    <s v="INFORME DE AUDITORÍA ESPECIAL: ATENCIÓN DEL SERVICIO PRESTADO A LOS JÓVENES DE LA UNIDAD DE LA FLORIDA"/>
    <n v="2021"/>
    <s v="Se identificó que no se utiliza el mismo tipo formato para registrar la autorización de las salidas de los dos grupos de jóvenes, ya que para los que provienen de la UPI La Rioja se maneja el formato Control de atenciones M-MEX-FT-006 y para los de Semáforo-Florida el formato Registro de permisos de adolescentes y/o jóvenes M-MEX-FT-030, el manejo de estas situaciones debe tener criterios unificados para su registro independientemente de la Unidad de origen. Para los dos formatos se evidenciaron debilidades en el diligenciamiento completo de los campos de las firmas "/>
    <s v="Se presenta debilidad en la garantía de la calidad de la información. "/>
    <s v="Socializar el informe de auditoria y el plan de mejoramiento con el equipo de la UPI Florida, y realizar revisiones aleatorias cada cuatro  meses por parte del responsable de UPI, o quien delegue del correcto diligenciamiento de los formatos. De presentarse novedades, se realizara una acta de compromisos con el profesional que realice la omisión. "/>
    <n v="3"/>
    <s v="Una reunión de socialización del Informe de auditoria . "/>
    <s v="Una reunión de socialización del Informe de auditoria . "/>
    <n v="1"/>
    <s v="*Acta de reunión_x000a_*Revisiones aleatorias a los formatos cada cuatro meses, documentadas mediante acta._x000a_*Actas de compromiso con los profesionales en caso de presentarse novedades. "/>
    <d v="2021-12-15T00:00:00"/>
    <d v="2022-12-15T00:00:00"/>
    <m/>
    <s v="SI"/>
    <s v="SI"/>
    <n v="459"/>
    <s v="04-01-2022: Se incluye formulacion al tablero de control"/>
    <m/>
    <m/>
    <m/>
    <m/>
    <s v="SIN AVANCE"/>
    <n v="459"/>
    <s v="CON TIEMPO"/>
    <s v="SIN DILIGENCIAR"/>
    <s v="04-01-2022: Se incluye formulacion al tablero de control"/>
    <s v="SIN DILIGENCIAR"/>
    <m/>
    <m/>
    <s v="EN EJECUCION"/>
    <s v="NO APLICA"/>
    <x v="1"/>
  </r>
  <r>
    <n v="840"/>
    <s v="Gestión Ambiental"/>
    <s v="Subdirección técnica administrativa y financiera - gestión ambiental"/>
    <x v="2"/>
    <m/>
    <m/>
    <m/>
    <s v="Plan de mejoramiento auditorias internas"/>
    <s v="PMAI-2021-110"/>
    <s v="8.4"/>
    <s v="INFORME DE AUDITORÍA ESPECIAL: ATENCIÓN DEL SERVICIO PRESTADO A LOS JÓVENES DE LA UNIDAD DE LA FLORIDA"/>
    <n v="2021"/>
    <s v="Se observaron debilidades en la atención oportuna de las actividades de control de plagas y fumigación, pues_x000a_no se identifica que durante el primer semestre se haya prestado este servicio en la UPI La Florida a pesar de_x000a_la gestión realizada por el personal de la Unidad, generando con esto, incumplimiento del Instructivo Control_x000a_de Plagas y Fumigación A-GAMIN-012 y la exposición a riesgos de afectación en la salud de los beneficiarios_x000a_y el personal por falta de controles en la aparición de plagas."/>
    <s v="Las solicitudes de servicios ambientales se realizan por diferentes canales tales como, WhatsApp, correo electrónico, solicitud al profesional del área de trabajo ambiental asignado a la sede."/>
    <s v="Definir un único canal de atención de las solicitudes de saneamiento ambiental mediante memorando interno (Dichas intervenciones se realizan  de acuerdo al cronograma establecido por el área)"/>
    <n v="1"/>
    <s v="Canal de atención solicitudes de saneamiento ambiental"/>
    <s v="Memorando con la definición del canal de atención para las solicitudes de saneamiento ambiental emitido / Memorando con la definición del canal de atención para las solicitudes de saneamiento ambiental  programado (1)*100"/>
    <n v="1"/>
    <s v="Memorando con la definición del canal de atención para las solicitudes de saneamiento ambiental"/>
    <d v="2021-12-01T00:00:00"/>
    <d v="2022-04-30T00:00:00"/>
    <m/>
    <s v="SI"/>
    <s v="SI"/>
    <n v="230"/>
    <s v="04-01-2022: Se incluye formulacion al tablero de control"/>
    <m/>
    <m/>
    <m/>
    <m/>
    <s v="SIN AVANCE"/>
    <n v="230"/>
    <s v="CON TIEMPO"/>
    <s v="SIN DILIGENCIAR"/>
    <s v="04-01-2022: Se incluye formulacion al tablero de control"/>
    <s v="SIN DILIGENCIAR"/>
    <m/>
    <m/>
    <s v="EN EJECUCION"/>
    <s v="NO APLICA"/>
    <x v="1"/>
  </r>
  <r>
    <n v="841"/>
    <s v="Gestión Ambiental"/>
    <s v="Subdirección técnica administrativa y financiera - gestión ambiental"/>
    <x v="2"/>
    <m/>
    <m/>
    <m/>
    <s v="Plan de mejoramiento auditorias internas"/>
    <s v="PMAI-2021-111"/>
    <s v="8.4"/>
    <s v="INFORME DE AUDITORÍA ESPECIAL: ATENCIÓN DEL SERVICIO PRESTADO A LOS JÓVENES DE LA UNIDAD DE LA FLORIDA"/>
    <n v="2021"/>
    <s v="Se observaron debilidades en la atención oportuna de las actividades de control de plagas y fumigación, pues_x000a_no se identifica que durante el primer semestre se haya prestado este servicio en la UPI La Florida a pesar de_x000a_la gestión realizada por el personal de la Unidad, generando con esto, incumplimiento del Instructivo Control_x000a_de Plagas y Fumigación A-GAMIN-012 y la exposición a riesgos de afectación en la salud de los beneficiarios_x000a_y el personal por falta de controles en la aparición de plagas."/>
    <s v="Las solicitudes de servicios ambientales se realizan por diferentes canales tales como, WhatsApp, correo electrónico, solicitud al profesional del área de trabajo ambiental asignado a la sede."/>
    <s v="Realizar monitoreo de la prestación de los servicios ambientales a través del sistema Aranda"/>
    <n v="2"/>
    <s v="Monitoreo  prestación de los servicios ambientales "/>
    <s v="Número de servicios ambientales prestados / Número de servicios ambientales solicitados *100"/>
    <n v="1"/>
    <s v="Reporte de servicios de fumigación y desinfección"/>
    <d v="2022-01-01T00:00:00"/>
    <d v="2022-11-30T00:00:00"/>
    <m/>
    <s v="SI"/>
    <s v="SI"/>
    <n v="444"/>
    <s v="04-01-2022: Se incluye formulacion al tablero de control"/>
    <m/>
    <m/>
    <m/>
    <m/>
    <s v="SIN AVANCE"/>
    <n v="444"/>
    <s v="CON TIEMPO"/>
    <s v="SIN DILIGENCIAR"/>
    <s v="04-01-2022: Se incluye formulacion al tablero de control"/>
    <s v="SIN DILIGENCIAR"/>
    <m/>
    <m/>
    <s v="EN EJECUCION"/>
    <s v="NO APLICA"/>
    <x v="1"/>
  </r>
  <r>
    <n v="842"/>
    <s v="Gestión Ambiental"/>
    <s v="Subdirección técnica administrativa y financiera - gestión ambiental"/>
    <x v="2"/>
    <m/>
    <m/>
    <m/>
    <s v="Plan de mejoramiento auditorias internas"/>
    <s v="PMAI-2021-112"/>
    <s v="8.4"/>
    <s v="INFORME DE AUDITORÍA ESPECIAL: ATENCIÓN DEL SERVICIO PRESTADO A LOS JÓVENES DE LA UNIDAD DE LA FLORIDA"/>
    <n v="2021"/>
    <s v="Se observaron debilidades en la atención oportuna de las actividades de control de plagas y fumigación, pues_x000a_no se identifica que durante el primer semestre se haya prestado este servicio en la UPI La Florida a pesar de_x000a_la gestión realizada por el personal de la Unidad, generando con esto, incumplimiento del Instructivo Control_x000a_de Plagas y Fumigación A-GAMIN-012 y la exposición a riesgos de afectación en la salud de los beneficiarios_x000a_y el personal por falta de controles en la aparición de plagas."/>
    <s v="Las solicitudes de servicios ambientales se realizan por diferentes canales tales como, WhatsApp, correo electrónico, solicitud al profesional del área de trabajo ambiental asignado a la sede."/>
    <s v="Realizar modificación al  Instructivo Control de Plagas y Fumigación A-GAMIN-012 (para establecer un único canal de atención de las solicitudes de saneamiento ambiental)"/>
    <n v="3"/>
    <s v="Modificacion Instructivo Control de Plagas y Fumigación"/>
    <s v="Modificación al instructivo Control de Plagas y Fumigación realizada / Modificacion al instructivo Control de Plagas y Fumigación programada  (1)*100"/>
    <n v="1"/>
    <s v="Instructivo Control de Plagas y Fumigación modificado"/>
    <d v="2022-01-01T00:00:00"/>
    <d v="2022-07-30T00:00:00"/>
    <m/>
    <s v="SI"/>
    <s v="SI"/>
    <n v="321"/>
    <s v="04-01-2022: Se incluye formulacion al tablero de control"/>
    <m/>
    <m/>
    <m/>
    <m/>
    <s v="SIN AVANCE"/>
    <n v="321"/>
    <s v="CON TIEMPO"/>
    <s v="SIN DILIGENCIAR"/>
    <s v="04-01-2022: Se incluye formulacion al tablero de control"/>
    <s v="SIN DILIGENCIAR"/>
    <m/>
    <m/>
    <s v="EN EJECUCION"/>
    <s v="NO APLICA"/>
    <x v="1"/>
  </r>
  <r>
    <n v="843"/>
    <s v="STMEO_x000a_Responsables de UPI "/>
    <s v="Subdirección técnica de métodos educativos y operativos"/>
    <x v="1"/>
    <m/>
    <m/>
    <m/>
    <s v="Plan de mejoramiento auditorias internas"/>
    <s v="PMAI-2021-113"/>
    <s v=" 8.8"/>
    <s v="INFORME DE AUDITORÍA ESPECIAL: ATENCIÓN DEL SERVICIO PRESTADO A LOS JÓVENES DE LA UNIDAD DE LA FLORIDA"/>
    <n v="2021"/>
    <s v="Se evidenciaron falencias en el control y seguimiento del inventario en la unidad La Florida, toda vez, que se encuentran diferencia entre la toma física y kardex digital, lo que refleja carencia de conteos físicos con el fin de poder identificar posibles faltantes o sobrantes de elementos."/>
    <s v="No se ha solicitado de manera formal la realización de conteos periódicos que permita identificar novedades y actualizar el formato de control de espacios de almacenamiento temporal."/>
    <s v="Formalizar por parte de la STMEO  el documento manejo de los espacios de almacenamiento en UPI, con la inclusión de una condición general que indique la realización de conteos periódicos de los bienes de consumo en las UPI y su contraste con los registros en el formato  CONTROL DE ESPACIOS DE ALMACENAMIENTO TEMPORAL M-MEX-FT-026  "/>
    <n v="1"/>
    <s v="Un documento oficializado y socializado "/>
    <s v="Un documento oficializado y socializado "/>
    <n v="1"/>
    <s v="*Documento oficializado_x000a_*Documento socializado ,  documentado mediante acta. "/>
    <d v="2021-12-15T00:00:00"/>
    <d v="2022-03-15T00:00:00"/>
    <m/>
    <s v="SI"/>
    <s v="SI"/>
    <n v="184"/>
    <s v="04-01-2022: Se incluye formulacion al tablero de control"/>
    <m/>
    <m/>
    <m/>
    <m/>
    <s v="SIN AVANCE"/>
    <n v="184"/>
    <s v="CON TIEMPO"/>
    <s v="SIN DILIGENCIAR"/>
    <s v="04-01-2022: Se incluye formulacion al tablero de control"/>
    <s v="SIN DILIGENCIAR"/>
    <m/>
    <m/>
    <s v="EN EJECUCION"/>
    <s v="NO APLICA"/>
    <x v="1"/>
  </r>
  <r>
    <n v="844"/>
    <s v="Responsable Unidad de Protección Integral la Florida."/>
    <s v="Subdirección técnica de métodos educativos y operativos"/>
    <x v="1"/>
    <m/>
    <m/>
    <m/>
    <s v="Plan de mejoramiento auditorias internas"/>
    <s v="PMAI-2021-114"/>
    <s v=" 8.9"/>
    <s v="INFORME DE AUDITORÍA ESPECIAL: ATENCIÓN DEL SERVICIO PRESTADO A LOS JÓVENES DE LA UNIDAD DE LA FLORIDA"/>
    <n v="2021"/>
    <s v="Se observa utensilios de cocina tales como cubiertos, platos y ollas en la bodega de almacenamiento principal, los cuales no hacen parte de la cocina ni se encuentran registrados en el kardex de la unidad de La Florida."/>
    <s v="No se encontraban registrados en  el formato CONTROL DE ESPACIOS DE ALMACENAMIENTO TEMPORAL M-MEX-FT-026 , los bienes y utensilios de cocina. "/>
    <s v="Incluir en el formato CONTROL DE ESPACIOS DE ALMACENAMIENTO TEMPORAL M-MEX-FT-026 , los bienes y utensilios que no se encontraban registrados en el momento de la  visita.   "/>
    <n v="1"/>
    <s v="Formato M-MEX-FT-030, actualizado con los elementos y utensilios de cocina "/>
    <s v=" Un Formato actualizado "/>
    <n v="1"/>
    <s v="Formato actualizado con la inclusión de los elementos. "/>
    <d v="2021-12-15T00:00:00"/>
    <d v="2022-01-15T00:00:00"/>
    <m/>
    <s v="SI"/>
    <s v="SI"/>
    <n v="125"/>
    <s v="04-01-2022: Se incluye formulacion al tablero de control"/>
    <m/>
    <m/>
    <m/>
    <m/>
    <s v="SIN AVANCE"/>
    <n v="125"/>
    <s v="CON TIEMPO"/>
    <s v="SIN DILIGENCIAR"/>
    <s v="04-01-2022: Se incluye formulacion al tablero de control"/>
    <s v="SIN DILIGENCIAR"/>
    <m/>
    <m/>
    <s v="EN EJECUCION"/>
    <s v="NO APLICA"/>
    <x v="1"/>
  </r>
  <r>
    <n v="845"/>
    <s v="Coordinador del área de salud _x000a_Profesional asignado  componente seguridad alimentaria. "/>
    <s v="Subdirección técnica de métodos educativos y operativos – salud"/>
    <x v="1"/>
    <m/>
    <m/>
    <m/>
    <s v="Plan de mejoramiento auditorias internas"/>
    <s v="PMAI-2021-115"/>
    <s v="8.10"/>
    <s v="INFORME DE AUDITORÍA ESPECIAL: ATENCIÓN DEL SERVICIO PRESTADO A LOS JÓVENES DE LA UNIDAD DE LA FLORIDA"/>
    <n v="2021"/>
    <s v="Se verifica que el formato “control recepción de materia prima” falta de la firma del profesional de calidad, es importante que cada una de las firmas sean diligenciadas en los formatos establecidos del Instituto."/>
    <s v="la verificación del formato se realiza con posterioridad al recibo de materia prima, según cronograma asignado a cada profesional. "/>
    <s v="Revisar y ajustar  por parte del Líder del área de salud, el  formato CONTROL RECEPCIÓN DE MATERIA PRIMA M-MSD-FT-026  para incluir una nota  aclaratoria que indique que la firma del formato de materia prima  por parte de las profesionales de Seguridad Alimentaria- Área Salud se realiza con posterioridad al recibo de la materia prima  y de conformidad con  el cronograma definido por el área el mismo día de la visita  de acompañamiento técnico. "/>
    <n v="1"/>
    <s v="Formato  ajustado "/>
    <s v="Un Formato  ajustado "/>
    <n v="1"/>
    <s v="Formato ajustado con la nota aclaratoria.  "/>
    <d v="2021-12-15T00:00:00"/>
    <d v="2022-03-15T00:00:00"/>
    <m/>
    <s v="SI"/>
    <s v="SI"/>
    <n v="184"/>
    <s v="04-01-2022: Se incluye formulacion al tablero de control"/>
    <m/>
    <m/>
    <m/>
    <m/>
    <s v="SIN AVANCE"/>
    <n v="184"/>
    <s v="CON TIEMPO"/>
    <s v="SIN DILIGENCIAR"/>
    <s v="04-01-2022: Se incluye formulacion al tablero de control"/>
    <s v="SIN DILIGENCIAR"/>
    <m/>
    <m/>
    <s v="EN EJECUCION"/>
    <s v="NO APLICA"/>
    <x v="1"/>
  </r>
  <r>
    <n v="846"/>
    <s v="Mantenimiento de Bienes"/>
    <s v="Subdirección técnica administrativa y financiera – mantenimiento"/>
    <x v="2"/>
    <m/>
    <m/>
    <m/>
    <s v="Plan de mejoramiento auditorias internas"/>
    <s v="PMAI-2021-116"/>
    <s v="8.11"/>
    <s v="INFORME DE AUDITORÍA ESPECIAL: ATENCIÓN DEL SERVICIO PRESTADO A LOS JÓVENES DE LA UNIDAD DE LA FLORIDA"/>
    <n v="2021"/>
    <s v="La unidad de La Florida no contaba con báscula en la cocina, lo que interrumpe e impide el adecuado control a los alimentos enviados por el Economato."/>
    <s v="La báscula presentaba inexactitud en el pesaje y por tanto se encontraba en mantenimiento"/>
    <s v="Realizar una visita anual a la Unidad de Protección Integral la Florida para verificar el estado de la báscula "/>
    <n v="1"/>
    <s v="Visita anual"/>
    <s v="Visita realizada / Visita programada (1)*100"/>
    <n v="1"/>
    <s v="Acta de inspección"/>
    <d v="2022-01-01T00:00:00"/>
    <d v="2022-07-30T00:00:00"/>
    <m/>
    <s v="SI"/>
    <s v="SI"/>
    <n v="321"/>
    <s v="04-01-2022: Se incluye formulacion al tablero de control"/>
    <m/>
    <m/>
    <m/>
    <m/>
    <s v="SIN AVANCE"/>
    <n v="321"/>
    <s v="CON TIEMPO"/>
    <s v="SIN DILIGENCIAR"/>
    <s v="04-01-2022: Se incluye formulacion al tablero de control"/>
    <s v="SIN DILIGENCIAR"/>
    <m/>
    <m/>
    <s v="EN EJECUCION"/>
    <s v="NO APLICA"/>
    <x v="1"/>
  </r>
  <r>
    <n v="847"/>
    <s v="STMEO_x000a_Responsables de UPI "/>
    <s v="Subdirección técnica de métodos educativos y operativos"/>
    <x v="1"/>
    <m/>
    <m/>
    <m/>
    <s v="Plan de mejoramiento auditorias internas"/>
    <s v="PMAI-2021-117"/>
    <s v="8.12"/>
    <s v="INFORME DE AUDITORÍA ESPECIAL: ATENCIÓN DEL SERVICIO PRESTADO A LOS JÓVENES DE LA UNIDAD DE LA FLORIDA"/>
    <n v="2021"/>
    <s v=" El proceso misional del Instituto tiene establecido el formato de “CONTROL DE ESPACIOS DE ALMACENAMIENTO TEMPORAL M-MEX-FT-026”, desde el 30/12/2019, para el control de los elementos que reposan en la UPIs y como su nombre lo indica, es para “ESPACIOS DE ALMACENAMIENTO TEMPORAL” para los cuales se debe mantener las directrices entregadas por la Subdirección de Métodos en año 2019. "/>
    <s v="Se observa la carencia de   un lineamiento estandarizado  frente al manejo de los espacios de almacenamiento de los elementos  de consumo en las UPI, en el SIGID, que haga sostenible las acciones en el tiempo.  "/>
    <s v="Formalizar por parte de la STMEO  el documento manejo de los espacios de almacenamiento en UPI, con la inclusión de condiciones generales que indiquen las acciones que se deben tener en cuenta en cada una de las UPI, que reciben los bienes para la atención de los beneficiarios  y aseo locativos de las mismas. "/>
    <n v="1"/>
    <s v="Documento formalizado y socializado "/>
    <s v="Un (1) Documento formalizado y socializado "/>
    <n v="1"/>
    <s v="*Documento oficializado_x000a_*Documento socializado ,  documentado mediante acta. "/>
    <d v="2021-12-15T00:00:00"/>
    <d v="2022-03-15T00:00:00"/>
    <m/>
    <s v="SI"/>
    <s v="SI"/>
    <n v="184"/>
    <s v="04-01-2022: Se incluye formulacion al tablero de control"/>
    <m/>
    <m/>
    <m/>
    <m/>
    <s v="SIN AVANCE"/>
    <n v="184"/>
    <s v="CON TIEMPO"/>
    <s v="SIN DILIGENCIAR"/>
    <s v="04-01-2022: Se incluye formulacion al tablero de control"/>
    <s v="SIN DILIGENCIAR"/>
    <m/>
    <m/>
    <s v="EN EJECUCION"/>
    <s v="NO APLICA"/>
    <x v="1"/>
  </r>
  <r>
    <n v="848"/>
    <s v="Responsable Unidad de Protección Integral la Florida._x000a_Coordinador área de salud. "/>
    <s v="Subdirección técnica de métodos educativos y operativos"/>
    <x v="1"/>
    <m/>
    <m/>
    <m/>
    <s v="Plan de mejoramiento auditorias internas"/>
    <s v="PMAI-2021-118"/>
    <s v="9.1."/>
    <s v="INFORME DE AUDITORÍA ESPECIAL: ATENCIÓN DEL SERVICIO PRESTADO A LOS JÓVENES DE LA UNIDAD DE LA FLORIDA"/>
    <n v="2021"/>
    <s v="El Protocolo de Bioseguridad contiene la obligación y el uso correcto del tapabocas, así como el distanciamiento físico entre las personas y el lavado periódico de las manos, como elementos esenciales para evitar el contagio con el virus; esto incluye la postura y el retiro del tapabocas, un distanciamiento de al menos dos (2) metros para evitar el contacto directo y la técnica de lavado y desinfección de manos. En algunos casos se observó el no uso o el uso incorrecto del tapabocas por parte de los beneficiarios, así como el no cumplimiento de la distancia requerida, lo que podría traer como consecuencia la propagación del contagio del virus en toda la población de la Unidad."/>
    <s v="Carencia de carteles o avisos que promuevan el autocuidado frente a COVID 19 .  "/>
    <s v="Elaborar o gestionar por parte del área de salud y la responsable de UPI,  carteles visibles que promuevan el autocuidado. "/>
    <n v="1"/>
    <s v="Carteles visibles en espacios de uso común. "/>
    <s v="Carteles visibles en espacios de uso común/Cárteles a fijar (10). "/>
    <n v="1"/>
    <s v="*Soporte visual de los carteles fijados_x000a_*Socialización del propósito de los carteles con la comunidad  de la UPI, documentado mediante acta."/>
    <d v="2021-12-15T00:00:00"/>
    <d v="2022-03-15T00:00:00"/>
    <m/>
    <s v="SI"/>
    <s v="SI"/>
    <n v="184"/>
    <s v="04-01-2022: Se incluye formulacion al tablero de control"/>
    <m/>
    <m/>
    <m/>
    <m/>
    <s v="SIN AVANCE"/>
    <n v="184"/>
    <s v="CON TIEMPO"/>
    <s v="SIN DILIGENCIAR"/>
    <s v="04-01-2022: Se incluye formulacion al tablero de control"/>
    <s v="SIN DILIGENCIAR"/>
    <m/>
    <m/>
    <s v="EN EJECUCION"/>
    <s v="NO APLICA"/>
    <x v="1"/>
  </r>
  <r>
    <n v="849"/>
    <s v="Mantenimiento de Bienes"/>
    <s v="Subdirección técnica administrativa y financiera – mantenimiento"/>
    <x v="2"/>
    <m/>
    <m/>
    <m/>
    <s v="Plan de mejoramiento auditorias internas"/>
    <s v="PMAI-2021-119"/>
    <s v="9.2"/>
    <s v="INFORME DE AUDITORÍA ESPECIAL: ATENCIÓN DEL SERVICIO PRESTADO A LOS JÓVENES DE LA UNIDAD DE LA FLORIDA"/>
    <n v="2021"/>
    <s v="Se evidenció la falta de oportunidad y deficiencias en el mantenimiento preventivo y correctivo para la debida conservación de las condiciones físicas de la infraestructura de la Unidad de La Florida "/>
    <s v="En el presupuesto de la entidad no se contemplo el mantenimiento integral de la UPI, solo el mantenimiento de las áreas que se encuentran en operación."/>
    <s v="Realizar un diagnóstico del estado actual de la infraestructura, incluyendo el presupuesto de intervención del mantenimiento integral de la UPI La Florida"/>
    <n v="1"/>
    <s v="Diagnóstico Infraestructura UPI La Florida"/>
    <s v="Diagnóstico Infraestructura UPI La Florida realizado / Diagnóstico Infraestructura UPI La Florida programado (1)*100"/>
    <n v="1"/>
    <s v="Diagnóstico UPI La Florida"/>
    <d v="2022-01-01T00:00:00"/>
    <d v="2022-10-30T00:00:00"/>
    <m/>
    <s v="SI"/>
    <s v="SI"/>
    <n v="413"/>
    <s v="04-01-2022: Se incluye formulacion al tablero de control"/>
    <m/>
    <m/>
    <m/>
    <m/>
    <s v="SIN AVANCE"/>
    <n v="413"/>
    <s v="CON TIEMPO"/>
    <s v="SIN DILIGENCIAR"/>
    <s v="04-01-2022: Se incluye formulacion al tablero de control"/>
    <s v="SIN DILIGENCIAR"/>
    <m/>
    <m/>
    <s v="EN EJECUCION"/>
    <s v="NO APLICA"/>
    <x v="1"/>
  </r>
  <r>
    <n v="850"/>
    <s v="STMEO_x000a_Responsable Unidad de Protección Integral la Florida._x000a_"/>
    <s v="Subdirección técnica de métodos educativos y operativos"/>
    <x v="1"/>
    <m/>
    <m/>
    <m/>
    <s v="Plan de mejoramiento auditorias internas"/>
    <s v="PMAI-2021-120"/>
    <s v="9.3"/>
    <s v="INFORME DE AUDITORÍA ESPECIAL: ATENCIÓN DEL SERVICIO PRESTADO A LOS JÓVENES DE LA UNIDAD DE LA FLORIDA"/>
    <n v="2021"/>
    <s v="Se evidencia la falta de ropa de dotación para los NNAJ al momento de la apertura de la unidad, si bien es cierto, la encargada de la unidad realizó la solicitud formal de vestuario mediante tres (3) correos electrónicos a Rescursos@idipron.gov.co, a la fecha de la visita no se habían recibido el vestuario necesario para atender las necesidades básicas de los NNAJ, estando así en contravía a lo establecido en el modelo de atención SE3."/>
    <s v=" No se proyecto en la entrega de vestuario el numero de cupos a ocupar en la Florida de los jóvenes de Semáforo."/>
    <s v="Entrega de vestuario a los jóvenes que ingresan a la Florida durante el primer mes de estadía en la Florida . "/>
    <n v="1"/>
    <s v="Numero de jóvenes con vestuario entregado.  "/>
    <s v="Numero de jóvenes que cuentan con vestuario/ Numero de jóvenes a los cuales les entregan vestuario a su ingreso durante el primer mes. "/>
    <n v="1"/>
    <s v="*Soporte entrega de vestuario en el formato   ENTREGA DE ELEMENTOS DE CONSUMO PARA EL DESARROLLO DE ACTIVIDADES A NNAJ M-MEX-FT-016. "/>
    <d v="2021-12-15T00:00:00"/>
    <d v="2022-06-15T00:00:00"/>
    <m/>
    <s v="SI"/>
    <s v="SI"/>
    <n v="276"/>
    <s v="04-01-2022: Se incluye formulacion al tablero de control"/>
    <m/>
    <m/>
    <m/>
    <m/>
    <s v="SIN AVANCE"/>
    <n v="276"/>
    <s v="CON TIEMPO"/>
    <s v="SIN DILIGENCIAR"/>
    <s v="04-01-2022: Se incluye formulacion al tablero de control"/>
    <s v="SIN DILIGENCIAR"/>
    <m/>
    <m/>
    <s v="EN EJECUCION"/>
    <s v="NO APLICA"/>
    <x v="1"/>
  </r>
  <r>
    <n v="851"/>
    <s v="STMEO_x000a_Responsables de UPI "/>
    <s v="Subdirección técnica de métodos educativos y operativos"/>
    <x v="1"/>
    <m/>
    <m/>
    <m/>
    <s v="Plan de mejoramiento auditorias internas"/>
    <s v="PMAI-2021-121"/>
    <s v="9.4"/>
    <s v="INFORME DE AUDITORÍA ESPECIAL: ATENCIÓN DEL SERVICIO PRESTADO A LOS JÓVENES DE LA UNIDAD DE LA FLORIDA"/>
    <n v="2021"/>
    <s v="Se evidencia en el arqueo de elementos una diferencia notable entre la toma física y el Kardex virtual, lo cual evidencia falta de control para el manejo de entradas y salidas del Almacén, así mismo no se encuentra la carpeta física de remisiones y entradas al Almacén, toda vez la responsable de este, se encontraba incapacitada y a su vez se encuentra en la modalidad de teletrabajo. Sin perjuicio a lo anterior, la información debe reposar al interior del Instituto para obtener un control claro de salida y entradas en los días que la encargada del Almacén no se encuentre allí."/>
    <s v="No se ha solicitado de manera formal la realización de conteos periódicos que permita identificar novedades y actualizar el formato de control de espacios de almacenamiento temporal."/>
    <s v="Formalizar por parte de la STMEO  el documento manejo de los espacios de almacenamiento en UPI, con la inclusión de una condición general que indique la realización de conteos periódicos de los bienes de consumo en las UPI y su contraste con los registros en el formato  CONTROL DE ESPACIOS DE ALMACENAMIENTO TEMPORAL M-MEX-FT-026  "/>
    <n v="1"/>
    <s v="Un documento oficializado y socializado "/>
    <s v="Un documento oficializado y socializado "/>
    <n v="1"/>
    <s v="*Documento oficializado_x000a_*Documento socializado ,  documentado mediante acta. "/>
    <d v="2021-12-15T00:00:00"/>
    <d v="2022-03-15T00:00:00"/>
    <m/>
    <s v="SI"/>
    <s v="SI"/>
    <n v="184"/>
    <s v="04-01-2022: Se incluye formulacion al tablero de control"/>
    <m/>
    <m/>
    <m/>
    <m/>
    <s v="SIN AVANCE"/>
    <n v="184"/>
    <s v="CON TIEMPO"/>
    <s v="SIN DILIGENCIAR"/>
    <s v="04-01-2022: Se incluye formulacion al tablero de control"/>
    <s v="SIN DILIGENCIAR"/>
    <m/>
    <m/>
    <s v="EN EJECUCION"/>
    <s v="NO APLICA"/>
    <x v="1"/>
  </r>
  <r>
    <n v="852"/>
    <s v="_x000a_Responsable de UPI Florida "/>
    <s v="Subdirección técnica de métodos educativos y operativos"/>
    <x v="1"/>
    <m/>
    <m/>
    <m/>
    <s v="Plan de mejoramiento auditorias internas"/>
    <s v="PMAI-2021-122"/>
    <s v="9.5"/>
    <s v="INFORME DE AUDITORÍA ESPECIAL: ATENCIÓN DEL SERVICIO PRESTADO A LOS JÓVENES DE LA UNIDAD DE LA FLORIDA"/>
    <n v="2021"/>
    <s v="En la visita realizada el 27/05/2021, la cocina de la unidad La Florida, prepararon alimentos para 80 personas, conforme a la asistencia oficial del SIMI se observan una población de 60 NNAJ y 12 educadores autorizados para recibir alimentación, frente a lo anterior existe una diferencia de 8 preparaciones de alimento adicionales que no fueron justificadas por la encargada de la unidad."/>
    <s v="No se había identificado la necesidad de documentar las novedades que presentan frente al numero de preparaciones realizadas.  _x000a_"/>
    <s v="Implementar en la UPI Florida un formato que de cuenta de las preparaciones realizadas frente a las servidas conforme a cobertura, que incluya un espacio para observaciones cuando se presenten novedades. "/>
    <n v="1"/>
    <s v="Un formato implementado "/>
    <s v="Un formato implementado "/>
    <n v="1"/>
    <s v="*Formato implementado. "/>
    <d v="2021-12-15T00:00:00"/>
    <d v="2022-03-15T00:00:00"/>
    <m/>
    <s v="SI"/>
    <s v="SI"/>
    <n v="184"/>
    <s v="04-01-2022: Se incluye formulacion al tablero de control"/>
    <m/>
    <m/>
    <m/>
    <m/>
    <s v="SIN AVANCE"/>
    <n v="184"/>
    <s v="CON TIEMPO"/>
    <s v="SIN DILIGENCIAR"/>
    <s v="04-01-2022: Se incluye formulacion al tablero de control"/>
    <s v="SIN DILIGENCIAR"/>
    <m/>
    <m/>
    <s v="EN EJECUCION"/>
    <s v="NO APLICA"/>
    <x v="1"/>
  </r>
  <r>
    <n v="853"/>
    <s v="Gerente del proyecto - _x000a_STMEO  "/>
    <s v="Subdirección técnica de métodos educativos y operativos"/>
    <x v="1"/>
    <m/>
    <m/>
    <m/>
    <s v="Plan de mejoramiento auditorias internas"/>
    <s v="PMAI-2021-123"/>
    <n v="10.1"/>
    <s v="AUDITORÍA ÁREA SOCIO-LEGAL Y JUSTICIA RESTAURATIVA VIGENCIA 2021-PERIODO AUDITADO VIGENCIA 2020"/>
    <n v="2021"/>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el equipo psicosocial que atienda los Procesos Administrativos de Restablecimiento de Derechos de los NNA y falta la articulación con ICBF "/>
    <s v="1. Fortalecer el talento humano que se encarga del seguimiento a las acciones de PARD . "/>
    <n v="1"/>
    <s v="Fortalecimiento de talento humano para realizar las acciones de seguimiento a PARD. "/>
    <s v="Numero de personas asignadas/numero de personas a asignar (1)"/>
    <n v="1"/>
    <s v="Contratos de prestación de servicios en os que se incluye la obligación. "/>
    <d v="2021-12-15T00:00:00"/>
    <d v="2022-06-15T00:00:00"/>
    <m/>
    <s v="SI"/>
    <s v="SI"/>
    <n v="276"/>
    <s v="05-01-2022: Se incluye formulacion al tablero de control"/>
    <m/>
    <m/>
    <m/>
    <m/>
    <s v="SIN AVANCE"/>
    <n v="276"/>
    <s v="CON TIEMPO"/>
    <s v="SIN DILIGENCIAR"/>
    <s v="05-01-2022: Se incluye formulacion al tablero de control"/>
    <s v="SIN DILIGENCIAR"/>
    <m/>
    <m/>
    <s v="EN EJECUCION"/>
    <s v="NO APLICA"/>
    <x v="1"/>
  </r>
  <r>
    <n v="854"/>
    <s v="Área Sociolegal y Justicia Restaurativa_x000a_oficina Asesora de planeación.  "/>
    <s v="Subdirección técnica de métodos educativos y operativos - sociolegal y justicia restaurativa"/>
    <x v="1"/>
    <m/>
    <m/>
    <m/>
    <s v="Plan de mejoramiento auditorias internas"/>
    <s v="PMAI-2021-124"/>
    <n v="10.1"/>
    <s v="AUDITORÍA ÁREA SOCIO-LEGAL Y JUSTICIA RESTAURATIVA VIGENCIA 2021-PERIODO AUDITADO VIGENCIA 2020"/>
    <n v="2021"/>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 indicador de gestión como punto de control que permita realizar y verificar el seguimiento al PARD  y   que permita mantener actualizado el 100% de los registro y seguimientos identificados por el área y que cuenten con PARD."/>
    <s v="Realizar seguimiento mensual a las acciones del PARD teniendo en cuenta la base de datos generada por el SIMI, a través del seguimiento del indicador de gestión.   _x000a_"/>
    <n v="2"/>
    <s v="Seguimiento a PARD"/>
    <s v="# NNA con PARD  que presentan seguimiento  / # NNA identificados con PARD ."/>
    <n v="1"/>
    <s v="Seguimiento mensual a la Hoja de vida del indicador diligenciada y soportada con el reporte de las acciones en SIMI "/>
    <d v="2021-12-15T00:00:00"/>
    <d v="2022-06-15T00:00:00"/>
    <m/>
    <s v="SI"/>
    <s v="SI"/>
    <n v="276"/>
    <s v="05-01-2022: Se incluye formulacion al tablero de control"/>
    <m/>
    <m/>
    <m/>
    <m/>
    <s v="SIN AVANCE"/>
    <n v="276"/>
    <s v="CON TIEMPO"/>
    <s v="SIN DILIGENCIAR"/>
    <s v="05-01-2022: Se incluye formulacion al tablero de control"/>
    <s v="SIN DILIGENCIAR"/>
    <m/>
    <m/>
    <s v="EN EJECUCION"/>
    <s v="NO APLICA"/>
    <x v="1"/>
  </r>
  <r>
    <n v="855"/>
    <s v="Área Sociolegal y Justicia Restaurativa _x000a_Área sicosocial  Contextos "/>
    <s v="Subdirección técnica de métodos educativos y operativos - sociolegal y justicia restaurativa"/>
    <x v="1"/>
    <m/>
    <m/>
    <m/>
    <s v="Plan de mejoramiento auditorias internas"/>
    <s v="PMAI-2021-125"/>
    <n v="10.1"/>
    <s v="AUDITORÍA ÁREA SOCIO-LEGAL Y JUSTICIA RESTAURATIVA VIGENCIA 2021-PERIODO AUDITADO VIGENCIA 2020"/>
    <n v="2021"/>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a condición en el instructivo que permita identificar cuando se debe realizar registro o actualización del estado del PARD de un NNA para así realizar seguimiento del estado del caso. "/>
    <s v="Realizar mesa de trabajo con el área sicosocial, y contextos territorio, internado y externado   para actualizar definir el área responsable de la actualización de la ficha de ingreso. "/>
    <n v="3"/>
    <s v="Mesa de trabajo  "/>
    <s v="Una mesa de trabajo realizada "/>
    <n v="1"/>
    <s v="Acta de la mesa realizada "/>
    <d v="2021-12-15T00:00:00"/>
    <d v="2022-02-28T00:00:00"/>
    <m/>
    <s v="SI"/>
    <s v="SI"/>
    <n v="169"/>
    <s v="05-01-2022: Se incluye formulacion al tablero de control"/>
    <m/>
    <m/>
    <m/>
    <m/>
    <s v="SIN AVANCE"/>
    <n v="169"/>
    <s v="CON TIEMPO"/>
    <s v="SIN DILIGENCIAR"/>
    <s v="05-01-2022: Se incluye formulacion al tablero de control"/>
    <s v="SIN DILIGENCIAR"/>
    <m/>
    <m/>
    <s v="EN EJECUCION"/>
    <s v="NO APLICA"/>
    <x v="1"/>
  </r>
  <r>
    <n v="856"/>
    <s v="Área Sociolegal y Justicia Restaurativa _x000a_Área sicosocial  "/>
    <s v="Subdirección técnica de métodos educativos y operativos - sociolegal y justicia restaurativa"/>
    <x v="1"/>
    <m/>
    <m/>
    <m/>
    <s v="Plan de mejoramiento auditorias internas"/>
    <s v="PMAI-2021-126"/>
    <n v="10.1"/>
    <s v="AUDITORÍA ÁREA SOCIO-LEGAL Y JUSTICIA RESTAURATIVA VIGENCIA 2021-PERIODO AUDITADO VIGENCIA 2020"/>
    <n v="2021"/>
    <s v="No se cuenta con un registro organizado y actualizado al interior del Área que consolide las acciones de restablecimiento de derechos que se adelantan en cuanto a la verificación de antecedentes institucionales, reporte ante la autoridad administrativa y el estado de los PARD en los casos que aplica, con el que se favorezcan medidas de control frente a la trazabilidad de los casos de NNA con procesos de restablecimiento de derechos y el seguimiento a los mismos."/>
    <s v="No se cuenta con una condición en el instructivo que permita identificar cuando se debe realizar registro o actualización del estado del PARD de un NNA para así realizar seguimiento del estado del caso. "/>
    <s v="Ajustar, formalizar e implementar en  las condiciones del instructivo de &quot;RESTABLECIMIENTO DE DERECHOS DE  NIÑOS, NIÑAS Y ADOLESCENTES CON SUS _x000a_DERECHOS AMENAZADOS,  INOBSERVADOS O VULNERADOS M-MSL-IN-006, que la ficha de ingreso debe ser actualizada cuando se identifique una situación de PARD, y el área encargada de realizar la actualización d el ficha de ingreso.      "/>
    <n v="4"/>
    <s v="Instructivo ajustado, formalizado e implementado  "/>
    <s v="Un instructivo ajustado, formalizado e implementado  "/>
    <n v="1"/>
    <s v="Instructivo ajustado y formalizado._x000a_Ficha de ingreso actualizada reflejada en reporte SIMI, en los casos que aplique.  _x000a_"/>
    <d v="2021-12-15T00:00:00"/>
    <d v="2021-06-15T00:00:00"/>
    <m/>
    <s v="SI"/>
    <s v="SI"/>
    <n v="-89"/>
    <s v="05-01-2022: Se incluye formulacion al tablero de control"/>
    <m/>
    <m/>
    <m/>
    <m/>
    <s v="SIN AVANCE"/>
    <n v="-89"/>
    <s v="VENCIDO"/>
    <s v="SIN DILIGENCIAR"/>
    <s v="05-01-2022: Se incluye formulacion al tablero de control"/>
    <s v="SIN DILIGENCIAR"/>
    <m/>
    <m/>
    <s v="INCUMPLIDA"/>
    <s v="NO APLICA"/>
    <x v="1"/>
  </r>
  <r>
    <n v="857"/>
    <s v="Equipos psicosociales de las unidades y/o territorio y/o área psicosocial _x000a_"/>
    <s v="Subdirección técnica de métodos educativos y operativos"/>
    <x v="1"/>
    <m/>
    <m/>
    <m/>
    <s v="Plan de mejoramiento auditorias internas"/>
    <s v="PMAI-2021-127"/>
    <s v="10.2 "/>
    <s v="AUDITORÍA ÁREA SOCIO-LEGAL Y JUSTICIA RESTAURATIVA VIGENCIA 2021-PERIODO AUDITADO VIGENCIA 2020"/>
    <n v="2021"/>
    <s v="Se observó en algunos casos revisados en el SIMI que la información que se registra en la ficha de ingreso en el parámetro “JUSTICIA RESTAURATIVA” en cuanto a las preguntas de antecedentes y estado actual del PARD, no se encuentra alineada o actualizada con la información consignada en el parámetro “ENTREVISTA CASO JURÍDICO/RESTABLECIMIENTO DE DERECHOS” de NNA que registran antecedentes y PARD abierto; lo evidenciado puede representar riesgos en la confiabilidad de la información y en los reportes que se generan desde el SIMI. Las acciones que se establezcan para atender la situación observada deberán ser compartidas entre el Área Sociolegal y el Contexto Territorio, teniendo en cuenta la responsabilidad de este último en el diligenciamiento de la ficha de ingreso."/>
    <s v="No se cuenta con una condición en el instructivo que permita identificar cuando se debe realizar registro o actualización del estado del PARD de un NNA para así realizar seguimiento del estado del caso. "/>
    <s v="Actualizar la ficha de ingreso en el   momento en que el área Sociolegal o los equipos psicosociales detectan una apertura de PARD "/>
    <n v="1"/>
    <s v="Actualización ficha de ingreso de los NNAJ"/>
    <s v="# de NNA con actualización de ficha de ingreso de los NNAJ con proceso de &quot;atención caso jurídico, Prácticas Restaurativas y restablecimiento de derechos -PARD&quot;/ NNA identificados con PARD "/>
    <n v="1"/>
    <s v="Ficha de ingreso actualizada frente al conocimiento de PARD cuando el NNA ha ingresado "/>
    <d v="2021-12-15T00:00:00"/>
    <d v="2022-11-15T00:00:00"/>
    <m/>
    <s v="SI"/>
    <s v="SI"/>
    <n v="429"/>
    <s v="05-01-2022: Se incluye formulacion al tablero de control"/>
    <m/>
    <m/>
    <m/>
    <m/>
    <s v="SIN AVANCE"/>
    <n v="429"/>
    <s v="CON TIEMPO"/>
    <s v="SIN DILIGENCIAR"/>
    <s v="05-01-2022: Se incluye formulacion al tablero de control"/>
    <s v="SIN DILIGENCIAR"/>
    <m/>
    <m/>
    <s v="EN EJECUCION"/>
    <s v="NO APLICA"/>
    <x v="1"/>
  </r>
  <r>
    <n v="858"/>
    <s v="Área Sociolegal y Justicia Restaurativa_x000a_Soporte SIMI  "/>
    <s v="Subdirección técnica de métodos educativos y operativos - sociolegal y justicia restaurativa"/>
    <x v="1"/>
    <m/>
    <m/>
    <m/>
    <s v="Plan de mejoramiento auditorias internas"/>
    <s v="PMAI-2021-128"/>
    <s v="10.2 "/>
    <s v="AUDITORÍA ÁREA SOCIO-LEGAL Y JUSTICIA RESTAURATIVA VIGENCIA 2021-PERIODO AUDITADO VIGENCIA 2020"/>
    <n v="2021"/>
    <s v="Se observó en algunos casos revisados en el SIMI que la información que se registra en la ficha de ingreso en el parámetro “JUSTICIA RESTAURATIVA” en cuanto a las preguntas de antecedentes y estado actual del PARD, no se encuentra alineada o actualizada con la información consignada en el parámetro “ENTREVISTA CASO JURÍDICO/RESTABLECIMIENTO DE DERECHOS” de NNA que registran antecedentes y PARD abierto; lo evidenciado puede representar riesgos en la confiabilidad de la información y en los reportes que se generan desde el SIMI. Las acciones que se establezcan para atender la situación observada deberán ser compartidas entre el Área Sociolegal y el Contexto Territorio, teniendo en cuenta la responsabilidad de este último en el diligenciamiento de la ficha de ingreso."/>
    <s v="Cuando se identifica una situación de PARD, en los comités de ingreso a internados, el registro se hace en ficha FOS y acta, con posibilidad de perdida de trazabilidad de la información. "/>
    <s v="Crear un parámetro en el SIMI, en el cual se registre, la consulta de PARD Y el resultado de la misma para hacer el seguimiento. "/>
    <n v="2"/>
    <s v="Parámetro creado "/>
    <s v="Un parámetro creado en SIMI "/>
    <n v="1"/>
    <s v="Parámetro creado y aplicado"/>
    <d v="2021-12-15T00:00:00"/>
    <d v="2022-11-15T00:00:00"/>
    <m/>
    <s v="SI"/>
    <s v="SI"/>
    <n v="429"/>
    <s v="05-01-2022: Se incluye formulacion al tablero de control"/>
    <m/>
    <m/>
    <m/>
    <m/>
    <s v="SIN AVANCE"/>
    <n v="429"/>
    <s v="CON TIEMPO"/>
    <s v="SIN DILIGENCIAR"/>
    <s v="05-01-2022: Se incluye formulacion al tablero de control"/>
    <s v="SIN DILIGENCIAR"/>
    <m/>
    <m/>
    <s v="EN EJECUCION"/>
    <s v="NO APLICA"/>
    <x v="1"/>
  </r>
  <r>
    <n v="859"/>
    <s v="Área Sociolegal y Justicia Restaurativa_x000a_Soporte SIMI  "/>
    <s v="Subdirección técnica de métodos educativos y operativos - sociolegal y justicia restaurativa"/>
    <x v="1"/>
    <m/>
    <m/>
    <m/>
    <s v="Plan de mejoramiento auditorias internas"/>
    <s v="PMAI-2021-129"/>
    <n v="10.3"/>
    <s v="AUDITORÍA ÁREA SOCIO-LEGAL Y JUSTICIA RESTAURATIVA VIGENCIA 2021-PERIODO AUDITADO VIGENCIA 2020"/>
    <n v="2021"/>
    <s v="10.3 El Área de Sociolegal no cuenta con parámetros unificados para el ingreso de la información en SIMI por parte de los profesionales que facilite evidenciar las condiciones y etapas que debe tener el AJ de acuerdo con el procedimiento de Práctica Restaurativa M-MSL-PR-001, ítem 3 condiciones generales."/>
    <s v="No se encuentran alineados con el formato &quot; Atención Práctica Restaurativa- M-MSL-FT-010&quot; y el procedimiento &quot;Práctica Restaurativa -M-MSL-PR-001&quot; "/>
    <s v="Alinear y/o crear parámetros en el SIMI en el formulario &quot;Entrevista caso jurídico/Restablecimiento de Derechos&quot; TIPO CASO JURÍDICO- TEMA CASO JURÍDICO teniendo en cuenta el formato &quot;Atención Práctica Restaurativa M-MSL-FT-010&quot; y el procedimiento &quot;Práctica Restaurativa M-MSL-PR-001&quot;a fin de consolidar la información y contar con la trazabilidad que se realiza a las prácticas Restaurativas."/>
    <n v="1"/>
    <s v="Parámetros creados en SIMI conforme a las condiciones Práctica Restaurativa M-MSL-PR-001&quot;"/>
    <s v="Parámetros creados en SIMI /Parámetros a crear conforme a formato 011-creacion de parámetros"/>
    <n v="1"/>
    <s v="Captura SIMI, y registro SIMI  del uso de los parámetros. "/>
    <d v="2021-12-15T00:00:00"/>
    <d v="2022-06-14T00:00:00"/>
    <m/>
    <s v="SI"/>
    <s v="SI"/>
    <n v="275"/>
    <s v="05-01-2022: Se incluye formulacion al tablero de control"/>
    <m/>
    <m/>
    <m/>
    <m/>
    <s v="SIN AVANCE"/>
    <n v="275"/>
    <s v="CON TIEMPO"/>
    <s v="SIN DILIGENCIAR"/>
    <s v="05-01-2022: Se incluye formulacion al tablero de control"/>
    <s v="SIN DILIGENCIAR"/>
    <m/>
    <m/>
    <s v="EN EJECUCION"/>
    <s v="NO APLICA"/>
    <x v="1"/>
  </r>
  <r>
    <n v="860"/>
    <s v="Oficina Asesora de Jurídica _x000a_Área Sociolegal "/>
    <s v="Oficina asesora jurídica"/>
    <x v="3"/>
    <m/>
    <m/>
    <m/>
    <s v="Plan de mejoramiento auditorias internas"/>
    <s v="PMAI-2021-130"/>
    <n v="11.1"/>
    <s v="AUDITORÍA ÁREA SOCIO-LEGAL Y JUSTICIA RESTAURATIVA VIGENCIA 2021-PERIODO AUDITADO VIGENCIA 2020"/>
    <n v="2021"/>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existe una gran cantidad  de volumen de recepción de peticiones que llegan al buzón de notificaciones judiciales directamente y no son asignadas a un radicado que permita hacer seguimiento a la respuesta entregada a la ciudadanía en general. "/>
    <s v="Remitir  al área de Gestión documental   las peticiones que se reciban  en el correo de  notificaciones judiciales para asignar un numero de radicado, al cual el   área que debe responder, dentro del día hábil  siguiente al  que se recibe la petición. "/>
    <n v="1"/>
    <s v="Requerimientos externos transferidos y radicados "/>
    <s v="Requerimientos externos transferidos y radicados dentro del día hábil  siguiente al   recibo de la petición  /Número de requerimientos recibidos en el correo de notificaciones judiciales "/>
    <n v="1"/>
    <s v="Radicado asignado por el área de gestión documental "/>
    <d v="2021-12-15T00:00:00"/>
    <d v="2022-06-15T00:00:00"/>
    <m/>
    <s v="SI"/>
    <s v="SI"/>
    <n v="276"/>
    <s v="05-01-2022: Se incluye formulacion al tablero de control"/>
    <m/>
    <m/>
    <m/>
    <m/>
    <s v="SIN AVANCE"/>
    <n v="276"/>
    <s v="CON TIEMPO"/>
    <s v="SIN DILIGENCIAR"/>
    <s v="05-01-2022: Se incluye formulacion al tablero de control"/>
    <s v="SIN DILIGENCIAR"/>
    <m/>
    <m/>
    <s v="EN EJECUCION"/>
    <s v="NO APLICA"/>
    <x v="1"/>
  </r>
  <r>
    <n v="861"/>
    <s v="área Sociolegal y Justicia Restaurativa _x000a_área de gestión documental  OAJ "/>
    <s v="Subdirección técnica de métodos educativos y operativos - sociolegal y justicia restaurativa"/>
    <x v="1"/>
    <m/>
    <m/>
    <m/>
    <s v="Plan de mejoramiento auditorias internas"/>
    <s v="PMAI-2021-131"/>
    <n v="11.1"/>
    <s v="AUDITORÍA ÁREA SOCIO-LEGAL Y JUSTICIA RESTAURATIVA VIGENCIA 2021-PERIODO AUDITADO VIGENCIA 2020"/>
    <n v="2021"/>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Es necesario generar mesas de trabajo de cara a  las áreas responsables de entregar información. "/>
    <s v="Generar una mesa de trabajo con el área de gestión documental y la OAJ  para formular una estrategia que permita establecer puntos de control, para dar cumplimento a los tiempos requeridos por   ley 1755 de 2015   de los diferentes requerimientos que recibe el área Sociolegal.   "/>
    <n v="2"/>
    <s v="Mesa de trabajo  "/>
    <s v="una mesa de trabajo realizada con el área de gestión documental  OAJ y el área de Sociolegal "/>
    <n v="1"/>
    <s v="Acta de la mesa realizada "/>
    <d v="2021-12-15T00:00:00"/>
    <d v="2022-02-15T00:00:00"/>
    <m/>
    <s v="SI"/>
    <s v="SI"/>
    <n v="156"/>
    <s v="05-01-2022: Se incluye formulacion al tablero de control"/>
    <m/>
    <m/>
    <m/>
    <m/>
    <s v="SIN AVANCE"/>
    <n v="156"/>
    <s v="CON TIEMPO"/>
    <s v="SIN DILIGENCIAR"/>
    <s v="05-01-2022: Se incluye formulacion al tablero de control"/>
    <s v="SIN DILIGENCIAR"/>
    <m/>
    <m/>
    <s v="EN EJECUCION"/>
    <s v="NO APLICA"/>
    <x v="1"/>
  </r>
  <r>
    <n v="862"/>
    <s v="Oficina Asesora de Jurídica_x000a_Área de sistemas  "/>
    <s v="Oficina asesora jurídica"/>
    <x v="3"/>
    <m/>
    <m/>
    <m/>
    <s v="Plan de mejoramiento auditorias internas"/>
    <s v="PMAI-2021-132"/>
    <n v="11.1"/>
    <s v="AUDITORÍA ÁREA SOCIO-LEGAL Y JUSTICIA RESTAURATIVA VIGENCIA 2021-PERIODO AUDITADO VIGENCIA 2020"/>
    <n v="2021"/>
    <s v="Se evidenció incumplimiento a la Ley 1755 de 2015 frente a los términos de los tiempos para resolver las_x000a_peticiones de acuerdo con el Art 14, cómo se puede evidenciar en el punto 15.1.2 Requerimientos Fuera de_x000a_Términos. Por lo cual se establece esta no conformidad compartida con el Área Sociolegal y el Área Jurídica_x000a_quien administra el correo de notificacionesjudiciales@idipron.gov.co, para que en conjunto se establezcan_x000a_acciones de mejora para minimizar el riesgo de responder las peticiones fuera de términos."/>
    <s v="no se había tenido en cuenta la necesidad de restringir la recepción de solicitudes al correo de notificaciones judiciales  de los actores externos y ciudadanía en general."/>
    <s v="Articular con el área de Sistemas la aplicación de restricciones del correo electrónico de notificacionesjudiciales@idipron.gov.co con el fin de el mismo se destine exclusivamente para el envío de información relacionada con los procesos judiciales "/>
    <n v="3"/>
    <s v="Buzón electrónico  de notificaciones judiciales con restrictores "/>
    <s v="Buzón electrónico  de notificaciones judiciales con restrictores"/>
    <n v="1"/>
    <s v="Buzón electrónico  de notificaciones judiciales con restrictores_x000a_Acta de reunión con sistemas "/>
    <d v="2021-12-15T00:00:00"/>
    <d v="2022-02-15T00:00:00"/>
    <m/>
    <s v="SI"/>
    <s v="SI"/>
    <n v="156"/>
    <s v="05-01-2022: Se incluye formulacion al tablero de control"/>
    <m/>
    <m/>
    <m/>
    <m/>
    <s v="SIN AVANCE"/>
    <n v="156"/>
    <s v="CON TIEMPO"/>
    <s v="SIN DILIGENCIAR"/>
    <s v="05-01-2022: Se incluye formulacion al tablero de control"/>
    <s v="SIN DILIGENCIAR"/>
    <m/>
    <m/>
    <s v="EN EJECUCION"/>
    <s v="NO APLICA"/>
    <x v="1"/>
  </r>
  <r>
    <n v="863"/>
    <s v="Área Socio-legal y Justicia restaurativa_x000a_Oficina Asesora de Planeación. "/>
    <s v="Subdirección técnica de métodos educativos y operativos - sociolegal y justicia restaurativa"/>
    <x v="1"/>
    <m/>
    <m/>
    <m/>
    <s v="Plan de mejoramiento auditorias internas"/>
    <s v="PMAI-2021-133"/>
    <s v="11.2"/>
    <s v="AUDITORÍA ÁREA SOCIO-LEGAL Y JUSTICIA RESTAURATIVA VIGENCIA 2021-PERIODO AUDITADO VIGENCIA 2020"/>
    <n v="2021"/>
    <s v="No se cumple a cabalidad con el proceso de seguimiento al egreso de NNAJ, teniendo en cuenta el represamiento en los casos de la vigencia actual y los que aún se encuentran pendientes de vigencias anteriores."/>
    <s v="Los criterios para hacer seguimiento al egresos  son dirigidos al numero de asistencias , por tanto todo NNAJ que sale de IDIPRON se considera egresado."/>
    <s v="Reformular el documento interno para el seguimiento al egreso, determinando de conformidad con las etapas del modelo pedagógico las variables a tener en cuenta para especificar las condiciones del egresado."/>
    <n v="1"/>
    <s v="Documento modificado"/>
    <s v=" Un (1)documentos modificado y oficializado "/>
    <n v="1"/>
    <s v="Documento del área Socio-legal y justicia restaurativa ajustado y socializado "/>
    <d v="2022-01-15T00:00:00"/>
    <d v="2022-11-30T00:00:00"/>
    <m/>
    <s v="SI"/>
    <s v="SI"/>
    <n v="444"/>
    <s v="05-01-2022: Se incluye formulacion al tablero de control"/>
    <m/>
    <m/>
    <m/>
    <m/>
    <s v="SIN AVANCE"/>
    <n v="444"/>
    <s v="CON TIEMPO"/>
    <s v="SIN DILIGENCIAR"/>
    <s v="05-01-2022: Se incluye formulacion al tablero de control"/>
    <s v="SIN DILIGENCIAR"/>
    <m/>
    <m/>
    <s v="EN EJECUCION"/>
    <s v="NO APLICA"/>
    <x v="1"/>
  </r>
  <r>
    <n v="864"/>
    <s v="Área Socio-legal y Justicia restaurativa_x000a_Oficina Asesora de Planeación. "/>
    <s v="Subdirección técnica de métodos educativos y operativos - sociolegal y justicia restaurativa"/>
    <x v="1"/>
    <m/>
    <m/>
    <m/>
    <s v="Plan de mejoramiento auditorias internas"/>
    <s v="PMAI-2021-134"/>
    <s v="11.2"/>
    <s v="AUDITORÍA ÁREA SOCIO-LEGAL Y JUSTICIA RESTAURATIVA VIGENCIA 2021-PERIODO AUDITADO VIGENCIA 2020"/>
    <n v="2021"/>
    <s v="No se cumple a cabalidad con el proceso de seguimiento al egreso de NNAJ, teniendo en cuenta el represamiento en los casos de la vigencia actual y los que aún se encuentran pendientes de vigencias anteriores."/>
    <s v="La capacidad operativa de los equipos es insuficiente para realizar las acciones de seguimiento al egreso. "/>
    <s v="Formular , implementar y verificar el cumplimiento de un plan de contingencia, para realizar el seguimiento de los casos de NNAJ de vigencias anteriores y vigencia 2021.  "/>
    <n v="2"/>
    <s v="Plan de contingencia "/>
    <s v="Un plan de contingencia implementado "/>
    <n v="1"/>
    <s v="Reporte SIMI_x000a_Actas de reunión_x000a_Reporte de avance de las acciones realizadas_x000a_cronograma del plan de contingencia "/>
    <d v="2022-01-15T00:00:00"/>
    <d v="2022-06-15T00:00:00"/>
    <m/>
    <s v="SI"/>
    <s v="SI"/>
    <n v="276"/>
    <s v="05-01-2022: Se incluye formulacion al tablero de control"/>
    <m/>
    <m/>
    <m/>
    <m/>
    <s v="SIN AVANCE"/>
    <n v="276"/>
    <s v="CON TIEMPO"/>
    <s v="SIN DILIGENCIAR"/>
    <s v="05-01-2022: Se incluye formulacion al tablero de control"/>
    <s v="SIN DILIGENCIAR"/>
    <m/>
    <m/>
    <s v="EN EJECUCION"/>
    <s v="NO APLICA"/>
    <x v="1"/>
  </r>
  <r>
    <n v="865"/>
    <s v="STAFF_x000a_STMEO_x000a_"/>
    <s v="Subdirección técnica administrativa y financiera - Convenios"/>
    <x v="2"/>
    <m/>
    <m/>
    <m/>
    <s v="Plan de mejoramiento auditorias internas"/>
    <s v="PMAI-2021-135"/>
    <s v="11.2"/>
    <s v="AUDITORÍA ÁREA SOCIO-LEGAL Y JUSTICIA RESTAURATIVA VIGENCIA 2021-PERIODO AUDITADO VIGENCIA 2020"/>
    <n v="2021"/>
    <s v="No se cumple a cabalidad con el proceso de seguimiento al egreso de NNAJ, teniendo en cuenta el represamiento en los casos de la vigencia actual y los que aún se encuentran pendientes de vigencias anteriores."/>
    <s v="La capacidad operativa de los equipos es insuficiente para realizar las acciones de seguimiento al egreso. "/>
    <s v="Fortalecer el equipo asignado a las acciones de seguimiento al egreso."/>
    <n v="3"/>
    <s v="Equipo asignado a seguimiento al egreso "/>
    <s v="Numero de personas asignadas /numero de personas a asignar 5)"/>
    <n v="1"/>
    <s v="Cinco contratos de Prestación de servicios que incluyan las obligaciones de seguimiento al egreso "/>
    <d v="2021-12-15T00:00:00"/>
    <d v="2022-11-30T00:00:00"/>
    <m/>
    <s v="SI"/>
    <s v="SI"/>
    <n v="444"/>
    <s v="05-01-2022: Se incluye formulacion al tablero de control"/>
    <m/>
    <m/>
    <m/>
    <m/>
    <s v="SIN AVANCE"/>
    <n v="444"/>
    <s v="CON TIEMPO"/>
    <s v="SIN DILIGENCIAR"/>
    <s v="05-01-2022: Se incluye formulacion al tablero de control"/>
    <s v="SIN DILIGENCIAR"/>
    <m/>
    <m/>
    <s v="EN EJECUCION"/>
    <s v="NO APLICA"/>
    <x v="1"/>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4">
  <r>
    <x v="0"/>
    <x v="0"/>
    <s v="OAP"/>
    <s v="Instancias de participación"/>
    <s v="Seguimiento a compromisos"/>
    <s v="Yuli Cristel Peña Arboleda"/>
    <x v="0"/>
    <s v="PMAI-2017-001"/>
    <s v="No aplica"/>
    <x v="0"/>
    <n v="2017"/>
    <s v="No se evidencia un monitoreo permanente del IDIPRON frente al cumplimiento de compromisos en espacios interinstitucionales locales y distritales de participación ciudadana."/>
    <s v="No se cuenta con una estrategia o heramienta que permita realizar el seguimiento y evaluación a los compromisos"/>
    <s v="Desarrrollo de una estrategia de monitoreo trimestral que permita el monitoreo permanente para la generación de alertas"/>
    <s v="No aplica"/>
    <s v="No aplica"/>
    <s v="No aplica"/>
    <s v="No aplica"/>
    <s v="No aplica"/>
    <d v="2018-08-01T00:00:00"/>
    <d v="2019-08-3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
    <n v="1"/>
    <m/>
  </r>
  <r>
    <x v="0"/>
    <x v="0"/>
    <s v="OAP"/>
    <s v="Participacion ciudadana"/>
    <s v="Limitado personal"/>
    <s v="Yuli Cristel Peña Arboleda"/>
    <x v="0"/>
    <s v="PMAI-2017-002"/>
    <s v="No aplica"/>
    <x v="0"/>
    <n v="2017"/>
    <s v="Aunque existe un equipo que coordina desde la Oficina Asesora de Planeación las acciones y actividades de participación Ciudadana en la entidad, este se encuentra limitado en cantidad y conocimiento relacionado con los temas tratados en cada espacio interinstitucional. "/>
    <s v="Equipos reducidos y no cualificados en los temas de Políticas Públicas  que den la cobertura suficiente a las instancias obligadas y obligantes para la competencia de IDIPRON"/>
    <s v="Redistribuir la responsabilidad de la participación en los espacios e instancias institucionales por áreas, dependencias o equipos, de acuerdo a su competencia y conocimiento en garantía al cumplimiento de los compromisos del Instituto"/>
    <s v="No aplica"/>
    <s v="No aplica"/>
    <s v="No aplica"/>
    <s v="No aplica"/>
    <s v="No aplica"/>
    <d v="2018-08-02T00:00:00"/>
    <d v="2019-08-3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
    <n v="2"/>
    <m/>
  </r>
  <r>
    <x v="0"/>
    <x v="0"/>
    <s v="OAP"/>
    <s v="Instancias de participación"/>
    <s v="Retroalimentación a las dependencias"/>
    <s v="Yuli Cristel Peña Arboleda"/>
    <x v="0"/>
    <s v="PMAI-2017-003"/>
    <s v="No aplica"/>
    <x v="0"/>
    <n v="2017"/>
    <s v="No existe retroalimentación a la entidad frente a la participación de sus representantes en instancias locales, por tanto, este ejercicio se limita a la asistencia y no a la construcción conjunta de conocimiento para retroalimentar la entidad en la toma efectiva y oportuna de decisiones."/>
    <s v="No se cuenta con una estrategia o heramienta que permita realizar el seguimiento, evaluación y retroalimentación de la participiación para la toma efectiva de decisiones"/>
    <s v="Desarrrollo de una estrategia que permita el seguimiento, evaluación y retroalimentación permanente para la generación de alertas y toma de decisiones oportunas, medainte la redistribución de la responsabilidad de la participación en espacios de acuerdo a la compentecia del área, dependencia o equipo"/>
    <s v="No aplica"/>
    <s v="No aplica"/>
    <s v="No aplica"/>
    <s v="No aplica"/>
    <s v="No aplica"/>
    <d v="2018-08-03T00:00:00"/>
    <d v="2019-08-3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
    <n v="3"/>
    <m/>
  </r>
  <r>
    <x v="0"/>
    <x v="0"/>
    <s v="OAP"/>
    <s v="Planeacion"/>
    <s v="Herramientas de gestión (riesgos, indicadores, balance social, planes y proyectos de inversión)"/>
    <s v="Yuli Cristel Peña Arboleda"/>
    <x v="0"/>
    <s v="PMAI-2017-004"/>
    <s v="No aplica"/>
    <x v="0"/>
    <n v="2017"/>
    <s v="En relación con la acción estratégica de Participación Ciudadana dentro del plan de acción de Planeación, no evidencia coherencia entre la meta, el indicador y las acciones formuladas para el cumplimiento del mismo. Por otra parte, se reporta la ejecución en un 100% a pesar de que se adelantan actividades para el cumplimiento de algunas acciones que no necesariamente llegan a término, lo que en consecuencia genera que el indicador no se cumpla."/>
    <s v="La formulación de las acciones de participación ciudadana en el plan de acción de Planeación no fueron planteadas en contribución con la meta e indicador del proceso"/>
    <s v="Reformulación plan de accion 2018 teniendo en cuenta la indicación de la auditoria"/>
    <s v="No aplica"/>
    <s v="No aplica"/>
    <s v="No aplica"/>
    <s v="No aplica"/>
    <s v="No aplica"/>
    <d v="2018-08-04T00:00:00"/>
    <d v="2019-08-3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
    <n v="4"/>
    <m/>
  </r>
  <r>
    <x v="0"/>
    <x v="0"/>
    <s v="OAP"/>
    <s v="Participacion ciudadana"/>
    <s v="Informe anual de rendición de cuentas"/>
    <s v="Yuli Cristel Peña Arboleda"/>
    <x v="0"/>
    <s v="PMAI-2017-005"/>
    <s v="No aplica"/>
    <x v="0"/>
    <n v="2017"/>
    <s v="A pesar de la participación de la entidad en dos espacios de Rendición de Cuentas, no se evidenció durante el proceso de auditoria el Informe Anual de Rendición de Cuentas en ningún medio"/>
    <s v="Aunque se llevó a cabo la rendición de cuentas, el informe anual de rendición de cuentas no fue consolidado y publicado en la Página Web del Instituto"/>
    <s v="Consolidar y publicar el informe de rendición de cuentas de la vigencia auditada._x000a_Realizar seguimiento y control al cumplimiento de los lineamientos para la publicación de rendición de cuentas a través de la construcción o robustecimiento de la documentación de participación ciudadana"/>
    <s v="No aplica"/>
    <s v="No aplica"/>
    <s v="No aplica"/>
    <s v="No aplica"/>
    <s v="No aplica"/>
    <d v="2018-08-05T00:00:00"/>
    <d v="2019-08-3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
    <n v="5"/>
    <m/>
  </r>
  <r>
    <x v="1"/>
    <x v="0"/>
    <s v="OAP"/>
    <s v="Instancias de participación"/>
    <s v="Nivel de asistencia"/>
    <s v="Yuli Cristel Peña Arboleda"/>
    <x v="0"/>
    <s v="PMAI-2017-006"/>
    <s v="No aplica"/>
    <x v="0"/>
    <n v="2017"/>
    <s v="Se mantiene el bajo nivel de asistencia del IDIPRON a las instancias locales de obligatoria participación, lo que en consecuencia representa una falta al normatividad vigente, conformado principalmente por la Ley 388 de 1997 en la que se expresa la necesidad de promover la armoniosa concurrencia de la Nación, las entidades territoriales, las autoridades ambientales y las instancias y autoridades administrativas y de planificación, en el cumplimiento de las obligaciones constitucionales y legales que prescriben al Estado el ordenamiento del territorio, para lograr el mejoramiento de la calidad de vida de sus habitantes, así como el incumplimiento del decreto Ley 1421 de 1993 en el que se establece como función del alcalde en relación con la prosperidad del territorio, el generar, apoyar y financiar procesos de planeación participativa que conduzcan a planes de desarrollo estratégico comunal y comunitario de mediano y de largo plazo."/>
    <s v="Equipos reducidos y no cualificados en los temas de Políticas Públicas  que den la cobertura suficiente a las instancias obligadas y obligantes para la competencia de IDIPRON"/>
    <s v="Redistribuir la responsabilidad de la participación en los espacios e instancias institucionales por áreas, dependencias o equipos, de acuerdo a su competencia y conocimiento en garantía al cumplimiento de los compromisos del Instituto"/>
    <s v="No aplica"/>
    <s v="No aplica"/>
    <s v="No aplica"/>
    <s v="No aplica"/>
    <s v="No aplica"/>
    <d v="2018-08-06T00:00:00"/>
    <d v="2019-08-3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6"/>
    <n v="6"/>
    <m/>
  </r>
  <r>
    <x v="1"/>
    <x v="0"/>
    <s v="OAP"/>
    <s v="Participacion ciudadana"/>
    <s v="Plan de participación ciudadana"/>
    <s v="Yuli Cristel Peña Arboleda"/>
    <x v="0"/>
    <s v="PMAI-2017-007"/>
    <s v="No aplica"/>
    <x v="0"/>
    <n v="2017"/>
    <s v="Para la vigencia 2017 no se formula el Plan Institucional de Participación Ciudadana, lo que en consecuencia representa deficiencias en la planeación y monitoreo de las acciones institucionales que favorezcan la participación de la ciudadanía según el Lineamiento del año 2014."/>
    <s v="Debilidades en la planeación de actividades y falta de un cronograma que permitiera consolidar las actividades y programar el desarrollo de las mismas"/>
    <s v="Formular el Plan Institucional de Participación Ciudadana, proyectando lineamientos, acciones y metodologías para las futuras vigencias"/>
    <s v="No aplica"/>
    <s v="No aplica"/>
    <s v="No aplica"/>
    <s v="No aplica"/>
    <s v="No aplica"/>
    <d v="2018-08-07T00:00:00"/>
    <d v="2019-08-3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7"/>
    <n v="7"/>
    <m/>
  </r>
  <r>
    <x v="2"/>
    <x v="1"/>
    <s v="OAP"/>
    <s v="Atención al ciudadano"/>
    <s v="Tramites y servicios"/>
    <s v="Yuli Cristel Peña Arboleda"/>
    <x v="0"/>
    <s v="PMAI-2017-008"/>
    <s v="No aplica"/>
    <x v="0"/>
    <n v="2017"/>
    <s v="Se presenta un incumplimiento frente a los estándares de publicación obligatoria de la Resolución 3565 de 2015, lo que constituye una falta frente la creación y sostenimiento de canales de comunicación en doble vía como insumo para la mejora continua de la oferta de servicios."/>
    <s v="Link de Transparencia que no responde al 100% con los estándares de publicación por implementación y ajustes de la página web nueva  "/>
    <s v="Revisión y ajuste de los parámetros de la página web con respecto al anexo de la resolución 3564 de 2015, así como, continuar con el monitoreo sobre la actualización continua de la información de la página."/>
    <s v="No aplica"/>
    <s v="No aplica"/>
    <s v="No aplica"/>
    <s v="No aplica"/>
    <s v="No aplica"/>
    <d v="2018-08-08T00:00:00"/>
    <d v="2019-08-31T00:00:00"/>
    <m/>
    <x v="0"/>
    <s v="SI"/>
    <n v="-912"/>
    <s v="No presento seguimiento"/>
    <d v="2021-08-31T00:00:00"/>
    <s v="SI"/>
    <s v="Presentar seguimiento del Plan de mejoramiento"/>
    <n v="0"/>
    <s v="SIN AVANCE"/>
    <n v="-743"/>
    <s v="VENCIDO"/>
    <d v="2021-11-20T00:00:00"/>
    <s v="Acción vencida._x000a_No se evidencian avances en el cumplimiento de la  acción."/>
    <s v="Zuly Marcela Rojas Tolosa"/>
    <n v="1"/>
    <n v="0.74"/>
    <s v="CUMPLIDA INEFECTIVA"/>
    <s v="NO APLICA"/>
    <s v="ABIERTA"/>
    <s v="Se evidencia el ajuste del link de transparencia y el monitoreo realizado por la OAP"/>
    <d v="2022-02-28T00:00:00"/>
    <s v="No "/>
    <s v="No aplica"/>
    <n v="1"/>
    <s v="CUMPLIMIENTO TOTAL"/>
    <n v="-44620"/>
    <s v="VENCIDO"/>
    <x v="1"/>
    <s v="Se observa en la evidencia y en la consulta de la página web de la entidad el acceso a la información de transparencia"/>
    <x v="1"/>
    <n v="1"/>
    <x v="0"/>
    <m/>
    <m/>
    <n v="8"/>
    <n v="8"/>
    <s v="NAVIS ALBERTO"/>
  </r>
  <r>
    <x v="3"/>
    <x v="1"/>
    <s v="OAP"/>
    <s v="Gobierno digital"/>
    <s v="Construcción de estrategia"/>
    <s v="Yuli Cristel Peña Arboleda"/>
    <x v="0"/>
    <s v="PMAI-2017-009"/>
    <s v="No aplica"/>
    <x v="0"/>
    <n v="2017"/>
    <s v="No se ha consolidado la Estrategia de Gobierno en Línea o Estrategia de Gobierno Electrónico desde la que se busca un gobierno más eficiente, más transparente y más participativo. Lo anterior representa una omisión ante la directriz del Decreto 2573 de 2014, en donde además, se exige al sujeto obligado, la creación de la estrategia de Gobierno en Línea de forma transversal dentro de sus planes estratégicos sectoriales e institucionales, y anualmente dentro de los planes de acción de acuerdo con el Modelo Integrado de Planeación y Gestión."/>
    <s v="No hay reglamentación ni se han definido responsables en la implementación del gobierno en línea en el IDIPRON."/>
    <s v="Reglamentación del Acto Administrativo de adopción del Comité de Gestión y Desempeño del IDIPRON"/>
    <s v="No aplica"/>
    <s v="No aplica"/>
    <s v="No aplica"/>
    <s v="No aplica"/>
    <s v="No aplica"/>
    <d v="2018-08-09T00:00:00"/>
    <d v="2019-08-31T00:00:00"/>
    <m/>
    <x v="0"/>
    <s v="SI"/>
    <n v="-912"/>
    <s v="No presento seguimiento"/>
    <d v="2021-08-31T00:00:00"/>
    <s v="SI"/>
    <s v="Presentar seguimiento del Plan de mejoramiento"/>
    <n v="0"/>
    <s v="SIN AVANCE"/>
    <n v="-743"/>
    <s v="VENCIDO"/>
    <d v="2021-11-20T00:00:00"/>
    <s v="Acción vencida._x000a_No se evidencian avances en el cumplimiento de la  acción."/>
    <s v="Zuly Marcela Rojas Tolosa"/>
    <n v="0"/>
    <n v="0"/>
    <s v="INCUMPLIDA"/>
    <s v="NO APLICA"/>
    <s v="ABIERTA"/>
    <s v="Se evidencia la regfamentación del Comite Institucional de Gestión y Desempeño  a través de la Resolución 926 de 201"/>
    <d v="2022-02-28T00:00:00"/>
    <s v="No "/>
    <s v="No aplica"/>
    <n v="1"/>
    <s v="CUMPLIMIENTO TOTAL"/>
    <n v="-44620"/>
    <s v="VENCIDO"/>
    <x v="1"/>
    <s v="Se observó que se dio cumplimiento con la expedición del comité de Desempeño y gestión."/>
    <x v="1"/>
    <n v="1"/>
    <x v="0"/>
    <m/>
    <m/>
    <n v="9"/>
    <n v="9"/>
    <s v="NAVIS ALBERTO"/>
  </r>
  <r>
    <x v="1"/>
    <x v="0"/>
    <s v="OAP"/>
    <s v="Planeacion"/>
    <s v="Herramientas de gestión (riesgos, indicadores, balance social, planes y proyectos de inversión)"/>
    <s v="Yuli Cristel Peña Arboleda"/>
    <x v="0"/>
    <s v="PMAI-2017-010"/>
    <s v="No aplica"/>
    <x v="0"/>
    <n v="2017"/>
    <s v="El proceso de Planeación de la Gestión y Participación no cuenta con indicadores de gestión que permitan medir la eficiencia y efectividad con el fin de evaluar la gestión en temas de participación ciudadana y control social para la toma de decisiones y poder realizar un seguimiento y mejora continua para el cumplimiento de objetivos, lo anterior incumpliendo con la cuarta dimensión (Evaluación de Resultados) del Modelo Integrado de Planeación y Gestión (MIPG) en el que se enfatiza en la importancia de contar con indicadores para monitorear y medir el desempeño de las entidades. Estos indicadores se diseñan en la dimensión de Direccionamiento Estratégico y Planeación, y dada la importancia que tienen, deben enfocarse en los criterios, directrices y normas que orientan la gestión."/>
    <s v="No se formularon indicadoores de seguimiento y evaluación en la caracterización del proceso"/>
    <s v="Diseñar y validar los indicadores de gestión en temas de participación ciudadana, para que sean incluidos en la caracterización del proceso de Planeación"/>
    <s v="No aplica"/>
    <s v="No aplica"/>
    <s v="No aplica"/>
    <s v="No aplica"/>
    <s v="No aplica"/>
    <d v="2018-08-10T00:00:00"/>
    <d v="2019-08-31T00:00:00"/>
    <m/>
    <x v="0"/>
    <s v="SI"/>
    <n v="-912"/>
    <s v="No presento seguimiento"/>
    <d v="2021-08-31T00:00:00"/>
    <s v="SI"/>
    <s v="Presentar seguimiento del Plan de mejoramiento"/>
    <n v="0"/>
    <s v="SIN AVANCE"/>
    <n v="-743"/>
    <s v="VENCIDO"/>
    <d v="2021-11-20T00:00:00"/>
    <s v="Acción vencida._x000a_No se evidencian avances en el cumplimiento de la  acción."/>
    <s v="Zuly Marcela Rojas Tolosa"/>
    <n v="0"/>
    <n v="0"/>
    <s v="INCUMPLIDA"/>
    <s v="NO APLICA"/>
    <s v="ABIERTA"/>
    <s v="Se evidencia caracterizacion actualizada con indicadores"/>
    <d v="2022-02-28T00:00:00"/>
    <s v="NO"/>
    <s v="No aplica"/>
    <n v="1"/>
    <s v="CUMPLIMIENTO TOTAL"/>
    <n v="-44620"/>
    <s v="VENCIDO"/>
    <x v="1"/>
    <s v="Se observa que la entidad expidió en la caracterización indicadores de seguimiento y evaluación cumplimiento con la acción pendiente. "/>
    <x v="1"/>
    <n v="1"/>
    <x v="0"/>
    <m/>
    <m/>
    <n v="10"/>
    <n v="10"/>
    <s v="NAVIS ALBERTO"/>
  </r>
  <r>
    <x v="1"/>
    <x v="0"/>
    <s v="OAP"/>
    <s v="Planeacion"/>
    <s v="Fortalecimiento organizacional y simplificación de procesos"/>
    <s v="Yuli Cristel Peña Arboleda"/>
    <x v="0"/>
    <s v="PMAI-2017-011"/>
    <s v="No aplica"/>
    <x v="0"/>
    <n v="2017"/>
    <s v=" No se implementan las orientaciones de los procedimientos aún vigentes, ni se ha formalizado el nuevo instrumento por la Oficina Asesora de Planeación, lo que en consecuencia representa debilidades en operatividad de la Estrategia de Participación Ciudadana incumpliendo con uno de los aspectos mínimos que una entidad debe tener en cuenta para trabajar por procesos según  la Política de Fortalecimiento organizacional y simplificación de procesos del Modelo Integrado de Planeación y Gestión (MIPG)."/>
    <s v="Falta de adopción de los lineamientos del MIPG, tras la invalidez de la Norma Técnica Distrital NTD-SIG 001 de 2011"/>
    <s v="Revisar el procedimiento GESTIÓN INTERINSTITUCIONAL E-PLA-PR-002 para que se ajuste a los lineamientos establecidos en MIPG"/>
    <s v="No aplica"/>
    <s v="No aplica"/>
    <s v="No aplica"/>
    <s v="No aplica"/>
    <s v="No aplica"/>
    <d v="2018-08-11T00:00:00"/>
    <d v="2019-08-3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1"/>
    <n v="11"/>
    <m/>
  </r>
  <r>
    <x v="4"/>
    <x v="2"/>
    <s v="STMEO"/>
    <s v="Gestion ambiental"/>
    <s v="Disposición de Residuos Líquidos y Sólidos, condiciones específicas de las áreas de elaboración, almacenamiento, distribución, transporte, comercialización de alimentos, estado de los equipos y utensilios empleados en el manejo de los alimentos"/>
    <s v="Yury  Orjuela Florez"/>
    <x v="0"/>
    <s v="PMAI-2017-012"/>
    <s v="No aplica"/>
    <x v="1"/>
    <n v="2017"/>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alizar etapa precontractual del proceso para cambio de trampas de grasa portátiles de acuerdo a priorización (Área de Gestión Ambiental)"/>
    <s v="No aplica"/>
    <s v="No aplica"/>
    <s v="No aplica"/>
    <s v="No aplica"/>
    <s v="No aplica"/>
    <s v="Sin informacion"/>
    <s v="Sin informacion"/>
    <n v="2020"/>
    <x v="0"/>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2"/>
    <n v="12"/>
    <m/>
  </r>
  <r>
    <x v="4"/>
    <x v="2"/>
    <s v="STMEO"/>
    <s v="Gestion ambiental"/>
    <s v="Disposición de Residuos Líquidos y Sólidos, condiciones específicas de las áreas de elaboración, almacenamiento, distribución, transporte, comercialización de alimentos, estado de los equipos y utensilios empleados en el manejo de los alimentos"/>
    <s v="Yury  Orjuela Florez"/>
    <x v="0"/>
    <s v="PMAI-2017-013"/>
    <s v="No aplica"/>
    <x v="1"/>
    <n v="2017"/>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forzar mediante capacitación la limpieza de trampas de grasa a las diferentes personas y equipos que laboran en las áreas de cocina y preparación."/>
    <s v="No aplica"/>
    <s v="No aplica"/>
    <s v="No aplica"/>
    <s v="No aplica"/>
    <s v="No aplica"/>
    <s v="Sin informacion"/>
    <s v="Sin informacion"/>
    <n v="2020"/>
    <x v="0"/>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3"/>
    <n v="13"/>
    <m/>
  </r>
  <r>
    <x v="4"/>
    <x v="2"/>
    <s v="STMEO"/>
    <s v="Gestion ambiental"/>
    <s v="Disposición de Residuos Líquidos y Sólidos, condiciones específicas de las áreas de elaboración, almacenamiento, distribución, transporte, comercialización de alimentos, estado de los equipos y utensilios empleados en el manejo de los alimentos"/>
    <s v="Yury  Orjuela Florez"/>
    <x v="0"/>
    <s v="PMAI-2017-014"/>
    <s v="No aplica"/>
    <x v="1"/>
    <n v="2017"/>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Realizar y hacer seguimiento  al  diagnóstico de Perfil Sanitario una vez al año. "/>
    <s v="No aplica"/>
    <s v="No aplica"/>
    <s v="No aplica"/>
    <s v="No aplica"/>
    <s v="No aplica"/>
    <s v="Sin informacion"/>
    <s v="Sin informacion"/>
    <n v="2020"/>
    <x v="0"/>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4"/>
    <n v="14"/>
    <m/>
  </r>
  <r>
    <x v="4"/>
    <x v="2"/>
    <s v="STMEO"/>
    <s v="Inventarios"/>
    <s v="Controles (Ficha Kardex y formatos de control)"/>
    <s v="Yury  Orjuela Florez"/>
    <x v="0"/>
    <s v="PMAI-2017-015"/>
    <s v="No aplica"/>
    <x v="1"/>
    <n v="2017"/>
    <s v="Deficiencias en los controles (ficha Kardex, formato control en recepción de alimentos) con el fin de realizar eficazmente la administración y distribución de los alimentos. "/>
    <s v="Sin informacion"/>
    <s v="&quot;* Realizar una capacitación a los líderes administrativos/ Responsables de la unidad sobre el manejo del formato control en recepción de alimentos._x000a__x000a_* Realizar visitas a las cocinas de las UPI , para verificar  el cumplimiento en el manejo del formato control en recepción de alimentos.  &quot;"/>
    <s v="No aplica"/>
    <s v="No aplica"/>
    <s v="No aplica"/>
    <s v="No aplica"/>
    <s v="No aplica"/>
    <s v="Sin informacion"/>
    <s v="Sin informacion"/>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5"/>
    <n v="15"/>
    <m/>
  </r>
  <r>
    <x v="4"/>
    <x v="2"/>
    <s v="STMEO"/>
    <s v="Gestion ambiental"/>
    <s v="Disposición de Residuos Líquidos y Sólidos, condiciones específicas de las áreas de elaboración, almacenamiento, distribución, transporte, comercialización de alimentos, estado de los equipos y utensilios empleados en el manejo de los alimentos"/>
    <s v="Yury  Orjuela Florez"/>
    <x v="0"/>
    <s v="PMAI-2017-016"/>
    <s v="No aplica"/>
    <x v="1"/>
    <n v="2017"/>
    <s v="Se identifico en las Unidades visitadas falencias en el cumplimiento de las directrices de la Resolución 2674 / 2013, relacionado con la Disposición de Residuos Líquidos y Sólidos, condiciones específicas de las áreas de elaboración, almacenamiento, distribución, transporte, comercialización de alimentos, estado de los equipos y utensilios empleados en el manejo de los alimentos, generando factores de riesgo de contaminación a los alimentos, a los ambientes o superficies de potencial contacto con éstos."/>
    <s v="Sin informacion"/>
    <s v="* Reemplazar el menaje deteriorado y dar concepto técnico para que se de  baja el menaje reemplazado.  "/>
    <s v="No aplica"/>
    <s v="No aplica"/>
    <s v="No aplica"/>
    <s v="No aplica"/>
    <s v="No aplica"/>
    <s v="Sin informacion"/>
    <s v="Sin informacion"/>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6"/>
    <n v="16"/>
    <m/>
  </r>
  <r>
    <x v="4"/>
    <x v="2"/>
    <s v="STMEO"/>
    <s v="Autorregulación"/>
    <s v="Documentación de procedimientos y formatos"/>
    <s v="Yury  Orjuela Florez"/>
    <x v="0"/>
    <s v="PMAI-2017-017"/>
    <s v="No aplica"/>
    <x v="1"/>
    <n v="2017"/>
    <s v="No se cuenta con manuales, guías y procedimientos que señalan la hoja de ruta requerida para fabricar o elaborar alimentos y la desinfección de menaje, equipos y pisos, generando riesgos de contaminación de los alimentos y pérdida de insumos, incumpliendo la Resolución 2674/2013, artículo 22."/>
    <s v="Sin informacion"/>
    <s v="Actualizar la documentación vigente que se encuentra publicada de conformidad con la  resolución 2674 de 2013._x000a_"/>
    <s v="No aplica"/>
    <s v="No aplica"/>
    <s v="No aplica"/>
    <s v="No aplica"/>
    <s v="No aplica"/>
    <s v="Sin informacion"/>
    <s v="Sin informacion"/>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7"/>
    <n v="17"/>
    <m/>
  </r>
  <r>
    <x v="4"/>
    <x v="2"/>
    <s v="STMEO"/>
    <s v="Gestion documental"/>
    <s v="Política archivística"/>
    <s v="Yury  Orjuela Florez"/>
    <x v="0"/>
    <s v="PMAI-2017-018"/>
    <s v="No aplica"/>
    <x v="1"/>
    <n v="2017"/>
    <s v="Existen deficiencias en la implementación de la política archivista. "/>
    <s v="Sin informacion"/>
    <s v="* Realizar capacitaciones al personal encargado del manejo de la documentación para el manejo de la misma de conformidad con la política de gestión documental. "/>
    <s v="No aplica"/>
    <s v="No aplica"/>
    <s v="No aplica"/>
    <s v="No aplica"/>
    <s v="No aplica"/>
    <s v="Sin informacion"/>
    <s v="Sin informacion"/>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8"/>
    <n v="18"/>
    <m/>
  </r>
  <r>
    <x v="4"/>
    <x v="2"/>
    <s v="STMEO"/>
    <s v="Modelo pedagogico"/>
    <s v="estrategias de intervención"/>
    <s v="Yury  Orjuela Florez"/>
    <x v="0"/>
    <s v="PMAI-2017-019"/>
    <s v="No aplica"/>
    <x v="2"/>
    <n v="2017"/>
    <s v="Se observó falta de planeación con respecto al área de Espiritualidad, toda vez que no se evidencian procedimientos documentados que den claridad en relación a las estrategias de intervención"/>
    <s v="La acción no fue cerrada en tanto que  no se evidencian indicadores de gestión en la caracterización del proceso misional, lo que dificulta su aplicación."/>
    <s v="Diseñar el modelo de atención del Área de Espiritualidad, de acuerdo con la misión y la visión del instituto y las dinámicas de la estrategia y la articulación con las áreas misionales, a fin de realizar una adecuada intervención con los NNAJ"/>
    <s v="No aplica"/>
    <s v="No aplica"/>
    <s v="No aplica"/>
    <s v="No aplica"/>
    <s v="No aplica"/>
    <d v="2020-02-11T00:00:00"/>
    <d v="2021-02-11T00:00:00"/>
    <m/>
    <x v="0"/>
    <s v="SI"/>
    <n v="-382"/>
    <s v="Se evidencia avance en la formulación de indicadores y respectiva medición del año 2020, esto como solicitud de cierre de hallazgo descrito en la causa, sin embargo, no se evidencia el diseño del modelo de atención del área de Espiritualidad, actividad completa descrita._x000a_Con indicadores presentados no corresponden a la caracterización."/>
    <d v="2021-07-07T00:00:00"/>
    <s v="SI"/>
    <s v="Presentar el diseño de modelo de atención del área de Espiritualidad de acuerdo a la plataforma estratégica. _x000a_Indicadores presentes en la caracterización."/>
    <n v="0.2"/>
    <s v="AVANCE MINIMO"/>
    <n v="-213"/>
    <s v="VENCIDO"/>
    <d v="2021-11-19T00:00:00"/>
    <s v="Se evidencia la formulación de indicadores, perono el modelo de atención del área de espiritualidad. Acción vencida."/>
    <s v="Sulma Esperanza Avendaño M."/>
    <n v="0.5"/>
    <n v="0.5"/>
    <s v="INCUMPLIDA"/>
    <s v="NO APLICA"/>
    <s v="ABIERTA"/>
    <s v="No se reporta avance"/>
    <d v="2022-02-28T00:00:00"/>
    <s v="SI"/>
    <s v="ejecucion de actividades definidas"/>
    <n v="0.5"/>
    <s v="AVANCE PARCIAL"/>
    <n v="-44619.8"/>
    <s v="VENCIDO"/>
    <x v="2"/>
    <s v="No se evidencio el cumplimiento de la actividad propuesta que establece  el diseño del modelo de atención del Área de Espiritualidad, el cual debe estar de acuerdo con la misión, visión del instituto, las dinámicas de la estrategia y la articulación con las áreas misionales, a fin de realizar una adecuada intervención con los NNAJ. Por otra parte, si bien se tiene evidencia de la medicion de los indicadores en la vigencia 2020, esta actividad no subsana el hallazgo."/>
    <x v="2"/>
    <n v="0.5"/>
    <x v="1"/>
    <s v="ABIERTA"/>
    <s v="ABIERTA"/>
    <n v="19"/>
    <n v="19"/>
    <s v="INGRID ACOSTA"/>
  </r>
  <r>
    <x v="5"/>
    <x v="2"/>
    <s v="STMEO"/>
    <s v="Modelo pedagogico"/>
    <s v="Estandares ICBF"/>
    <s v="Yury  Orjuela Florez"/>
    <x v="0"/>
    <s v="PMAI-2017-021"/>
    <s v="No aplica"/>
    <x v="3"/>
    <n v="2017"/>
    <s v="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s v="Desde la documentación del área no se encuentra establecido un estándar de atención diferenciado para internados, externados y  externado habitante, que establezca los tanto las condiciones de la población como las necesidades de atención diferenciadas . _x000a_2. El IDIPRON no atiende con estándar de ICBF, por lo cual es necesario definir un estándar de atención diferenciado. "/>
    <s v="Ajustar el manual  Operativo del área  sicosocial, por parte del líder del área y la STMEO, para establecer un estándar de atención diferenciado en UPI Internado, UPI Externado y UPI Externado Joven habitante de calle . "/>
    <s v="No aplica"/>
    <s v="No aplica"/>
    <s v="No aplica"/>
    <s v="No aplica"/>
    <s v="No aplica"/>
    <d v="2021-04-01T00:00:00"/>
    <d v="2022-04-01T00:00:00"/>
    <m/>
    <x v="0"/>
    <s v="SI"/>
    <n v="32"/>
    <s v="Seguimiento accion &quot;Establecer un estándar propio para el IDIPRON de necesidades de profesionales, de conformidad con la población activa en cada UPI.&quot; Se hace la revisión, el Plan de Mejoramiento -2021 IE2689 nos permite ver el planteamiento de la reformulación de la acción, sin embargo, no el avance de las actividades allí planteadas, por lo que el monitoreo no se puede realizar, además no se adjunta memorando de aprobación por parte de Control Interno. Verificar el seguimiento de avance y hacer llegar las evidencias correspondientes._x000a__x000a_12-09-2021: Se modifica tablero de control al inclluir la nueva formulacion de la accion."/>
    <d v="2021-07-07T00:00:00"/>
    <s v="SI"/>
    <s v="Memorando de aprobación de reformulación por parte de Control Interno._x000a_Avances en la acción."/>
    <n v="0"/>
    <s v="SIN AVANCE"/>
    <n v="201"/>
    <s v="CON TIEMPO"/>
    <d v="2021-11-19T00:00:00"/>
    <s v="Se observa la reformulación de la acción de acuerdo al Rad No 2021IE2689, pero de acuerdo a la acción no se observan avances."/>
    <s v="Sulma Esperanza Avendaño M."/>
    <n v="0"/>
    <n v="0"/>
    <s v="EN EJECUCION"/>
    <s v="NO APLICA"/>
    <s v="ABIERTA"/>
    <s v="Se verifica observación y se evidencia cierre en el informe de auditoría proceso misional - área sicosocial. _x000a__x000a_En el informe se indica “Se realiza la verificación del soporte, el cual es el Manual Operativo M-MSSMA-001; en esta versión oficializada el día 2 de junio de 2021, donde se describen las acciones de los equipos psicosociales diferenciando estás por cada contexto. Por esta razón se cierra este hallazgo.”_x000a_El informe se encuentra publicado en el link https://www.idipron.gov.co/sites/default_x000a_/files/docs/transparencia/control-interno/informes/auditorias/2021/Informe-Final-Auditoria-area-Sicosocial-2021.pdf"/>
    <d v="2022-02-28T00:00:00"/>
    <s v="No "/>
    <s v="No aplica"/>
    <n v="1"/>
    <s v="CUMPLIMIENTO TOTAL"/>
    <n v="-44620"/>
    <s v="CON TIEMPO"/>
    <x v="2"/>
    <s v="_x000a__x000a_Se evidencia que en el informe se encuentra publicado en el link https://www.idipron.gov.co/sites/default_x000a_/files/docs/transparencia/control-interno/informes/auditorias/2021/Informe-Final-Auditoria-area-Sicosocial-2021.pdf.  Se encuentra cerrado este hallazgo toda vez que se actualizo el manual Operativo  M-MSSMA-001 el 2 de junio de 2021, que da cumplimeinto a la accion propuesta inicialmente. "/>
    <x v="2"/>
    <n v="1"/>
    <x v="0"/>
    <s v="CERRADO"/>
    <s v="CERRADO"/>
    <n v="20"/>
    <n v="22"/>
    <s v="INGRID ACOSTA"/>
  </r>
  <r>
    <x v="6"/>
    <x v="2"/>
    <s v="STMEO"/>
    <s v="Modelo pedagogico"/>
    <s v="valoraciones iniciales y consultas sociales"/>
    <s v="Yury  Orjuela Florez"/>
    <x v="0"/>
    <s v="PMAI-2017-022"/>
    <s v="No aplica"/>
    <x v="3"/>
    <n v="2017"/>
    <s v="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s v="1.Desde la documentación de las áreas no se encuentra establecido un estándar de atención diferenciado para internados, externados y  externado habitante, que establezca los tanto las condiciones de la población como las necesidades de atención diferenciadas .  _x000a_2. La realización  de las valoraciones unicilaes  en los externados depende de la asistencia de los NNAJ_x000a_a las UPI, por tanto  las valoraciones se realizan a los beneficiarios que tienen un mínimo de asistencia, lo cual debe ser definido en el Manual Operativo de las áreas.   "/>
    <s v="Formular e implementar un indicador de gestión que permita realizar el seguimiento a cada una de las Unidades de Protección Integral a las Valoraciones Iniciales"/>
    <s v="No aplica"/>
    <s v="No aplica"/>
    <s v="No aplica"/>
    <s v="No aplica"/>
    <s v="No aplica"/>
    <d v="2021-04-01T00:00:00"/>
    <d v="2022-04-01T00:00:00"/>
    <m/>
    <x v="0"/>
    <s v="SI"/>
    <n v="32"/>
    <s v="Seguimiento accion &quot;Formular e implementar un indicador de gestión que permita realizar el seguimiento a cada una de las Unidades de Protección Integral a las Valoraciones Iniciales.&quot; Se evidencia la formulación y aplicación del indicador de gestión relacionado con la aplicación de valoraciones, valoraciones in Internado al 100%, las valoraciones de externado no llegaron al 100%, las valoraciones no se están realizando de manera oportuna._x000a__x000a_12-09-2021: Se modifica tablero de control al incluir la nueva formulacion de la accion."/>
    <d v="2021-07-07T00:00:00"/>
    <s v="SI"/>
    <s v="Aplicación con porcentaje que corresponda al 100%"/>
    <n v="0.5"/>
    <s v="AVANCE PARCIAL"/>
    <n v="201"/>
    <s v="CON TIEMPO"/>
    <d v="2021-11-19T00:00:00"/>
    <s v="Se reformula la acción, los soportes sustentados fueron memorando solicitando inf.de gestión e indicadores."/>
    <s v="Sulma Esperanza Avendaño M."/>
    <n v="0.5"/>
    <n v="0.5"/>
    <s v="EN EJECUCION"/>
    <s v="NO APLICA"/>
    <s v="ABIERTA"/>
    <s v="Se verifica observación por parte de la STMEO en informe de auditoría proceso misional - modelo pedagógico áreas de derecho salud, sicosocial y sociolegal, publicado en el link:_x000a__x000a__x000a_https://www.idipron.gov.co/sites/default_x000a_/files/docs/transparencia/control-interno/informes/auditorias/2020/Informe-Final-Auditoria-Seg-Misional-Areas-de-Derecho.pdf _x000a__x000a_Conforme a lo anterior se modifica la acción así:_x000a__x000a_Formular e implementar un indicador de gestión que permita realizar el seguimiento a cada una de las Unidades de Protección Integral a las Valoraciones Iniciales"/>
    <d v="2022-02-28T00:00:00"/>
    <s v="NO"/>
    <s v="Formular e implementar un indicador de gestión que permita realizar el seguimiento a cada una de las Unidades de Protección Integral a las Valoraciones Iniciales"/>
    <n v="0"/>
    <s v="SIN AVANCE"/>
    <n v="-44619.5"/>
    <s v="CON TIEMPO"/>
    <x v="2"/>
    <s v="De acuerdo con el informe se encuentra publicado en el link https://www.idipron.gov.co/sites/default_x000a_/files/docs/transparencia/control-interno/informes/auditorias/2021/Informe-Final-Auditoria-area-Sicosocial-2021.pdf. Se observa un avance parcial por parte_x000a_del área Sicosocial ya que, de acuerdo al_x000a_seguimiento realizado por parte de la_x000a_OAP, se evidencian valoraciones fuera_x000a_de los términos; adicionalmente de_x000a_acuerdo a la acción establecida no se_x000a_pudo evidenciar en el Manual de salud_x000a_el número de asistencias en las cuales se_x000a_debe establecer la valoración inicial,_x000a_como tampoco el indicador de gestión_x000a_por esta razón no se puede cerrar la_x000a_acción. solo se tiene la hoja de vida del indicador 2020."/>
    <x v="2"/>
    <n v="0.5"/>
    <x v="2"/>
    <s v="ABIERTA"/>
    <s v="ABIERTA"/>
    <n v="21"/>
    <n v="23"/>
    <s v="INGRID ACOSTA"/>
  </r>
  <r>
    <x v="4"/>
    <x v="2"/>
    <s v="STMEO"/>
    <s v="Planeacion"/>
    <s v="Herramientas de gestión (riesgos, indicadores, balance social, planes y proyectos de inversión)"/>
    <s v="Yury  Orjuela Florez"/>
    <x v="0"/>
    <s v="PMAI-2017-023"/>
    <s v="No aplica"/>
    <x v="3"/>
    <n v="2017"/>
    <s v="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s v="No se oficializaron los indicadores formulados. "/>
    <s v="Oficializar los Indicadores de Gestión y Aplicarlos"/>
    <s v="No aplica"/>
    <s v="No aplica"/>
    <s v="No aplica"/>
    <s v="No aplica"/>
    <s v="No aplica"/>
    <d v="2020-02-11T00:00:00"/>
    <d v="2021-02-11T00:00:00"/>
    <m/>
    <x v="0"/>
    <s v="SI"/>
    <n v="-382"/>
    <s v="Se evidencia la formulación y aplicación de indicadores de gestión para el año 2020, no se evidencia la oficialización, como se plantea en la acción de mejora."/>
    <d v="2021-07-07T00:00:00"/>
    <s v="SI"/>
    <s v="Oficialización con ajustes actualizado."/>
    <n v="0.5"/>
    <s v="AVANCE PARCIAL"/>
    <n v="-213"/>
    <s v="VENCIDO"/>
    <d v="2021-11-19T00:00:00"/>
    <s v="Se evidencia mediante memorandos la formulación y aplicación, pero no la oficialización como lo enuncia la actividad."/>
    <s v="Sulma Esperanza Avendaño M."/>
    <n v="0.5"/>
    <n v="0.5"/>
    <s v="INCUMPLIDA"/>
    <s v="NO APLICA"/>
    <s v="ABIERTA"/>
    <s v="No se reporta avance"/>
    <d v="2022-02-28T00:00:00"/>
    <s v="SI"/>
    <s v="ejecucion de actividades definidas"/>
    <n v="0.5"/>
    <s v="AVANCE PARCIAL"/>
    <n v="-44619.5"/>
    <s v="VENCIDO"/>
    <x v="2"/>
    <s v="Se observa que mediante memorandos RAD. N. 2021EE1592 /91/3024 Y 1580 la formulación y aplicación, pero no se ha efecutado la oficializacion que menciona la actividad."/>
    <x v="2"/>
    <n v="0.5"/>
    <x v="2"/>
    <s v="ABIERTA"/>
    <s v="ABIERTA"/>
    <n v="22"/>
    <n v="24"/>
    <s v="INGRID ACOSTA"/>
  </r>
  <r>
    <x v="4"/>
    <x v="2"/>
    <s v="STMEO"/>
    <s v="Planeacion"/>
    <s v="Simi"/>
    <s v="Yury  Orjuela Florez"/>
    <x v="0"/>
    <s v="PMAI-2017-024"/>
    <s v="No aplica"/>
    <x v="3"/>
    <n v="2017"/>
    <s v="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
    <s v="La información respecto a los seguimientos que realiza el área se encuentra desactualizada, razón por la cual se hace necesario continuar con la implementación de acciones de mejora a fin de garantizar una información veraz y oportuna."/>
    <s v="1. Parametrizar las acciones del área._x000a_ACCION DE MEJORA: Realizar verificaciones aleatorias trimestrales al registro adecuado de las acciones reportadas por las UPI."/>
    <s v="No aplica"/>
    <s v="No aplica"/>
    <s v="No aplica"/>
    <s v="No aplica"/>
    <s v="No aplica"/>
    <d v="2020-02-11T00:00:00"/>
    <d v="2021-02-11T00:00:00"/>
    <m/>
    <x v="0"/>
    <s v="SI"/>
    <n v="-382"/>
    <s v="Se evidencia la actualización del Manual Operativo Sicosocial, como se establece en la acción reformulada, sin embargo, no se cuenta con el memorando aprobado por parte de Control Interno._x000a_No se cuenta, con la acción planteada."/>
    <d v="2021-07-07T00:00:00"/>
    <s v="SI"/>
    <s v="Pendiente verificaciones aleatorias trimestrales._x000a_Memorando aprobación reformulación por parte de Control Interno."/>
    <n v="0"/>
    <s v="SIN AVANCE"/>
    <n v="-213"/>
    <s v="VENCIDO"/>
    <d v="2021-11-19T00:00:00"/>
    <s v="De acuerdo a la acción reformulada se debe desarrollar y garantizar por parte de la OAP, el desarrollo e implementación de los formatos."/>
    <s v="Sulma Esperanza Avendaño M."/>
    <n v="0"/>
    <n v="0"/>
    <s v="INCUMPLIDA"/>
    <s v="NO APLICA"/>
    <s v="ABIERTA"/>
    <s v="No se reporta avance"/>
    <d v="2022-02-28T00:00:00"/>
    <s v="SI"/>
    <s v="ejecucion de actividades definidas"/>
    <n v="0"/>
    <s v="SIN AVANCE"/>
    <n v="-44620"/>
    <s v="VENCIDO"/>
    <x v="2"/>
    <s v="Si bien se observa la actualización del Manual Operativo Sicosocial M-MSS-MA-001 no se tiene evidencia de la realizacion de las verificaciones aleatorias trimestrales al registro adecuado de las acciones reportadas por las UPI."/>
    <x v="2"/>
    <n v="0"/>
    <x v="2"/>
    <s v="ABIERTA"/>
    <s v="ABIERTA"/>
    <n v="23"/>
    <n v="25"/>
    <s v="INGRID ACOSTA"/>
  </r>
  <r>
    <x v="7"/>
    <x v="2"/>
    <s v="STMEO"/>
    <s v="Modelo pedagogico"/>
    <s v="estrategias de intervención"/>
    <s v="Yury  Orjuela Florez"/>
    <x v="0"/>
    <s v="PMAI-2017-025"/>
    <s v="No aplica"/>
    <x v="3"/>
    <n v="2017"/>
    <s v="Si bien se realizan procesos terapéuticos apoyados de intervenciones en medicina alternativa para la mitigación del consumo de sustancias psicoactiva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s v="No se realizó la oficialización del Instructivo -Ruta de atención por medicina alternativa."/>
    <s v="Establecer mediante documento oficializado la Ruta de Atención a NNAJ con problemáticas identificadas de consumo de SPA."/>
    <s v="No aplica"/>
    <s v="No aplica"/>
    <s v="No aplica"/>
    <s v="No aplica"/>
    <s v="No aplica"/>
    <d v="2021-04-01T00:00:00"/>
    <d v="2021-07-01T00:00:00"/>
    <m/>
    <x v="0"/>
    <s v="SI"/>
    <n v="-242"/>
    <s v="Se evidencia la oficialización de la Ruta de Atención a NNAJ con problemáticas identificadas de consumo de SPA._x000a_12-09-2021: Se actualiza tablero de control con nuevas acciones"/>
    <d v="2021-07-07T00:00:00"/>
    <s v="SI"/>
    <s v="Segunda acción planteada &quot;plan de trabajo para la construcción y desarrollo en el SIMI&quot; Es importante que la Oficina de Control Interno reporte dicha actividad dentro de los planes de mejoramientod del área"/>
    <n v="0.5"/>
    <s v="AVANCE PARCIAL"/>
    <n v="-73"/>
    <s v="VENCIDO"/>
    <d v="2021-11-19T00:00:00"/>
    <s v="Se realizó la oficialización de la Ruta, pero se aclara que se reformuló la actividad en radicado 2021IE3359"/>
    <s v="Sulma Esperanza Avendaño M."/>
    <n v="0.5"/>
    <n v="0.5"/>
    <s v="INCUMPLIDA"/>
    <s v="NO APLICA"/>
    <s v="ABIERTA"/>
    <s v="Se verifica observación por parte de la STMEO en informe de auditoría proceso misional - modelo pedagógico áreas de derecho salud, sicosocial y sociolegal, publicado en el link:_x000a__x000a__x000a_https://www.idipron.gov.co/sites/default_x000a_/files/docs/transparencia/control-interno/informes/auditorias/2020/Informe-Final-Auditoria-Seg-Misional-Areas-de-Derecho.pdf _x000a__x000a_Se evidencia que en el informe se indica como acción reformulada “Establecer mediante documento oficializado la Ruta de Atención a NNAJ con problemáticas identificadas de consumo de SPA.”_x000a__x000a_Sin embargo, al revisar el tablero de control se observa dos acciones así:_x000a__x000a_1._x0009_Realizar la formalización del documento     RUTA PARA LA ATENCIÓN AL COMPONENTE MITIGACIÓN. _x000a__x000a_2._x0009_Diseñar y desarrollar un plan de trabajo para la construcción y desarrollo en el SIMI de los parámetros que permitan evidenciar   seguimientos y controles para medir la disminución del consumo como resultado de las intervenciones. Ya que actualmente la información se registra a través de ficha FOS._x000a__x000a_Conforme a lo anterior se actualiza tablero de control dejando la actividad “Establecer mediante documento oficializado la Ruta de Atención a NNAJ con problemáticas identificadas de consumo de SPA.”"/>
    <d v="2022-02-28T00:00:00"/>
    <s v="NO"/>
    <s v="Culminar con la ejecucion de actividades"/>
    <n v="0.5"/>
    <s v="AVANCE PARCIAL"/>
    <n v="-44619.5"/>
    <s v="VENCIDO"/>
    <x v="2"/>
    <s v="Se cumplio con la actividad del documento oficializado la Ruta de Atención a NNAJ con problemáticas identificadas de consumo de SPA, sin emnargo como se reformulo esta pendiente la activida de Diseñar y desarrollar un plan de trabajo para la construcción y desarrollo en el SIMI de los parámetros que permitan evidenciar   seguimientos y controles para medir la disminución del consumo como resultado de las intervenciones. Ya que actualmente la información se registra a través de ficha FOS._x000a_"/>
    <x v="2"/>
    <n v="0.5"/>
    <x v="2"/>
    <s v="ABIERTA"/>
    <s v="ABIERTA"/>
    <n v="24"/>
    <n v="26"/>
    <s v="INGRID ACOSTA"/>
  </r>
  <r>
    <x v="4"/>
    <x v="2"/>
    <s v="STMEO"/>
    <s v="Modelo pedagogico"/>
    <s v="comités técnicos"/>
    <s v="Yury  Orjuela Florez"/>
    <x v="0"/>
    <s v="PMAI-2017-026"/>
    <s v="No aplica"/>
    <x v="3"/>
    <n v="2017"/>
    <s v="Se evidencio debilidad en el seguimiento y control para la evaluación efectiva desde la Subdirección de Métodos frente a las áreas de derecho evaluadas, teniendo en cuenta que no se realizaron los comités técnicos durante el año 2016, como unidad de coordinación y asesoría en los aspectos pedagógicos y administrativos del Idipron y cuya finalidad en la medida que garantice espacios de intervención bajo principios de planeación para la restitución de derechos"/>
    <s v="Sin informacion"/>
    <s v="Emitir una directriz desde la Subdirección de Métodos, para que se remitan en medio magnético mensualmente las actas de los comités Operativos de la SE (3)"/>
    <s v="No aplica"/>
    <s v="No aplica"/>
    <s v="No aplica"/>
    <s v="No aplica"/>
    <s v="No aplica"/>
    <s v="Sin informacion"/>
    <s v="Sin informacion"/>
    <n v="2020"/>
    <x v="0"/>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s v="CERRADO"/>
    <s v="CERRADO"/>
    <n v="25"/>
    <n v="28"/>
    <m/>
  </r>
  <r>
    <x v="8"/>
    <x v="2"/>
    <s v="STMEO"/>
    <s v="Contratacion"/>
    <s v="Supervisión e interventoría"/>
    <s v="Yury  Orjuela Florez"/>
    <x v="0"/>
    <s v="PMAI-2017-027"/>
    <s v="No aplica"/>
    <x v="3"/>
    <n v="2017"/>
    <s v="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s v="Debilidades en el seguimiento a la ejeución de los contratatos de prestación de servicios.  "/>
    <s v="Realizar revisiones cada dos meses en el SECOP , para verificar el cargue de los documentos correspondientes a cada pago por parte del coordinador de cada área y dejar contancia de la verifcacion realizada a través de  foramto de acta.  "/>
    <s v="No aplica"/>
    <s v="No aplica"/>
    <s v="No aplica"/>
    <s v="No aplica"/>
    <s v="No aplica"/>
    <d v="2021-04-01T00:00:00"/>
    <d v="2022-04-01T00:00:00"/>
    <m/>
    <x v="0"/>
    <s v="SI"/>
    <n v="32"/>
    <s v="Seguimiento accion &quot;Subir al SECOP II la información relacionada con la ejecución de los contratos&quot; No se evidencia las actas de las áreas de Espiritualidad y Sociolegal, dónde se hace el seguimiento cada dos meses del SECOP._x000a_No se evidencia respuesta memorando Control Interno aprobación reformulación._x000a_12-09-2021: Se actualiza tablero de control al incluir nueva accion"/>
    <d v="2021-07-07T00:00:00"/>
    <s v="SI"/>
    <s v="Actas de las áreas de Sociolegal y Espiritualidad que muestren el seguimiento al SECOP cada dos meses. _x000a_Memorando respuesta Control Interno reformulación aprobada."/>
    <n v="0"/>
    <s v="SIN AVANCE"/>
    <n v="201"/>
    <s v="CON TIEMPO"/>
    <d v="2021-11-19T00:00:00"/>
    <s v="No se evidencian soportes asociados a la actividad."/>
    <s v="Sulma Esperanza Avendaño M."/>
    <n v="0"/>
    <n v="0"/>
    <s v="EN EJECUCION"/>
    <s v="NO APLICA"/>
    <s v="ABIERTA"/>
    <s v="En ejecucion"/>
    <d v="2022-02-28T00:00:00"/>
    <s v="NO"/>
    <s v="ejecucion de actividades definidas"/>
    <n v="0"/>
    <s v="SIN AVANCE"/>
    <n v="-44620"/>
    <s v="CON TIEMPO"/>
    <x v="2"/>
    <s v="No se tienen evidencias de las revisiones cada dos meses en el SECOP , para verificar el cargue de los documentos correspondientes a cada pago por parte del coordinador de cada área y dejar contancia de la verifcacion realizada a través de  formato de acta.  "/>
    <x v="2"/>
    <n v="0"/>
    <x v="2"/>
    <s v="ABIERTA"/>
    <s v="ABIERTA"/>
    <n v="26"/>
    <n v="29"/>
    <s v="INGRID ACOSTA"/>
  </r>
  <r>
    <x v="9"/>
    <x v="2"/>
    <s v="STMEO"/>
    <s v="Modelo pedagogico"/>
    <s v="seguimiento y evaluacion  de los programas, proyectos y metodologias"/>
    <s v="Yury  Orjuela Florez"/>
    <x v="0"/>
    <s v="PMAI-2017-028"/>
    <s v="No aplica"/>
    <x v="3"/>
    <n v="2017"/>
    <s v="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x v="0"/>
    <s v="SI"/>
    <n v="32"/>
    <s v="Seguimiento accion &quot;Oficializar los Indicadores de Gestión y Aplicarlos.&quot; Se evidencia la formulación y aplicación de indicadores de gestión para el año 2020, no se evidencia la oficialización, como se plantea en la acción de mejora._x000a_12-09-2021:Se actyualiza tablero de control al actualizar la accion"/>
    <d v="2021-07-07T00:00:00"/>
    <s v="SI"/>
    <s v="Oficialización con ajustes actualizado."/>
    <n v="0.5"/>
    <s v="AVANCE PARCIAL"/>
    <n v="201"/>
    <s v="CON TIEMPO"/>
    <d v="2021-11-19T00:00:00"/>
    <s v="Se evidencia mediante memorando la formulación y aplicación pero no la oficialización como lo enuncia la actividad."/>
    <s v="Sulma Esperanza Avendaño M."/>
    <n v="0.5"/>
    <n v="0.5"/>
    <s v="EN EJECUCION"/>
    <s v="NO APLICA"/>
    <s v="ABIERTA"/>
    <s v="En ejecucion"/>
    <d v="2022-02-28T00:00:00"/>
    <s v="NO"/>
    <s v="ejecucion de actividades definidas"/>
    <n v="0"/>
    <s v="SIN AVANCE"/>
    <n v="-44619.5"/>
    <s v="CON TIEMPO"/>
    <x v="2"/>
    <s v="Se observa que mediante memorandos RAD. N. 2021EE1592 /91/3024 Y 1580 la formulación y aplicación, pero no se ha efecutado la oficializacion que menciona la actividad de los indicadores de gestión de las áreas de derecho  y contextos pedagogicos"/>
    <x v="2"/>
    <n v="0.5"/>
    <x v="2"/>
    <s v="ABIERTA"/>
    <s v="ABIERTA"/>
    <n v="27"/>
    <n v="30"/>
    <s v="INGRID ACOSTA"/>
  </r>
  <r>
    <x v="4"/>
    <x v="2"/>
    <s v="STMEO"/>
    <s v="Planeacion"/>
    <s v="Simi"/>
    <s v="Yury  Orjuela Florez"/>
    <x v="0"/>
    <s v="PMAI-2017-029"/>
    <s v="No aplica"/>
    <x v="3"/>
    <n v="2017"/>
    <s v="La Orientación y Atención jurídica de la población con procesos penales en su contra y la resolución de conflictos internos a través de prácticas restaurativas con la población, es poco evidenciada teniendo en cuenta que no tuvo registro detallado en el Sistema de Información Misional (SIMI) por parte del área Sociolegal, lo que disminuye la efectividad de esta función en la oferta preventiva del IDIPRON y la posibilidad de seguimiento por parte de los demás funcionarios y unidades de la entidad."/>
    <s v="Sin informacion"/>
    <s v="Remitir a la Oficina de Control Interno, la información registrada en los parámetros caso jurídica por el Área Sociolegal."/>
    <s v="No aplica"/>
    <s v="No aplica"/>
    <s v="No aplica"/>
    <s v="No aplica"/>
    <s v="No aplica"/>
    <s v="Sin informacion"/>
    <s v="Sin informacion"/>
    <n v="2020"/>
    <x v="0"/>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8"/>
    <n v="31"/>
    <m/>
  </r>
  <r>
    <x v="4"/>
    <x v="2"/>
    <s v="STMEO"/>
    <s v="Modelo pedagogico"/>
    <s v="proceso de seguimiento al egreso de los NNAJ retirados del IDIPRON"/>
    <s v="Yury  Orjuela Florez"/>
    <x v="0"/>
    <s v="PMAI-2017-030"/>
    <s v="No aplica"/>
    <x v="3"/>
    <n v="2017"/>
    <s v="El procedimiento de “Seguimiento a la población NNAJ egresada” evidenció inobservancia e incumplimiento a los documentos adoptados y vigentes en la entidad por parte del área Sociolegal. Esto repercute negativamente en la gestión de todo el proceso de Restitución de Derechos y del Seguimiento al Goce efectivo de Derechos, debido a que no permite monitorear la transición social posterior al egreso de los NNAJ e identificar elementos de diagnóstico actualizados y focalizados para la Planeación de las estrategias misionales"/>
    <s v="Sin informacion"/>
    <s v="Realizar seguimientos periódicos por parte de la Subdirección de Métodos al cumplimiento de los tiempos establecidos para realizar el seguimiento a la inasistencia temporal y egreso de los NNAJ, conforme a lo estipulado en el documento interno 002 SEGUIMIENTO A LA INASISTENCIA TEMPORAL YO AL EGRESO DE NNAJ M-MSL-DI-002."/>
    <s v="No aplica"/>
    <s v="No aplica"/>
    <s v="No aplica"/>
    <s v="No aplica"/>
    <s v="No aplica"/>
    <s v="Sin informacion"/>
    <s v="Sin informacion"/>
    <n v="2020"/>
    <x v="0"/>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9"/>
    <n v="32"/>
    <m/>
  </r>
  <r>
    <x v="10"/>
    <x v="3"/>
    <s v="STAF"/>
    <s v="control interno disciplinario"/>
    <s v="Término de la investigación disciplinaria"/>
    <s v="Marisol Monsalve Usme"/>
    <x v="0"/>
    <s v="PMAI-2017-031"/>
    <s v="No aplica"/>
    <x v="4"/>
    <n v="2017"/>
    <s v="se observa que los procesos 225 de 2016, disciplinado Luz Mary Meza González;  235 de 2016, disciplinado Nelvis Leonor Díaz Daza y Luis Vicente Bermúdez; 237 de 2016, disciplinado en averiguación de responsable; 239 de 2016, disciplinado Carlos Alfonso Lara; y 258 de 2016, disciplinado en averiguación de responsable, se encuentran fuera del término de indagación preliminar. Se soslaya el término establecido en el artículo 150 de la Ley 734 de 2002, como quiera que excede de la duración de seis (6) meses. "/>
    <s v="1. Para el despacho es relevante darle prioridad a los procesos de vigencias anteriores. _x000a__x000a_2. La Ley 734 de 2002 no establece un término para dar inicio al auto de investigación preliminar, razón por la cual no es una prioridad teniendo en cuenta que los procesos de esta vigencia cuentan con un amplio lapso de tiempo en términos de prescripción de la acción disciplinaria y son prioritarios los de vigencias más antiguas._x000a__x000a_3. En caso de no iniciar la investigación disciplinaria o el archivo de esta, la Ley 1474 de 2011, regula el efecto prescriptivo de dichas investigaciones, lo cual no invalida la actuación que se lleve a cabo con posterioridad a los 6 meses de proferirse el auto de indagación preliminar"/>
    <s v="&quot;Cuando se profiera auto de indagación preliminar el término de duración máximo será de seis meses…&quot;"/>
    <s v="No aplica"/>
    <s v="No aplica"/>
    <s v="No aplica"/>
    <s v="No aplica"/>
    <s v="No aplica"/>
    <d v="2020-03-01T00:00:00"/>
    <d v="2020-12-31T00:00:00"/>
    <d v="2021-09-13T00:00:00"/>
    <x v="0"/>
    <s v="SI"/>
    <s v="NO APLICA ACCION CERRADA"/>
    <s v="Una vez  revisados los soportes que la oficina de Control Interno Disciplinario adjunta, se evidencia que se dio cierre a la acción mediante Memorando 2021IE2417 de fecha 23 de abril de 2021.  "/>
    <d v="2021-06-21T00:00:00"/>
    <s v="NO"/>
    <s v="No aplica"/>
    <n v="1"/>
    <s v="CUMPLIMIENTO TOTAL"/>
    <n v="-255"/>
    <s v="VENCIDO"/>
    <d v="2021-11-20T00:00:00"/>
    <s v="Accion cerrada  en seguimiento anterior"/>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0"/>
    <n v="33"/>
    <m/>
  </r>
  <r>
    <x v="10"/>
    <x v="3"/>
    <s v="STAF"/>
    <s v="control interno disciplinario"/>
    <s v="Término de la investigación disciplinaria"/>
    <s v="Marisol Monsalve Usme"/>
    <x v="0"/>
    <s v="PMAI-2017-032"/>
    <s v="No aplica"/>
    <x v="4"/>
    <n v="2017"/>
    <s v="En las investigaciones disciplinarias 061 de 2012 y 204 de 2015 se  quebranta el término establecido en el artículo 52 de la Ley 1474 de 2011, pues se incumple con el término de doce (12) meses, contados a partir de la decisión de apertura, o de dieciocho (18) meses en los procesos que se adelante por faltas gravísimas. Lo anterior, como quiera que en el proceso 061 de 2012, se profirió auto de investigación disciplinaria el 21 de abril de 2016 y cierre de investigación el 20 de noviembre de 2017, así mismo, en el proceso 204 de 2015, se profirió auto de apertura el 15 de abril de 2016 y cierre de investigación el 9 de octubre de 2017. "/>
    <s v="1. El alcance de la presente auditoria no era verificar las vigencia 2012 a 2014_x000a__x000a_2.  Las personas encargadas antes de los expedientes disciplinarios son diferentes a las actuales por lo que los expedientes de vigencias anteriores no cumplieron el termino descrito en el artículo 52 de la Ley 1474 de 2011._x000a__x000a_3. El despacho ha realizado un trabajo arduo para poder depurar el despacho de las vigencias anteriores, aunado a lo anterior, el despacho cuenta con cinco (5) años siguientes contados a partir del auto de apertura de investigación disciplinaria para que opere el fenómeno de prescripción relacionado en el artículo 132 de la Ley 1474 de 2011. "/>
    <s v="&quot;Cuando se profiera uto de investigación disciplinaria será en el término máximo de doce meses contados a partir de la decisión de apertura o de dieciocho meses…&quot;"/>
    <s v="No aplica"/>
    <s v="No aplica"/>
    <s v="No aplica"/>
    <s v="No aplica"/>
    <s v="No aplica"/>
    <d v="2020-03-01T00:00:00"/>
    <d v="2020-12-31T00:00:00"/>
    <d v="2021-09-13T00:00:00"/>
    <x v="0"/>
    <s v="SI"/>
    <s v="NO APLICA ACCION CERRADA"/>
    <s v="Una vez  revisados los soportes que la oficina de Control Interno Disciplinario adjunta, se evidencia que se dio cierre a la acción mediante Memorando 2021IE2417 de fecha 23 de abril de 2021.  "/>
    <d v="2021-06-21T00:00:00"/>
    <s v="NO"/>
    <s v="No aplica"/>
    <n v="1"/>
    <s v="CUMPLIMIENTO TOTAL"/>
    <n v="-255"/>
    <s v="VENCIDO"/>
    <d v="2021-11-20T00:00:00"/>
    <s v="Accion cerrada  en seguimiento anterior"/>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1"/>
    <n v="34"/>
    <m/>
  </r>
  <r>
    <x v="11"/>
    <x v="4"/>
    <s v="OAJ"/>
    <s v="Planeacion"/>
    <s v="Herramientas de gestión (riesgos, indicadores, balance social, planes y proyectos de inversión)"/>
    <s v="Catalina Cardenas Martinez"/>
    <x v="1"/>
    <s v="PMCB-2018-001"/>
    <s v="3.1.1.1"/>
    <x v="5"/>
    <n v="2018"/>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La ejecución activa y pasiva del presupuesto y que están relacionadas con las metas de recaudo o de los recursos estimados como presupuesto definitivo de Ingresos; las altas reservas presupuestales que quedan año a año conforme a los giros que se logran del presupuesto de gastos e inversión en cada vigencia."/>
    <s v="Hacer seguimiento al Plan Anual de Adquisiciones de manera periódica, de tal manera que los bienes y servicios se reciban dentro de la vigencia, con las excepciones que se puedan presentar."/>
    <s v="No aplica"/>
    <s v="No aplica"/>
    <s v="Número de seguimientos realizados al Plan Anual de Adquisiciones / Número de Seguimientos Programados (12)*100"/>
    <s v="No aplica"/>
    <s v="No aplica"/>
    <d v="2018-06-02T00:00:00"/>
    <d v="2019-05-2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2"/>
    <n v="35"/>
    <m/>
  </r>
  <r>
    <x v="12"/>
    <x v="5"/>
    <s v="STAF"/>
    <s v="Planeacion"/>
    <s v="Herramientas de gestión (riesgos, indicadores, balance social, planes y proyectos de inversión)"/>
    <s v="Stefanny Reina Alvarez"/>
    <x v="1"/>
    <s v="PMCB-2018-002"/>
    <s v="3.1.1.1"/>
    <x v="5"/>
    <n v="2018"/>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La ejecución activa y pasiva del presupuesto y que están relacionadas con las metas de recaudo o de los recursos estimados como presupuesto definitivo de Ingresos; las altas reservas presupuestales que quedan año a año conforme a los giros que se logran del presupuesto de gastos e inversión en cada vigencia."/>
    <s v="Remitir informes mensuales de seguimiento por parte del Área de Tesorería para la revisión detallada por proyecto de inversión de la no ejecución de PAC a Gerentes y Administradores de Proyectos de Inversión, con el fin de adelantar las gestiones de seguimiento pertinentes."/>
    <s v="No aplica"/>
    <s v="No aplica"/>
    <s v="Informes Mensuales Generados / Informes Proyectados * 100%"/>
    <s v="No aplica"/>
    <s v="No aplica"/>
    <d v="2018-06-02T00:00:00"/>
    <d v="2019-05-2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3"/>
    <n v="36"/>
    <m/>
  </r>
  <r>
    <x v="0"/>
    <x v="6"/>
    <s v="OAP"/>
    <s v="Planeacion"/>
    <s v="Herramientas de gestión (riesgos, indicadores, balance social, planes y proyectos de inversión)"/>
    <s v="Yuli Cristel Peña Arboleda"/>
    <x v="1"/>
    <s v="PMCB-2018-003"/>
    <s v="3.1.1.1"/>
    <x v="5"/>
    <n v="2018"/>
    <s v="Hallazgo Administrativo: Por las falencias detectadas en el control interno de algunas áreas del IDIPRON las que impactan negativamente sus resultados en temas relacionados con: La Gestión Presupuestal y Financiera ; el desarrollo y ejecución de proyectos y metas del Plan de Acción; la atención de población objetivo y cumplimiento de su labor social y la correcta planeación y ejecución de los contratos suscritos y/o liquidados en la vigencia 2017"/>
    <s v="_x000a_Ausencia de la estructura de un modelo de medición y monitoreo de la gestión misional del IDIPRON y su engranaje con el Sistema de Información Misional - SIMI"/>
    <s v="Estructurar y poner en marcha un diseño de medición y monitoreo de indicadores de efectividad de la gestión misional del IDIPRON, que contengan su diagnóstico inicial (Estimado en 5 indicadores) para poder dar inicio a la medición de la evolución en términos de impacto, en el marco del modelo pedagógico de atención que brinda el IDIPRON"/>
    <s v="No aplica"/>
    <s v="No aplica"/>
    <s v="No. de indicadores de efectividad misional con diagnóstico inicial/5 indicadoresx100"/>
    <s v="No aplica"/>
    <s v="No aplica"/>
    <d v="2018-06-02T00:00:00"/>
    <d v="2019-05-2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4"/>
    <n v="37"/>
    <m/>
  </r>
  <r>
    <x v="11"/>
    <x v="4"/>
    <s v="OAJ"/>
    <s v="Presupuesto"/>
    <s v="Reservas"/>
    <s v="Catalina Cardenas Martinez"/>
    <x v="1"/>
    <s v="PMCB-2018-004"/>
    <s v="3.1.4.3.2.1"/>
    <x v="5"/>
    <n v="2018"/>
    <s v="Hallazgo administrativo, con presunta incidencia disciplinaria: Por deficiencias en la aplicación oportuna de los recursos apropiados conforme al principio de anualidad, lo que obligó a la constitución de reservas, al cierre de la vigencia 2017, que ascendieron al 27.7%, al quedar un total de $25.983.968.302 para ejecutar en el 2018"/>
    <s v="Deficiencias en la ejecución oportuna de los recursos. Falta de coordinación interna y seguimiento al Plan Anual de Adquisiciones"/>
    <s v="Hacer seguimiento al Plan Anual de Adquisiciones de manera periódica, de tal manera que los bienes y servicios se reciban dentro de la vigencia, con las excepciones que se puedan presentar."/>
    <s v="No aplica"/>
    <s v="No aplica"/>
    <s v="Número de seguimientos realizados al Plan Anual de Adquisiciones / Número de Seguimientos Programados (12)*100"/>
    <s v="No aplica"/>
    <s v="No aplica"/>
    <d v="2018-06-02T00:00:00"/>
    <d v="2019-05-2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5"/>
    <n v="38"/>
    <m/>
  </r>
  <r>
    <x v="13"/>
    <x v="7"/>
    <s v="PROYECTO 1104"/>
    <s v="Seguridad y salud en el trabajo"/>
    <s v="Extintores, Botiquines"/>
    <m/>
    <x v="1"/>
    <s v="PMCB-2018-005"/>
    <s v="3.4"/>
    <x v="6"/>
    <n v="2018"/>
    <s v="Inobservancia de normas vigentes relacionadas con el sistema de gestión de seguridad y salud en el trabajo en algunos baños administrados por IDIPRON, en el marco del convenio interadministrativo no 093 de 2007 suscrito con la empresa Transmilenio s.a"/>
    <s v="Extintores que se encuentran vencidos  mayor a un (1) mes en lo que respecta a su revisión y cargue."/>
    <s v="Realizar un proceso de verificación tres meses antes de la fecha de vencimiento de los extintores, para alertar de maniera oportuna al área de Seuguridad y Salud en el Trabajo. "/>
    <s v="No aplica"/>
    <s v="No aplica"/>
    <s v="Número total de extintores verificados / Número de extintores recargados y vigentes * 100"/>
    <s v="No aplica"/>
    <s v="No aplica"/>
    <d v="2018-12-28T00:00:00"/>
    <d v="2019-12-22T00:00:00"/>
    <n v="2020"/>
    <x v="0"/>
    <s v="SI"/>
    <n v="-799"/>
    <s v="Accion cerrada  en seguimiento anterior"/>
    <d v="2021-05-21T00:00:00"/>
    <s v="NO"/>
    <s v="No aplica"/>
    <n v="1"/>
    <s v="CUMPLIMIENTO TOTAL"/>
    <s v="NO APLICA ACCION CERRADA"/>
    <s v="NO APLICA ACCION CERRADA"/>
    <d v="2021-11-15T00:00:00"/>
    <s v="ESTADO &quot;INCUMPLIDA&quot; POR LA CB, Se reportó cumplimiento del 100 % en el seguimiento del 22/11/2021 formato F402M de la Contraloría de Bogotá."/>
    <s v="Carlos Andrés Guerra Jiménez"/>
    <n v="0"/>
    <n v="0"/>
    <s v="EN EJECUCION"/>
    <s v="INCUMPLIDA"/>
    <s v="PENDIENTE POR EVALUAR"/>
    <s v="Sin reportar avance"/>
    <d v="2022-02-28T00:00:00"/>
    <s v="NO"/>
    <s v="ejecucion de actividades definidas"/>
    <n v="0"/>
    <s v="SIN AVANCE"/>
    <n v="-44619"/>
    <s v="VENCIDO"/>
    <x v="3"/>
    <m/>
    <x v="3"/>
    <m/>
    <x v="3"/>
    <m/>
    <m/>
    <n v="36"/>
    <n v="39"/>
    <m/>
  </r>
  <r>
    <x v="14"/>
    <x v="7"/>
    <s v="PROYECTO 1104"/>
    <s v="Contratacion"/>
    <s v="Supervisión e interventoría"/>
    <m/>
    <x v="1"/>
    <s v="PMCB-2018-006"/>
    <s v="3.5"/>
    <x v="6"/>
    <n v="2018"/>
    <s v="Debilidades en la Supervisión por incumplimiento de las partes en la obligación pactada en el Convenio Interadministrativo 636 de 2017"/>
    <s v="Gestión administrativa inoportuna en relación con la atención de las eventualidades técnicas y logístico presentadas en los baños de damas y caballeros del Convenio Interadministrativo 636 de 2017 suscrito entre la Secretaria General de la Alcaldía y el IDIPRON."/>
    <s v="Informar de manera oportuna a la Secretaría General sobre los inconvenientes tecnicos y logisticos presentados y remitir las evidencias necesarias para la oportuna intervención de la Secretaria General de la Alcaldia y el IDIPRON. "/>
    <s v="No aplica"/>
    <s v="No aplica"/>
    <s v="Número de inconvenientes reportados / Número de inconvenientes presentados  * 100"/>
    <s v="No aplica"/>
    <s v="No aplica"/>
    <d v="2018-12-28T00:00:00"/>
    <d v="2019-12-22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7"/>
    <n v="40"/>
    <m/>
  </r>
  <r>
    <x v="4"/>
    <x v="2"/>
    <s v="STMEO"/>
    <s v="Modelo pedagogico"/>
    <s v="Diferencias en cantidades de alimentos"/>
    <s v="Yury  Orjuela Florez"/>
    <x v="2"/>
    <s v="PMPB-2018-001"/>
    <s v="No aplica"/>
    <x v="7"/>
    <n v="2018"/>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s v="No aplica"/>
    <s v="No aplica"/>
    <s v="No aplica"/>
    <d v="2019-01-21T00:00:00"/>
    <d v="2019-10-31T00:00:00"/>
    <m/>
    <x v="0"/>
    <s v="SI"/>
    <n v="-85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x v="4"/>
    <s v="NO SE REALIZO SEGUIMIENTO NI SE APORTO EVIDENCIA_x000a_"/>
    <x v="4"/>
    <n v="0"/>
    <x v="1"/>
    <m/>
    <m/>
    <n v="38"/>
    <n v="41"/>
    <s v="VERONICA MUÑOZ"/>
  </r>
  <r>
    <x v="4"/>
    <x v="2"/>
    <s v="STMEO"/>
    <s v="Modelo pedagogico"/>
    <s v="Diferencias en cantidades de alimentos"/>
    <s v="Yury  Orjuela Florez"/>
    <x v="2"/>
    <s v="PMPB-2018-002"/>
    <s v="No aplica"/>
    <x v="7"/>
    <n v="2018"/>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2.Informar  vía correo electrónico al Economato de los inconvenientes presentados en las entregas de los alimentos por parte del proveedor, el mismo día de ocurrencia, adjuntando formato para el reporte de producto no conforme A-GDH-FT-114._x000a__x000a_"/>
    <s v="No aplica"/>
    <s v="No aplica"/>
    <s v="No aplica"/>
    <s v="No aplica"/>
    <s v="No aplica"/>
    <d v="2019-01-21T00:00:00"/>
    <d v="2019-10-31T00:00:00"/>
    <m/>
    <x v="0"/>
    <s v="SI"/>
    <n v="-85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x v="4"/>
    <s v="NO SE REALIZO SEGUIMIENTO NI SE APORTO EVIDENCIA_x000a_"/>
    <x v="4"/>
    <n v="0"/>
    <x v="1"/>
    <m/>
    <m/>
    <n v="39"/>
    <n v="42"/>
    <s v="VERONICA MUÑOZ"/>
  </r>
  <r>
    <x v="4"/>
    <x v="2"/>
    <s v="STMEO"/>
    <s v="Modelo pedagogico"/>
    <s v="Diferencias en cantidades de alimentos"/>
    <s v="Yury  Orjuela Florez"/>
    <x v="2"/>
    <s v="PMPB-2018-003"/>
    <s v="No aplica"/>
    <x v="7"/>
    <n v="2018"/>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3. Suplir alimentos de las minutas establecidas por otros disponibles, previa concertación con las nutricionistas del Instituto e informar a las Upis registrando la evidencia en el formato novedades al ciclo de menús M-MSD-FT-020."/>
    <s v="No aplica"/>
    <s v="No aplica"/>
    <s v="No aplica"/>
    <s v="No aplica"/>
    <s v="No aplica"/>
    <d v="2019-01-21T00:00:00"/>
    <d v="2019-10-31T00:00:00"/>
    <m/>
    <x v="0"/>
    <s v="SI"/>
    <n v="-85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x v="4"/>
    <s v="NO SE REALIZO SEGUIMIENTO NI SE APORTO EVIDENCIA_x000a_"/>
    <x v="4"/>
    <n v="0"/>
    <x v="1"/>
    <m/>
    <m/>
    <n v="40"/>
    <n v="43"/>
    <s v="VERONICA MUÑOZ"/>
  </r>
  <r>
    <x v="4"/>
    <x v="2"/>
    <s v="STMEO"/>
    <s v="Modelo pedagogico"/>
    <s v="Diferencias en cantidades de alimentos"/>
    <s v="Yury  Orjuela Florez"/>
    <x v="2"/>
    <s v="PMPB-2018-004"/>
    <s v="No aplica"/>
    <x v="7"/>
    <n v="2018"/>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1. Realizar visitas de acompañamiento técnico periódicas a las UPIS para verificar el cumplimiento a la Buenas Prácticas de Manufactura y registrar la evidencia en el formato M-MSD-FT-019 &quot;ACTA _x000a_VISITA DE ACOMPAÑAMIENTO Y ASESORÍA TÉCNICA EN BUENAS PRÁCTICAS DE MANUFACTURA A LOS SERVICIOS DE ALIMENTACIÓN                                                                                                                                                                                                                              "/>
    <s v="No aplica"/>
    <s v="No aplica"/>
    <s v="No aplica"/>
    <s v="No aplica"/>
    <s v="No aplica"/>
    <d v="2019-01-21T00:00:00"/>
    <d v="2019-10-31T00:00:00"/>
    <m/>
    <x v="0"/>
    <s v="SI"/>
    <n v="-85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x v="4"/>
    <s v="NO SE REALIZO SEGUIMIENTO NI SE APORTO EVIDENCIA_x000a_"/>
    <x v="4"/>
    <n v="0"/>
    <x v="1"/>
    <m/>
    <m/>
    <n v="41"/>
    <n v="44"/>
    <s v="VERONICA MUÑOZ"/>
  </r>
  <r>
    <x v="4"/>
    <x v="2"/>
    <s v="STMEO"/>
    <s v="Modelo pedagogico"/>
    <s v="Diferencias en cantidades de alimentos"/>
    <s v="Yury  Orjuela Florez"/>
    <x v="2"/>
    <s v="PMPB-2018-005"/>
    <s v="No aplica"/>
    <x v="7"/>
    <n v="2018"/>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2. Realizar seguimiento al cumplimiento de  los compromisos generados en las visitas de acompañamiento técnico."/>
    <s v="No aplica"/>
    <s v="No aplica"/>
    <s v="No aplica"/>
    <s v="No aplica"/>
    <s v="No aplica"/>
    <d v="2019-01-21T00:00:00"/>
    <d v="2019-10-31T00:00:00"/>
    <m/>
    <x v="0"/>
    <s v="SI"/>
    <n v="-85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x v="4"/>
    <s v="NO SE REALIZO SEGUIMIENTO NI SE APORTO EVIDENCIA_x000a_"/>
    <x v="4"/>
    <n v="0"/>
    <x v="1"/>
    <m/>
    <m/>
    <n v="42"/>
    <n v="45"/>
    <s v="VERONICA MUÑOZ"/>
  </r>
  <r>
    <x v="4"/>
    <x v="2"/>
    <s v="STMEO"/>
    <s v="Modelo pedagogico"/>
    <s v="Diferencias en cantidades de alimentos"/>
    <s v="Yury  Orjuela Florez"/>
    <x v="2"/>
    <s v="PMPB-2018-006"/>
    <s v="No aplica"/>
    <x v="7"/>
    <n v="2018"/>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Recepción de alimentos por el proveedor:_x000a_1. Reforzar mediante una capacitación a cada una de las UPI el instructivo M-RDE-PR-006 &quot;RECEPCIÓN Y ALMACENAMIENTO_x000a_DE ALIMENTOS EN LAS UPIS&quot; y formato Control y recepción de materia prima A-GLO-FT-006 _x000a__x000a_"/>
    <s v="No aplica"/>
    <s v="No aplica"/>
    <s v="No aplica"/>
    <s v="No aplica"/>
    <s v="No aplica"/>
    <d v="2019-01-21T00:00:00"/>
    <d v="2019-10-31T00:00:00"/>
    <m/>
    <x v="0"/>
    <s v="SI"/>
    <n v="-85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x v="4"/>
    <s v="NO SE REALIZO SEGUIMIENTO NI SE APORTO EVIDENCIA_x000a_"/>
    <x v="4"/>
    <n v="0"/>
    <x v="1"/>
    <m/>
    <m/>
    <n v="43"/>
    <n v="46"/>
    <s v="VERONICA MUÑOZ"/>
  </r>
  <r>
    <x v="4"/>
    <x v="2"/>
    <s v="STMEO"/>
    <s v="Modelo pedagogico"/>
    <s v="Diferencias en cantidades de alimentos"/>
    <s v="Yury  Orjuela Florez"/>
    <x v="2"/>
    <s v="PMPB-2018-007"/>
    <s v="No aplica"/>
    <x v="7"/>
    <n v="2018"/>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s v="No aplica"/>
    <s v="No aplica"/>
    <s v="No aplica"/>
    <d v="2019-01-21T00:00:00"/>
    <d v="2019-10-31T00:00:00"/>
    <m/>
    <x v="0"/>
    <s v="SI"/>
    <n v="-85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x v="4"/>
    <s v="NO SE REALIZO SEGUIMIENTO NI SE APORTO EVIDENCIA_x000a_"/>
    <x v="4"/>
    <n v="0"/>
    <x v="1"/>
    <m/>
    <m/>
    <n v="44"/>
    <n v="47"/>
    <s v="VERONICA MUÑOZ"/>
  </r>
  <r>
    <x v="4"/>
    <x v="8"/>
    <s v="PROYECTO 1104"/>
    <s v="Modelo pedagogico"/>
    <s v="personal de cocina"/>
    <s v="Yury  Orjuela Florez"/>
    <x v="2"/>
    <s v="PMPB-2018-008"/>
    <s v="No aplica"/>
    <x v="7"/>
    <n v="2018"/>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s v="No aplica"/>
    <s v="No aplica"/>
    <s v="No aplica"/>
    <d v="2017-06-01T00:00:00"/>
    <d v="2018-12-01T00:00:00"/>
    <m/>
    <x v="0"/>
    <s v="SI"/>
    <n v="-1185"/>
    <s v="No se presenta seguimiento por parte de la STAF ya que afirman esta acción corresponde a Métodos"/>
    <d v="2021-07-08T00:00:00"/>
    <s v="SI"/>
    <s v="Presentar seguimiento al plan de mejoramiento"/>
    <n v="0"/>
    <s v="SIN AVANCE"/>
    <n v="-1016"/>
    <s v="VENCIDO"/>
    <s v="SIN DILIGENCIAR"/>
    <s v="SIN DILIGENCIAR"/>
    <s v="SIN DILIGENCIAR"/>
    <n v="0"/>
    <n v="0"/>
    <s v="INCUMPLIDA"/>
    <s v="NO APLICA"/>
    <s v="ABIERTA"/>
    <s v="Se realiza reunion el dia 18-02-2022 liderarada por la OAP para la coordinacion del cierre de los hallazgos entre STMEO, STAF y convenios"/>
    <d v="2022-02-28T00:00:00"/>
    <s v="NO"/>
    <s v="Impartir las directrices y acciones para garantizar la eficiencia, eficacia y transparencia de las actividades relacionadas con la entrega de alimento a las UPI"/>
    <n v="0"/>
    <s v="SIN AVANCE"/>
    <n v="-44620"/>
    <s v="VENCIDO"/>
    <x v="4"/>
    <s v="NO SE REALIZO SEGUIMIENTO NI SE APORTO EVIDENCIA_x000a_"/>
    <x v="4"/>
    <n v="0"/>
    <x v="1"/>
    <m/>
    <m/>
    <n v="45"/>
    <n v="48"/>
    <s v="VERONICA MUÑOZ"/>
  </r>
  <r>
    <x v="15"/>
    <x v="9"/>
    <s v="STDH"/>
    <s v="Seguridad y salud en el trabajo"/>
    <s v="cronograma de trabajo"/>
    <s v="Marisol Monsalve Usme"/>
    <x v="0"/>
    <s v="PMAI-2018-001"/>
    <s v="No aplica"/>
    <x v="8"/>
    <n v="2018"/>
    <s v="De acuerdo al seguimiento realizado por la Oficina de Control Interno no pudo evidenciarse el cronograma de actividades vigencia 2018 del Sistema de Gestión de Seguridad y Salud en el Trabajo para observar si se dio cumplimiento a las fechas programadas en el cronograma. "/>
    <s v="Se contaba con el cronograma de actividades vigencia 2018 consolidado de las 4 áreas que conforman la STDH, que incluye el área SST pero este documento no fue presentado durante la auditoría._x000a_Falta de disciplina en el seguimiento de los documentos de planeación del área"/>
    <s v="Para la vigencia 2019 se actualizará el cronograma del Área de Seguridad y Salud en el Trabajo mensualmente con las actividades ejecutadas."/>
    <s v="No aplica"/>
    <s v="No aplica"/>
    <s v="No aplica"/>
    <s v="No aplica"/>
    <s v="No aplica"/>
    <d v="2019-04-01T00:00:00"/>
    <d v="2020-03-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6"/>
    <n v="49"/>
    <m/>
  </r>
  <r>
    <x v="15"/>
    <x v="9"/>
    <s v="STDH"/>
    <s v="Capacitaciones"/>
    <s v="Inducción y re-inducción en SG-SST"/>
    <s v="Marisol Monsalve Usme"/>
    <x v="0"/>
    <s v="PMAI-2018-002"/>
    <s v="No aplica"/>
    <x v="9"/>
    <n v="2018"/>
    <s v="En cuanto al Plan de Capacitaciones durante la vigencia 2018 se observó que no se está cumpliendo en la inducción y re-inducción en SG-SST, la capacitación para la prevención de los riesgos laborales y entrenamiento en puesto de trabajo para todos los servidores y contratistas del IDIPRON._x000a__x000a_Se observó que se requiere fortalecer el proceso de capacitación, socialización y divulgación a todo nivel, comprometiendo a los responsables de proceso y/o dependencias, ya que la mayoría de los funcionarios y contratistas no tienen conocimiento de cómo funciona y opera los instrumentos y mecanismos del Sistema de Gestión de Seguridad y salud en el trabajo; lo cual podría generar un incumplimiento al Decreto 1072 Artículos 2.2.4.6.11 y 2.2.4.6.14."/>
    <s v="El Área de Seguridad y Salud en el Trabajo no cuenta con las evidencias de las Inducciones y Reinducciones en la que ha participado toda vez que son lideradas por otra Área de la Subdirección Técnica de Desarrollo Humano_x000a__x000a_El plan de capacitación establecido para la vigencia 2018 se enfocó en las actividades con riesgo mas altos. "/>
    <s v="* Solicitar la inclusión de los temas de Seguridad y Salud en el Trabajo en el plan de capacitación del Instituto y Participar en las jornadas de inducción y reinducción."/>
    <s v="No aplica"/>
    <s v="No aplica"/>
    <s v="No aplica"/>
    <s v="No aplica"/>
    <s v="No aplica"/>
    <d v="2019-04-01T00:00:00"/>
    <d v="2020-03-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7"/>
    <n v="50"/>
    <m/>
  </r>
  <r>
    <x v="15"/>
    <x v="9"/>
    <s v="STDH"/>
    <s v="Capacitaciones"/>
    <s v="Inducción y re-inducción en SG-SST"/>
    <s v="Marisol Monsalve Usme"/>
    <x v="0"/>
    <s v="PMAI-2018-003"/>
    <s v="No aplica"/>
    <x v="10"/>
    <n v="2018"/>
    <s v="En cuanto al Plan de Capacitaciones durante la vigencia 2018 se observó que no se está cumpliendo en la inducción y re-inducción en SG-SST, la capacitación para la prevención de los riesgos laborales y entrenamiento en puesto de trabajo para todos los servidores y contratistas del IDIPRON._x000a__x000a_Se observó que se requiere fortalecer el proceso de capacitación, socialización y divulgación a todo nivel, comprometiendo a los responsables de proceso y/o dependencias, ya que la mayoría de los funcionarios y contratistas no tienen conocimiento de cómo funciona y opera los instrumentos y mecanismos del Sistema de Gestión de Seguridad y salud en el trabajo; lo cual podría generar un incumplimiento al Decreto 1072 Artículos 2.2.4.6.11 y 2.2.4.6.14."/>
    <s v="El Área de Seguridad y Salud en el Trabajo no cuenta con las evidencias de las Inducciones y Reinducciones en la que ha participado toda vez que son lideradas por otra Área de la Subdirección Técnica de Desarrollo Humano_x000a__x000a_El plan de capacitación establecido para la vigencia 2018 se enfocó en las actividades con riesgo mas altos. "/>
    <s v="*Elaboración de un folleto informativo de inducción a los riesgos y temas de SST para todos los contratisas (según cargo/actividades a realizar) que ingresen al Instituto, el cual será entregado en el momento de la afiliación a la ARL"/>
    <s v="No aplica"/>
    <s v="No aplica"/>
    <s v="No aplica"/>
    <s v="No aplica"/>
    <s v="No aplica"/>
    <d v="2019-04-01T00:00:00"/>
    <d v="2020-03-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8"/>
    <n v="51"/>
    <m/>
  </r>
  <r>
    <x v="15"/>
    <x v="9"/>
    <s v="STDH"/>
    <s v="Seguridad y salud en el trabajo"/>
    <s v="Asignación presupuestal al sistema de gestión de la seguridad y salud en el trabajo"/>
    <s v="Marisol Monsalve Usme"/>
    <x v="0"/>
    <s v="PMAI-2018-004"/>
    <s v="No aplica"/>
    <x v="11"/>
    <n v="2018"/>
    <s v="Los recursos financieros son importantes (Criterio 1.1.3) para garantizar la cobertura efectiva teniendo encuenta que el alcance del Sistema de Gestión de la Seguridad y Salud en el Trabajo aplica a todas las actividades del Instituto, a sus servidores, proveedores, contratistas y visitantes sin excepción de forma de contratación _x000a__x000a__x000a_Revisada la ejecución del presupuesto correspondiente al área de Seguridad y salud en el Trabajo se observa que esta corresponde al 7% del valor asignado, lo que incumple lo establecido en el Decreto 1072, Artículo 2.2.4.6.8 que enuncia las Obligaciones del empleador numeral 4 definición de recursos y el Artículo 2.2.4.6.17 numeral 2.5 y el punto 1.1.3 de la Resolución 1111 de 2017 que menciona la definición de los recursos financieros, humanos, tecnológicos y de otra índole requeridos para la implementación"/>
    <s v="* El Instituto no ha realizado la asignación presupuestal suficiente en temas de seguridad y salud en el trabajo para los diferentes grupos poblacionales que hacen parte o visitan el IDIPRON_x000a_* La asignación prespuestal para la vigencia 2018 del Instituto fue inferior al 25% frente a lo apropiado inicialmente en el plan anual de adquisiciones_x000a__x000a_* Algunos procesos salieron con fecha de adjudicación a la incialmente planeada, lo que genera retrazos de la ejución del contrato"/>
    <s v="_x000a__x000a_* Antes del primer cuatrimestre del año haber entregado toda la documentación para el desarrollo de los  procesos contractuales pertenecientes al Área de Seguridad y Salud en el Trabajo._x000a_"/>
    <s v="No aplica"/>
    <s v="No aplica"/>
    <s v="No aplica"/>
    <s v="No aplica"/>
    <s v="No aplica"/>
    <d v="2019-04-01T00:00:00"/>
    <d v="2020-03-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9"/>
    <n v="52"/>
    <m/>
  </r>
  <r>
    <x v="15"/>
    <x v="9"/>
    <s v="STDH"/>
    <s v="Seguridad y salud en el trabajo"/>
    <s v="Asignación presupuestal al sistema de gestión de la seguridad y salud en el trabajo"/>
    <s v="Marisol Monsalve Usme"/>
    <x v="0"/>
    <s v="PMAI-2018-005"/>
    <s v="No aplica"/>
    <x v="12"/>
    <n v="2018"/>
    <s v="Los recursos financieros son importantes (Criterio 1.1.3) para garantizar la cobertura efectiva teniendo encuenta que el alcance del Sistema de Gestión de la Seguridad y Salud en el Trabajo aplica a todas las actividades del Instituto, a sus servidores, proveedores, contratistas y visitantes sin excepción de forma de contratación _x000a__x000a__x000a_Revisada la ejecución del presupuesto correspondiente al área de Seguridad y salud en el Trabajo se observa que esta corresponde al 7% del valor asignado, lo que incumple lo establecido en el Decreto 1072, Artículo 2.2.4.6.8 que enuncia las Obligaciones del empleador numeral 4 definición de recursos y el Artículo 2.2.4.6.17 numeral 2.5 y el punto 1.1.3 de la Resolución 1111 de 2017 que menciona la definición de los recursos financieros, humanos, tecnológicos y de otra índole requeridos para la implementación"/>
    <s v="* El Instituto no ha realizado la asignación presupuestal suficiente en temas de seguridad y salud en el trabajo para los diferentes grupos poblacionales que hacen parte o visitan el IDIPRON_x000a_* La asignación prespuestal para la vigencia 2018 del Instituto fue inferior al 25% frente a lo apropiado inicialmente en el plan anual de adquisiciones_x000a__x000a_* Algunos procesos salieron con fecha de adjudicación a la incialmente planeada, lo que genera retrazos de la ejución del contrato"/>
    <s v="* Elaborarar un anteproyecto con la proyección de las necesidades en temas de seguridad y salud en el trabajo para el Instituto con el fin de que los diferentes gerentes de proyecto realicen la apropiación respectiva."/>
    <s v="No aplica"/>
    <s v="No aplica"/>
    <s v="No aplica"/>
    <s v="No aplica"/>
    <s v="No aplica"/>
    <d v="2019-04-01T00:00:00"/>
    <d v="2020-03-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0"/>
    <n v="53"/>
    <m/>
  </r>
  <r>
    <x v="15"/>
    <x v="9"/>
    <s v="STDH"/>
    <s v="Autorregulación"/>
    <s v="Aplicación y actualización de procedimientos y formatos"/>
    <s v="Marisol Monsalve Usme"/>
    <x v="0"/>
    <s v="PMAI-2018-006"/>
    <s v="No aplica"/>
    <x v="13"/>
    <n v="2018"/>
    <s v="_x000a_La Documentación del Sistema de Gestión de la Seguridad y Salud en el Trabajo, que se encuentra en la intranet se encuentra desactualizada o duplicada lo que conlleva a comunicar información errónea, incumpliendo con el Decreto 1072/2015 Artículo 2.2.4.6.13."/>
    <s v="* Hay documentos pendientes de actualización toda vez que la modificación de los mismos depende de aprobación previa por parte del IDIGER._x000a_ _x000a_* Para la vigencia 2018 no se realizó la migración total de los documentos al nuevo Manual de Procesos y Procedimientos del Instituto."/>
    <s v="* Efectuar la revisión de la documentación del Área de Seguridad y Salud en el Trabajo en el Manual de Procesos y Procedimientos del IDIPRON._x000a_"/>
    <s v="No aplica"/>
    <s v="No aplica"/>
    <s v="No aplica"/>
    <s v="No aplica"/>
    <s v="No aplica"/>
    <d v="2019-04-01T00:00:00"/>
    <d v="2020-03-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1"/>
    <n v="54"/>
    <m/>
  </r>
  <r>
    <x v="15"/>
    <x v="9"/>
    <s v="STDH"/>
    <s v="Autorregulación"/>
    <s v="Aplicación y actualización de procedimientos y formatos"/>
    <s v="Marisol Monsalve Usme"/>
    <x v="0"/>
    <s v="PMAI-2018-007"/>
    <s v="No aplica"/>
    <x v="14"/>
    <n v="2018"/>
    <s v="_x000a_La Documentación del Sistema de Gestión de la Seguridad y Salud en el Trabajo, que se encuentra en la intranet se encuentra desactualizada o duplicada lo que conlleva a comunicar información errónea, incumpliendo con el Decreto 1072/2015 Artículo 2.2.4.6.13."/>
    <s v="* Hay documentos pendientes de actualización toda vez que la modificación de los mismos depende de aprobación previa por parte del IDIGER._x000a_ _x000a_* Para la vigencia 2018 no se realizó la migración total de los documentos al nuevo Manual de Procesos y Procedimientos del Instituto."/>
    <s v="_x000a_* Efectuar la migración de la documentación al nuevo Mapa de Procesos y Procedimientos del IDIPRON"/>
    <s v="No aplica"/>
    <s v="No aplica"/>
    <s v="No aplica"/>
    <s v="No aplica"/>
    <s v="No aplica"/>
    <d v="2019-04-01T00:00:00"/>
    <d v="2020-03-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2"/>
    <n v="55"/>
    <m/>
  </r>
  <r>
    <x v="15"/>
    <x v="9"/>
    <s v="STDH"/>
    <s v="Seguridad y salud en el trabajo"/>
    <s v="Revisión por la Dirección "/>
    <s v="Marisol Monsalve Usme"/>
    <x v="0"/>
    <s v="PMAI-2018-008"/>
    <s v="No aplica"/>
    <x v="15"/>
    <n v="2018"/>
    <s v="_x000a_No se encontró la comunicación de resultados de Revisión por la Dirección (Criterio 6.1.4), la cual debe estar documentada de manera específica y comunicada al Comité Paritario de Seguridad y Salud en el Trabajo y al responsable de SG-SST. Por lo tanto se está generando un Incumplimiento al Decreto 1072 capitulo 6 Artículo 2.2.4.6.31."/>
    <s v="La Dirección no emitió informe correspondiente a la revisión por la Direccción "/>
    <s v="* Presentar informe de gestión 2018 del Área de Seguridad y Salud en el Trabajo a la Dirección_x000a__x000a_"/>
    <s v="No aplica"/>
    <s v="No aplica"/>
    <s v="No aplica"/>
    <s v="No aplica"/>
    <s v="No aplica"/>
    <d v="2019-04-01T00:00:00"/>
    <d v="2019-12-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3"/>
    <n v="56"/>
    <m/>
  </r>
  <r>
    <x v="15"/>
    <x v="9"/>
    <s v="STDH"/>
    <s v="Seguridad y salud en el trabajo"/>
    <s v="Revisión por la Dirección "/>
    <s v="Marisol Monsalve Usme"/>
    <x v="0"/>
    <s v="PMAI-2018-009"/>
    <s v="No aplica"/>
    <x v="16"/>
    <n v="2018"/>
    <s v="_x000a_No se encontró la comunicación de resultados de Revisión por la Dirección (Criterio 6.1.4), la cual debe estar documentada de manera específica y comunicada al Comité Paritario de Seguridad y Salud en el Trabajo y al responsable de SG-SST. Por lo tanto se está generando un Incumplimiento al Decreto 1072 capitulo 6 Artículo 2.2.4.6.31."/>
    <s v="La Dirección no emitió informe correspondiente a la revisión por la Direccción "/>
    <s v="_x000a_* Presentar a la dirección una propuesta  de seguimiento y control parametrizada para el SG-SST"/>
    <s v="No aplica"/>
    <s v="No aplica"/>
    <s v="No aplica"/>
    <s v="No aplica"/>
    <s v="No aplica"/>
    <d v="2019-04-01T00:00:00"/>
    <d v="2019-12-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4"/>
    <n v="57"/>
    <m/>
  </r>
  <r>
    <x v="15"/>
    <x v="9"/>
    <s v="STDH"/>
    <s v="Participacion ciudadana"/>
    <s v="Rendición de cuentas"/>
    <s v="Marisol Monsalve Usme"/>
    <x v="0"/>
    <s v="PMAI-2018-010"/>
    <s v="No aplica"/>
    <x v="17"/>
    <n v="2018"/>
    <s v="_x000a_Se evidenció que no se ha realizado rendición de cuentas a todos los trabajadores, lo que genera incumplimiento al Decreto 1072 capitulo 6 Artículo 2.2.4.6.8 Numeral 3"/>
    <s v="* Durante la vigencia 2018 el Insituto realizó una jornada de rendición de cuentas enfocada en los procesos misionales_x000a__x000a_* El Área de Seguridad y Salud en el Trabajo no ha realizado rendición de cuentas tal como está estipulado en el numeral 3 del artículo 2.2.4.6.8 del Decreto 1072 de 2015"/>
    <s v="* Generar un boletín electrónico semestral para rendir cuentas de la gestión realizada en el marco del Sistema de Gestión de Seguridad y Salud en el Trabajo. Y publicarlo a través de la página web institucional, la intranet, correo electrónico._x000a__x000a_* Realizar dos jornadas de rendición de cuentas al año dentro de los primeros 15 días de cada semestre."/>
    <s v="No aplica"/>
    <s v="No aplica"/>
    <s v="No aplica"/>
    <s v="No aplica"/>
    <s v="No aplica"/>
    <d v="2019-04-01T00:00:00"/>
    <d v="2019-12-3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5"/>
    <n v="58"/>
    <m/>
  </r>
  <r>
    <x v="15"/>
    <x v="9"/>
    <s v="STDH"/>
    <s v="talento humano"/>
    <s v="Comité de convivencia"/>
    <s v="Marisol Monsalve Usme"/>
    <x v="0"/>
    <s v="PMAI-2018-011"/>
    <s v="No aplica"/>
    <x v="18"/>
    <n v="2018"/>
    <s v="_x000a_Revisada la conformación Comité de Convivencia se observó que excede el tiempo de duración dos años establecida en la Resolución 652 de 2012, teniendo en cuenta que el actual fue elegido para el periodo 2015-2017."/>
    <s v="* Resolución de conformación del Comité no está publicada."/>
    <s v="* Publicar la Resolución del comité que está vigente._x000a_"/>
    <s v="No aplica"/>
    <s v="No aplica"/>
    <s v="No aplica"/>
    <s v="No aplica"/>
    <s v="No aplica"/>
    <d v="2019-04-01T00:00:00"/>
    <d v="2020-03-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6"/>
    <n v="59"/>
    <m/>
  </r>
  <r>
    <x v="15"/>
    <x v="9"/>
    <s v="STDH"/>
    <s v="talento humano"/>
    <s v="Comité de convivencia"/>
    <s v="Marisol Monsalve Usme"/>
    <x v="0"/>
    <s v="PMAI-2018-012"/>
    <s v="No aplica"/>
    <x v="19"/>
    <n v="2018"/>
    <s v="_x000a_Revisada la conformación Comité de Convivencia se observó que excede el tiempo de duración dos años establecida en la Resolución 652 de 2012, teniendo en cuenta que el actual fue elegido para el periodo 2015-2017."/>
    <s v="* Resolución de conformación del Comité no está publicada."/>
    <s v="_x000a__x000a_* Elaborar un plan para las elecciones futuras que contemple dentro del cronograma los tiempos que pueden perderse por distintas causas."/>
    <s v="No aplica"/>
    <s v="No aplica"/>
    <s v="No aplica"/>
    <s v="No aplica"/>
    <s v="No aplica"/>
    <d v="2019-04-01T00:00:00"/>
    <d v="2020-03-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7"/>
    <n v="60"/>
    <m/>
  </r>
  <r>
    <x v="4"/>
    <x v="2"/>
    <s v="STMEO"/>
    <s v="Modelo pedagogico"/>
    <s v="seguimiento y evaluacion  de los programas, proyectos y metodologias"/>
    <s v="Yury  Orjuela Florez"/>
    <x v="0"/>
    <s v="PMAI-2018-013"/>
    <s v="No aplica"/>
    <x v="20"/>
    <n v="2018"/>
    <s v="No se evidencian acciones de seguimiento y evaluación documentadas al desarrollo de las metodologías, al contenido de los temas y al impacto del proceso educativo en las relaciones personales de los NNAJ. Por lo anterior, no existe una retroalimentación de los resultados para el ajuste del modelo educativo en atención a las necesidades de la población de las que se presume una continua transformación."/>
    <s v="Sin informacion"/>
    <s v="a. Seguimiento diario a la planeación por parte del apoyo académico de cada UPI, quien dará el visto bueno en garantía del monitoreo._x000a_b. Capacitación mensual a los apoyos académicos y a los docentes en relación con el Modelo Pedagógico de la Entidad."/>
    <s v="No aplica"/>
    <s v="No aplica"/>
    <s v="No aplica"/>
    <s v="No aplica"/>
    <s v="No aplica"/>
    <d v="2018-12-18T00:00:00"/>
    <d v="2019-11-30T00:00:00"/>
    <n v="2020"/>
    <x v="0"/>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8"/>
    <n v="61"/>
    <m/>
  </r>
  <r>
    <x v="4"/>
    <x v="2"/>
    <s v="STMEO"/>
    <s v="Modelo pedagogico"/>
    <s v="controles asociados a los talleres"/>
    <s v="Yury  Orjuela Florez"/>
    <x v="0"/>
    <s v="PMAI-2018-014"/>
    <s v="No aplica"/>
    <x v="20"/>
    <n v="2018"/>
    <s v="La Escuela Pedagógica Integral IDIPRON expidió hasta el mes de Mayo de 2018 constancias de asistencia de AJ vinculados a la entidad desde los talleres de corta y larga duración, a pesar de que éstos programas  no se encuentran en la malla curricular de la Institución educativa y que por ende la población señalada no guarda vínculo con la Escuela."/>
    <s v="Sin informacion"/>
    <s v="Desplazamiento de la responsabilidad del trámite a la Dirección de la entidad y a la Oficina Asesora de Planeación."/>
    <s v="No aplica"/>
    <s v="No aplica"/>
    <s v="No aplica"/>
    <s v="No aplica"/>
    <s v="No aplica"/>
    <d v="2018-12-18T00:00:00"/>
    <d v="2019-11-30T00:00:00"/>
    <n v="2020"/>
    <x v="0"/>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9"/>
    <n v="62"/>
    <m/>
  </r>
  <r>
    <x v="16"/>
    <x v="6"/>
    <s v="OAP"/>
    <s v="Planeacion"/>
    <s v="Simi"/>
    <s v="Yuli Cristel Peña Arboleda"/>
    <x v="0"/>
    <s v="PMAI-2018-015"/>
    <s v="No aplica"/>
    <x v="20"/>
    <n v="2018"/>
    <s v="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
    <s v="Cambio de administración e implementación del Modelo Pedagógico_x000a__x000a_Implementación del Modelo de Educación Flexible_x000a__x000a_Orden de la Alta Dirección frente a no realizar desarrollos en el SIMI actual, todos los desarrollos sobre el SIMI 2.0_x000a__x000a_Falta de claridad por parte del equipo docente frente a los procedimientos y actividades donde cargar la información"/>
    <s v="Diseñar y desarrollar un plan de trabajo para la construcción y desarrollo del Módudo de Educación en el SIMI"/>
    <s v="No aplica"/>
    <s v="No aplica"/>
    <s v="No aplica"/>
    <s v="No aplica"/>
    <s v="No aplica"/>
    <d v="2018-12-18T00:00:00"/>
    <d v="2019-11-30T00:00:00"/>
    <m/>
    <x v="0"/>
    <s v="NO"/>
    <n v="-821"/>
    <s v="Se evidencia formulación plan de trabajo y las actas que comprueban su ejecución._x000a_No se cuenta con memorando de aprobación de la reformulación por parte de Control Interno."/>
    <d v="2021-07-07T00:00:00"/>
    <s v="SI"/>
    <s v="Desarrollo Módulo de Educación en el SIMI._x000a_Actas de trabajo de avance._x000a_Memorando de aprobación por parte de Control Interno a la reformulación."/>
    <n v="0"/>
    <s v="SIN AVANCE"/>
    <n v="-652"/>
    <s v="VENCIDO"/>
    <s v="19/11(2021"/>
    <s v="El memorando de aprobación a la reformulación fue con Rad No. 2021IE3357 con fecha 30/06/2021"/>
    <s v="Sulma Esperanza Avendaño M."/>
    <n v="0"/>
    <n v="0"/>
    <s v="INCUMPLIDA"/>
    <s v="NO APLICA"/>
    <s v="ABIERTA"/>
    <s v="&quot;Se observa en los soprtes el correo de operación del segundo ciclo. _x000a_Tambien se observa proyecto nuevo SIMI Educación&quot;"/>
    <d v="2022-02-28T00:00:00"/>
    <s v="NO"/>
    <s v="Aunque ya se tiene el plan de trabajo es muy importante  que dentro del plan de trabajo se especifique el avance y desarrollo del plan."/>
    <n v="0.45"/>
    <s v="AVANCE PARCIAL"/>
    <n v="-44620"/>
    <s v="VENCIDO"/>
    <x v="5"/>
    <s v="Se observa que si bien, se elaboro un plan de trabajo para la construcción y desarrollo del Módudo de Educación en el SIMI, este aun se encuentra en fase de prueba y desarrollo quedando pendiente seis (6) acividades de doce (12) que tiene el plan, asi mismo, se encuentra debilidades en la formulacion del plan toda vez que no especifica fechas de finalizacion de las actividades, no se especifica el avance y cumplimiento porcentual del desarrollo del mismo. "/>
    <x v="2"/>
    <n v="0.5"/>
    <x v="1"/>
    <s v="ABIERTA"/>
    <s v="ABIERTA"/>
    <n v="60"/>
    <n v="63"/>
    <s v="INGRID ACOSTA"/>
  </r>
  <r>
    <x v="17"/>
    <x v="6"/>
    <s v="OAP"/>
    <s v="Planeacion"/>
    <s v="Simi"/>
    <s v="Yuli Cristel Peña Arboleda"/>
    <x v="0"/>
    <s v="PMAI-2018-016"/>
    <s v="No aplica"/>
    <x v="20"/>
    <n v="2018"/>
    <s v="No existe la parametrización en SIMI de cursos de corta y larga duración, por tanto no es posible diferenciar la gestión del área por cada uno de los programas ni determinar los recursos necesarios para el desarrollo de los mismos."/>
    <s v="No se tiene actualizada la documentación en el Manual de Procesos y Procedimientos_x000a__x000a_Orden de la Alta Dirección frente a no realizar desarrollos en el SIMI actual, todos los desarrollos sobre el SIMI 2.0"/>
    <s v="Diseñar y desarrollar un plan de trabajo para la construcción y desarrollo del Módudo de Educación en el SIMI"/>
    <s v="No aplica"/>
    <s v="No aplica"/>
    <s v="No aplica"/>
    <s v="No aplica"/>
    <s v="No aplica"/>
    <d v="2018-12-18T00:00:00"/>
    <d v="2019-11-30T00:00:00"/>
    <m/>
    <x v="0"/>
    <s v="NO"/>
    <n v="-821"/>
    <s v="Se evidencia formulación plan de trabajo y las actas que comprueban su ejecución._x000a_No se evidencia Memorando de aprobación por parte de Control Interno a la reformulación."/>
    <d v="2021-07-07T00:00:00"/>
    <s v="SI"/>
    <s v="Desarrollo Módulo de Educación en el SIMI, donde se diferencien los cursos de corta y larga duración y su proceso pedagógico._x000a_Actas de trabajo de avance._x000a_Memorando de aprobación por parte de Control Interno a la reformulación."/>
    <n v="0"/>
    <s v="SIN AVANCE"/>
    <n v="-652"/>
    <s v="VENCIDO"/>
    <s v="19/11(2021"/>
    <s v="El memorando de aprobación a la reformulación fue con Rad No. 2021IE3357 con fecha 30/06/2021"/>
    <s v="Sulma Esperanza Avendaño M."/>
    <n v="0"/>
    <n v="0"/>
    <s v="INCUMPLIDA"/>
    <s v="NO APLICA"/>
    <s v="ABIERTA"/>
    <s v="&quot;Se observa en los soprtes el correo de operación del segundo ciclo. _x000a_Tambien se observa proyecto nuevo SIMI Educación_x000a_El hallazgo habla tambien de identificar los recursos necesarios para el desarrollo, los cuales no se evidencian en el plan de trabajo &quot;"/>
    <d v="2022-02-28T00:00:00"/>
    <s v="NO"/>
    <s v="&quot;Aunque ya se tiene el plan de trabajo es muy importante  que dentro del plan de trabajo se especifique el avance y desarrollo del plan._x000a_Especificar en el plan los recursos que se necesitan para lleva a cabo el desarrollo&quot;"/>
    <n v="0.45"/>
    <s v="AVANCE PARCIAL"/>
    <n v="-44620"/>
    <s v="VENCIDO"/>
    <x v="5"/>
    <s v="Se observa que se tienen las actas de reunion y soportes de inicio de la segunda fase del plan, pero aun se encuentra en estado de ejecución, no se definen fechas de finalizacion ni seguimientos de avances de cumplimiento. "/>
    <x v="2"/>
    <n v="0.5"/>
    <x v="1"/>
    <s v="ABIERTA"/>
    <s v="ABIERTA"/>
    <n v="61"/>
    <n v="64"/>
    <s v="INGRID ACOSTA"/>
  </r>
  <r>
    <x v="4"/>
    <x v="2"/>
    <s v="STMEO"/>
    <s v="Modelo pedagogico"/>
    <s v="Educacion - retroalimentación y legalidad  de  los procesos académicos"/>
    <s v="Yury  Orjuela Florez"/>
    <x v="0"/>
    <s v="PMAI-2018-017"/>
    <s v="No aplica"/>
    <x v="20"/>
    <n v="2018"/>
    <s v="No existe una retroalimentación a los padres de familia sobre los procesos académicos de los NNAJ, constituyendo una decisión poco concordante con el propósito de fortalecer procesos de participación activa de los padres de familia en la institucionalización de los NNAJ."/>
    <s v="Sin informacion"/>
    <s v="Se programan 4 encuentros en el año con padres de familia con fines de retroalimentación integral del proceso de los NNAJ en el que se incluye el avance académico de los NNAJ "/>
    <s v="No aplica"/>
    <s v="No aplica"/>
    <s v="No aplica"/>
    <s v="No aplica"/>
    <s v="No aplica"/>
    <d v="2018-12-18T00:00:00"/>
    <d v="2019-11-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62"/>
    <n v="65"/>
    <m/>
  </r>
  <r>
    <x v="4"/>
    <x v="2"/>
    <s v="STMEO"/>
    <s v="Modelo pedagogico"/>
    <s v="implementacion de ambientes pedagogicos "/>
    <s v="Yury  Orjuela Florez"/>
    <x v="0"/>
    <s v="PMAI-2018-018"/>
    <s v="No aplica"/>
    <x v="20"/>
    <n v="2018"/>
    <s v="El marco normativo indica la existencia de ambientes pedagógicos básicos en los que se incluyen criterios de iluminación, ventilación y acceso que no son tenidos en cuenta por la entidad en la implementación de los programas de formación técnica"/>
    <s v="Sin informacion"/>
    <s v="Solicitar adecuaciones en los ambientes de aprendizaje y UPIS que respondan a unos mínimos de iluminación, ventilación, acceso de acuerdo a la norma de adecuación de ambientes educativos."/>
    <s v="No aplica"/>
    <s v="No aplica"/>
    <s v="No aplica"/>
    <s v="No aplica"/>
    <s v="No aplica"/>
    <d v="2018-12-18T00:00:00"/>
    <d v="2019-11-30T00:00:00"/>
    <n v="2020"/>
    <x v="0"/>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63"/>
    <n v="66"/>
    <m/>
  </r>
  <r>
    <x v="4"/>
    <x v="2"/>
    <s v="STMEO"/>
    <s v="Autorregulación"/>
    <s v="desactualizacion y falta de aplicacion de funciones de las dependencias"/>
    <s v="Yury  Orjuela Florez"/>
    <x v="0"/>
    <s v="PMAI-2018-021"/>
    <s v="No aplica"/>
    <x v="20"/>
    <n v="2018"/>
    <s v="Se evidencia una desactualización de las funciones asignadas al área de Educación en la Resolución 322 de 2016,“Por la cual se ajustan, eliminan, fusionan y redistribuyen áreas de trabajo en la Subdirección Técnica de Métodos Educativos y Operativa, Subdirección de Desarrollo Humano y Oficina Asesora de Planeación del IDIPRON; se designan las funciones de las mismas y se expiden otras disposiciones en el Instituto Distrital para la Protección de la Niñez y la Juventud – IDIPRON” respecto a la operatividad de la misma y a los cambios ocurridos en el área desde la emisión de la Resolución en mención. "/>
    <s v="Sin informacion"/>
    <s v="Capacitación por parte del equipo de gestión documental. Expurgo documental para clasificación de los archivos. Seguimiento a las prácticas adecuadas a la conservación de documentos."/>
    <s v="No aplica"/>
    <s v="No aplica"/>
    <s v="No aplica"/>
    <s v="No aplica"/>
    <s v="No aplica"/>
    <d v="2018-12-18T00:00:00"/>
    <d v="2019-11-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64"/>
    <n v="67"/>
    <m/>
  </r>
  <r>
    <x v="4"/>
    <x v="2"/>
    <s v="STMEO"/>
    <s v="Gestion documental"/>
    <s v="Prácticas inadecuadas de conservación de documentos"/>
    <s v="Yury  Orjuela Florez"/>
    <x v="0"/>
    <s v="PMAI-2018-022"/>
    <s v="No aplica"/>
    <x v="20"/>
    <n v="2018"/>
    <s v="Se evidenciaron prácticas inadecuadas de conservación de documentos que soportan la gestión del área, faltando a las responsabilidades frente al Archivo de Gestión atribuidas mediante instructivo ORGANIZACIÓN DE ARCHIVO DE GESTIÓN A-GDO-IN-01 Numeral 3.3. Por otra parte, se omiten acciones encaminadas a la Organización de documentos de Archivo de Gestión estipuladas el Manual GESTIÓN DOCUMENTAL A-GDO-MA-001 Numeral 11 ."/>
    <s v="Sin informacion"/>
    <s v="Garantizar que los archivos físicos y magnéticos sobre un mismo asunto contengan la misma información.Garantizar que los archivos físicos y magnéticos sobre un mismo asunto contengan_x000a_la misma información."/>
    <s v="No aplica"/>
    <s v="No aplica"/>
    <s v="No aplica"/>
    <s v="No aplica"/>
    <s v="No aplica"/>
    <d v="2018-12-18T00:00:00"/>
    <d v="2019-11-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65"/>
    <n v="68"/>
    <m/>
  </r>
  <r>
    <x v="4"/>
    <x v="2"/>
    <s v="STMEO"/>
    <s v="Gestion documental"/>
    <s v="Características de los documentos electrónicos"/>
    <s v="Yury  Orjuela Florez"/>
    <x v="0"/>
    <s v="PMAI-2018-023"/>
    <s v="No aplica"/>
    <x v="20"/>
    <n v="2018"/>
    <s v="Se observó un archivo físico y uno magnético del mismo documento (Acta). Este último no guarda las características del documento electrónico de archivo establecidos por el Decreto 2609 de 2012 Arts. 25, 26, 27, 28 y 29."/>
    <s v="Sin informacion"/>
    <s v="Capacitación a docentes y talleristas y seguimiento control al interior de cada UPI."/>
    <s v="No aplica"/>
    <s v="No aplica"/>
    <s v="No aplica"/>
    <s v="No aplica"/>
    <s v="No aplica"/>
    <d v="2018-12-18T00:00:00"/>
    <d v="2019-11-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66"/>
    <n v="69"/>
    <m/>
  </r>
  <r>
    <x v="4"/>
    <x v="2"/>
    <s v="STMEO"/>
    <s v="Autorregulación"/>
    <s v="Aplicación y actualización de procedimientos y formatos"/>
    <s v="Yury  Orjuela Florez"/>
    <x v="0"/>
    <s v="PMAI-2018-024"/>
    <s v="No aplica"/>
    <x v="20"/>
    <n v="2018"/>
    <s v="Formatos de la Escuela Pedagógica Integral IDIPRON y de Formación Técnica no se encuentran totalmente diligenciados, para la primera, algunos formatos reposan en medio magnético y para los dos procesos se evidencian documentos sin firmas que soporten la intervención de los profesionales, en algunos casos no se cuenta con el formato diligenciado para cada uno de los estudiantes matriculados."/>
    <s v="Sin informacion"/>
    <s v="1. Capacitación frente construcción de indicadores por la OAP_x000a_2. Formulación de indicadores de gestión."/>
    <s v="No aplica"/>
    <s v="No aplica"/>
    <s v="No aplica"/>
    <s v="No aplica"/>
    <s v="No aplica"/>
    <d v="2018-12-18T00:00:00"/>
    <d v="2019-11-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67"/>
    <n v="70"/>
    <m/>
  </r>
  <r>
    <x v="4"/>
    <x v="2"/>
    <s v="STMEO"/>
    <s v="Seguridad y salud en el trabajo"/>
    <s v="Elementos de protección personal"/>
    <s v="Yury  Orjuela Florez"/>
    <x v="0"/>
    <s v="PMAI-2018-025"/>
    <s v="No aplica"/>
    <x v="20"/>
    <n v="2018"/>
    <s v="Se evidenció un uso inadecuado de los elementos de protección y la omisión en el uso de los mismos durante el desarrollo de los programas de formación como práctica de prevención  para la mitigación de los posibles riesgos. Lo anterior representa el incumplimiento a lo estipulado por el Decreto 1072 de 2015 Capitulo 2 Sección 3 articulo 2.2.4.2.3.8"/>
    <s v="Sin informacion"/>
    <s v="1. Realizar un seguimiento y control permanente de la utilización de los elementos de protección_x000a_personal._x000a_2. Capacitaciones con el área de seguridad y salud en el trabajo sobre la importancia de la_x000a_seguridad industrial"/>
    <s v="No aplica"/>
    <s v="No aplica"/>
    <s v="No aplica"/>
    <s v="No aplica"/>
    <s v="No aplica"/>
    <d v="2018-12-18T00:00:00"/>
    <d v="2019-11-30T00:00:00"/>
    <n v="2020"/>
    <x v="0"/>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68"/>
    <n v="71"/>
    <m/>
  </r>
  <r>
    <x v="4"/>
    <x v="2"/>
    <s v="STMEO"/>
    <s v="Autorregulación"/>
    <s v="Documentación de procedimientos y formatos"/>
    <s v="Yury  Orjuela Florez"/>
    <x v="0"/>
    <s v="PMAI-2018-026"/>
    <s v="No aplica"/>
    <x v="20"/>
    <n v="2018"/>
    <s v="No existen procesos documentados de Elección de Representantes Estudiantiles en la vigencia auditada, lo que representa un incumplimiento en el Artículo 93 y 94 de la Ley 115 de 1994 en donde se orienta a la elección de un representante de los estudiantes de los tres (3) últimos grados  y del personero estudiantil como promotor de los derechos y deberes en la institución educativa."/>
    <s v="Sin informacion"/>
    <s v="Diligenciamiento de los instrumentos que soportan el proceso de elección de los representantes del gobierno escolar: PLAN DE GOBIERNO M-MED-FT-022, ACTA DE INSTALACIÓN DEL JURADO DE VOTACIÓN M-MED-FT-023, ACTA DE ESCRUTINIOS M-MED-FT-024,_x000a_ACTA DE POSESIÓN Y FORMULA DE JURAMENTO M-MED-FT-025"/>
    <s v="No aplica"/>
    <s v="No aplica"/>
    <s v="No aplica"/>
    <s v="No aplica"/>
    <s v="No aplica"/>
    <d v="2018-12-18T00:00:00"/>
    <d v="2019-11-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69"/>
    <n v="72"/>
    <m/>
  </r>
  <r>
    <x v="4"/>
    <x v="2"/>
    <s v="STMEO"/>
    <s v="Modelo pedagogico"/>
    <s v="Denuncias de los casos con Presunto Abuso Sexual  "/>
    <s v="Yury  Orjuela Florez"/>
    <x v="0"/>
    <s v="PMAI-2018-027"/>
    <s v="No aplica"/>
    <x v="21"/>
    <n v="2018"/>
    <s v="Solo el 64 % de los casos con Presunto Abuso Sexual cuentan con denuncia ante Fiscalía General de la Nación, faltando así al deber de denuncia consagrado en el Artículo 67 del Código de Procedimiento Penal en el que se estipula que toda persona debe denunciar a la autoridad los delitos de cuya comisión tenga conocimiento y que deban investigarse de oficio. Teniéndose en cuenta que la denuncia debe ser interpuesta por la primera persona en conocimiento de hecho punible y que en la mayoría de las situaciones es el Área Sicosocial la remitente al Área Socio legal, se llama a las dos áreas en esta No Conformidad para la formulación y ejecución de la acción de mejora. "/>
    <s v="Sin informacion"/>
    <s v="* Establecer las denuncias por Violencia sexual en los casos en los que el NNA tenga vinculación activa con el IDIPRON, de lo contrario, se hace necesario el seguimiento ante ICBF de los casos que en su momento fueron reportados por la misma situación. _x000a_* Construcción conjunta entre las Áreas Sicosocial y Socio legal de un documento interno que contiene las acciones de identificación, reporte y denuncia de situaciones de presunta violencia sexual._x000a_*Oficialización del documento interno ante OAP. "/>
    <s v="No aplica"/>
    <s v="No aplica"/>
    <s v="No aplica"/>
    <s v="No aplica"/>
    <s v="No aplica"/>
    <s v="Sin informacion"/>
    <s v="Sin informacion"/>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70"/>
    <n v="73"/>
    <m/>
  </r>
  <r>
    <x v="4"/>
    <x v="2"/>
    <s v="STMEO"/>
    <s v="Modelo pedagogico"/>
    <s v="proceso de seguimiento al egreso de los NNAJ retirados del IDIPRON"/>
    <s v="Yury  Orjuela Florez"/>
    <x v="0"/>
    <s v="PMAI-2018-028"/>
    <s v="No aplica"/>
    <x v="22"/>
    <n v="2018"/>
    <s v="El Área Sociolegal no da cuenta de la situación o condiciones de vida de los NNAJ una vez se desvinculan del IDIPRON, lo que se traduce en el incumplimiento a la función de diseñar y ejecutar el proceso de seguimiento al egreso de los NNAJ retirados del IDIPRON de las UPIS modalidad internado y externado según lo estipula la Resolución 322 de 2016. _x000a__x000a__x000a__x000a_"/>
    <s v="Sin informacion"/>
    <s v="* Realizar un informe que de cuenta de los casos de número real de NNAJ  a los cuales se les debe realizar seguimiento al egreso. Dicho informe estará sustentado por el Sistema de Información Misional de la entidad. _x000a__x000a_* Construir y oficializar los documentos de los lineamientos para establecer las condiciones que debe cumplir un NNAJ para hacerle seguimiento efectivo al egreso._x000a__x000a_* Realizar oficio remisorio con solicitud de verificación del estado de derechos de los NNA que a la fecha son menores de edad y que fueron egresados en las vigencias 2016 y 2017, teniéndose en cuenta la existencia de condiciones de vulneración, inobservancia y riesgo como principal causa de vinculación al IDIPRON. "/>
    <s v="No aplica"/>
    <s v="No aplica"/>
    <s v="No aplica"/>
    <s v="No aplica"/>
    <s v="No aplica"/>
    <s v="Sin informacion"/>
    <s v="Sin informacion"/>
    <n v="2020"/>
    <x v="0"/>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71"/>
    <n v="74"/>
    <m/>
  </r>
  <r>
    <x v="4"/>
    <x v="2"/>
    <s v="STMEO"/>
    <s v="Cifras"/>
    <s v="casos con Proceso Administrativo de Restablecimiento de Derechos"/>
    <s v="Yury  Orjuela Florez"/>
    <x v="0"/>
    <s v="PMAI-2018-029"/>
    <s v="No aplica"/>
    <x v="23"/>
    <n v="2018"/>
    <s v="No es posible determinar la gestión del área frente al seguimiento legal y social a los casos con Proceso Administrativo de Restablecimiento de Derechos, en cuanto no se conoce la cifra real de los mismos. Esta situación, constituye un incumplimiento a las funciones adjudicadas al área por medio de la Resolución 322 de 2016. "/>
    <s v="Sin informacion"/>
    <s v="1. Efectuar verificación de los antecedentes institucionales de los NNA en los procesos de ingreso, permanencia y egreso del IDIPRON, con la Oficina de Servicios y Atención de la Regional Bogotá del ICBF y con la Subdirección para la Familia de la SDIS; favoreciendo la identificación, seguimiento, acompañamiento e impulso de los PARD de los NNA._x000a__x000a_*Activar red con ICBF y la  Secretaría de Integración Social para trámite de información.  _x000a__x000a_*Modificar el Instructivo &quot;RESTABLECIMIENTO DE DERECHOS DE NIÑOS, NIÑAS Y ADOLESCENTES CON SUS DERECHOS AMENAZADOS, INOBSERVADOS O VULNERADOS M-MSL-IN-006, en el que se incluye:_x000a_*Una verificación de antecedentes institucionales previa al ingreso con el ICBF y la Secretaría de Integración Social _x000a_*Responsabilidades de los profesionales frente al oportuno reporte del PARD. _x000a_"/>
    <s v="No aplica"/>
    <s v="No aplica"/>
    <s v="No aplica"/>
    <s v="No aplica"/>
    <s v="No aplica"/>
    <s v="Sin informacion"/>
    <s v="Sin informacion"/>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72"/>
    <n v="75"/>
    <m/>
  </r>
  <r>
    <x v="4"/>
    <x v="2"/>
    <s v="STMEO"/>
    <s v="Modelo pedagogico"/>
    <s v="Denuncias de los casos con Presunto Abuso Sexual  "/>
    <s v="Yury  Orjuela Florez"/>
    <x v="0"/>
    <s v="PMAI-2018-030"/>
    <s v="No aplica"/>
    <x v="24"/>
    <n v="2018"/>
    <s v="No existe un documento interno o procedimiento que determine una ruta de denuncia de los casos por Presunto Abuso Sexual. Lo anterior, representa un vacío administrativo y operativo que se materializa en la omisión de las denuncias. El no establecer procedimientos o en dado caso tenerlos desactualizados en situaciones de abordaje cotidiano como el Presunto Abuso Sexual u otras formas de violencia hacia NNAJ, constituye una falta a la Planeación Estratégica de la entidad. Esta No Conformidad debe ser atendida por el Área Socio legal y por el Área Sicosocial dada la articulación de la materia con las funciones de las dos áreas. "/>
    <s v="Sin informacion"/>
    <s v="Construir de manera conjunta entre las Áreas Sicosocial y Socio legal  un documento interno que contenga las acciones de identificación, reporte y denuncia ante situaciones de presunta violencia sexual."/>
    <s v="No aplica"/>
    <s v="No aplica"/>
    <s v="No aplica"/>
    <s v="No aplica"/>
    <s v="No aplica"/>
    <s v="Sin informacion"/>
    <s v="Sin informacion"/>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73"/>
    <n v="76"/>
    <m/>
  </r>
  <r>
    <x v="4"/>
    <x v="2"/>
    <s v="STMEO"/>
    <s v="Planeacion"/>
    <s v="Herramientas de gestión (riesgos, indicadores, balance social, planes y proyectos de inversión)"/>
    <s v="Yury  Orjuela Florez"/>
    <x v="0"/>
    <s v="PMAI-2018-031"/>
    <s v="No aplica"/>
    <x v="25"/>
    <n v="2018"/>
    <s v="El Área Socio legal no cuenta con indicadores que permitan determinar eficacia, eficiencia y efectividad en la gestión, supeditando la evaluación del área a las funciones ya obsoletas por implementación de nuevo mapa de procesos, la creación de nuevas áreas en el Modelo Pedagógico del IDIPRON y la redistribución de responsabilidades."/>
    <s v="Sin informacion"/>
    <s v="*Caracterización oficializada del proceso misional ante la OAP en la que se reflejen los indicadores del Área Socio legal. "/>
    <s v="No aplica"/>
    <s v="No aplica"/>
    <s v="No aplica"/>
    <s v="No aplica"/>
    <s v="No aplica"/>
    <s v="Sin informacion"/>
    <s v="Sin informacion"/>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74"/>
    <n v="77"/>
    <m/>
  </r>
  <r>
    <x v="4"/>
    <x v="2"/>
    <s v="STMEO"/>
    <s v="planes de mejoramiento"/>
    <s v="Formulación y seguimiento"/>
    <s v="Yury  Orjuela Florez"/>
    <x v="0"/>
    <s v="PMAI-2018-032"/>
    <s v="No aplica"/>
    <x v="26"/>
    <n v="2018"/>
    <s v="A la fecha no se han reportado acciones de mejora de la auditoria regular a las áreas de derecho de la vigencia 2017, en la que se incluyó la revisión y evaluación de la gestión del área Socio legal.  Las observaciones y no conformidades de la auditoría en mención continúan abiertas. _x000a__x000a_"/>
    <s v="Sin informacion"/>
    <s v="1. Radicar ante la Oficina de Control Interno las evidencias de las acciones de mejora a fin de cerrar la totalidad de  observaciones  y no conformidades producto de dicha auditoría. "/>
    <s v="No aplica"/>
    <s v="No aplica"/>
    <s v="No aplica"/>
    <s v="No aplica"/>
    <s v="No aplica"/>
    <s v="Sin informacion"/>
    <s v="Sin informacion"/>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75"/>
    <n v="78"/>
    <m/>
  </r>
  <r>
    <x v="10"/>
    <x v="10"/>
    <s v="STAF"/>
    <s v="Gestion financiera"/>
    <s v="Estados financieros"/>
    <s v="Stefanny Reina Alvarez"/>
    <x v="0"/>
    <s v="PMAI-2018-033"/>
    <s v="No aplica"/>
    <x v="27"/>
    <n v="2018"/>
    <s v="11.1 No se evidencia Publicación de Informes Financieros y Contables Mensuales, como lo indica el numeral 36 del Artículo 34 de la Ley 734 de 2002. "/>
    <s v="Sin informacion"/>
    <s v="Realizar la publicación de los informes financieros y Balance General mensualmente con las correspondientes notas en cumplimiento de Resolución No. 182 de 2017 modificada por la Resolución 239 de 2017 Por la cual se incorpora en los procedimientos transversales en el Régimen de Contabilidad Pública en procedimientos para la preparación y publicación de los informes financieros y contables en conformidad con el numeral 36 del Artículo 34 de la Ley 734 de 2002."/>
    <s v="No aplica"/>
    <s v="No aplica"/>
    <s v="No aplica"/>
    <s v="No aplica"/>
    <s v="No aplica"/>
    <s v="Sin informacion"/>
    <s v="Sin informacion"/>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76"/>
    <n v="79"/>
    <m/>
  </r>
  <r>
    <x v="10"/>
    <x v="10"/>
    <s v="STAF"/>
    <s v="Gestion financiera"/>
    <s v="Avalúos de los bienes inmuebles"/>
    <s v="Stefanny Reina Alvarez"/>
    <x v="0"/>
    <s v="PMAI-2018-034"/>
    <s v="No aplica"/>
    <x v="27"/>
    <n v="2018"/>
    <s v="11.2 A la fecha de elaboración de este informe, 14 de diciembre de 2018, no se tenían resultados de los avalúos de los bienes inmuebles, en contravía de lo estipulado en el numeral 3.1.5 de la Guía de Transición al Nuevo Marco Normativo para las Entidades del Gobierno General del Distrito Capital, lo cual implica un riesgo de incumplimiento en lo que se refiere a las características de representación fiel en los Estados Financieros completos a presentar en 2019, con corte a 31 de diciembre de 2018."/>
    <s v="Sin informacion"/>
    <s v="A la fecha del informe se encontraba en proceso de ejecución el avalúo en el marco del Convenio Interadministrativo No. 12228 - 2018 con el INSTITUTO GEOGRÁFICO AGUSTIN CODAZZI - IGAC cuyo objeto &quot;Contratar la elaboración de los avalúos comerciales de los predios de propiedad del IDIPRON y de aquellos bienes inmuebles que se encuentren en comodato&quot; el cual se desarrolló por parte del IGAC."/>
    <s v="No aplica"/>
    <s v="No aplica"/>
    <s v="No aplica"/>
    <s v="No aplica"/>
    <s v="No aplica"/>
    <s v="Sin informacion"/>
    <s v="Sin informacion"/>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77"/>
    <n v="80"/>
    <m/>
  </r>
  <r>
    <x v="18"/>
    <x v="11"/>
    <s v="STAF"/>
    <s v="Gestion financiera"/>
    <s v="Politicas contables"/>
    <s v="Stefanny Reina Alvarez"/>
    <x v="0"/>
    <s v="PMAI-2018-035"/>
    <s v="No aplica"/>
    <x v="27"/>
    <n v="2018"/>
    <s v="10.1 Políticas de Operación y Procedimientos: En atención a la Resolución 533 de 2015, y a la carta circular No. 003 de la Contaduría General de la Nación, del 28 de noviembre de 2018, se manifiesta la necesidad de documentar la forma en que se ejecutarán las Políticas Contables de la Entidad, en los procedimientos y/o Políticas de Operación, de manera que se estipule la forma en que va a fluir la información de parte de las diferentes áreas hacia contabilidad, con la especificación de los tiempos y los responsables, ya que en este momento falta claridad en cuanto a la forma en que se debe recibir por parte de Contabilidad la información de relevancia financiera, así como su periodicidad y plazos. La solicitud trimestral ha sido hasta el momento insuficiente para la oportunidad en la información de calidad."/>
    <s v="No se cuenta el Manual de_x000a_Políticas de Operación_x000a_Contables"/>
    <s v="Crear y socializar el Manual de_x000a_Políticas de Operación Contables"/>
    <s v="No aplica"/>
    <s v="No aplica"/>
    <s v="No aplica"/>
    <s v="No aplica"/>
    <s v="No aplica"/>
    <d v="2021-09-01T00:00:00"/>
    <d v="2022-01-31T00:00:00"/>
    <m/>
    <x v="0"/>
    <s v="SI"/>
    <n v="-28"/>
    <s v="Pendiente formulacion de actividades"/>
    <d v="2021-07-09T00:00:00"/>
    <s v="SI"/>
    <s v="Formular Plan de Mejoramiento"/>
    <n v="0"/>
    <s v="SIN AVANCE"/>
    <n v="141"/>
    <s v="CON TIEMPO"/>
    <d v="2021-11-02T00:00:00"/>
    <s v="El plan de mejoramiento fue aprobado con Radicado 2021IE5622 del 22/10/2021._x000a__x000a_23/12/2021: Se ingresa accion al tablero de control"/>
    <s v="Carlos Andrés Guerra Jiménez"/>
    <n v="0"/>
    <n v="0"/>
    <s v="EN EJECUCION"/>
    <s v="NO APLICA"/>
    <s v="ABIERTA"/>
    <s v="Se evidencia manual de politicas contables con fecha 03/01/2022"/>
    <d v="2022-02-28T00:00:00"/>
    <s v="NO"/>
    <s v="No aplica"/>
    <n v="1"/>
    <s v="CUMPLIMIENTO TOTAL"/>
    <n v="-44620"/>
    <s v="VENCIDO"/>
    <x v="4"/>
    <s v="Si bien se aprobó y actualizo el manual de políticas contables del IDIPRON, en estas no se claro la forma y plazo como las áreas de gestión deben remitir la información relevante al área de contabilidad, el cual es la raíz del hallazgo formulado; es importante avanzar en el mecanismo adecuado para para para que la información fluya hacia el área contable."/>
    <x v="5"/>
    <n v="1"/>
    <x v="0"/>
    <m/>
    <m/>
    <n v="78"/>
    <n v="81"/>
    <s v="CARLOS GUERRA"/>
  </r>
  <r>
    <x v="10"/>
    <x v="10"/>
    <s v="STAF"/>
    <s v="Gestion financiera"/>
    <s v="Conciliación y depuración de saldos"/>
    <s v="Stefanny Reina Alvarez"/>
    <x v="0"/>
    <s v="PMAI-2018-036-1"/>
    <s v="No aplica"/>
    <x v="27"/>
    <n v="2018"/>
    <s v="10.2 Depuración de Saldos: En la actualidad se observan partidas en acreedores, pendientes por depurar, incluso de vigencia 2010. Adicionalmente, se observan debilidades en las conciliaciones de Operaciones Recíprocas, por falencias en el seguimiento oportuno de las partes, lo cual afecta la información contable. Así mismo, los Saldos en Cuentas de Orden por Responsabilidades Internas, a las cuales no se ha hecho seguimiento, impiden que se revele de acuerdo con características de representación fiel de la realidad las cifras expresadas como cuenta deudora. El caso específico de la Responsabilidad Interna por valor de 2.529.217,60, al cual se ha hecho referencia en este informe, que se encuentra registrada desde el año 2007, merece especial atención, en vista de que si bien, la gestión inicial y oportuna del hecho correspondía a áreas diferentes a Contabilidad, el proceso de Gestión financiera, en su caracterización, contempla de manera específica en el objetivo: “Planear, gestionar y controlar los recursos financieros del IDIPRON con transparencia eficiencia y agilidad para dar cumplimiento a los objetivos institucionales”. Igualmente, dentro del ciclo PHVA, en su fase de Verificación, se encuentra contemplada la “Revisión y análisis de los Estados Financieros”."/>
    <s v="1. No exiten lineamientos para_x000a_realizar depuracion a la cuenta_x000a_Acreedores_x000a_2. No se realiza oportuno_x000a_seguimiento a los documentos_x000a_radicados con entidades_x000a_estatales o distritales_x000a_3. No se ha socializado el_x000a_proceso &quot;Responsabilidaes"/>
    <s v="1. Crear procedimiento &quot;Depuracion de_x000a_Acreedores&quot;"/>
    <s v="No aplica"/>
    <s v="No aplica"/>
    <s v="No aplica"/>
    <s v="No aplica"/>
    <s v="No aplica"/>
    <d v="2021-09-01T00:00:00"/>
    <d v="2022-01-31T00:00:00"/>
    <m/>
    <x v="0"/>
    <s v="SI"/>
    <n v="-28"/>
    <s v="Pendiente formulacion de actividades"/>
    <d v="2021-07-09T00:00:00"/>
    <s v="SI"/>
    <s v="Formular Plan de Mejoramiento"/>
    <n v="0"/>
    <s v="SIN AVANCE"/>
    <n v="141"/>
    <s v="CON TIEMPO"/>
    <d v="2021-11-02T00:00:00"/>
    <s v="El plan de mejoramiento fue aprobado con Radicado 2021IE5622 del 22/10/2021._x000a__x000a_24/12/2021: se incluye acciones al tablero de control"/>
    <s v="Carlos Andrés Guerra Jiménez"/>
    <n v="0"/>
    <n v="0"/>
    <s v="EN EJECUCION"/>
    <s v="NO APLICA"/>
    <s v="ABIERTA"/>
    <s v="Se evidencia procedimiento y correo de socializacion"/>
    <d v="2022-02-28T00:00:00"/>
    <s v="NO"/>
    <s v="No aplica"/>
    <n v="1"/>
    <s v="CUMPLIMIENTO TOTAL"/>
    <n v="-44620"/>
    <s v="VENCIDO"/>
    <x v="4"/>
    <s v="Se observa la creación del procedimiento DEPURACIÓN DE ACREEDORES CÓDIGO v1 del 02/12/2021, que tiene como objeto Realizar la depuración de acreedores mediante la realización de las notas bancarias, comprobantes de ingreso y comprobantes de egreso según sea el caso para devolver los recursos a la Secretaría de Hacienda o reintegrar los recursos al presupuesto de la entidad; Así misma acta de la reunión para verificar los saldos."/>
    <x v="5"/>
    <n v="1"/>
    <x v="0"/>
    <m/>
    <m/>
    <n v="79"/>
    <n v="82"/>
    <s v="CARLOS GUERRA"/>
  </r>
  <r>
    <x v="10"/>
    <x v="10"/>
    <s v="STAF"/>
    <s v="Gestion financiera"/>
    <s v="Conciliación y depuración de saldos"/>
    <s v="Stefanny Reina Alvarez"/>
    <x v="0"/>
    <s v="PMAI-2018-036-2"/>
    <s v="No aplica"/>
    <x v="27"/>
    <n v="2018"/>
    <s v="10.2 Depuración de Saldos: En la actualidad se observan partidas en acreedores, pendientes por depurar, incluso de vigencia 2010. Adicionalmente, se observan debilidades en las conciliaciones de Operaciones Recíprocas, por falencias en el seguimiento oportuno de las partes, lo cual afecta la información contable. Así mismo, los Saldos en Cuentas de Orden por Responsabilidades Internas, a las cuales no se ha hecho seguimiento, impiden que se revele de acuerdo con características de representación fiel de la realidad las cifras expresadas como cuenta deudora. El caso específico de la Responsabilidad Interna por valor de 2.529.217,60, al cual se ha hecho referencia en este informe, que se encuentra registrada desde el año 2007, merece especial atención, en vista de que si bien, la gestión inicial y oportuna del hecho correspondía a áreas diferentes a Contabilidad, el proceso de Gestión financiera, en su caracterización, contempla de manera específica en el objetivo: “Planear, gestionar y controlar los recursos financieros del IDIPRON con transparencia eficiencia y agilidad para dar cumplimiento a los objetivos institucionales”. Igualmente, dentro del ciclo PHVA, en su fase de Verificación, se encuentra contemplada la “Revisión y análisis de los Estados Financieros”."/>
    <s v="1. No exiten lineamientos para_x000a_realizar depuracion a la cuenta_x000a_Acreedores_x000a_2. No se realiza oportuno_x000a_seguimiento a los documentos_x000a_radicados con entidades_x000a_estatales o distritales_x000a_3. No se ha socializado el_x000a_proceso &quot;Responsabilidaes"/>
    <s v="2. Convocar mesas de trabajo para el_x000a_analisis de las diferencias que se_x000a_presenten trimestralmente."/>
    <s v="No aplica"/>
    <s v="No aplica"/>
    <s v="No aplica"/>
    <s v="No aplica"/>
    <s v="No aplica"/>
    <d v="2021-09-01T00:00:00"/>
    <d v="2022-01-31T00:00:00"/>
    <m/>
    <x v="0"/>
    <s v="SI"/>
    <n v="-28"/>
    <m/>
    <m/>
    <m/>
    <m/>
    <n v="0"/>
    <s v="SIN AVANCE"/>
    <n v="141"/>
    <s v="CON TIEMPO"/>
    <s v="SIN DILIGENCIAR"/>
    <s v="24/12/2021: se incluye acciones al tablero de control"/>
    <s v="Carlos Andrés Guerra Jiménez"/>
    <n v="0"/>
    <n v="0"/>
    <s v="EN EJECUCION"/>
    <s v="NO APLICA"/>
    <s v="ABIERTA"/>
    <s v="Se evidencia acta de reunion para seguimiento a la cuenta de acreedores"/>
    <d v="2022-02-28T00:00:00"/>
    <s v="NO"/>
    <s v="1 acta de seguimiento"/>
    <n v="0.5"/>
    <s v="AVANCE PARCIAL"/>
    <n v="-44620"/>
    <s v="VENCIDO"/>
    <x v="4"/>
    <s v="Se observa la creación del procedimiento DEPURACIÓN DE ACREEDORES CÓDIGO v1 del 02/12/2021, que tiene como objeto Realizar la depuración de acreedores mediante la realización de las notas bancarias, comprobantes de ingreso y comprobantes de egreso según sea el caso para devolver los recursos a la Secretaría de Hacienda o reintegrar los recursos al presupuesto de la entidad; Así misma acta de la reunión para verificar los saldos."/>
    <x v="5"/>
    <n v="1"/>
    <x v="0"/>
    <m/>
    <m/>
    <n v="80"/>
    <n v="83"/>
    <s v="CARLOS GUERRA"/>
  </r>
  <r>
    <x v="10"/>
    <x v="10"/>
    <s v="STAF"/>
    <s v="Gestion financiera"/>
    <s v="Conciliación y depuración de saldos"/>
    <s v="Stefanny Reina Alvarez"/>
    <x v="0"/>
    <s v="PMAI-2018-036-3"/>
    <s v="No aplica"/>
    <x v="27"/>
    <n v="2018"/>
    <s v="10.2 Depuración de Saldos: En la actualidad se observan partidas en acreedores, pendientes por depurar, incluso de vigencia 2010. Adicionalmente, se observan debilidades en las conciliaciones de Operaciones Recíprocas, por falencias en el seguimiento oportuno de las partes, lo cual afecta la información contable. Así mismo, los Saldos en Cuentas de Orden por Responsabilidades Internas, a las cuales no se ha hecho seguimiento, impiden que se revele de acuerdo con características de representación fiel de la realidad las cifras expresadas como cuenta deudora. El caso específico de la Responsabilidad Interna por valor de 2.529.217,60, al cual se ha hecho referencia en este informe, que se encuentra registrada desde el año 2007, merece especial atención, en vista de que si bien, la gestión inicial y oportuna del hecho correspondía a áreas diferentes a Contabilidad, el proceso de Gestión financiera, en su caracterización, contempla de manera específica en el objetivo: “Planear, gestionar y controlar los recursos financieros del IDIPRON con transparencia eficiencia y agilidad para dar cumplimiento a los objetivos institucionales”. Igualmente, dentro del ciclo PHVA, en su fase de Verificación, se encuentra contemplada la “Revisión y análisis de los Estados Financieros”."/>
    <s v="1. No exiten lineamientos para_x000a_realizar depuracion a la cuenta_x000a_Acreedores_x000a_2. No se realiza oportuno_x000a_seguimiento a los documentos_x000a_radicados con entidades_x000a_estatales o distritales_x000a_3. No se ha socializado el_x000a_proceso &quot;Responsabilidaes"/>
    <s v="3. Socializar el procedimiento de &quot;Responsabilidades&quot;"/>
    <s v="No aplica"/>
    <s v="No aplica"/>
    <s v="No aplica"/>
    <s v="No aplica"/>
    <s v="No aplica"/>
    <d v="2021-09-01T00:00:00"/>
    <d v="2022-01-31T00:00:00"/>
    <m/>
    <x v="0"/>
    <s v="SI"/>
    <n v="-28"/>
    <m/>
    <m/>
    <m/>
    <m/>
    <n v="0"/>
    <s v="SIN AVANCE"/>
    <n v="141"/>
    <s v="CON TIEMPO"/>
    <s v="SIN DILIGENCIAR"/>
    <s v="24/12/2021: se incluye acciones al tablero de control"/>
    <s v="Carlos Andrés Guerra Jiménez"/>
    <n v="0"/>
    <n v="0"/>
    <s v="EN EJECUCION"/>
    <s v="NO APLICA"/>
    <s v="ABIERTA"/>
    <s v="Se evidencia listado de socializacion de procedimiento"/>
    <d v="2022-02-28T00:00:00"/>
    <s v="NO"/>
    <s v="No aplica"/>
    <n v="1"/>
    <s v="CUMPLIMIENTO TOTAL"/>
    <n v="-44620"/>
    <s v="VENCIDO"/>
    <x v="4"/>
    <s v="Se observa la creación del procedimiento DEPURACIÓN DE ACREEDORES CÓDIGO v1 del 02/12/2021, que tiene como objeto Realizar la depuración de acreedores mediante la realización de las notas bancarias, comprobantes de ingreso y comprobantes de egreso según sea el caso para devolver los recursos a la Secretaría de Hacienda o reintegrar los recursos al presupuesto de la entidad; Así misma acta de la reunión para verificar los saldos."/>
    <x v="5"/>
    <n v="1"/>
    <x v="0"/>
    <m/>
    <m/>
    <n v="81"/>
    <n v="84"/>
    <s v="CARLOS GUERRA"/>
  </r>
  <r>
    <x v="10"/>
    <x v="10"/>
    <s v="STAF"/>
    <s v="Gestion financiera"/>
    <s v="Avalúo técnico de bienes muebles"/>
    <s v="Stefanny Reina Alvarez"/>
    <x v="0"/>
    <s v="PMAI-2018-037"/>
    <s v="No aplica"/>
    <x v="27"/>
    <n v="2018"/>
    <s v="10.3 Avalúo técnico de bienes muebles de la Entidad: A 14 de diciembre no había contratación para avalúo de los bienes muebles de la Entidad. Esta demora en el avalúo representó un alto riesgo teniendo en cuenta que, en caso de no tener acceso a los valores producto del avalúo, sería necesario por parte del área técnica, evaluar de manera específica cada elemento y determinar, así, la estimación de vidas útiles y los índices de deterioro, como lo contempla el Nuevo Marco Normativo Contable."/>
    <s v="Sin informacion"/>
    <s v="Sin informacion"/>
    <s v="No aplica"/>
    <s v="No aplica"/>
    <s v="No aplica"/>
    <s v="No aplica"/>
    <s v="No aplica"/>
    <s v="Sin informacion"/>
    <s v="Sin informacion"/>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82"/>
    <n v="85"/>
    <m/>
  </r>
  <r>
    <x v="19"/>
    <x v="12"/>
    <s v="STAF"/>
    <s v="Contratacion"/>
    <s v="Supervisión e interventoría"/>
    <s v="Catalina Cardenas Martinez"/>
    <x v="1"/>
    <s v="PMCB-2019-001"/>
    <s v="3.1.3.1"/>
    <x v="28"/>
    <n v="2019"/>
    <s v="Debilidades en la Supervisión, mayor valor pagado en algunos conceptos contratados en el marco del contrato No 0577 de 2018."/>
    <s v="Error en la verificación de los ítems ofertados para garantizar el pago correcto de los servicios prestados por parte del proveedor Hernando Bulla Orjuela y/o Talleres del Norte bajo el contrato 0577 de 2018"/>
    <s v="Aplicar y realizar  el descuento correspondiente  valor de dos millones doscientos veintiocho mil ciento veintiocho pesos ($2.228.128)  de  al proveedor Hernando Bulla Orjuela Almacén y talleres del Norte en la facturación del corte del 01 al 30 de abril"/>
    <s v="No aplica"/>
    <s v="No aplica"/>
    <s v="Factura con el descuento realizado por parte del IDIPRON al proveedor Hernando bulla Orjuela Almacén y talleres del Norte"/>
    <s v="No aplica"/>
    <s v="No aplica"/>
    <d v="2019-05-02T00:00:00"/>
    <d v="2020-04-25T00:00:00"/>
    <d v="2021-09-13T00:00:00"/>
    <x v="0"/>
    <s v="SI"/>
    <s v="NO APLICA ACCION CERRADA"/>
    <s v="De acuerdo con los soportes establecidos por el proceso, se evidencia que se ejcutaron las actividades planeadas. "/>
    <d v="2021-06-09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83"/>
    <n v="86"/>
    <m/>
  </r>
  <r>
    <x v="19"/>
    <x v="12"/>
    <s v="STAF"/>
    <s v="Contratacion"/>
    <s v="Supervisión e interventoría"/>
    <s v="Catalina Cardenas Martinez"/>
    <x v="1"/>
    <s v="PMCB-2019-002"/>
    <s v="3.1.3.1"/>
    <x v="28"/>
    <n v="2019"/>
    <s v="Debilidades en la Supervisión, mayor valor pagado en algunos conceptos contratados en el marco del contrato No 0577 de 2018."/>
    <s v="Error en la verificación de los ítems ofertados para garantizar el pago correcto de los servicios prestados por parte del proveedor Hernando Bulla Orjuela y/o Talleres del Norte bajo el contrato 0577 de 2018"/>
    <s v="Realizar dos (2) seguimiento a través del Acta  verificando los ítems facturado frente a los ítems ofertados en la ejecución del contrato."/>
    <s v="No aplica"/>
    <s v="No aplica"/>
    <s v="Actas realizadas de acuerdo a la ejecución del contrato (2)"/>
    <s v="No aplica"/>
    <s v="No aplica"/>
    <d v="2019-05-02T00:00:00"/>
    <d v="2020-04-25T00:00:00"/>
    <d v="2021-09-13T00:00:00"/>
    <x v="0"/>
    <s v="SI"/>
    <s v="NO APLICA ACCION CERRADA"/>
    <s v="De acuerdo con los soportes establecidos por el proceso, se evidencia que se ejcutaron las actividades planeadas. "/>
    <d v="2021-06-09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84"/>
    <n v="87"/>
    <m/>
  </r>
  <r>
    <x v="19"/>
    <x v="12"/>
    <s v="STAF"/>
    <s v="Contratacion"/>
    <s v="Supervisión e interventoría"/>
    <s v="Catalina Cardenas Martinez"/>
    <x v="1"/>
    <s v="PMCB-2019-003"/>
    <s v="3.1.3.2"/>
    <x v="28"/>
    <n v="2019"/>
    <s v="Debilidades en la supervisión y ejecución contractual por incoherencia de la información entre el reporte presentado por Terpel y los Boucher entregados al momento del suministro de combustible, en el marco de la Orden de Compra No 31752 de 2018"/>
    <s v="Confusión en la revisión de los baucher por tener la misma fecha, esta información fue suministrada al auditor en el momento de la entrevista técnica sostenida antes del informe preliminar."/>
    <s v="Realizar revisión trimestral de la carpeta de suministro de combustible, verificando que todos los bauchers se encuentren archivados"/>
    <s v="No aplica"/>
    <s v="No aplica"/>
    <s v="Acta de revisión / Revisiones proyectadas (4)*100"/>
    <s v="No aplica"/>
    <s v="No aplica"/>
    <d v="2019-05-02T00:00:00"/>
    <d v="2020-04-25T00:00:00"/>
    <m/>
    <x v="0"/>
    <s v="SI"/>
    <n v="-674"/>
    <s v="De acuerdo con los soportes aportados por el proceso, se evidencia que se ha ejecutado 1 de las 4 revisiones programadas. Por lo anterior, el avance de cumplimiento es de 25%._x000a_Se sugiere priorizar esta actividad ya que la fecha final se encuentra vencida, de lo contrario, solicitar ampliación del plazo. "/>
    <d v="2021-06-09T00:00:00"/>
    <s v="SI"/>
    <s v="Realizar las 3 revisiones faltantes"/>
    <n v="0.25"/>
    <s v="AVANCE MINIMO"/>
    <n v="-505"/>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Se reporta seguimiento en noviembre de 2021&quot;"/>
    <d v="2022-02-28T00:00:00"/>
    <s v="NO"/>
    <s v="No aplica"/>
    <n v="1"/>
    <s v="CUMPLIMIENTO TOTAL"/>
    <n v="-44619.75"/>
    <s v="VENCIDO"/>
    <x v="3"/>
    <m/>
    <x v="3"/>
    <m/>
    <x v="3"/>
    <m/>
    <m/>
    <n v="85"/>
    <n v="88"/>
    <m/>
  </r>
  <r>
    <x v="19"/>
    <x v="12"/>
    <s v="STAF"/>
    <s v="Vehiculos"/>
    <s v="Consumo"/>
    <s v="Catalina Cardenas Martinez"/>
    <x v="1"/>
    <s v="PMCB-2019-004"/>
    <s v="3.1.3.3"/>
    <x v="28"/>
    <n v="2019"/>
    <s v="Inobservancia del Procedimiento Control de Consumo de Combustible con Código A-SAD-PR-001 Ver. 02 del 25 de mayo de 2018"/>
    <s v="No se tienen en cuenta todas las actividades descritas en el procedimiento Consumo de Combustible con Código A-SAD-PR-001."/>
    <s v="Realizar la modificación del procedimiento  Control de Consumo de Combustible con Código A-SAD-PR-001 Ver. 02 del 25 de mayo de 2018 respecto a las actividades del suministro de combustible para los diferentes equipos del IDIPRON"/>
    <s v="No aplica"/>
    <s v="No aplica"/>
    <s v="Modificación de procedimiento Control de Consumo de Combustible con Código A-SAD-PR-001 "/>
    <s v="No aplica"/>
    <s v="No aplica"/>
    <d v="2019-05-02T00:00:00"/>
    <d v="2020-04-25T00:00:00"/>
    <d v="2021-09-13T00:00:00"/>
    <x v="0"/>
    <s v="SI"/>
    <s v="NO APLICA ACCION CERRADA"/>
    <s v="De acuerdo con los soportes aportados por el proceso, se evidencia que se realizó la modificación del procedimiento, sin embargo, el proceso no ha realizado los ajustes establecidos por al OAP, para poder proceder a su oficialización."/>
    <d v="2021-06-09T00:00:00"/>
    <s v="SI"/>
    <s v="Ajustes y oficialización del procedimeinto"/>
    <n v="0.7"/>
    <s v="AVANCE SIGNIFICATIVO"/>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86"/>
    <n v="89"/>
    <m/>
  </r>
  <r>
    <x v="19"/>
    <x v="12"/>
    <s v="STAF"/>
    <s v="Vehiculos"/>
    <s v="Consumo"/>
    <s v="Catalina Cardenas Martinez"/>
    <x v="1"/>
    <s v="PMCB-2019-005"/>
    <s v="3.1.3.4"/>
    <x v="28"/>
    <n v="2019"/>
    <s v="Ausencia de controles respecto de los consumos realizados por los vehículos"/>
    <s v="La información que fue suministrada se encontraba no se encontraba actualizada de acuerdo a los volúmenes autorizados en el aplicativo de Terpel"/>
    <s v="Actualizar mensualmente la programación del suministro de combustible frente a lo autorizado en el aplicativo Terpel."/>
    <s v="No aplica"/>
    <s v="No aplica"/>
    <s v="Programación mensual de los consumos autorizados en el aplicativo Terpel."/>
    <s v="No aplica"/>
    <s v="No aplica"/>
    <d v="2019-05-02T00:00:00"/>
    <d v="2020-04-25T00:00:00"/>
    <d v="2021-09-13T00:00:00"/>
    <x v="0"/>
    <s v="SI"/>
    <s v="NO APLICA ACCION CERRADA"/>
    <s v="De acuerdo con los soportes establecidos por el proceso, se evidencia que se ejcutaron las actividades planeadas. "/>
    <d v="2021-06-09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87"/>
    <n v="90"/>
    <m/>
  </r>
  <r>
    <x v="20"/>
    <x v="4"/>
    <s v="OAJ"/>
    <s v="Contratacion"/>
    <s v="Adjudicacion"/>
    <s v="Catalina Cardenas Martinez"/>
    <x v="1"/>
    <s v="PMCB-2019-006"/>
    <s v="3.1.3.5"/>
    <x v="28"/>
    <n v="2019"/>
    <s v="Hallazgo administrativo con presunta incidencia disciplinaria dentro del proceso de licitación pública No 05 de 2017 que desembocó en la adjudicación del contrato No 1741 de 2017."/>
    <s v="La entidad crea un nuevo procedimiento no establecido en el estatuto contractual. "/>
    <s v="Realizar capacitaciones y actualizaciones en temas de contratación estatal por semestre a los abogados de la oficina asesora jurídica, que contengan temas como la Ley 80 de 1993 y Ley 1150 de 2007, por parte de la Oficina Asesora Jurídica.  "/>
    <s v="No aplica"/>
    <s v="No aplica"/>
    <s v="Capacitaciones realizadas /capacitaciones programadas ( 2 capacitaciones)*100"/>
    <s v="No aplica"/>
    <s v="No aplica"/>
    <d v="2019-05-02T00:00:00"/>
    <d v="2020-04-25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88"/>
    <n v="91"/>
    <m/>
  </r>
  <r>
    <x v="20"/>
    <x v="13"/>
    <s v="OAJ"/>
    <s v="Contratacion"/>
    <s v="Incumplimiento de contratos"/>
    <s v="Catalina Cardenas Martinez"/>
    <x v="1"/>
    <s v="PMCB-2019-007"/>
    <s v="3.1.3.6"/>
    <x v="28"/>
    <n v="2019"/>
    <s v="No se inicio el proceso sancionatorio por incumplimiento parcial del contrato de suministro No 1741 de 2017, suscrito con WILSOR SAS"/>
    <s v="Presunta incidencia disciplinaria. El grupo auditor determinó que, este hallazago se presetó por no haberse iniciado el proceso sancionatorio por incumplimiento parcial del contrato de suministro No 1741 "/>
    <s v="Realizar seguimientos trimestrales a los procesos de incumplimiento radicados en la Oficina Asesora Juridica, evaluando causas, sanciones y la eficacia de los procesos adelantados"/>
    <s v="No aplica"/>
    <s v="No aplica"/>
    <s v="Seguimientos realizados /seguimientos programados (4 reuniones de seguimiento)*100"/>
    <s v="No aplica"/>
    <s v="No aplica"/>
    <d v="2019-05-02T00:00:00"/>
    <d v="2020-04-25T00:00:00"/>
    <d v="2021-09-13T00:00:00"/>
    <x v="0"/>
    <s v="SI"/>
    <s v="NO APLICA ACCION CERRADA"/>
    <s v="El área soporta las actas de reunión y listas de asistencia de los seguimientos realizados por parte de la Oficina Asesora Jurídica con fechas de 4 julio y 10 de septiembre del 2019 y del 6 de enero y 21 de abril del 2020.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89"/>
    <n v="92"/>
    <m/>
  </r>
  <r>
    <x v="20"/>
    <x v="13"/>
    <s v="OAJ"/>
    <s v="Contratacion"/>
    <s v="precontractual"/>
    <s v="Catalina Cardenas Martinez"/>
    <x v="1"/>
    <s v="PMCB-2019-008"/>
    <s v="3.1.3.7"/>
    <x v="28"/>
    <n v="2019"/>
    <s v="Debilidades en el proceso precontractual presunta incidencia disciplinaria, por haberse expedido la adenda No 1 dentro del proceso de selección el mismo día previsto para el cierre del proceso abreviado por subasta inversa presencial, que culminó con la adjudicación del contrato No 1795 de 2017, suscrito con CONSEMAD SAS"/>
    <s v="Hallazgo de  presunta incidencia disciplinaria. EL grupo auditor determinó que se presentó, por haberse expedido la adenda No 1 dentro del proceso de selección el mismo día previsto para el cierre del proceso abreviado por subasta inversa presencial"/>
    <s v="Realizar capacitaciones y actualizaciones en temas de contratación estatal por semestre a los abogados de la oficina asesora jurídica, que contengan temas como la Ley 80 de 1993 y Ley 1150 de 2007, por parte de la Oficina Asesora Jurídica.  "/>
    <s v="No aplica"/>
    <s v="No aplica"/>
    <s v="Capacitaciones realizadas /capacitaciones programadas ( 2 capacitaciones)*100"/>
    <s v="No aplica"/>
    <s v="No aplica"/>
    <d v="2019-05-02T00:00:00"/>
    <d v="2020-04-25T00:00:00"/>
    <d v="2021-09-13T00:00:00"/>
    <x v="0"/>
    <s v="SI"/>
    <s v="NO APLICA ACCION CERRADA"/>
    <s v="Ajuntan actas de reunión con echas del 13 de noviembre del 2019 y  del 14 de abril del 2020 .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90"/>
    <n v="93"/>
    <m/>
  </r>
  <r>
    <x v="20"/>
    <x v="13"/>
    <s v="OAJ"/>
    <s v="Contratacion"/>
    <s v="Supervisión e interventoría"/>
    <s v="Catalina Cardenas Martinez"/>
    <x v="1"/>
    <s v="PMCB-2019-008"/>
    <s v="3.1.3.8"/>
    <x v="28"/>
    <n v="2019"/>
    <s v="Designación de manera retroactiva al supervisor que vigilaría la ejecución del contrato No 1795 de 2017,"/>
    <s v="Hallazgo administrativo por designar de manera retroactiva al supervisor que vigilaría la ejecución del contrato No 1795 de 2017"/>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 / Capacitaciones y actualizaciones programadas ( 24 capacitaciones y actualizaciones)*100"/>
    <s v="No aplica"/>
    <s v="No aplica"/>
    <d v="2019-05-02T00:00:00"/>
    <d v="2020-04-25T00:00:00"/>
    <d v="2021-09-13T00:00:00"/>
    <x v="0"/>
    <s v="SI"/>
    <s v="NO APLICA ACCION CERRADA"/>
    <s v="Se adjuntan las listas de asistencia de las capacitaciones realizadas por la OAJ en los meses de septiembre, octubre y noviembre del año 2019, tambien adjuntan el material utilizado para las capacitaciones.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91"/>
    <n v="94"/>
    <m/>
  </r>
  <r>
    <x v="21"/>
    <x v="14"/>
    <s v="STAF"/>
    <s v="Contratacion"/>
    <s v="Supervisión e interventoría"/>
    <s v="Catalina Cardenas Martinez"/>
    <x v="1"/>
    <s v="PMCB-2019-009"/>
    <s v="3.1.3.9"/>
    <x v="28"/>
    <n v="2019"/>
    <s v="Omisión de los responsables de la interventoría y supervisión de la ejecución del contrato de obra No 1633 de 2017"/>
    <s v="Debiliaddes en la  supervisión de la ejecución del contrato de obra No 1633 de 2017, al no solicitar y advertir a la Oficina Asesora Jurídica el inicio del proceso sancionatorio contra el consultor"/>
    <s v="Realizar como mínimo una (1) mesa de trabajo de seguimiento en conjunto con la Oficina Asesora Jurídica frente a la ejecución de los contratos de consultoría de estudios, diseños y  obra de equipamientos."/>
    <s v="No aplica"/>
    <s v="No aplica"/>
    <s v="Número de Mesas Realizadas / Número de Mesas Proyectadas (1) *100"/>
    <s v="No aplica"/>
    <s v="No aplica"/>
    <d v="2019-05-02T00:00:00"/>
    <d v="2020-04-25T00:00:00"/>
    <d v="2021-09-13T00:00:00"/>
    <x v="0"/>
    <s v="SI"/>
    <s v="NO APLICA ACCION CERRADA"/>
    <s v="Se evidencia por parpe del proceso de Mantenimiento de bienes, las actas de reunión de comité tecnico en las fechas Julio 23 y 30 de 2019, Agosto 20, 27 y 29 de 2019 y Septiembre 2 de 2019._x000a__x000a_Conforme a lo anterior se le solicita a la OCI el cierre preliminar de la acción."/>
    <d v="2021-06-28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92"/>
    <n v="95"/>
    <m/>
  </r>
  <r>
    <x v="20"/>
    <x v="4"/>
    <s v="OAJ"/>
    <s v="Contratacion"/>
    <s v="Supervisión e interventoría"/>
    <s v="Catalina Cardenas Martinez"/>
    <x v="1"/>
    <s v="PMCB-2019-010"/>
    <s v="3.1.3.10"/>
    <x v="28"/>
    <n v="2019"/>
    <s v="Falencias en la designación de la supervisión "/>
    <s v="Presunta incidencia disciplinaria por designar supervisor al contrato de obra No 1633 del 14 de diciembre de 2017 a la señora ANA KARINA TRIGOS PEÑARANDA, cuando la entidad tenía contratada la interventoría técnica, administrativa, jurídica y financiera, al estar  prohibido por el estatuto anticorrupción."/>
    <s v="Realizar capacitaciones y actualizaciones en temas de contratación estatal por semestre a los abogados de la oficina asesora jurídica, que contengan la normatividad relacionada, Ley 80 de 1993 y Ley 1150 de 2007, por parte de la Oficina Asesora Jurídica. "/>
    <s v="No aplica"/>
    <s v="No aplica"/>
    <s v="capacitaciones realizadas/capacitaciones programadas (2 capacitaciones)*100"/>
    <s v="No aplica"/>
    <s v="No aplica"/>
    <d v="2019-05-02T00:00:00"/>
    <d v="2020-04-25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93"/>
    <n v="96"/>
    <m/>
  </r>
  <r>
    <x v="20"/>
    <x v="13"/>
    <s v="OAJ"/>
    <s v="Contratacion"/>
    <s v="Pólizas"/>
    <s v="Catalina Cardenas Martinez"/>
    <x v="1"/>
    <s v="PMCB-2019-011"/>
    <s v="3.1.3.11"/>
    <x v="28"/>
    <n v="2019"/>
    <s v="Aprobación de la póliza de responsabilidad civil extracontractual con una cobertura inferior a la establecida"/>
    <s v="Hallazgo administrativo con presunta incidencia disciplinaria por haberse aprobado la póliza de responsabilidad civil extracontractual con una cobertura inferior a la establecida en el contrato de prestación de servicios "/>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 / Capacitaciones y actualizaciones programadas ( 24 capacitaciones y actualizaciones)*100"/>
    <s v="No aplica"/>
    <s v="No aplica"/>
    <d v="2019-05-02T00:00:00"/>
    <d v="2020-04-25T00:00:00"/>
    <d v="2021-09-13T00:00:00"/>
    <x v="0"/>
    <s v="SI"/>
    <s v="NO APLICA ACCION CERRADA"/>
    <s v="Se adjuntan las listas de asistencia de las capacitaciones realizadas por la OAJ en los meses de septiembre, octubre y noviembre del año 2019, tambien adjuntan el material utilizado para las capacitaciones.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94"/>
    <n v="97"/>
    <m/>
  </r>
  <r>
    <x v="22"/>
    <x v="14"/>
    <s v="STAF"/>
    <s v="Contratacion"/>
    <s v="Supervisión e interventoría"/>
    <s v="Catalina Cardenas Martinez"/>
    <x v="1"/>
    <s v="PMCB-2019-012"/>
    <s v="3.1.3.12"/>
    <x v="28"/>
    <n v="2019"/>
    <s v="Incumplimiento del Manual de Supervisión e Interventoría adoptado por el IDIPRON,"/>
    <s v="Inobservacia al Manual de Supervisión e Interventoría de la Entidad "/>
    <s v="Asistir a las capacitaciones brindadas por parte de la Oficina Asesora Jurídica frente al refuerzo de competencias en materia de supervisión."/>
    <s v="No aplica"/>
    <s v="No aplica"/>
    <s v="Número de capacitaciones asistidas / Número de capacitaciones programadas (1) * 100"/>
    <s v="No aplica"/>
    <s v="No aplica"/>
    <d v="2019-05-02T00:00:00"/>
    <d v="2020-04-25T00:00:00"/>
    <d v="2021-09-13T00:00:00"/>
    <x v="0"/>
    <s v="SI"/>
    <s v="NO APLICA ACCION CERRADA"/>
    <s v="_x000a_Se evidencia por parte de la OAP que la actividad se encuentra vencida._x000a__x000a_De acuerdo a la asistencia a las capacitaciones, solo se evidencia la asistencia por parte del proceso de Mantenimiento de bienes en las capacitaciones del los días 27 de enero del 2021 y 9 de abril del 2021"/>
    <d v="2021-06-28T00:00:00"/>
    <s v="SI"/>
    <s v="Revisar las actas de reunión y listas de asistencia de las capacitaciones asistidas, con el fin de verificar la participación del Área de Mantenimiento de bienes"/>
    <n v="0.4"/>
    <s v="AVANCE PARCI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95"/>
    <n v="98"/>
    <m/>
  </r>
  <r>
    <x v="23"/>
    <x v="12"/>
    <s v="STAF"/>
    <s v="Contratacion"/>
    <s v="Pólizas"/>
    <s v="Catalina Cardenas Martinez"/>
    <x v="1"/>
    <s v="PMCB-2019-013"/>
    <s v="3.1.3.13"/>
    <x v="28"/>
    <n v="2019"/>
    <s v="Hallazgo administrativo con presunta incidencia disciplinaria por haberse iniciado la ejecución del contrato de prestación de servicios No 577 de 2018, suscrito con el señor Hernando Bulla y la del contrato de compraventa No 0555 de 2018, sin que previamente se hubiese aprobado por parte del IDIPRON la póliza de garantía del contrato"/>
    <s v="No se tuvo en cuenta las fechas de aprobación de las pólizas "/>
    <s v="Realizar un cuadro de control de los contratos del Área con la información contractual para llevar seguimiento"/>
    <s v="No aplica"/>
    <s v="No aplica"/>
    <s v="Un (1) cuadro de control diseñado"/>
    <s v="No aplica"/>
    <s v="No aplica"/>
    <d v="2019-05-02T00:00:00"/>
    <d v="2020-04-25T00:00:00"/>
    <d v="2021-09-13T00:00:00"/>
    <x v="0"/>
    <s v="SI"/>
    <s v="NO APLICA ACCION CERRADA"/>
    <s v="De acuerdo con los soportes establecidos por el proceso, se evidencia que se ejcutaron las actividades planeadas. "/>
    <d v="2021-06-09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96"/>
    <n v="99"/>
    <m/>
  </r>
  <r>
    <x v="20"/>
    <x v="13"/>
    <s v="OAJ"/>
    <s v="Contratacion"/>
    <s v="Registro presupuestal y garantias"/>
    <s v="Catalina Cardenas Martinez"/>
    <x v="1"/>
    <s v="PMCB-2019-014"/>
    <s v="3.1.3.14"/>
    <x v="28"/>
    <n v="2019"/>
    <s v="Falencias en la expedición del registro presupuestal y de las garantías"/>
    <s v="Hallazgo administrativo por incumplimiento en los contratos No 0550 y 0555 de 2018 del plazo establecido para la expedición del registro presupuestal y de las garantías."/>
    <s v="Realizar capacitaciones y actualizaciones bimestr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 / Capacitaciones y actualizaciones programadas ( 24 capacitaciones y actualizaciones)*100"/>
    <s v="No aplica"/>
    <s v="No aplica"/>
    <d v="2019-05-02T00:00:00"/>
    <d v="2020-04-25T00:00:00"/>
    <d v="2021-09-13T00:00:00"/>
    <x v="0"/>
    <s v="SI"/>
    <s v="NO APLICA ACCION CERRADA"/>
    <s v="Se adjuntan las listas de asistencia de las capacitaciones realizadas por la OAJ en los meses de septiembre, octubre y noviembre del año 2019, tambien adjuntan el material utilizado para las capacitaciones._x000a__x000a_De acuerdo al ultimo seguimiento realizado a este hallazgo ya se encontraba al 90% de avance; con los soportes presnetados en este nuevo seguimiento se le colicita a la OCI el cierre preliminar de la acción ya quela misma tiene un porcentaje de avance del 100%"/>
    <d v="2021-06-21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97"/>
    <n v="100"/>
    <m/>
  </r>
  <r>
    <x v="24"/>
    <x v="7"/>
    <s v="PROYECTO 1104"/>
    <s v="Contratacion"/>
    <s v="Supervisión e interventoría"/>
    <m/>
    <x v="1"/>
    <s v="PMCB-2019-015"/>
    <s v="3.1.3.15"/>
    <x v="28"/>
    <n v="2019"/>
    <s v="Incumplimiento de las obligaciones del supervisor en los contratos No 0550 y 0555 de 2018"/>
    <s v="En el contrato 0550 de 2018, se evidenció  que el último pago se realizó sin observancia de lo establecido en Estudios Previos- FORMA DE PAGO ._x000a_En el contrato 0555 de 2018 se realizó un único pago incumpliendo lo establecido en la CLAUSULA QUINTA. FORMA DE PAGO"/>
    <s v="Establecer un cuadro de control desde la Gerencia del Proyecto para los contratos de bienes y servicios asignados para supervisión con recursos del Proyecto de Inversión 1104,  a fin de verificar la oportunidad en los pagos y garantizando el cumplimiento de las condiciones establecidas en cada contrato."/>
    <s v="No aplica"/>
    <s v="No aplica"/>
    <s v="No. de contratos de bienes y servicios con seguimiento del cumplimiento proyecto 1104 / No. de contratos de bienes y servicios  asignados para supervisión al Proyecto 1104 * 100"/>
    <s v="No aplica"/>
    <s v="No aplica"/>
    <d v="2019-05-02T00:00:00"/>
    <d v="2020-04-25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98"/>
    <n v="101"/>
    <m/>
  </r>
  <r>
    <x v="25"/>
    <x v="15"/>
    <s v="STMEO"/>
    <s v="Contratacion"/>
    <s v="Pagos"/>
    <s v="Yury  Orjuela Florez"/>
    <x v="1"/>
    <s v="PMCB-2019-016"/>
    <s v="3.1.3.16"/>
    <x v="28"/>
    <n v="2019"/>
    <s v="Expedición en los contratos No 0550 y 0580 de 2018 la certificación para el trámite de pagos sin verificar el pago de los aportes al Sistema de Seguridad Social y Parafiscales."/>
    <s v="La certificación de pago por parte del supervisor de los contratos  se expidió con fecha anterior a la certificación de pago de  pago de los aportes al Sistema de Seguridad Social y Parafiscales"/>
    <s v="Gestionar a través de la Subdirección técnica de Desarrollo  Humano un taller sobre el correcto cumplimiento de los requisitos para el pago, asi como el manejo de las garantías en la contratación estatal  "/>
    <s v="No aplica"/>
    <s v="No aplica"/>
    <s v="Número de funcionarios capacitados  / Número total de funcionarios  de la Subdirección de Métodos que desempeñan actividades de supervisión*100"/>
    <s v="No aplica"/>
    <s v="No aplica"/>
    <d v="2019-05-02T00:00:00"/>
    <d v="2020-04-25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99"/>
    <n v="102"/>
    <m/>
  </r>
  <r>
    <x v="20"/>
    <x v="4"/>
    <s v="OAJ"/>
    <s v="Contratacion"/>
    <s v="Estudio de mercado "/>
    <s v="Catalina Cardenas Martinez"/>
    <x v="1"/>
    <s v="PMCB-2019-017"/>
    <s v="3.1.3.17"/>
    <x v="28"/>
    <n v="2019"/>
    <s v="Análisis incompleto e impreciso en el estudio de mercado de los contratos"/>
    <s v="Hallazgo administrativo con presunta incidencia disciplinaria por análisis incompleto e impreciso en el estudio de mercado de los contratos No 0550 y 0555 de 2018, de acuerdo a lo dicho por el grupo auditor. "/>
    <s v="Realizar capacitaciones y actualizaciones en temas de contratación estatal por semestre a los abogados de la oficina asesora jurídica, que contengan temas como la  Ley 80 de 1993 y Ley 1150 de 2007, por parte de la Oficina Asesora Jurídica."/>
    <s v="No aplica"/>
    <s v="No aplica"/>
    <s v="capacitaciones realizadas/capacitaciones programadas (2 capacitaciones)*100"/>
    <s v="No aplica"/>
    <s v="No aplica"/>
    <d v="2019-05-02T00:00:00"/>
    <d v="2020-04-25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00"/>
    <n v="103"/>
    <m/>
  </r>
  <r>
    <x v="26"/>
    <x v="2"/>
    <s v="STMEO"/>
    <s v="Autorregulación"/>
    <s v="Aplicación y actualización de procedimientos y formatos"/>
    <s v="Yury  Orjuela Florez"/>
    <x v="1"/>
    <s v="PMCB-2019-018"/>
    <s v="3.1.3.18"/>
    <x v="28"/>
    <n v="2019"/>
    <s v="Incumplimiento a procedimientos Por no diligenciar la totalidad de la información requerida en el formato Código M-MSL-FT-008-“Autorización y/o compromiso a salida pedagógica"/>
    <s v="No se diligenció  en todas sus partes el formato Código M-MSL-FT-008-“ Autorización y/o compromiso a salida pedagógica – Viaje aéreo NNAJ”- Versión 2, vigente desde 30 de noviembre de 2018. "/>
    <s v="Revisar y ajustar el procedimiento SALIDAS PEDAGÓGICAS Y EVENTOS CON NIÑOS(AS), ADOLESCENTES, JÓVENES Y FAMILIAS  codigo M-MES-IN-002 a fin de garantizar el diligenciamiento correcto del formato cuando se presenten las salidas correspondientes."/>
    <s v="No aplica"/>
    <s v="No aplica"/>
    <s v="Documento Ajustado (1)"/>
    <s v="No aplica"/>
    <s v="No aplica"/>
    <d v="2019-05-02T00:00:00"/>
    <d v="2020-03-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01"/>
    <n v="104"/>
    <m/>
  </r>
  <r>
    <x v="27"/>
    <x v="16"/>
    <s v="STAF"/>
    <s v="Gestion documental"/>
    <s v="Política archivística"/>
    <s v="Angel Martínez"/>
    <x v="1"/>
    <s v="PMCB-2019-019"/>
    <s v="3.1.3.20"/>
    <x v="28"/>
    <n v="2019"/>
    <s v="Hallazgo Administrativo por incumplimiento a las normas de gestión documental"/>
    <s v="Revisados los expedientes contractuales no se encontraron todos los documentos soporte de los respectivos contratos y estos se allegan cuando el grupo auditor requiere la información_x000a_"/>
    <s v="Realizar (1) asistencia técnica documental a la Oficina Asesora Jurídica  reforzando buenas prácticas de manejo archivístico y conformación de expedientes de acuerdo con lineamientos y directrices normativas establecidas en la materia, así mismo el refuerzo a supervisores"/>
    <s v="No aplica"/>
    <s v="No aplica"/>
    <s v="Asistencia Técnica Documental realizada / Asistencia Técnica Documental programada (1)*100"/>
    <s v="No aplica"/>
    <s v="No aplica"/>
    <d v="2019-05-02T00:00:00"/>
    <d v="2020-04-25T00:00:00"/>
    <d v="2021-09-13T00:00:00"/>
    <x v="0"/>
    <s v="SI"/>
    <s v="NO APLICA ACCION CERRADA"/>
    <s v="Se evidencia a tráves del acta 01 del 10 de marzo del 2021 una revisión fisica de la aplicación de TRD con la OAJ, esta se contrasta con una asistencia técnica documental a la OAJ, esto concuerda con la actividad programada en un 100%, sobre el hallazgo por incumplimiento a las normas de gestión documental."/>
    <d v="2021-07-08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02"/>
    <n v="105"/>
    <m/>
  </r>
  <r>
    <x v="26"/>
    <x v="17"/>
    <s v="STMEO"/>
    <s v="Contratacion"/>
    <s v="Supervisión e interventoría"/>
    <s v="Yury  Orjuela Florez"/>
    <x v="1"/>
    <s v="PMCB-2019-020"/>
    <s v="3.1.3.21"/>
    <x v="28"/>
    <n v="2019"/>
    <s v="Debilidades en la supervisión por irregularidades en la ejecución del contrato No 0583 de 2018, firmado para el suministro de lencería y colchonetas para las UPI"/>
    <s v="Inobservacia al Manual de Supervisión e Interventoría de la Entidad "/>
    <s v="Gestionar a través de la Subdirección técnica de Desarrollo  Humano un curso en temas de supervisión e interventoría dictado por la Veeduría Distrital,   garantizando la participación de los funcionarios que desarrollan actividades de supervisión"/>
    <s v="No aplica"/>
    <s v="No aplica"/>
    <s v="Número de funcionarios capacitados por la veeduría/ Número total de funcionarios  de la Subdirección de Métodos que desempeñan actividades de supervisión*100"/>
    <s v="No aplica"/>
    <s v="No aplica"/>
    <d v="2019-05-02T00:00:00"/>
    <d v="2020-04-25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03"/>
    <n v="106"/>
    <m/>
  </r>
  <r>
    <x v="26"/>
    <x v="17"/>
    <s v="STMEO"/>
    <s v="Contratacion"/>
    <s v="Supervisión e interventoría"/>
    <s v="Yury  Orjuela Florez"/>
    <x v="1"/>
    <s v="PMCB-2019-021"/>
    <s v="3.1.3.21"/>
    <x v="28"/>
    <n v="2019"/>
    <s v="Debilidades en la supervisión por irregularidades en la ejecución del contrato No 0583 de 2018, firmado para el suministro de lencería y colchonetas para las UPI"/>
    <s v="Inobservacia al Manual de Supervisión e Interventoría de la Entidad "/>
    <s v="Gestionar a través de la Subdirección técnica de Desarrollo  Humano un taller sobre el correcto cumplimiento de los requisitos para el pago, asi como el manejo de las garantías en la contratación estatal  "/>
    <s v="No aplica"/>
    <s v="No aplica"/>
    <s v="Número de funcionarios capacitados  / Número total de funcionarios  de la Subdirección de Métodos que desempeñan actividades de supervisión*100"/>
    <s v="No aplica"/>
    <s v="No aplica"/>
    <d v="2019-05-02T00:00:00"/>
    <d v="2020-04-25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04"/>
    <n v="107"/>
    <m/>
  </r>
  <r>
    <x v="20"/>
    <x v="4"/>
    <s v="OAJ"/>
    <s v="Contratacion"/>
    <s v="Supervisión e interventoría"/>
    <s v="Catalina Cardenas Martinez"/>
    <x v="1"/>
    <s v="PMCB-2019-022"/>
    <s v="3.1.3.22"/>
    <x v="28"/>
    <n v="2019"/>
    <s v="Falta de efectividad en la acción diseñada y aplicada por IDIPRON de verificar el deber legal del contratista"/>
    <s v="Debilidad en los controles y seguimientos a las garantias de los contratos "/>
    <s v="Realizar capacitaciones y actualizaciones en temas de contratación estatal por semestre a los abogados de la oficina asesora jurídica, que contengan temas como la Ley 80 de 1993 y Ley 1150 de 2007, por parte de la Oficina Asesora Jurídica.  "/>
    <s v="No aplica"/>
    <s v="No aplica"/>
    <s v="Capacitaciones realizadas /capacitaciones programadas ( 2 capacitaciones)*100"/>
    <s v="No aplica"/>
    <s v="No aplica"/>
    <d v="2019-05-02T00:00:00"/>
    <d v="2020-04-25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05"/>
    <n v="108"/>
    <m/>
  </r>
  <r>
    <x v="20"/>
    <x v="13"/>
    <s v="OAJ"/>
    <s v="SIVICOF"/>
    <s v="Inconsistencias en la información"/>
    <s v="Catalina Cardenas Martinez"/>
    <x v="1"/>
    <s v="PMCB-2019-023"/>
    <s v="3.1.3.23"/>
    <x v="28"/>
    <n v="2019"/>
    <s v="Inconsistencias en la información contractual reportada en el  SIVICOF."/>
    <s v="No aplica teniendo en cuenta que se cierra en el informe definitivo"/>
    <s v="No aplica teniendo en cuenta que se cierra en el informe definitivo"/>
    <s v="No aplica"/>
    <s v="No aplica"/>
    <s v="No aplica teniendo en cuenta que se cierra en el informe definitivo"/>
    <s v="No aplica"/>
    <s v="No aplica"/>
    <d v="2019-05-02T00:00:00"/>
    <d v="2020-04-25T00:00:00"/>
    <d v="2021-09-13T00:00:00"/>
    <x v="0"/>
    <s v="SI"/>
    <s v="NO APLICA ACCION CERRADA"/>
    <s v="No presento seguimiento"/>
    <d v="2021-06-21T00:00:00"/>
    <s v="SI"/>
    <s v="Presentar seguimiento del Plan de mejoramiento"/>
    <n v="0"/>
    <s v="SIN AVANCE"/>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06"/>
    <n v="109"/>
    <m/>
  </r>
  <r>
    <x v="0"/>
    <x v="18"/>
    <s v="OAP"/>
    <s v="Planeacion"/>
    <s v="Herramientas de gestión (riesgos, indicadores, balance social, planes y proyectos de inversión)"/>
    <s v="Yuli Cristel Peña Arboleda"/>
    <x v="1"/>
    <s v="PMCB-2019-025"/>
    <s v="3.2.2.1"/>
    <x v="28"/>
    <n v="2019"/>
    <s v="Fuentes de información Balance Social, Plan de Acción, Ejecución Presupuestal no guardan estricta relación"/>
    <s v="Inexactitud en los resultados de encuesta de beneficiarios frente al Proceso Formativo, teniendo en cuenta que se utilizaron datos brutos de la base de datos, los cuales aún no estaban procesados dentro de la ponderación, por lo que se evidenció que se presentó un filtro indebido que redujo la muestra real y afecto el resultado"/>
    <s v="Ajuste del Formato E-PLA-FT-018, Informe de Gestión, con el fín de incluir las evidencias de todos los datos que son incluídos en el informe y especialmente aquellos que mencionen resultados de encuestas de satisfacción de los beneficiarios, requisito para inclusión en los Informes de gestión del IDPRON"/>
    <s v="No aplica"/>
    <s v="No aplica"/>
    <s v="Documento Ajustado"/>
    <s v="No aplica"/>
    <s v="No aplica"/>
    <d v="2019-05-02T00:00:00"/>
    <d v="2020-04-25T00:00:00"/>
    <d v="2021-09-13T00:00:00"/>
    <x v="0"/>
    <s v="SI"/>
    <s v="NO APLICA ACCION CERRADA"/>
    <s v="Se evidencia ajuste del Formato E-PLA-FT-018 Informe de Gestión"/>
    <d v="2021-08-31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07"/>
    <n v="110"/>
    <m/>
  </r>
  <r>
    <x v="28"/>
    <x v="19"/>
    <s v="STAF"/>
    <s v="Gestion financiera"/>
    <s v="Conciliación y depuración de saldos"/>
    <s v="Stefanny Reina Alvarez"/>
    <x v="1"/>
    <s v="PMCB-2019-026"/>
    <s v="3.3.1.1"/>
    <x v="28"/>
    <n v="2019"/>
    <s v="Diferencias encontradas en los saldos reportados por las entidades contables públicas con las cuales se llevó a cabo alguna transacción financiera,"/>
    <s v="En ocasiones se presentan diferencias, estas obedecen a los tiempos de causación o devengo de cada entidad, es el caso de los servicios públicos, quienes registran y liquidan dichos servicios y los recibos llegan en los siguientes meses."/>
    <s v="Realizar una (1) mesa de trabajo desde el nivel directivo para dar a conocer la situación y dar las directrices para el reporte oportuno de la información financiera para las operaciones recíprocas y Estados Financieros."/>
    <s v="No aplica"/>
    <s v="No aplica"/>
    <s v="Mesa de Trabajo"/>
    <s v="No aplica"/>
    <s v="No aplica"/>
    <d v="2019-05-02T00:00:00"/>
    <d v="2020-04-25T00:00:00"/>
    <d v="2021-09-13T00:00:00"/>
    <x v="0"/>
    <s v="SI"/>
    <s v="NO APLICA ACCION CERRADA"/>
    <s v="De acuerdo con los soportes suministrados por el proceso, se evidencia el cumplimiento de las actividades propuestas en un 100%. "/>
    <d v="2021-07-09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08"/>
    <n v="111"/>
    <m/>
  </r>
  <r>
    <x v="28"/>
    <x v="19"/>
    <s v="STAF"/>
    <s v="Gestion financiera"/>
    <s v="Conciliación y depuración de saldos"/>
    <s v="Stefanny Reina Alvarez"/>
    <x v="1"/>
    <s v="PMCB-2019-027"/>
    <s v="3.3.1.1"/>
    <x v="28"/>
    <n v="2019"/>
    <s v="Diferencias encontradas en los saldos reportados por las entidades contables públicas con las cuales se llevó a cabo alguna transacción financiera,"/>
    <s v="En ocasiones se presentan diferencias, estas obedecen a los tiempos de causación o devengo de cada entidad, es el caso de los servicios públicos, quienes registran y liquidan dichos servicios y los recibos llegan en los siguientes meses."/>
    <s v="Proyectar memorandos internos y oficios externos con las entidades externas que permita realizar la el reporte oportuno de la información financiera y brindar asesoría (cuando diere lugar) a quienes requieran aclaración sobre el tema de las diferencias en las operaciones reciprocas"/>
    <s v="No aplica"/>
    <s v="No aplica"/>
    <s v="Documento de solicitud de información a través de Oficios externos y memorandos internos. "/>
    <s v="No aplica"/>
    <s v="No aplica"/>
    <d v="2019-05-02T00:00:00"/>
    <d v="2020-04-25T00:00:00"/>
    <d v="2021-09-13T00:00:00"/>
    <x v="0"/>
    <s v="SI"/>
    <s v="NO APLICA ACCION CERRADA"/>
    <s v="De acuerdo con los soportes suministrados por el proceso, se evidencia el cumplimiento de las actividades propuestas en un 100%. "/>
    <d v="2021-07-09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09"/>
    <n v="112"/>
    <m/>
  </r>
  <r>
    <x v="29"/>
    <x v="5"/>
    <s v="STAF"/>
    <s v="SIVICOF"/>
    <s v="Inconsistencias en la información"/>
    <s v="Stefanny Reina Alvarez"/>
    <x v="1"/>
    <s v="PMCB-2019-028"/>
    <s v="3.3.1.2"/>
    <x v="28"/>
    <n v="2019"/>
    <s v="Hallazgo administrativo por diferencias en la información reportada en los formatos CB-0115 – Informe sobre recursos de tesorería y CB-0116 - Informe sobre disponibilidad de fondos de la vigencia 2018, reportada en el aplicativo SIVICOF con relación a la información de Estados Financieros de IDIPRON"/>
    <s v="En algunos meses y al cierre de año,  por el poco plazo para  la presentación de la información y tardanza en la recepción de los extractos bancarios, no se alcanza a tener la información bancaria conciliada"/>
    <s v="Elaborar un instructivo en donde se establezcan las diferentes actividades a  tener en cuenta para actualizar la información financiera  y  reportar al SIVICOF"/>
    <s v="No aplica"/>
    <s v="No aplica"/>
    <s v="Número de instructivos  realizados / Número de instructivos programados (1)  *100"/>
    <s v="No aplica"/>
    <s v="No aplica"/>
    <d v="2019-05-02T00:00:00"/>
    <d v="2020-04-25T00:00:00"/>
    <d v="2021-09-13T00:00:00"/>
    <x v="0"/>
    <s v="SI"/>
    <s v="NO APLICA ACCION CERRADA"/>
    <s v="De acuerdo con los soportes suministrados por el proceso, se evidencia el cumplimiento de las actividades propuestas en un 100%. "/>
    <d v="2021-07-09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10"/>
    <n v="113"/>
    <m/>
  </r>
  <r>
    <x v="30"/>
    <x v="11"/>
    <s v="STAF"/>
    <s v="Gestion financiera"/>
    <s v="Estados financieros"/>
    <s v="Stefanny Reina Alvarez"/>
    <x v="1"/>
    <s v="PMCB-2019-029"/>
    <s v="3.3.1.3"/>
    <x v="28"/>
    <n v="2019"/>
    <s v="Denominación errónea de algunos Estados Financieros, grupos y cuentas contables"/>
    <s v="En el momento de actualizar el aplicativo Sysman con las cuentas del Nuevo Marco Normativo, se cambiaron los nombres de las cuentas que así lo estipulaba el nuevo plan contable y se crearon las se requerían para nuestros movimientos contables"/>
    <s v="Actualizar, cambiar y verificar los nombres  de las cuentas contables en los Estados Financieros de acuerdo al nuevo Marco Normativo."/>
    <s v="No aplica"/>
    <s v="No aplica"/>
    <s v="Actualización nombres Plan de Cuentas Contables de Idipron de acuerdo al NMN"/>
    <s v="No aplica"/>
    <s v="No aplica"/>
    <d v="2019-05-02T00:00:00"/>
    <d v="2020-04-25T00:00:00"/>
    <d v="2021-09-13T00:00:00"/>
    <x v="0"/>
    <s v="SI"/>
    <s v="NO APLICA ACCION CERRADA"/>
    <s v="De acuerdo con los soportes suministrados por el proceso, se evidencia el cumplimiento de las actividades propuestas en un 100%. "/>
    <d v="2021-07-09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11"/>
    <n v="114"/>
    <m/>
  </r>
  <r>
    <x v="30"/>
    <x v="11"/>
    <s v="STAF"/>
    <s v="Gestion financiera"/>
    <s v="Estados financieros"/>
    <s v="Stefanny Reina Alvarez"/>
    <x v="1"/>
    <s v="PMCB-2019-030"/>
    <s v="3.3.1.4"/>
    <x v="28"/>
    <n v="2019"/>
    <s v="Presentación de información imprecisa e incompleta en cuanto a las fechas y moneda de presentación de los Estados Financieros"/>
    <s v="La información se encontraba precisa y completa, sin embargo no expresaba 'MILES DE PESOS' en los Estados Financieros."/>
    <s v="Revisar y verificar las fechas y la moneda en la que se expresan los Estados financieros de la Entidad antes de su publicación"/>
    <s v="No aplica"/>
    <s v="No aplica"/>
    <s v="Estados Financieros actualizados / Estados Financieros presentados (1)"/>
    <s v="No aplica"/>
    <s v="No aplica"/>
    <d v="2019-05-02T00:00:00"/>
    <d v="2020-04-25T00:00:00"/>
    <d v="2021-09-13T00:00:00"/>
    <x v="0"/>
    <s v="SI"/>
    <s v="NO APLICA ACCION CERRADA"/>
    <s v="De acuerdo con los soportes suministrados por el proceso, se evidencia el cumplimiento de las actividades propuestas en un 100%. "/>
    <d v="2021-07-09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12"/>
    <n v="115"/>
    <m/>
  </r>
  <r>
    <x v="30"/>
    <x v="11"/>
    <s v="STAF"/>
    <s v="Gestion financiera"/>
    <s v="Estados financieros"/>
    <s v="Stefanny Reina Alvarez"/>
    <x v="1"/>
    <s v="PMCB-2019-031"/>
    <s v="3.3.1.5"/>
    <x v="28"/>
    <n v="2019"/>
    <s v="Presentación de información confusa e incompleta en las notas a los Estados Financieros"/>
    <s v="En las notas a los Estados Financieros se incluye la generalidad de la información de la Naturaleza de la Entidad y la estructura organizacional, tomando lo publicado por Idipron en la página web, sin embargo la información no contemplaba la totalidad del grupo étareo de 6 a 28 años"/>
    <s v="Revisar y verificar la información descrita en las Notas a los Estados Contables"/>
    <s v="No aplica"/>
    <s v="No aplica"/>
    <s v="Información actualizada en notas de Estados Financieros / Notas presentadas a cierre vigencia*100"/>
    <s v="No aplica"/>
    <s v="No aplica"/>
    <d v="2019-05-02T00:00:00"/>
    <d v="2020-04-25T00:00:00"/>
    <d v="2021-09-13T00:00:00"/>
    <x v="0"/>
    <s v="SI"/>
    <s v="NO APLICA ACCION CERRADA"/>
    <s v="De acuerdo con los soportes suministrados por el proceso, se evidencia el cumplimiento de las actividades propuestas en un 100%. "/>
    <d v="2021-07-09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13"/>
    <n v="116"/>
    <m/>
  </r>
  <r>
    <x v="31"/>
    <x v="20"/>
    <s v="STAF"/>
    <s v="Gestion financiera"/>
    <s v="Notas de los estados financieros"/>
    <s v="Carolina Ardila"/>
    <x v="1"/>
    <s v="PMCB-2019-032"/>
    <s v="3.3.1.6"/>
    <x v="28"/>
    <n v="2019"/>
    <s v="Deficiente revelación de información en las notas a los estados contables sobre el grupo de propiedad, planta y equipo"/>
    <s v="Los principales aspectos que afectaron el movimiento contable del Idipron, se solicitó a cada área, oficina, proyecto, dependencia, la información relevante de acuerdo a lo establecido en las Políticas Contables y los lineamientos dados por los Entes de Control; con esta información se complementó el texto de las notas que realiza el área de contabilidad"/>
    <s v="Realizar mesas de trabajo con el Área de Almacén e Inventarios y Área de Mantenimiento de Bienes e Infraestructura frente a las revelaciones de Propiedad, Planta y Equipo (Bienes Muebles e Inmuebles) para fortalecer la presentación de la información en las notas de los estados financieros"/>
    <s v="No aplica"/>
    <s v="No aplica"/>
    <s v="Mesas de trabajo realizadas / mesas de trabajo programadas (2)*100"/>
    <s v="No aplica"/>
    <s v="No aplica"/>
    <d v="2019-05-02T00:00:00"/>
    <d v="2020-04-25T00:00:00"/>
    <d v="2021-09-13T00:00:00"/>
    <x v="0"/>
    <s v="SI"/>
    <s v="NO APLICA ACCION CERRADA"/>
    <s v="Se evidencia que en el ultimo seguimiento realizado por la Oficina de Control Interno, indica que la información no fue enviada en lo parametros establecidos por la Contraloria, Se Evidencia que la actividad se encuentra vencida._x000a__x000a_Al verificar el proceso no adjunta información de avance o ejecución de la actividad programada._x000a__x000a_Se evidencia por parte de la OAP que la actividad se encuentra vencida desde hace mas de un año, es urgente realizar las actividades que aseguren su cierre de lo contrario la entidad se ve avocada a sanciones por parte del ente de control"/>
    <d v="2021-08-10T00:00:00"/>
    <s v="SI"/>
    <s v="Enviar información que soporte la ejecución de la actividad programada. "/>
    <n v="0"/>
    <s v="SIN AVANCE"/>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14"/>
    <n v="117"/>
    <m/>
  </r>
  <r>
    <x v="32"/>
    <x v="11"/>
    <s v="STAF"/>
    <s v="Gestion financiera"/>
    <s v="tope máximo permitido para el manejo de las subcuentas "/>
    <s v="Stefanny Reina Alvarez"/>
    <x v="1"/>
    <s v="PMCB-2019-033"/>
    <s v="3.3.1.7"/>
    <x v="28"/>
    <n v="2019"/>
    <s v="Se excedio el tope máximo permitido para el manejo de las subcuentas denominadas “Otros"/>
    <s v="El catálogo de cuentas establecido por la Contaduría General de la Nación, para la aplicación del Nuevo Marco Normativo no contempla cuentas para algunas actividades que el Idipron desarrolla en el marco de su misionalidad y cumplimiento de sus objetivos"/>
    <s v="Elevar consulta a la Contaduría General de la Nación sobre el hallazgo administrativo de la Contraloría, solicitando asesoría sobre la opción más viable a implementar por parte de la Entidad."/>
    <s v="No aplica"/>
    <s v="No aplica"/>
    <s v="Una (1) consulta generada a la Contaduría General de la Nación"/>
    <s v="No aplica"/>
    <s v="No aplica"/>
    <d v="2019-05-02T00:00:00"/>
    <d v="2020-04-25T00:00:00"/>
    <d v="2021-09-13T00:00:00"/>
    <x v="0"/>
    <s v="SI"/>
    <s v="NO APLICA ACCION CERRADA"/>
    <s v="De acuerdo con los soportes suministrados por el proceso, se evidencia el cumplimiento de las actividades propuestas en un 100%. "/>
    <d v="2021-07-09T00:00:00"/>
    <s v="NO"/>
    <s v="No aplica"/>
    <n v="1"/>
    <s v="CUMPLIMIENTO TOTAL"/>
    <n v="-505"/>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15"/>
    <n v="118"/>
    <m/>
  </r>
  <r>
    <x v="20"/>
    <x v="4"/>
    <s v="OAJ"/>
    <s v="Contratacion"/>
    <s v="Activacion tardia de clausulas"/>
    <s v="Catalina Cardenas Martinez"/>
    <x v="1"/>
    <s v="PMCB-2019-035"/>
    <s v="4.3.1"/>
    <x v="29"/>
    <n v="2019"/>
    <s v="Hallazgo administrativo con presunta incidencia disciplinaria por activación tardía de la Cláusula Décima Quinta. Multas, clausula penal e incumplimientos, contrato 1565/2017"/>
    <s v="Observación administrativa con presunta incidencia disciplinaria por activación tardía de la Cláusula Décima Quinta. Multas, clausula penal e incumplimientos, contrato 1565/2017"/>
    <s v="Realizar capacitaciones y actualizaciones en temas de derecho administrativo sancionatorio por semestre a los abogados de la oficina asesora jurídica. "/>
    <s v="No aplica"/>
    <s v="No aplica"/>
    <s v="Número de capacitaciones realizadas / Número de capacitaciones programadas (2)*100"/>
    <s v="No aplica"/>
    <s v="No aplica"/>
    <d v="2019-07-10T00:00:00"/>
    <d v="2020-07-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16"/>
    <n v="119"/>
    <m/>
  </r>
  <r>
    <x v="33"/>
    <x v="15"/>
    <s v="STMEO"/>
    <s v="Contratacion"/>
    <s v="Estudios previos, pliegos de condiciones y fichas técnicas"/>
    <s v="Yury  Orjuela Florez"/>
    <x v="1"/>
    <s v="PMCB-2019-036"/>
    <s v="4.3.2"/>
    <x v="29"/>
    <n v="2019"/>
    <s v="Hallazgo administrativo por el recibo de elementos sin las características establecidas en los estudios previos y fichas técnicas, contrato 1565/2017."/>
    <s v="Inobservancia al Manual de Supervisión e Interventoría de la Entidad  y del Procedimiento  -  RECEPCIÓN E INGRESO DE BIENES DEVOLUTIVOS, DE CONSUMO_x000a_CONTROLADO O DE CONSUMO-  codigo  A-GLO-PR-003. "/>
    <s v="Gestionar a través de la Subdirección técnica de Desarrollo  Humano un taller sobre el correcto recibo de los elementos contratados por parte de la Supervisión"/>
    <s v="No aplica"/>
    <s v="No aplica"/>
    <s v="Número de funcionarios capacitados  / Número total de funcionarios  de la Subdirección de Métodos que desempeñan actividades de supervisión*100"/>
    <s v="No aplica"/>
    <s v="No aplica"/>
    <d v="2019-07-10T00:00:00"/>
    <d v="2020-07-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17"/>
    <n v="120"/>
    <m/>
  </r>
  <r>
    <x v="34"/>
    <x v="19"/>
    <s v="STAF"/>
    <s v="Contratacion"/>
    <s v="Seguros"/>
    <s v="Stefanny Reina Alvarez"/>
    <x v="1"/>
    <s v="PMCB-2019-037"/>
    <s v="4.3.5 "/>
    <x v="29"/>
    <n v="2019"/>
    <s v="Hallazgo administrativo por ausencia de cubrimiento del seguro de vida grupo por 280 días, contrato 1533/2017."/>
    <s v="Se generó porque las compañías aseguradoras no manifestaron interés en participar siendo declarado desierto el proceso de contratación."/>
    <s v="Realizar el debido acompañamiento desde la Subdirección Administrativa y Financiera y  asesoría técnica con el soporte del intermediario de seguros si lo hubiere al proceso de contratación."/>
    <s v="No aplica"/>
    <s v="No aplica"/>
    <s v="Número de Procesos de Contratación  o Adiciones Planteados en Plan Anual de Adquisiciones de cada vigencia / Número de Requerimientos de Contratación o Adiciones solicitadas por la Subdirección Técnica de Métodos Educativos y Operativa * 100."/>
    <s v="No aplica"/>
    <s v="No aplica"/>
    <d v="2019-07-10T00:00:00"/>
    <d v="2020-07-01T00:00:00"/>
    <d v="2021-09-13T00:00:00"/>
    <x v="0"/>
    <s v="SI"/>
    <s v="NO APLICA ACCION CERRADA"/>
    <s v="De acuerdo con los soportes suministrados por el proceso, se evidencia el cumplimiento de las actividades propuestas en un 100%. "/>
    <d v="2021-07-09T00:00:00"/>
    <s v="NO"/>
    <s v="No aplica"/>
    <n v="1"/>
    <s v="CUMPLIMIENTO TOTAL"/>
    <n v="-438"/>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18"/>
    <n v="121"/>
    <m/>
  </r>
  <r>
    <x v="35"/>
    <x v="21"/>
    <s v="STMEO"/>
    <s v="Contratacion"/>
    <s v="Seguros"/>
    <s v="Yury  Orjuela Florez"/>
    <x v="1"/>
    <s v="PMCB-2019-038"/>
    <s v="4.3.6 "/>
    <x v="29"/>
    <n v="2019"/>
    <s v="Hallazgo administrativo por inobservancia del Procedimiento Tramite de póliza de seguros ante decesos de los Niños, niñas, adolescentes y jóvenes con Código M-RDE-PR-008 Ver 01 del 03 de diciembre de 2015 y el codificado M-MSI-PR-004 Ver. 02 del 22 de febrero de 2019, contrato 1533/2017. "/>
    <s v="Debilidades en el  procedimiento  TRÁMITE DE PÓLIZA DE SEGUROS ANTE DECESOS DE LOS NIÑOS, NIÑAS, ADOLESCENTES Y JOVENES- M-MSL-PR-004 "/>
    <s v="Revisar y ajustar el procedimiento -  TRÁMITE DE PÓLIZA DE SEGUROS ANTE DECESOS DE LOS NIÑOS,_x000a_NIÑAS, ADOLESCENTES Y JOVENES- M-MSL-PR-004, para vincular un formato por medio del cual el área Sociolegal verifique y certifique:  Fecha de creación en el SIMI del NNAJ, Fecha Ultima asistencia_x000a_Fecha  Deceso, certificando que el NNAJ cumple con los requisitos para acceder a la póliza. _x000a_"/>
    <s v="No aplica"/>
    <s v="No aplica"/>
    <s v="Un (1)  Procedimiento ajustado "/>
    <s v="No aplica"/>
    <s v="No aplica"/>
    <d v="2019-07-10T00:00:00"/>
    <d v="2020-07-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19"/>
    <n v="122"/>
    <m/>
  </r>
  <r>
    <x v="36"/>
    <x v="8"/>
    <s v="PROYECTO 1104"/>
    <s v="Contratacion"/>
    <s v="Estudios previos, pliegos de condiciones y fichas técnicas"/>
    <s v="Yury  Orjuela Florez"/>
    <x v="1"/>
    <s v="PMCB-2019-039"/>
    <s v="4.3.7"/>
    <x v="29"/>
    <n v="2019"/>
    <s v="Hallazgo administrativo por no elaborar los estudios previos en coherencia con la necesidad de la entidad, en los contratos 0587/18, 1214/17, 1477/17 1286/18 y 1578/17"/>
    <s v="No se evidenciaron en los estudios previos las cantidades estimadas a contratar."/>
    <s v="Establecer en los estudios previos las cantidades estimadas de los bienes que se pretende contratar de acuerdo a las compras historicas de la entidad y el numero de NNAJ que se beneficiaran con la compra.  "/>
    <s v="No aplica"/>
    <s v="No aplica"/>
    <s v="Número de Estudios previos que indican cantidades estimadas / Número de Estudios previos formulados por el proyecto 1104*100"/>
    <s v="No aplica"/>
    <s v="No aplica"/>
    <d v="2019-07-10T00:00:00"/>
    <d v="2020-07-01T00:00:00"/>
    <d v="2021-09-13T00:00:00"/>
    <x v="0"/>
    <s v="SI"/>
    <s v="NO APLICA ACCION CERRADA"/>
    <s v="Se estableció en los estudios previos las cantidades estimadas de los bienes que se pretende contratar de acuerdo a las compras historicas de la entidad y el numero de NNAJ que se beneficiaran con la compra. "/>
    <d v="2021-07-08T00:00:00"/>
    <s v="NO"/>
    <s v="No aplica"/>
    <n v="1"/>
    <s v="CUMPLIMIENTO TOTAL"/>
    <n v="-438"/>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20"/>
    <n v="123"/>
    <m/>
  </r>
  <r>
    <x v="37"/>
    <x v="22"/>
    <s v="PROYECTO 971"/>
    <s v="Contratacion"/>
    <s v="Estudios previos, pliegos de condiciones y fichas técnicas"/>
    <m/>
    <x v="1"/>
    <s v="PMCB-2019-040"/>
    <s v="4.3.7"/>
    <x v="29"/>
    <n v="2019"/>
    <s v="Hallazgo administrativo por no elaborar los estudios previos en coherencia con la necesidad de la entidad, en los contratos 0587/18, 1214/17, 1477/17 1286/18 y 1578/17 "/>
    <s v="No se evidenciaron en los estudios previos las cantidades estimadas a contratar."/>
    <s v="Materializar la salida de los elementos adquiridos para uso de los beneficiarios en las Unidades de Protección Integral"/>
    <s v="No aplica"/>
    <s v="No aplica"/>
    <s v="Número de elementos adquidos / N. de elementos adquiridos con salida de almacen * 100"/>
    <s v="No aplica"/>
    <s v="No aplica"/>
    <d v="2019-07-10T00:00:00"/>
    <d v="2020-07-01T00:00:00"/>
    <d v="2021-09-13T00:00:00"/>
    <x v="0"/>
    <s v="SI"/>
    <s v="NO APLICA ACCION CERRADA"/>
    <s v="Se realiza la revisión de la evidencia propuesta como soporte y no se encuentra subida, por lo que el monitoreo de lo reportado no es posible realizarlo, sin embargo, al evidenciar el seguimiento de la OCI, se cuenta con un 90% de avance en el úlitmo seguimiento, por lo que se da continudad a este porcentaje."/>
    <d v="2021-07-06T00:00:00"/>
    <s v="SI"/>
    <s v="Soporte propuesto._x000a_Resultado del indicador."/>
    <n v="0.9"/>
    <s v="AVANCE SIGNIFICATIVO"/>
    <n v="-438"/>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21"/>
    <n v="124"/>
    <m/>
  </r>
  <r>
    <x v="38"/>
    <x v="20"/>
    <s v="STAF"/>
    <s v="Inventarios"/>
    <s v="Controles (Ficha Kardex y formatos de control)"/>
    <s v="Carolina Ardila"/>
    <x v="1"/>
    <s v="PMCB-2019-041"/>
    <s v=" 4.3.8 "/>
    <x v="29"/>
    <n v="2019"/>
    <s v="Hallazgo administrativo por inconsistencia en los datos presentados en kárdex en relación con el formato “entrega de elementos de consumo y consumo controlado a servidores” con ocasión al contrato de suministro No. 0608 de 2018."/>
    <s v="Falta de conocimiento en el manejo y diligenciamiento de los formatos "/>
    <s v="Realizar un taller con los funcionarios de las Unidades de protección Integral, en cual se identifique el correcto diligenciamiento de los formatos destinados para el control de los elementos de consumo que se encuentran en las UPI.  "/>
    <s v="No aplica"/>
    <s v="No aplica"/>
    <s v="Taller realizado (1)"/>
    <s v="No aplica"/>
    <s v="No aplica"/>
    <d v="2019-07-10T00:00:00"/>
    <d v="2020-07-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22"/>
    <n v="125"/>
    <m/>
  </r>
  <r>
    <x v="39"/>
    <x v="2"/>
    <s v="STMEO"/>
    <s v="Inventarios"/>
    <s v="Controles (Ficha Kardex y formatos de control)"/>
    <s v="Yury  Orjuela Florez"/>
    <x v="1"/>
    <s v="PMCB-2019-042"/>
    <s v=" 4.3.8 "/>
    <x v="29"/>
    <n v="2019"/>
    <s v="Hallazgo administrativo por inconsistencia en los datos presentados en kárdex en relación con el formato “entrega de elementos de consumo y consumo controlado a servidores” con ocasión al contrato de suministro No. 0608 de 2018."/>
    <s v="Falta de conocimiento en el manejo y diligenciamiento de los formatos"/>
    <s v="Realizar una visita a las Unidades de protección Integral para verificar  el correcto diligenciamiento y actualización de los  formatos destinados al control de los elementos de consumo que se encuentran en las UPI"/>
    <s v="No aplica"/>
    <s v="No aplica"/>
    <s v="Número de visitas realizadas /Numero de visitas programadas (19) *100"/>
    <s v="No aplica"/>
    <s v="No aplica"/>
    <d v="2019-07-10T00:00:00"/>
    <d v="2020-07-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23"/>
    <n v="126"/>
    <m/>
  </r>
  <r>
    <x v="20"/>
    <x v="13"/>
    <s v="OAJ"/>
    <s v="Contratacion"/>
    <s v="Publicación SECOP"/>
    <s v="Catalina Cardenas Martinez"/>
    <x v="1"/>
    <s v="PMCB-2019-043"/>
    <s v=" 4.3.9"/>
    <x v="29"/>
    <n v="2019"/>
    <s v="Hallazgo administrativo con presunta incidencia disciplinaria por omitir la publicación de la invitación Pública en el proceso de mínima cuantía No. 1794 de 2017. "/>
    <s v="Observación administrativa con presunta incidencia disciplinaria por omitir la publicación de la invitación Pública en el proceso de mínima cuantía No. 1794 de 2017"/>
    <s v="Realizar seguimiento bimestral a los procesos contractuales radicados por la Oficina Asesora Juridica."/>
    <s v="No aplica"/>
    <s v="No aplica"/>
    <s v="Número de procesos con seguimiento/Numero de procesos radicados*100"/>
    <s v="No aplica"/>
    <s v="No aplica"/>
    <d v="2019-07-10T00:00:00"/>
    <d v="2020-07-01T00:00:00"/>
    <d v="2021-09-13T00:00:00"/>
    <x v="0"/>
    <s v="SI"/>
    <s v="NO APLICA ACCION CERRADA"/>
    <s v="El área adjunta los seguimientos a los procesos contractuales radicados según el Plan Anual de Adquisiciones_x000a_Publicaciones publicas gestión de adquisicion y administración de bienes y servicios_x000a_Actas de reunión de capacitaciones _x000a__x000a_La Oficina Asesora Jurídica informa que reporto el cumplimiento de la actividad al 100% por medio del memorando con No. radicado 2020EI8597"/>
    <d v="2021-06-21T00:00:00"/>
    <s v="NO"/>
    <s v="No aplica"/>
    <n v="1"/>
    <s v="CUMPLIMIENTO TOTAL"/>
    <n v="-438"/>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24"/>
    <n v="127"/>
    <m/>
  </r>
  <r>
    <x v="40"/>
    <x v="21"/>
    <s v="STMEO"/>
    <s v="Planeacion"/>
    <s v="Simi"/>
    <s v="Yury  Orjuela Florez"/>
    <x v="1"/>
    <s v="PMCB-2019-044"/>
    <s v="4.3.10 "/>
    <x v="29"/>
    <n v="2019"/>
    <s v="Hallazgo administrativo por inconsistencias en la información disponible en el aplicativo SIMI, respecto del estado de los usuarios beneficiarios de pago por siniestro Póliza Seguro Vida."/>
    <s v="Inobservancia al cumplimiento del  procedimiento- TRÁMITE DE PÓLIZA DE SEGUROS ANTE DECESOS DE LOS NIÑOS,_x000a_NIÑAS, ADOLESCENTES Y JOVENES- M-MSL-PR-004"/>
    <s v="Revisar y ajustar el procedimiento -  TRÁMITE DE PÓLIZA DE SEGUROS ANTE DECESOS DE LOS NIÑOS,_x000a_NIÑAS, ADOLESCENTES Y JOVENES- M-MSL-PR-004, para vincular un formato por medio del cual el área Sociolegal verifique y certifique:  Fecha de creación en el SIMI del NNAJ, Fecha Ultima asistencia_x000a_Fecha  Deceso, certificando que el NNAJ cumple con los requisitos para acceder a la póliza"/>
    <s v="No aplica"/>
    <s v="No aplica"/>
    <s v="Un (1)  Procedimiento ajustado "/>
    <s v="No aplica"/>
    <s v="No aplica"/>
    <d v="2019-07-10T00:00:00"/>
    <d v="2020-07-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25"/>
    <n v="128"/>
    <m/>
  </r>
  <r>
    <x v="41"/>
    <x v="2"/>
    <s v="STMEO"/>
    <s v="Modelo pedagogico"/>
    <s v="elementos de vestir"/>
    <s v="Yury  Orjuela Florez"/>
    <x v="1"/>
    <s v="PMCB-2019-045"/>
    <s v="3.1.1.1"/>
    <x v="30"/>
    <n v="2019"/>
    <s v="Hallazgo administrativo por inexistencia de elementos de vestir que no fueron entregados a los NNA. "/>
    <s v="No se evidencio una correcta gestión administrativa,  al del uso de los instrumentos manuales como el formato M-MEX-FT017 Entrega de vestuario a población IDIPRON y  magnéticos como el kardex  "/>
    <s v="Ajustes a los formatos  A- GLO- FT- 010 ENTREGA DE ELEMENTOS DE CONSUMO A SERVIDORES - M- MEX- FT- 016  ENTREGA ELEMENTOS DE CONSUMO PARA EL DESARROLLO DE ACTIVIDADES A NNAJ - M-MEX -FT - 018 ENTREGA DE ELEMENTOS DE ASEO A BENEFICIARIOS - M-MEX-FT017  ENTREGA DE VESTUARIO A POBLACION IDIPRON asignando un consecutivo y un instructivo de diligenciamiento  para ejercer un mayor control administrativo de los bienes que son entregados a los NNAJ. "/>
    <s v="No aplica"/>
    <s v="No aplica"/>
    <s v="Numero de formatos ajustados y oficializados en el SIGID / Numero de formatos por ajustar  y oficializar  (5) *100"/>
    <s v="No aplica"/>
    <s v="No aplica"/>
    <d v="2019-09-23T00:00:00"/>
    <d v="2020-09-18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26"/>
    <n v="129"/>
    <m/>
  </r>
  <r>
    <x v="42"/>
    <x v="23"/>
    <s v="STAF"/>
    <s v="Contratacion"/>
    <s v="falta de unidad de criterio en la denominación de algunos elementos adquiridos"/>
    <s v="Angel Martínez"/>
    <x v="1"/>
    <s v="PMCB-2019-046"/>
    <s v="3.1.2.1"/>
    <x v="30"/>
    <n v="2019"/>
    <s v="Hallazgo administrativo por falta de unidad de criterio en la denominación de algunos elementos adquiridos. Contrato 0595 de 2018. "/>
    <s v="No mantener la unidad de criterio en la nomenclatura o identificación de cada elemento que IDIPRON al realizar el ingreso al Sistema de Información del Área de Almacén para la adquisición de partes y/o repuestos e insumos y herramientas de los equipos ofimáticos del IDIPRON"/>
    <s v="Asistir a las capacitaciones brindadas por parte de la Oficina Asesora Jurídica frente al refuerzo de competencias en materia de supervisión y del control en la verificación de documentos de ingreso contra factura de pago."/>
    <s v="No aplica"/>
    <s v="No aplica"/>
    <s v="Número de capacitaciones asistidas / Número de capacitaciones programadas (1) * 100"/>
    <s v="No aplica"/>
    <s v="No aplica"/>
    <d v="2019-09-23T00:00:00"/>
    <d v="2020-09-18T00:00:00"/>
    <d v="2021-09-13T00:00:00"/>
    <x v="0"/>
    <s v="SI"/>
    <s v="NO APLICA ACCION CERRADA"/>
    <s v="Se evidencia en archivo adjunto la relación de capacitaciones organizadas y con las invitaciones a los funcionarios para participar, pero la actividad propuesta en este hallazgo se llama &quot;Asistir a las capacitaciones brindadas por parte de la Oficina Asesora Jurídica&quot;, y no se ve adjunto el listado de asistencia a dicha capacitación por tal motivo se da un porcentaje de cumplimiento del 50%."/>
    <d v="2021-07-06T00:00:00"/>
    <s v="SI"/>
    <s v="Adjuntar la(s) lista (s) de asitencia a la(s) capacitacion(es) brindada(s) por parte de la OAJ"/>
    <n v="0.5"/>
    <s v="AVANCE PARCIAL"/>
    <n v="-359"/>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27"/>
    <n v="130"/>
    <m/>
  </r>
  <r>
    <x v="43"/>
    <x v="20"/>
    <s v="STAF"/>
    <s v="Contratacion"/>
    <s v="falta de unidad de criterio en la denominación de algunos elementos adquiridos"/>
    <s v="Carolina Ardila"/>
    <x v="1"/>
    <s v="PMCB-2019-047"/>
    <s v="3.1.2.1"/>
    <x v="30"/>
    <n v="2019"/>
    <s v="Hallazgo administrativo por falta de unidad de criterio en la denominación de algunos elementos adquiridos. Contrato 0595 de 2018. "/>
    <s v="No mantener la unidad de criterio en la nomenclatura o identificación de cada elemento que IDIPRON al realizar el ingreso al Sistema de Información del Área de Almacén para la adquisición de partes y/o repuestos e insumos y herramientas de los equipos ofimáticos del IDIPRON"/>
    <s v="Verificar cuando se realice el ingreso en el Área de Almacén e Inventario, que la denominación del elemento coincida o se homologue a denominación existente en el catálogo propio de la entidad; en caso de no existir o no lograrse homologar, el área de almacén creará el elemento en el catálogo de la entidad (ficha técnica), dando cumplimiento al  Manual de Procedimientos Administrativos y Contables para el Manejo y Control de Bienes en los Entes Públicos el Distrito Capital (2.3. Fuente y Clasificación de los Bienes)"/>
    <s v="No aplica"/>
    <s v="No aplica"/>
    <s v="No. de elementos facturados que cumplen con la denominación contenida en la oferta economica / No. total de elementos facturados *100 "/>
    <s v="No aplica"/>
    <s v="No aplica"/>
    <d v="2019-09-23T00:00:00"/>
    <d v="2020-09-18T00:00:00"/>
    <d v="2021-09-13T00:00:00"/>
    <x v="0"/>
    <s v="SI"/>
    <s v="NO APLICA ACCION CERRADA"/>
    <s v="Se evidencia que en el ultimo seguimiento realizado por la Oficina de Control Interno, indica que la información no fue enviada en lo parametros establecidos por la Contraloria, Se Evidencia que la actividad se encuentra vencida._x000a__x000a_Se evidencia en los soportes que:_x000a__x000a_Se evidencia que el proceso realiza la actividad para la incorporación e ingreso de los elementos en el catalogo de la entidad segun su denominación coincida o se homologue segun sea el caso, a traves del sistema que maneja el area de almacen._x000a__x000a_Asi mismo se evidencia muestra de verificación de ingreso de elementos en diferentes fechas al almacen._x000a__x000a_Se  solicita a la OCI el cierre del hallazgo,  ya que con las evidencias adjuntas cumplieron con las actividades formuladas."/>
    <d v="2021-08-10T00:00:00"/>
    <s v="NO"/>
    <s v="No aplica"/>
    <n v="1"/>
    <s v="CUMPLIMIENTO TOTAL"/>
    <n v="-359"/>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28"/>
    <n v="131"/>
    <m/>
  </r>
  <r>
    <x v="44"/>
    <x v="23"/>
    <s v="STAF"/>
    <s v="Contratacion"/>
    <s v="Estudios previos, pliegos de condiciones y fichas técnicas"/>
    <s v="Angel Martínez"/>
    <x v="1"/>
    <s v="PMCB-2019-048"/>
    <s v="3.1.2.2"/>
    <x v="30"/>
    <n v="2019"/>
    <s v="Hallazgo administrativo por no especificar las cantidades a comprar por cada elemento en los estudios previos y oferta económica. Contrato 0595 de 2018"/>
    <s v="Los estudios previos no refirieron la cantidad de cada elemento que IDIPRON compraría con el recurso destinado a la contratación para la adquisición de partes y/o repuestos e insumos y herramientas para mantener el funcionamiento de los equipos ofimáticos del IDIPRON, a pesar que La Entidad realizó un estudio de mercado acercado a la realidad, ya que no puede haber un estimativo de la cantidad de ofimáticos que pueden dañarse o afectarse durante el periodo de ejecución,  a pesar de haber cuantificado otros ítems dentro del contrato, tales como memorias USB, discos duros, guayas y ponchadoras y otros."/>
    <s v="Realizar los requerimientos técnicos de insumos, herramientas y/o respuestos ofimaticos para los mantenimientos a los equipos de la Entidad, tomando como base la cantidad de elementos demandados por la entidad con base en los datos históricos del período inmediatamente anterior, a fin de establecer la cantidades a adquirir por elemento. "/>
    <s v="No aplica"/>
    <s v="No aplica"/>
    <s v="No. De contratos con cantidades a contratar  / No. total de contratos a ejecutar *100 "/>
    <s v="No aplica"/>
    <s v="No aplica"/>
    <d v="2019-09-23T00:00:00"/>
    <d v="2020-09-18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29"/>
    <n v="132"/>
    <m/>
  </r>
  <r>
    <x v="45"/>
    <x v="4"/>
    <s v="OAJ"/>
    <s v="Contratacion"/>
    <s v="Valor real de recursos comprometidos"/>
    <s v="Catalina Cardenas Martinez"/>
    <x v="1"/>
    <s v="PMCB-2019-049"/>
    <s v="3.1.2.3"/>
    <x v="30"/>
    <n v="2019"/>
    <s v="Hallazgo administrativo por falta de claridad respecto al valor real de los recursos comprometidos mediante la suscripción del contrato 0556 de 2018."/>
    <s v="El valor de las negociaciones de bolsa no tiene concordancia con el valor establecido del contrato de comisión "/>
    <s v="Realizar mesas técnicas entre el área de adquisiciones y las áreas que presentan la necesidad para establecer con precisión las condiciones contractuales"/>
    <s v="No aplica"/>
    <s v="No aplica"/>
    <s v="Mesas técnicas realizadas/Procesos contractuales presentados *100"/>
    <s v="No aplica"/>
    <s v="No aplica"/>
    <d v="2019-09-23T00:00:00"/>
    <d v="2020-09-18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30"/>
    <n v="133"/>
    <m/>
  </r>
  <r>
    <x v="41"/>
    <x v="17"/>
    <s v="STMEO"/>
    <s v="Inventarios"/>
    <s v="Controles (Ficha Kardex y formatos de control)"/>
    <s v="Yury  Orjuela Florez"/>
    <x v="1"/>
    <s v="PMCB-2019-050"/>
    <s v="3.1.2.4"/>
    <x v="30"/>
    <n v="2019"/>
    <s v="Hallazgo administrativo por deficiencias en el manejo del kárdex digital como medio de control a los elementos del Lote 1 (prendas de vestir y calzado) adquiridos en el marco del contrato de comisión No 1241 de 2018. "/>
    <s v="No se evidencio una correcta gestión administrativa,  al del uso de los instrumentos manuales como el formato M-MEX-FT017 Entrega de vestuario a población IDIPRON y  magnéticos como el kardex  "/>
    <s v="Ajustes a los formatos M-MEX-FT017 Entrega de vestuario a población IDIPRON y  magnéticos como el kardex  asignando un consecutivo para ejercer un control adminsitrativo de los bienes que son entregados a los NNAJ."/>
    <s v="No aplica"/>
    <s v="No aplica"/>
    <s v="Numero de formatos ajustados y oficializados en el SIGID / Numero de formatos por ajustar  y oficializar  (4) *100"/>
    <s v="No aplica"/>
    <s v="No aplica"/>
    <d v="2019-09-23T00:00:00"/>
    <d v="2020-09-18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31"/>
    <n v="134"/>
    <m/>
  </r>
  <r>
    <x v="20"/>
    <x v="13"/>
    <s v="OAJ"/>
    <s v="Contratacion"/>
    <s v="Registro presupuestal y garantias"/>
    <s v="Catalina Cardenas Martinez"/>
    <x v="1"/>
    <s v="PMCB-2019-051"/>
    <s v="3.1.2.5"/>
    <x v="30"/>
    <n v="2019"/>
    <s v=" Hallazgo administrativo con presunta incidencia disciplinaria por permisividad en la expedición tardía de una de las garantías contempladas como requisito para la ejecución del contrato de prestación de servicios No 1096 de 2018. "/>
    <s v="Hallazgo administrativo con presunta incidencia disciplinaria por permisividad en la expedición tardía de una de las garantías contempladas como requisito para la ejecución del contrato de prestación de servicios No. 1096 de 2018, pólizas expedidas 6 días después de suscrita el acta de inicio y de indebida forma. "/>
    <s v="Realizar capacitaciones y actualizaciones seman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capacitaciones y actualizaciones programadas ( 24 capacitaciones y actualizaciones) *100"/>
    <s v="No aplica"/>
    <s v="No aplica"/>
    <d v="2019-09-23T00:00:00"/>
    <d v="2020-09-18T00:00:00"/>
    <d v="2021-09-13T00:00:00"/>
    <x v="0"/>
    <s v="SI"/>
    <s v="NO APLICA ACCION CERRADA"/>
    <s v="Se evidencia por parte de la OAP que la actividad se encuentra vencida._x000a__x000a_De cuerdo a la evidencia reportada, se adjuntan capacitaciones entre los meses de septiembre, octubre y noviembre del 2019. _x000a__x000a_La Oficina Asesora Jurídica informa que reporto el cumplimiento de la actividad al 100% por medio del memorando con No. radicado 2020EI8597"/>
    <d v="2021-06-21T00:00:00"/>
    <s v="NO"/>
    <s v="No aplica"/>
    <n v="1"/>
    <s v="CUMPLIMIENTO TOTAL"/>
    <n v="-359"/>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32"/>
    <n v="135"/>
    <m/>
  </r>
  <r>
    <x v="46"/>
    <x v="24"/>
    <s v="STMEO"/>
    <s v="Contratacion"/>
    <s v="Supervisión e interventoría"/>
    <s v="Yury  Orjuela Florez"/>
    <x v="1"/>
    <s v="PMCB-2019-052"/>
    <s v="3.1.2.6"/>
    <x v="30"/>
    <n v="2019"/>
    <s v="Hallazgo administrativo por no ejercerse una supervisión eficaz durante la ejecución del contrato de prestación de servicios No 0494 de 2018."/>
    <s v="fallas en la supervisión, que si bien no afectó la función pública por cuanto el servicio se prestó y no se canceló el saldo por mora en el pago de la seguridad social por parte del contratista para el cobro del saldo por pagar."/>
    <s v="Iniciar las acciones para verificar el posible incumplimiento e iniciar la liquidacion del mismo."/>
    <s v="No aplica"/>
    <s v="No aplica"/>
    <s v="Contrato liquidado "/>
    <s v="No aplica"/>
    <s v="No aplica"/>
    <d v="2019-09-23T00:00:00"/>
    <d v="2020-09-18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33"/>
    <n v="136"/>
    <m/>
  </r>
  <r>
    <x v="47"/>
    <x v="4"/>
    <s v="OAJ"/>
    <s v="Contratacion"/>
    <s v="Publicación SECOP"/>
    <s v="Catalina Cardenas Martinez"/>
    <x v="1"/>
    <s v="PMCB-2019-053"/>
    <s v="3.1.2.7"/>
    <x v="30"/>
    <n v="2019"/>
    <s v=" Hallazgo administrativo con presunta incidencia disciplinaria por no publicar en el SECOP la invitación a presentar propuestas dentro del proceso de mínima cuantía No MC-IDIPRON-2018-0053, y que culminó con la adjudicación y suscripción del contrato No 1473 de 2018, con la firma MEDICA Y COMPUTADORES LTDA."/>
    <s v="No se publicó en el SECOP la invitación a presentar propuestas dentro del proceso de mínima cuantía No. MC-IDIPRON-2018-0053. "/>
    <s v="La oficina Asesora jurídica emitirá un concepto para clarificar que lo que denominamos pliego de condiciones en los procesos de licitación pública, selección abreviada y concurso de méritos, en la mínima cuantía se denomina invitación pública."/>
    <s v="No aplica"/>
    <s v="No aplica"/>
    <s v="Concepto jurídico realizado por la OAJ"/>
    <s v="No aplica"/>
    <s v="No aplica"/>
    <d v="2019-09-23T00:00:00"/>
    <d v="2020-09-18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34"/>
    <n v="137"/>
    <m/>
  </r>
  <r>
    <x v="47"/>
    <x v="13"/>
    <s v="OAJ"/>
    <s v="Contratacion"/>
    <s v="seleccion de contratistas"/>
    <s v="Catalina Cardenas Martinez"/>
    <x v="1"/>
    <s v="PMCB-2019-054"/>
    <s v="3.1.2.8"/>
    <x v="30"/>
    <n v="2019"/>
    <s v="Hallazgo administrativo por incumplimiento en el contrato 1102 de 2018 de las actividades relacionadas con la selección e idoneidad del contratista, establecidas en el procedimiento A-GCO-PR-015 “Contratación de Prestación de Servicios Profesionales y de Apoyo a la Gestión” Versión 01 del 30 de julio de 2018 "/>
    <s v="Hallazgo Administrativo por incumplimiento en el contrato 1102 de 2018 de las actividades relacionadas con la selección e idoneidad del contratista, establecidas en el procedimiento A-GCO-PR-015 &quot;Contratación de prestación de servicios profesionales y de apoyo a la gestión&quot; versión 01 del 30 de julio de 2018. "/>
    <s v="Realizar una modificación del flujo de verificación, en la que se determinan 4 filtros orientados (auxiliar, sicólogo, auxiliar, abogado) a establecer la idoneidad del contratista."/>
    <s v="No aplica"/>
    <s v="No aplica"/>
    <s v="Numero de verificaciones realizadas/ Numero de contratos por CPS celebrados *100"/>
    <s v="No aplica"/>
    <s v="No aplica"/>
    <d v="2019-09-23T00:00:00"/>
    <d v="2020-09-18T00:00:00"/>
    <d v="2021-09-13T00:00:00"/>
    <x v="0"/>
    <s v="SI"/>
    <s v="NO APLICA ACCION CERRADA"/>
    <s v="Se adjuntan las idoneidades de los contratistas verificadas_x000a__x000a_De acuerdo a lo anterior se solicita a la OCI el cierre preliminar de la acción_x000a__x000a_La Oficina Asesora Jurídica informa que reporto el cumplimiento de la actividad al 100% por medio del memorando con No. radicado 2020EI8597"/>
    <d v="2021-06-21T00:00:00"/>
    <s v="NO"/>
    <s v="No aplica"/>
    <n v="1"/>
    <s v="CUMPLIMIENTO TOTAL"/>
    <n v="-359"/>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35"/>
    <n v="138"/>
    <m/>
  </r>
  <r>
    <x v="48"/>
    <x v="2"/>
    <s v="STMEO"/>
    <s v="Modelo pedagogico"/>
    <s v="pagos salidas pedagogicas"/>
    <s v="Yury  Orjuela Florez"/>
    <x v="1"/>
    <s v="PMCB-2019-055"/>
    <s v="3.1.2.9"/>
    <x v="30"/>
    <n v="2019"/>
    <s v="Hallazgo administrativo con incidencia fiscal y presunta disciplinaria por pago de cupos correspondientes a NNAJ que no asistieron a las salidas pedagógicas ecoturísticas en la ejecución del contrato No 1481 de fecha 26 de noviembre de 2018 suscrito entre IDIPRON y DOUGLAS TRADE SAS en cuantía de $ 7.154.000"/>
    <s v="Se efectuó el pago de acuerdo al número de asistentes programados y no al número de servicios efectivamente prestados por el contratista durante la realización de la actividad"/>
    <s v="Emitir una directriz desde la Subdirección de Métodos solicitando a los Responsables de los contextos pedagogicos se realicen las acciones pertienentes a fin de garantizar la asistencia de todos los beneficiarios a las actividades contratadas  "/>
    <s v="No aplica"/>
    <s v="No aplica"/>
    <s v="Comunicación emitida "/>
    <s v="No aplica"/>
    <s v="No aplica"/>
    <d v="2019-09-23T00:00:00"/>
    <d v="2020-09-18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36"/>
    <n v="139"/>
    <m/>
  </r>
  <r>
    <x v="47"/>
    <x v="4"/>
    <s v="OAJ"/>
    <s v="Seguridad y salud en el trabajo"/>
    <s v="Elementos de protección personal"/>
    <s v="Catalina Cardenas Martinez"/>
    <x v="1"/>
    <s v="PMCB-2019-056"/>
    <s v="3.1.2.10"/>
    <x v="30"/>
    <n v="2019"/>
    <s v="3.1.2.10. Hallazgo administrativo con incidencia fiscal y presunta disciplinaria por entrega de elementos de protección personal (lote 2) a personal vinculado mediante contrato de prestación de servicios profesionales y de apoyo a la gestión en la ejecución del contrato 1241 de fecha 25 de septiembre de 2018 suscrito entre IDIPRON y la Sociedad Comisionista de Bolsa MERCADO Y BOLSA S.A. en cuantía de $ 11.519.552"/>
    <s v="Hallazgo administrativo con incidencia fiscal y presunta disciplinaria por entrega de elementos de protección personal (lote 2) a personal vinculado mediante contrato de prestación de servicios profesionales y de apoyo a la gestión en la ejecución del contrato 1241 de fecha 25 de septiembre de 2018, suscrito entre IDIPRON y la sociedad comisionista de bolsa MERCADO Y BOLSA S.A. en cuantía de $ 11.519.552"/>
    <s v="La oficina Asesora jurídica emitirá un concepto sobre la posibilidad de que contratistas con riesgo III puedan recibir elementos de protección personal. "/>
    <s v="No aplica"/>
    <s v="No aplica"/>
    <s v="Concepto jurídico realizado por la OAJ"/>
    <s v="No aplica"/>
    <s v="No aplica"/>
    <d v="2019-09-23T00:00:00"/>
    <d v="2020-09-18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37"/>
    <n v="140"/>
    <m/>
  </r>
  <r>
    <x v="47"/>
    <x v="4"/>
    <s v="OAJ"/>
    <s v="Contratacion"/>
    <s v="Documentación contrato"/>
    <s v="Catalina Cardenas Martinez"/>
    <x v="1"/>
    <s v="PMCB-2019-057"/>
    <s v="3.1.2.11"/>
    <x v="30"/>
    <n v="2019"/>
    <s v="Hallazgo administrativo por presentación tardía del Certificado de Antecedentes Disciplinarios de Abogados expedido por el Consejo Superior de la Judicatura, con ocasión al contrato de prestación de servicios No. 0064 de 2018"/>
    <s v="Hallazgo administrativo por presentación tardía de certificado de antecedentes disciplinarios de abogados expedido por el Consejo Superior de la Judicatura, con ocasión al contrato de prestación de servicios No. 0064 de 2018."/>
    <s v="La entidad para minimizar los riesgos imprimirá en el desarrollo del proceso precontractual los antecedentes disciplinarios de los abogados."/>
    <s v="No aplica"/>
    <s v="No aplica"/>
    <s v="Número de antecedentes disciplinarios de abogados impresos y verificados/Numero de contratos de abogados celebrados *100"/>
    <s v="No aplica"/>
    <s v="No aplica"/>
    <d v="2019-09-23T00:00:00"/>
    <d v="2020-09-18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38"/>
    <n v="141"/>
    <m/>
  </r>
  <r>
    <x v="47"/>
    <x v="4"/>
    <s v="OAJ"/>
    <s v="Contratacion"/>
    <s v="Publicación SECOP"/>
    <s v="Catalina Cardenas Martinez"/>
    <x v="1"/>
    <s v="PMCB-2019-058"/>
    <s v="3.1.2.12"/>
    <x v="30"/>
    <n v="2019"/>
    <s v="Hallazgo administrativo con presunta incidencia disciplinaria por omitir la publicación en el Sistema Electrónico de Contratación Pública - SECOP de documentos contractuales con ocasión a la suscripción de los contratos de prestación de servicios No. 0064 de 2018, 0325 de 2018 y 0494 de 2018"/>
    <s v="Hallazgo administrativo con presunta incidencia disciplinaria por omitir la publicación en el Sistema Electrónico de Contratación Pública - SECOP de documentos contractuales con ocasión de la suscripción de los contratos de prestación de servicios No. 0064 de 2018, 0325 de 2018 y 0494 de 2018."/>
    <s v="La entidad en la actualidad realiza toda su contratación bajo la plataforma SECOP II, por lo tanto todos los procesos serán públicados automáticamente."/>
    <s v="No aplica"/>
    <s v="No aplica"/>
    <s v="Procesos publicados en la plataforma SECOP II/Procesos celebrados *100"/>
    <s v="No aplica"/>
    <s v="No aplica"/>
    <d v="2019-09-23T00:00:00"/>
    <d v="2020-09-18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39"/>
    <n v="142"/>
    <m/>
  </r>
  <r>
    <x v="20"/>
    <x v="13"/>
    <s v="OAJ"/>
    <s v="Contratacion"/>
    <s v="Ejecución contractual"/>
    <s v="Catalina Cardenas Martinez"/>
    <x v="1"/>
    <s v="PMCB-2019-059"/>
    <s v="3.1.2.13"/>
    <x v="30"/>
    <n v="2019"/>
    <s v="Hallazgo administrativo por la designación de supervisores con fecha posterior a la firma del acta de inicio con ocasión de la suscripción de los contratos de prestación de servicios No. 0064 y No 1096 de 2018 y el contrato de bolsa No 1241 de 2018."/>
    <s v="Hallazgo administrativo por la designación de supervisores con fecha posterior a la firma del acta de inicio con ocasión de la suscripción de los contratos de prestación de servicios No. 0064 y No. 1096 de 2018 y el contrato de bolsa No. 1241 de 2018. "/>
    <s v="Realizar capacitaciones y actualizaciones semanales realizadas por la oficina asesora jurídica a los supervisores del Instituto, que contenga normatividad que fortalezca los procedimientos y seguimientos técnicos, adminsitrativos y jurídicos a cada uno de los contratos celebrados por el instituto, por parte de la Oficina Aseosra Jurídica. "/>
    <s v="No aplica"/>
    <s v="No aplica"/>
    <s v="Capacitaciones y actualizaciones realizadas/capacitaciones y actualizaciones programadas ( 24 capacitaciones y actualizaciones)*100"/>
    <s v="No aplica"/>
    <s v="No aplica"/>
    <d v="2019-09-23T00:00:00"/>
    <d v="2020-09-18T00:00:00"/>
    <d v="2021-09-13T00:00:00"/>
    <x v="0"/>
    <s v="SI"/>
    <s v="NO APLICA ACCION CERRADA"/>
    <s v="Se evidencia por parte de la OAP que la actividad se encuentra vencida._x000a__x000a_De cuerdo a la evidencia reportada, se adjuntan capacitaciones entre los meses de septiembre, octubre y noviembre del 2019. _x000a__x000a_La Oficina Asesora Jurídica informa que reporto el cumplimiento de la actividad al 100% por medio del memorando con No. radicado 2020EI8597"/>
    <d v="2021-06-21T00:00:00"/>
    <s v="NO"/>
    <s v="No aplica"/>
    <n v="1"/>
    <s v="CUMPLIMIENTO TOTAL"/>
    <n v="-359"/>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40"/>
    <n v="143"/>
    <m/>
  </r>
  <r>
    <x v="15"/>
    <x v="9"/>
    <s v="STDH"/>
    <s v="Autorregulación"/>
    <s v="Aplicación de normatividad"/>
    <s v="Carolina Ardila"/>
    <x v="1"/>
    <s v="PMCB-2019-060"/>
    <s v="3.1.2.14"/>
    <x v="30"/>
    <n v="2019"/>
    <s v="Hallazgo administrativo con presunta incidencia disciplinaria por inclusión de contratistas en una capacitación de IDIPRON, careciendo del derecho al acceso, dentro del contrato No. 0728 DE 2018 suscrito con ALGOAP S.A.S"/>
    <s v="Asistencia a cuatro sesiones, de cuatro (4) personas vinculadas en calidad de contratistas a la Entidad a las actividades de capacitación contempladas en el marco del contrato de capacitación de la vigencia 2018"/>
    <s v="Implementación de control donde se efectue verificación de las personas de planta convocadas mediante el memorando de solicitud de asistencia,  antes del ingreso a la capacitación y el formato de registro de asistencia comité, junta, reunión, capacitación y/o actividades de Bienestar , Código A-GDH-FT-010"/>
    <s v="No aplica"/>
    <s v="No aplica"/>
    <s v="No. de Capacitaciones con el control implementado/ No. de capacitaciones ejecutadas para funcionarios de planta por medio del contrato de capacitación anual *100"/>
    <s v="No aplica"/>
    <s v="No aplica"/>
    <d v="2019-09-23T00:00:00"/>
    <d v="2020-09-18T00:00:00"/>
    <d v="2021-09-13T00:00:00"/>
    <x v="0"/>
    <s v="SI"/>
    <s v="NO APLICA ACCION CERRADA"/>
    <s v="Se evidencia que en el ultimo seguimiento realizado por la Oficina de Control Interno, se indica que la información no fue enviada en lo parametros establecidos por la Contraloria, al revisar los soportes se evidencia que se adjunto la documentación del cumplimiento de la actividad, sin embargo el formato de reporte de seguimiento de Contraloria evidencia que se fue sin el diligenciamiento del campo de eficacia de la entidad._x000a__x000a_Al revisar los soportes se evidencia la siguiente información del Contrato de capacitación 2020 de 23 de noviembre:_x000a_Capacitación Sistema de responsabilidad penal adolecente , se evidencia memorando con cita de funcionarios de planta a la capacitación con su respectiva lista de asistencia._x000a_Capacitación Estrategicas Ludicas, se evidencia memorando con cita de funcionarios de planta a la capacitación con su respectiva lista de asistencia._x000a_Capacitación Acción Participativa, se evidencia correo de citación a capacitación virtual y correo de asistencia arrojado por el meet de los funcionarios que asistieron, es importante tener en cuenta que en esta capacitación los soportes varian, ya que la capacitación se realizo virtual por temas de pandemia._x000a_Capacitación Gestión Administrativa, se evidencia correo de citación a capacitación virtual y correo de asistencia arrojado por cuestionario del teems de los funcionarios que asistieron, es importante tener en cuenta que en esta capacitación los soportes varian, ya que la capacitación se realizo virtual por temas de pandemia._x000a__x000a_Conforme a lo anterior se le solicita a la OCI el cierre preliminar de la acción"/>
    <d v="2021-06-25T00:00:00"/>
    <s v="NO"/>
    <s v="No aplica"/>
    <n v="1"/>
    <s v="CUMPLIMIENTO TOTAL"/>
    <n v="-359"/>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41"/>
    <n v="144"/>
    <m/>
  </r>
  <r>
    <x v="49"/>
    <x v="25"/>
    <s v="STMEO"/>
    <s v="Modelo pedagogico"/>
    <s v=" Política Pública de Seguridad Alimentaria y Nutricional"/>
    <s v="Yury  Orjuela Florez"/>
    <x v="1"/>
    <s v="PMCB-2019-061"/>
    <s v="3.2.1.1"/>
    <x v="31"/>
    <n v="2019"/>
    <s v="Hallazgo Administrativo por deficiencias y debilidades en los procedimientos del IDIPRON en la ejecución de la Política Pública de Seguridad Alimentaria y Nutricional"/>
    <s v="Inobservancia en la aplicación de la Política Pública de Seguridad Alimentaria y Nutricional. "/>
    <s v="Realizar revisiones, ajustes y oficialización de la documentación que soporta la ejecución de la Política Pública de Seguridad Alimentaria y Nutricional en el IDIPRON, por parte de área de Salud."/>
    <s v="No aplica"/>
    <s v="No aplica"/>
    <s v="Documentación revisada, ajustada y oficializada . "/>
    <s v="No aplica"/>
    <s v="No aplica"/>
    <d v="2019-12-28T00:00:00"/>
    <d v="2020-12-1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42"/>
    <n v="145"/>
    <m/>
  </r>
  <r>
    <x v="49"/>
    <x v="25"/>
    <s v="STMEO"/>
    <s v="Modelo pedagogico"/>
    <s v=" Política Pública de Seguridad Alimentaria y Nutricional"/>
    <s v="Yury  Orjuela Florez"/>
    <x v="1"/>
    <s v="PMCB-2019-062"/>
    <s v="3.2.1.1"/>
    <x v="31"/>
    <n v="2019"/>
    <s v="Hallazgo Administrativo por deficiencias y debilidades en los procedimientos del IDIPRON en la ejecución de la Política Pública de Seguridad Alimentaria y Nutricional"/>
    <s v="Inobservancia en la aplicación de la Política Pública de Seguridad Alimentaria y Nutricional. "/>
    <s v="Formular e implementar dos indicadores de gestión; un indicador para el  ejes de consumo y un indicador de aprovechamiento biológico, en el marco de la Política Pública de Seguridad Alimentaria y Nutricional para su seguimiento y control. "/>
    <s v="No aplica"/>
    <s v="No aplica"/>
    <s v="Indicadores Política Pública de Seguridad Alimentaria y Nutricional"/>
    <s v="No aplica"/>
    <s v="No aplica"/>
    <d v="2019-12-28T00:00:00"/>
    <d v="2020-12-10T00:00:00"/>
    <d v="2021-09-13T00:00:00"/>
    <x v="0"/>
    <s v="SI"/>
    <s v="NO APLICA ACCION CERRADA"/>
    <s v="Desde la Subdirección de Métodos se formularón  los indicadores de gestión que responden a la acción de mejora, y en mesas de trabajo se definieron las fuentes de información y forma de medición._x000a_No se cuenta con el redicado de respuesta de acpetación de evidencias de la OCI."/>
    <d v="2021-07-07T00:00:00"/>
    <s v="SI"/>
    <s v="La implementación y la medición de los indicadores en los siguientes seguimientos"/>
    <n v="0.9"/>
    <s v="AVANCE SIGNIFICATIVO"/>
    <n v="-27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43"/>
    <n v="146"/>
    <m/>
  </r>
  <r>
    <x v="50"/>
    <x v="25"/>
    <s v="STMEO"/>
    <s v="Modelo pedagogico"/>
    <s v=" Política Pública de Seguridad Alimentaria y Nutricional"/>
    <s v="Yury  Orjuela Florez"/>
    <x v="1"/>
    <s v="PMCB-2019-063"/>
    <s v="3.2.1.1"/>
    <x v="31"/>
    <n v="2019"/>
    <s v="Hallazgo Administrativo por deficiencias y debilidades en los procedimientos del IDIPRON en la ejecución de la Política Pública de Seguridad Alimentaria y Nutricional"/>
    <s v="Inobservancia en la aplicación de la Política Pública de Seguridad Alimentaria y Nutricional. "/>
    <s v="Fortalecer el grupo de trabajo encargado  de ejecutar los procedimientos y manuales para el cumplimiento de la política de calidad alimentaria y nutricional en el área de Salud del IDIPRON. "/>
    <s v="No aplica"/>
    <s v="No aplica"/>
    <s v="Fortalecimiento del grupo de trabajo"/>
    <s v="No aplica"/>
    <s v="No aplica"/>
    <d v="2019-12-28T00:00:00"/>
    <d v="2020-12-10T00:00:00"/>
    <d v="2021-09-13T00:00:00"/>
    <x v="0"/>
    <s v="SI"/>
    <s v="NO APLICA ACCION CERRADA"/>
    <s v="No se logra evidencia con los sop´portes entregados el fortalecimiento del grupo de trabajo"/>
    <d v="2021-07-07T00:00:00"/>
    <s v="SI"/>
    <s v="Evidencias que soporten el fortalecimiento del grupo de trabajo."/>
    <n v="0.3"/>
    <s v="AVANCE MINIMO"/>
    <n v="-27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44"/>
    <n v="147"/>
    <m/>
  </r>
  <r>
    <x v="51"/>
    <x v="14"/>
    <s v="STAF"/>
    <s v="Contratacion"/>
    <s v="Liquidación de contratos"/>
    <s v="Catalina Cardenas Martinez"/>
    <x v="1"/>
    <s v="PMCB-2019-064"/>
    <s v="3.2.2.1"/>
    <x v="31"/>
    <n v="2019"/>
    <s v="Hallazgo Administrativo con Presunta Incidencia Disciplinaria por la no liquidación del Contrato No 1352 de 2017."/>
    <s v="La no liquidación Contrato de Suministro No.1352 de 2017, con Gas Gombel S.A. E.S.P"/>
    <s v="Radicar la certificación final de cumplimiento y los documentos requeridos para realizar el trámite de liquidación del Contrato de Suministro No. 1352 de 2017 por parte de la Oficina compentente"/>
    <s v="No aplica"/>
    <s v="No aplica"/>
    <s v="Liquidación de contrato "/>
    <s v="No aplica"/>
    <s v="No aplica"/>
    <d v="2019-12-28T00:00:00"/>
    <d v="2020-12-10T00:00:00"/>
    <m/>
    <x v="0"/>
    <s v="SI"/>
    <n v="-445"/>
    <s v="Si bien el proceso informa en el seguimiento que se adjuntaron los documentos requeridos  para  la liquidación del contrato, para este seguimiento solo se pudo evidenciar el acta de liquidación por mutuo acuerdo para el mencionado contrato._x000a__x000a_La actividad se encuentra finalizada._x000a__x000a_"/>
    <d v="2021-06-28T00:00:00"/>
    <s v="NO"/>
    <s v="No aplica"/>
    <n v="1"/>
    <s v="CUMPLIMIENTO TOTAL"/>
    <n v="-27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Se Evidencia que la actividad se encuentra vencida_x000a__x000a_Se verifica en los soportes adjuntos Memorando 2019IE11211 - entrega acta de liquidación de mutuo acuerdo: Memorando del supervisor del contrato No. 1352 de 2017, certificación final de cumplimiento del contrato 1352 de 2017, ultimo pago del contrato 1352 de 2017, acta de liquidación de mutuo acuerdo contrato 1352 de 2017, actas de fenecimiento de los años 2018 y 2019, solicitud de liberación de Pasivo Cto. 1352 de 2017 y memorando 2020IE4361 del 2 de julio de 2020._x000a__x000a_Se solicia a la OCI el cierre preliminar del Hallazgo, ya que se evidencia que cumple con la actividad propuesta.&quot;_x000a_Accion reportada en primser semestre de 2021"/>
    <d v="2022-02-28T00:00:00"/>
    <s v="NO"/>
    <s v="No aplica"/>
    <n v="1"/>
    <s v="CUMPLIMIENTO TOTAL"/>
    <n v="-44619"/>
    <s v="VENCIDO"/>
    <x v="3"/>
    <m/>
    <x v="3"/>
    <m/>
    <x v="3"/>
    <m/>
    <m/>
    <n v="145"/>
    <n v="148"/>
    <m/>
  </r>
  <r>
    <x v="51"/>
    <x v="14"/>
    <s v="STAF"/>
    <s v="Contratacion"/>
    <s v="Liquidación de contratos"/>
    <s v="Catalina Cardenas Martinez"/>
    <x v="1"/>
    <s v="PMCB-2019-065"/>
    <s v="3.2.2.1"/>
    <x v="31"/>
    <n v="2019"/>
    <s v="Hallazgo Administrativo con Presunta Incidencia Disciplinaria por la no liquidación del Contrato No 1352 de 2017."/>
    <s v="La no liquidación Contrato de Suministro No.1352 de 2017, con Gas Gombel S.A. E.S.P"/>
    <s v="Realizar informe semestral por parte del supervisor y/o apoyo a la supervisión sobre los contratos pendientes por liquidar del Proyecto de inversión 1106"/>
    <s v="No aplica"/>
    <s v="No aplica"/>
    <s v="Informe semestral "/>
    <s v="No aplica"/>
    <s v="No aplica"/>
    <d v="2019-12-28T00:00:00"/>
    <d v="2020-12-10T00:00:00"/>
    <d v="2021-09-13T00:00:00"/>
    <x v="0"/>
    <s v="SI"/>
    <s v="NO APLICA ACCION CERRADA"/>
    <s v="_x000a__x000a_Se evidencia el envio de los informes semestrales por parte del área de Mantenimiento de bienes a la Oficina Asesora Jurídica por medio de memorando con fecha del 8 y 30 de junio, 4 de septiembre y 17 de noviembre del 2020_x000a__x000a_Conforme a lo anterior se le solicita a la OCI el cierre preliminar de la acción."/>
    <d v="2021-06-28T00:00:00"/>
    <s v="NO"/>
    <s v="No aplica"/>
    <n v="1"/>
    <s v="CUMPLIMIENTO TOTAL"/>
    <n v="-27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46"/>
    <n v="149"/>
    <m/>
  </r>
  <r>
    <x v="47"/>
    <x v="4"/>
    <s v="OAJ"/>
    <s v="Contratacion"/>
    <s v="Publicación SECOP"/>
    <s v="Catalina Cardenas Martinez"/>
    <x v="1"/>
    <s v="PMCB-2019-066"/>
    <s v="3.2.2.2"/>
    <x v="31"/>
    <n v="2019"/>
    <s v="Hallazgo Administrativo con Presunta Incidencia Disciplinaria por falta de publicación en la plataforma SECOP de los contratos de prestación de servicios números 968, 220, 222, 232, 251, 415 y 430 de 2018. "/>
    <s v="Debilidades en los procedimientos respecto al uso de la herramienta del SECOP II. Falta de publicación de los documentos del proceso de selección. "/>
    <s v="Impartir lineamientos a los abogados de la OAJ por medio de reuniones periódicas (Una al mes), que permitan establecer, según la normatividad, cuales son los documentos de los procesos de contratación que deben ser publicados en la plataforma SECOP II. "/>
    <s v="No aplica"/>
    <s v="No aplica"/>
    <s v="Reuniones de seguimiento"/>
    <s v="No aplica"/>
    <s v="No aplica"/>
    <d v="2019-12-28T00:00:00"/>
    <d v="2020-12-1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47"/>
    <n v="150"/>
    <m/>
  </r>
  <r>
    <x v="52"/>
    <x v="25"/>
    <s v="STMEO"/>
    <s v="Seguridad y salud en el trabajo"/>
    <s v="Riesgos laborales "/>
    <s v="Yury  Orjuela Florez"/>
    <x v="1"/>
    <s v="PMCB-2019-067"/>
    <s v="3.2.2.3"/>
    <x v="31"/>
    <n v="2019"/>
    <s v="3.2.2.3. Hallazgo Administrativo con Presunta Incidencia Disciplinaria por omitir la afiliación a la administradora de riesgos laborales-ARL-antes de la suscripción del acta de inicio, en el contrato de prestación de servicios No 1081 de 2018. "/>
    <s v="El contrato de   prestación de servicios No 1081 de 2018. inició la debida afiliación del contratista a la Administradora de Riesgos Laborales – ARL"/>
    <s v="De acuerdo a los ajustes realizados en el formato   A-GCO-FT-001- ACTA DE INICIO, en el cual se señala la fecha de afiliación  a la ARL y que se encuentra vigente, dar continuidad al mismo y aplicarlo.  "/>
    <s v="No aplica"/>
    <s v="No aplica"/>
    <s v="Formato aplicado "/>
    <s v="No aplica"/>
    <s v="No aplica"/>
    <d v="2019-12-28T00:00:00"/>
    <d v="2020-10-15T00:00:00"/>
    <d v="2021-09-13T00:00:00"/>
    <x v="0"/>
    <s v="SI"/>
    <s v="NO APLICA ACCION CERRADA"/>
    <s v="Se aplico el formato A-GCO-FT-001- ACTA DE INICIO, en el cual se señala la fecha de afiliación  a la ARL, que entro en vigencia el 21/01/2019, y se dio continuidad al mismo"/>
    <d v="2021-07-07T00:00:00"/>
    <s v="NO"/>
    <s v="No aplica"/>
    <n v="1"/>
    <s v="CUMPLIMIENTO TOTAL"/>
    <n v="-332"/>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48"/>
    <n v="151"/>
    <m/>
  </r>
  <r>
    <x v="53"/>
    <x v="9"/>
    <s v="STDH"/>
    <s v="Contratacion"/>
    <s v="Inicio de ejecución de contratos"/>
    <s v="Carolina Ardila"/>
    <x v="1"/>
    <s v="PMCB-2019-068"/>
    <s v="3.2.2.4"/>
    <x v="31"/>
    <n v="2019"/>
    <s v="Hallazgo Administrativo con Presunta Incidencia Disciplinaria por iniciar la ejecución de algunas de las obligaciones del contrato 0934 de 2017 antes de la expedición del certificado de registro presupuestal y el acta de inicio. "/>
    <s v="No se verificó que se cumpliera todas las obligaciones del contrato que incluye la entrega oportuna de documentación"/>
    <s v="Por parte de la Gerencia del Proyecto informar mediante correo electrónico o memorando a todos los supervisores de contratos de la Subdirección Técnica de Desarrollo Humano que los contratistas no pueden ejercer obligaciones antes de la suscripción del acta de inicio."/>
    <s v="No aplica"/>
    <s v="No aplica"/>
    <s v="Aviso preventivo"/>
    <s v="No aplica"/>
    <s v="No aplica"/>
    <d v="2019-12-28T00:00:00"/>
    <d v="2020-12-10T00:00:00"/>
    <d v="2021-09-13T00:00:00"/>
    <x v="0"/>
    <s v="SI"/>
    <s v="NO APLICA ACCION CERRADA"/>
    <s v="Se oficializa el formato CONTROL DE ESPACIOS DE ALMACENAMIENTO TEMPORAL M-MEX-FT-026 el día  30/12/2019 fue publicado en la página web del Instituto"/>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49"/>
    <n v="152"/>
    <m/>
  </r>
  <r>
    <x v="54"/>
    <x v="26"/>
    <s v="STDH"/>
    <s v="Contratacion"/>
    <s v="Inicio de ejecución de contratos"/>
    <s v="Carolina Ardila"/>
    <x v="1"/>
    <s v="PMCB-2019-069"/>
    <s v="3.2.2.4"/>
    <x v="31"/>
    <n v="2019"/>
    <s v="Hallazgo Administrativo con Presunta Incidencia Disciplinaria por iniciar la ejecución de algunas de las obligaciones del contrato 0934 de 2017 antes de la expedición del certificado de registro presupuestal y el acta de inicio. "/>
    <s v="No se verificó que se cumpliera todas las obligaciones del contrato que incluye la entrega oportuna de documentación"/>
    <s v="Verificar por parte de los supervisores de Contrato  que todas las obligaciones de los contratos suscritos con la Subdirección de Desarrollo Humano no se surtan antes de la firma del acta de inicio y registro presupuestal."/>
    <s v="No aplica"/>
    <s v="No aplica"/>
    <s v="Verificación de contratos"/>
    <s v="No aplica"/>
    <s v="No aplica"/>
    <d v="2019-12-28T00:00:00"/>
    <d v="2020-12-1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50"/>
    <n v="153"/>
    <m/>
  </r>
  <r>
    <x v="52"/>
    <x v="25"/>
    <s v="STMEO"/>
    <s v="Modelo pedagogico"/>
    <s v="Diferencias en cantidades de alimentos"/>
    <s v="Yury  Orjuela Florez"/>
    <x v="1"/>
    <s v="PMCB-2019-070"/>
    <s v="3.2.2.6"/>
    <x v="31"/>
    <n v="2019"/>
    <s v="Hallazgo Administrativo con incidencia fiscal por $ 27.583.357 y presunta incidencia disciplinaria por diferencias encontradas entre la cantidad de alimentos ingresados al IDIPRON Vs ingresos de alimentos a las UPI en el marco del Contrato 0553 de 2018. "/>
    <s v="Falta de oportunidad de la información registrada  de  entradas y salidas de alimentos por parte de las Unidades de Protección Integral.  "/>
    <s v="Formalizar y aplicar  un formato para realizar el control a  las entradas y salidas de alimentos, propio de las dinámicas de las UPI  en pro de optimizar los tiempos para garantizar la oportunidad de la información.    "/>
    <s v="No aplica"/>
    <s v="No aplica"/>
    <s v="Formato oficializado y aplicado.  "/>
    <s v="No aplica"/>
    <s v="No aplica"/>
    <d v="2019-12-28T00:00:00"/>
    <d v="2020-10-15T00:00:00"/>
    <d v="2021-09-13T00:00:00"/>
    <x v="0"/>
    <s v="SI"/>
    <s v="NO APLICA ACCION CERRADA"/>
    <s v="Se oficializa el formato CONTROL DE ESPACIOS DE ALMACENAMIENTO TEMPORAL M-MEX-FT-026 el día  30/12/2019 fue publicado en la página web del Instituto"/>
    <d v="2021-07-07T00:00:00"/>
    <s v="NO"/>
    <s v="No aplica"/>
    <n v="1"/>
    <s v="CUMPLIMIENTO TOTAL"/>
    <n v="-332"/>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51"/>
    <n v="154"/>
    <m/>
  </r>
  <r>
    <x v="52"/>
    <x v="25"/>
    <s v="STMEO"/>
    <s v="Modelo pedagogico"/>
    <s v="Diferencias en cantidades de alimentos"/>
    <s v="Yury  Orjuela Florez"/>
    <x v="1"/>
    <s v="PMCB-2019-071"/>
    <s v="3.2.2.6"/>
    <x v="31"/>
    <n v="2019"/>
    <s v="Hallazgo Administrativo con incidencia fiscal por $ 27.583.357 y presunta incidencia disciplinaria por diferencias encontradas entre la cantidad de alimentos ingresados al IDIPRON Vs ingresos de alimentos a las UPI en el marco del Contrato 0553 de 2018. "/>
    <s v="Falta de oportunidad de la información registrada  de  entradas y salidas de alimentos por parte de las Unidades de Protección Integral.  "/>
    <s v="Realizar un taller de diligenciamiento del Formato para realizar el control a  la entrada y salida de alimentos con las Unidades de Protección Integral "/>
    <s v="No aplica"/>
    <s v="No aplica"/>
    <s v="Numero de Unidades que recibieron el taller "/>
    <s v="No aplica"/>
    <s v="No aplica"/>
    <d v="2019-12-28T00:00:00"/>
    <d v="2020-04-15T00:00:00"/>
    <d v="2021-09-13T00:00:00"/>
    <x v="0"/>
    <s v="SI"/>
    <s v="NO APLICA ACCION CERRADA"/>
    <s v="Se realizarón dos talleres a los responsables de UPI frente al manejo de la entrada y salida de alimentos en las Unidades."/>
    <d v="2021-07-07T00:00:00"/>
    <s v="NO"/>
    <s v="No aplica"/>
    <n v="1"/>
    <s v="CUMPLIMIENTO TOTAL"/>
    <n v="-515"/>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52"/>
    <n v="155"/>
    <m/>
  </r>
  <r>
    <x v="4"/>
    <x v="2"/>
    <s v="STMEO"/>
    <s v="Modelo pedagogico"/>
    <s v="Diferencias en cantidades de alimentos"/>
    <s v="Yury  Orjuela Florez"/>
    <x v="2"/>
    <s v="PMPB-2019-001"/>
    <s v="No aplica"/>
    <x v="32"/>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1. Reforzar las visitas de acompañamiento periódicas a las UPIS para verificar inventario de alimentos y seguimiento a los controles establecidos; en caso de encontrar hallazgos de no implementación a los controles existentes informar al Supervisor del contrato (para los contratistas) o al Proceso de Gestión de desarrollo humano (personal de planta) para que se inicien actuaciones pertinentes. _x000a__x000a_"/>
    <s v="No aplica"/>
    <s v="No aplica"/>
    <s v="No aplica"/>
    <s v="No aplica"/>
    <s v="No aplica"/>
    <d v="2019-01-21T00:00:00"/>
    <d v="2019-10-31T00:00:00"/>
    <m/>
    <x v="0"/>
    <s v="SI"/>
    <n v="-851"/>
    <s v="Acción repetida con la PMPB-2018-001,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x v="4"/>
    <s v="No hay evidencia que permita verificar que se reforzaron las visitas de acompañamiento periódicas a las UPIS para verificar inventario de alimentos y seguimiento a los controles establecidos"/>
    <x v="1"/>
    <n v="0"/>
    <x v="1"/>
    <m/>
    <m/>
    <n v="153"/>
    <n v="156"/>
    <s v="NAVIS ALBERTO"/>
  </r>
  <r>
    <x v="4"/>
    <x v="2"/>
    <s v="STMEO"/>
    <s v="Modelo pedagogico"/>
    <s v="Diferencias en cantidades de alimentos"/>
    <s v="Yury  Orjuela Florez"/>
    <x v="2"/>
    <s v="PMPB-2019-002"/>
    <s v="No aplica"/>
    <x v="32"/>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2.Informar  vía correo electrónico al Economato de los inconvenientes presentados en las entregas de los alimentos por parte del proveedor, el mismo día de ocurrencia, adjuntando formato para el reporte de producto no conforme A-GDH-FT-114._x000a__x000a_"/>
    <s v="No aplica"/>
    <s v="No aplica"/>
    <s v="No aplica"/>
    <s v="No aplica"/>
    <s v="No aplica"/>
    <d v="2019-01-21T00:00:00"/>
    <d v="2019-10-31T00:00:00"/>
    <m/>
    <x v="0"/>
    <s v="SI"/>
    <n v="-851"/>
    <s v=" acción repetida con la PMPB-2018-002,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x v="4"/>
    <s v="No hay evidencia de correo electrónico al Economato"/>
    <x v="1"/>
    <n v="0"/>
    <x v="1"/>
    <m/>
    <m/>
    <n v="154"/>
    <n v="157"/>
    <s v="NAVIS ALBERTO"/>
  </r>
  <r>
    <x v="4"/>
    <x v="2"/>
    <s v="STMEO"/>
    <s v="Modelo pedagogico"/>
    <s v="Diferencias en cantidades de alimentos"/>
    <s v="Yury  Orjuela Florez"/>
    <x v="2"/>
    <s v="PMPB-2019-003"/>
    <s v="No aplica"/>
    <x v="32"/>
    <n v="2019"/>
    <s v="No cumplen las UPI  Favorita y Santa Lucía con la Minuta (desayuno, medias nueves y almuerzo), Kardex actualizado y estado de fruver._x000a__x000a_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
    <s v="1. A pesar de que se cuenta con controles  para  la disposición, entradas y salidas, como es:  Kardex, formato para el reporte de producto no conforme A-GDH-FT-114 y formato Control y recepción de materia prima A-GLO-FT-006  no se diligencian de manera correcta o no se diligencia._x000a__x000a_2. Debilidades en la rotación de alimentos y seguimiento de inventario._x000a__x000a_3. Deficiencias administrativas"/>
    <s v="3. Suplir alimentos de las minutas establecidas por otros disponibles, previa concertación con las nutricionistas del Instituto e informar a las Upis registrando la evidencia en el formato novedades al ciclo de menús M-MSD-FT-020."/>
    <s v="No aplica"/>
    <s v="No aplica"/>
    <s v="No aplica"/>
    <s v="No aplica"/>
    <s v="No aplica"/>
    <d v="2019-01-21T00:00:00"/>
    <d v="2019-10-31T00:00:00"/>
    <m/>
    <x v="0"/>
    <s v="SI"/>
    <n v="-851"/>
    <s v="acción repetida con la PMPB-2018-003,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x v="4"/>
    <s v="No hay evidencia que permita verificar el cumplimiento de la actividad "/>
    <x v="1"/>
    <n v="0"/>
    <x v="1"/>
    <m/>
    <m/>
    <n v="155"/>
    <n v="158"/>
    <s v="NAVIS ALBERTO"/>
  </r>
  <r>
    <x v="4"/>
    <x v="2"/>
    <s v="STMEO"/>
    <s v="Modelo pedagogico"/>
    <s v="Buenas practicas de manufactura"/>
    <s v="Yury  Orjuela Florez"/>
    <x v="2"/>
    <s v="PMPB-2019-004"/>
    <s v="No aplica"/>
    <x v="32"/>
    <n v="2019"/>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1. Realizar visitas de acompañamiento técnico periódicas a las UPIS para verificar el cumplimiento a la Buenas Prácticas de Manufactura y registrar la evidencia en el formato M-MSD-FT-019 &quot;ACTA _x000a_VISITA DE ACOMPAÑAMIENTO Y ASESORÍA TÉCNICA EN BUENAS PRÁCTICAS DE MANUFACTURA A LOS SERVICIOS DE ALIMENTACIÓN                                                                                                                                                                                                                              "/>
    <s v="No aplica"/>
    <s v="No aplica"/>
    <s v="No aplica"/>
    <s v="No aplica"/>
    <s v="No aplica"/>
    <d v="2019-01-21T00:00:00"/>
    <d v="2019-10-31T00:00:00"/>
    <m/>
    <x v="0"/>
    <s v="SI"/>
    <n v="-851"/>
    <s v="acción repetida con la PMPB-2018-004,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x v="4"/>
    <s v="No hay evidencias donde se pueda determinar visitas de acompañamiento técnico en buenas practicas de manofactura en servicios de alimentación"/>
    <x v="1"/>
    <n v="0"/>
    <x v="1"/>
    <m/>
    <m/>
    <n v="156"/>
    <n v="159"/>
    <s v="NAVIS ALBERTO"/>
  </r>
  <r>
    <x v="4"/>
    <x v="2"/>
    <s v="STMEO"/>
    <s v="Modelo pedagogico"/>
    <s v="Buenas practicas de manufactura"/>
    <s v="Yury  Orjuela Florez"/>
    <x v="2"/>
    <s v="PMPB-2019-005"/>
    <s v="No aplica"/>
    <x v="32"/>
    <n v="2019"/>
    <s v="No cumple la UPI Perdomo con la rotulación de productos._x000a__x000a_No cumplen las UPI  Perdomo, Santa Lucía y Servitá con el Manual de buenas prácticas de manufactura."/>
    <s v="1. Los productos almacenados no se encuentran rotulados._x000a_2. Deficiencias administrativas_x000a_3. No aplicación del instructivo de Almacenamiento de alimentos M-RDE-IN-010"/>
    <s v="2. Realizar seguimiento al cumplimiento de  los compromisos generados en las visitas de acompañamiento técnico."/>
    <s v="No aplica"/>
    <s v="No aplica"/>
    <s v="No aplica"/>
    <s v="No aplica"/>
    <s v="No aplica"/>
    <d v="2019-01-21T00:00:00"/>
    <d v="2019-10-31T00:00:00"/>
    <m/>
    <x v="0"/>
    <s v="SI"/>
    <n v="-851"/>
    <s v="acción repetida con la PMPB-2018-005,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x v="4"/>
    <s v="No hay evidencias donde se pueda determinar visitas de acompañamiento técnico."/>
    <x v="1"/>
    <n v="0"/>
    <x v="1"/>
    <m/>
    <m/>
    <n v="157"/>
    <n v="160"/>
    <s v="NAVIS ALBERTO"/>
  </r>
  <r>
    <x v="4"/>
    <x v="2"/>
    <s v="STMEO"/>
    <s v="Modelo pedagogico"/>
    <s v="Diferencias en cantidades de alimentos"/>
    <s v="Yury  Orjuela Florez"/>
    <x v="2"/>
    <s v="PMPB-2019-006"/>
    <s v="No aplica"/>
    <x v="32"/>
    <n v="2019"/>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Recepción de alimentos por el proveedor:_x000a_1. Reforzar mediante una capacitación a cada una de las UPI el instructivo M-RDE-PR-006 &quot;RECEPCIÓN Y ALMACENAMIENTO_x000a_DE ALIMENTOS EN LAS UPIS&quot; y formato Control y recepción de materia prima A-GLO-FT-006 _x000a__x000a_"/>
    <s v="No aplica"/>
    <s v="No aplica"/>
    <s v="No aplica"/>
    <s v="No aplica"/>
    <s v="No aplica"/>
    <d v="2019-01-21T00:00:00"/>
    <d v="2019-10-31T00:00:00"/>
    <m/>
    <x v="0"/>
    <s v="SI"/>
    <n v="-851"/>
    <s v="acción repetida con la PMPB-2018-006,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x v="4"/>
    <s v="No hay sustento en evidencias que pueda determinar que se realizaron capacitaciones en recibo de alimentos y de materias primas"/>
    <x v="1"/>
    <n v="0"/>
    <x v="1"/>
    <m/>
    <m/>
    <n v="158"/>
    <n v="161"/>
    <s v="NAVIS ALBERTO"/>
  </r>
  <r>
    <x v="4"/>
    <x v="2"/>
    <s v="STMEO"/>
    <s v="Modelo pedagogico"/>
    <s v="Diferencias en cantidades de alimentos"/>
    <s v="Yury  Orjuela Florez"/>
    <x v="2"/>
    <s v="PMPB-2019-007"/>
    <s v="No aplica"/>
    <x v="32"/>
    <n v="2019"/>
    <s v="No cumplen las UPI  Perdomo, Santa Lucía y Servitá con el peso de los alimentos recibidos por el proveedor, el peso de los alimentos antes de la cocción y el uso de la gramera._x000a__x000a_No pesan los alimentos en el momento del recibo al proveedor, en la UPI Perdomo se observó que en el pedido de proteína hizo falta 13 kilos de carne molida, en la carne de cerdo sobró 1.81 KG._x000a__x000a_No se utiliza la gramera, así mismo se evidenció que solo se utiliza la porcionadora del arroz, debido a que para las demás porciones sería muy dispendioso hacer el pesaje respectivo como es el caso de la papa, plátano, carne molida y en general todos los alimentos."/>
    <s v="Recepción de alimentos por el proveedor_x000a_1. Incumplimiento del instructivo M-RDE-PR-006 &quot;RECEPCIÓN Y ALMACENAMIENTO_x000a_DE ALIMENTOS EN LAS UPIS&quot;_x000a_2. No aplicación del  formato Control y recepción de materia prima A-GLO-FT-006 _x000a__x000a__x000a_"/>
    <s v="Peso de alimentos antes de la cocción:_x000a_2. Teniendo en cuenta la minuta patrón y los gramaje establecidos para los grupos de edad realizar el alistamiento de los alimentos pesando los alimentos con base en los pesos brutos establecidos. En el.momento de servido servir las porciones determinadas de peso servido"/>
    <s v="No aplica"/>
    <s v="No aplica"/>
    <s v="No aplica"/>
    <s v="No aplica"/>
    <s v="No aplica"/>
    <d v="2019-01-21T00:00:00"/>
    <d v="2019-10-31T00:00:00"/>
    <m/>
    <x v="0"/>
    <s v="SI"/>
    <n v="-851"/>
    <s v="acción repetida con la PMPB-2018-007, por lo tanto. Se deja al 100%"/>
    <d v="2021-07-07T00:00:00"/>
    <s v="NO"/>
    <s v="No aplica"/>
    <n v="1"/>
    <s v="CUMPLIMIENTO TOTAL"/>
    <n v="-682"/>
    <s v="VENCIDO"/>
    <s v="SIN DILIGENCIAR"/>
    <s v="SIN DILIGENCIAR"/>
    <s v="SIN DILIGENCIAR"/>
    <n v="0"/>
    <n v="0"/>
    <s v="INCUMPLIDA"/>
    <s v="NO APLICA"/>
    <s v="PENDIENTE POR EVALUAR"/>
    <s v="Accion reportada en seguimiento anterior"/>
    <d v="2022-02-28T00:00:00"/>
    <s v="NO"/>
    <s v="No aplica"/>
    <n v="1"/>
    <s v="CUMPLIMIENTO TOTAL"/>
    <n v="-44619"/>
    <s v="VENCIDO"/>
    <x v="4"/>
    <s v="No hay sustento en evidencias que permitan establecer el cumplimiento de la acción donde se verifique que se intervino en el manejo de pesajes de alimentos. "/>
    <x v="1"/>
    <n v="0"/>
    <x v="1"/>
    <m/>
    <m/>
    <n v="159"/>
    <n v="162"/>
    <s v="NAVIS ALBERTO"/>
  </r>
  <r>
    <x v="55"/>
    <x v="8"/>
    <s v="PROYECTO 1104"/>
    <s v="Modelo pedagogico"/>
    <s v="personal de cocina"/>
    <s v="Yury  Orjuela Florez"/>
    <x v="2"/>
    <s v="PMPB-2019-008"/>
    <s v="No aplica"/>
    <x v="32"/>
    <n v="2019"/>
    <s v="Se reitera el hallazgo que se realizó en la veeduría del año 2017, relacionado con personal de cocina que consume alimentos en las UPI."/>
    <s v="1.  El modelo pedagógico del IDIPRON, implica un ambiente educativo de familia y un nuevo tipo de relaciones basadas en la amistad y el afecto, los cuales son principio y método para nuestro equipo de trabajo  y que hace que se supere el clásico ambiente institucional._x000a_2. El comedor, además de ser el lugar donde se realiza el suministro de alimentos a los NNAJ, es un escenario pedagógico donde los educadores y personal de cocina a través de la encargaduría y acompañamiento constante y permanente, no sólo fortalecen los hábitos alimentarios e higiene, sino que también, con su presencia, promueven el respeto y la sana convivencia. _x000a_3. Existen lineamientos para la entrega de alimentos en las UPI que fueron desconocidas por los veedores de la Personería al momento de realizar el seguimiento."/>
    <s v="Impartir las directrices y acciones para garantizar la eficiencia, eficacia y transparencia de las actividades relacionadas con la entrega de alimento a las UPI"/>
    <s v="No aplica"/>
    <s v="No aplica"/>
    <s v="No aplica"/>
    <s v="No aplica"/>
    <s v="No aplica"/>
    <d v="2017-06-01T00:00:00"/>
    <d v="2018-12-01T00:00:00"/>
    <m/>
    <x v="0"/>
    <s v="SI"/>
    <n v="-1185"/>
    <s v="No se presenta seguimiento por parte de la STAF ya que afirman esta acción corresponde a Métodos"/>
    <d v="2021-07-08T00:00:00"/>
    <s v="SI"/>
    <s v="Presentar seguimiento al plan de mejoramiento"/>
    <n v="0"/>
    <s v="SIN AVANCE"/>
    <n v="-1016"/>
    <s v="VENCIDO"/>
    <s v="SIN DILIGENCIAR"/>
    <s v="SIN DILIGENCIAR"/>
    <s v="SIN DILIGENCIAR"/>
    <n v="0"/>
    <n v="0"/>
    <s v="INCUMPLIDA"/>
    <s v="NO APLICA"/>
    <s v="ABIERTA"/>
    <s v="Se realiza reunion el dia 18-02-2022 liderarada por la OAP para la coordinacion del cierre de los hallazgos entre STMEO, STAF y convenios"/>
    <d v="2022-02-28T00:00:00"/>
    <s v="NO"/>
    <s v="Impartir las directrices y acciones para garantizar la eficiencia, eficacia y transparencia de las actividades relacionadas con la entrega de alimento a las UPI"/>
    <n v="0"/>
    <s v="SIN AVANCE"/>
    <n v="-44620"/>
    <s v="VENCIDO"/>
    <x v="1"/>
    <s v="Observadas las evidencias no se idetifican acciones que concreten el impartir las directrices y acciones para garantizar la eficiencia, eficacia y transparencia de las actividades relacionadas con la entrega de alimento a las UPI"/>
    <x v="1"/>
    <n v="0"/>
    <x v="1"/>
    <m/>
    <m/>
    <n v="160"/>
    <n v="163"/>
    <s v="NAVIS ALBERTO"/>
  </r>
  <r>
    <x v="4"/>
    <x v="2"/>
    <s v="STMEO"/>
    <s v="Modelo pedagogico"/>
    <s v="Cumplimiento de horario en aulas de clase"/>
    <s v="Yury  Orjuela Florez"/>
    <x v="2"/>
    <s v="PMPB-2019-009"/>
    <s v="No aplica"/>
    <x v="7"/>
    <n v="2019"/>
    <s v="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_x000a_No se evidencia plan de contingencia en pro de la formación de los participantes del proyecto."/>
    <s v="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m/>
    <x v="0"/>
    <s v="SI"/>
    <n v="-85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x v="4"/>
    <s v="NO SE REALIZO SEGUIMIENTO NI SE APORTO EVIDENCIA_x000a_"/>
    <x v="4"/>
    <n v="0"/>
    <x v="1"/>
    <m/>
    <m/>
    <n v="161"/>
    <n v="164"/>
    <s v="VERONICA MUÑOZ"/>
  </r>
  <r>
    <x v="4"/>
    <x v="2"/>
    <s v="STMEO"/>
    <s v="Modelo pedagogico"/>
    <s v="proceso de seguimiento al egreso de los NNAJ retirados del IDIPRON"/>
    <s v="Yury  Orjuela Florez"/>
    <x v="2"/>
    <s v="PMPB-2019-0010"/>
    <s v="No aplica"/>
    <x v="7"/>
    <n v="2019"/>
    <s v="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
    <s v="1. 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m/>
    <x v="0"/>
    <s v="SI"/>
    <n v="-85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x v="4"/>
    <s v="NO SE REALIZO SEGUIMIENTO NI SE APORTO EVIDENCIA_x000a_"/>
    <x v="4"/>
    <n v="0"/>
    <x v="1"/>
    <m/>
    <m/>
    <n v="162"/>
    <n v="165"/>
    <s v="VERONICA MUÑOZ"/>
  </r>
  <r>
    <x v="56"/>
    <x v="14"/>
    <s v="STAF"/>
    <s v="Infraestructura"/>
    <s v="Fallas estructurales UPIS y sedes"/>
    <s v="Catalina Cardenas Martinez"/>
    <x v="2"/>
    <s v="PMPB-2019-0011"/>
    <s v="No aplica"/>
    <x v="33"/>
    <n v="2019"/>
    <s v="UPI ARBORIZADORA ALTA Se evidencio que no está en funcionamiento debido a la grave falla estructural de la Unidad, por lo tanto, los participantes fueron traslados a las unidades. Sin embargo a la fecha visita no se han realizado las intervenciones pertinentes para reparar esta Unidad en pro de prestar el servicio s a las niñas, niños, adolescentes y jóvenes” (página 6)"/>
    <s v="Posible movimiento del terreno de asentmaiento del predio _x000a__x000a_Predio de propiedad de la Caja de vivienda popular, lo que no permite realizar consultorias"/>
    <s v="Adelantar gestiones con la Caja de Vivienda Popular propietario del predio para realizar acto jurídico para realizar devolucion del bien."/>
    <s v="No aplica"/>
    <s v="No aplica"/>
    <s v="No aplica"/>
    <s v="No aplica"/>
    <s v="No aplica"/>
    <d v="2019-11-01T00:00:00"/>
    <d v="2020-10-31T00:00:00"/>
    <m/>
    <x v="0"/>
    <s v="SI"/>
    <n v="-485"/>
    <s v="_x000a__x000a_1. El proceso adjunta soportes de correos electronicos sobre el estado del predio de Arborizadora alta, tambien adjuntan una invitación a una reunión &quot;Revisión predios IDIPRON&quot; con fecha del 29 de marzon del 2021._x000a__x000a_2. En la columna de avance de cumplimiento se habla de una reunión con el director de la Caja de Vivienda Popular, pero no adjuntan lista de asistencia o acta de reunión de la misma. Se recomienda al proceso adjuntar las evidencias que permita establecer toda la gstión que han venido desarrollando frente a esta actividad_x000a__x000a_Se evidencia por parte de la OAP que la actividad se encuentra vencida, es importante realizar las actividades que saseguren su cierre o solicitar una ampliacion de la fecha de la actividad"/>
    <d v="2021-06-28T00:00:00"/>
    <s v="SI"/>
    <s v="1. a la espera del concepto que emita el IDIGER sobre el riesgo de remoción de masa que presenta el predio._x000a__x000a_2. Continuar con las gestiónes con la Caja de Vivienda Popular para realizar al devolución del bien_x000a_"/>
    <n v="0.15"/>
    <s v="AVANCE MINIMO"/>
    <n v="-316"/>
    <s v="VENCIDO"/>
    <s v="SIN DILIGENCIAR"/>
    <s v="SIN DILIGENCIAR"/>
    <s v="SIN DILIGENCIAR"/>
    <n v="0"/>
    <n v="0"/>
    <s v="INCUMPLIDA"/>
    <s v="NO APLICA"/>
    <s v="ABIERTA"/>
    <s v="&quot;Se Evidencia que la actividad se encuentra vencida_x000a__x000a_Se verifica en los soportes adjuntos Acta de reunión con la vcaja de vivivenda popular el DADEP el 01 de septiembre de 2021._x000a__x000a_Se evidencia solicitud de verficación trazado a al red de alcantarillado de aguas mixtas en la UPI Arborizadora Alta._x000a__x000a_Se evidencia concepto de IDIGER mediante CVP No. 202113000044001, con radicado de Oficio No. 119674_x000a__x000a_Se solicia a la OCI el cierre preliminar del Hallazgo, ya que se evidencia que cumple con la actividad propuesta.&quot;"/>
    <d v="2022-02-28T00:00:00"/>
    <s v="NO"/>
    <s v="No aplica"/>
    <n v="1"/>
    <s v="CUMPLIMIENTO TOTAL"/>
    <n v="-44619.85"/>
    <s v="VENCIDO"/>
    <x v="4"/>
    <s v="En las evidencias aportas se observa las actas de las reuniones y concepto del IDEGER, indicando que la unidad denominada Arborizadora alta no presenta problemas de suelos y es habitable, se da inicio a recibir el predio por parte del CVP."/>
    <x v="5"/>
    <n v="1"/>
    <x v="0"/>
    <m/>
    <m/>
    <n v="163"/>
    <n v="166"/>
    <s v="CARLOS GUERRA"/>
  </r>
  <r>
    <x v="56"/>
    <x v="14"/>
    <s v="STAF"/>
    <s v="Infraestructura"/>
    <s v="Fallas estructurales UPIS y sedes"/>
    <s v="Catalina Cardenas Martinez"/>
    <x v="2"/>
    <s v="PMPB-2019-0012"/>
    <s v="No aplica"/>
    <x v="33"/>
    <n v="2019"/>
    <s v="UPI LA VEGA “Aun presenta graves diagnósticos en su infraestructura toda vez que no se ha realizado la correspondiente intervención en pro de reparar el estado de estas estructuras, por lo anterior, este espacio refiere el coordinador de la unidad, que no está siendo utilizado para ninguna actividad por parte de los participantes del proyecto, sin embargo, durante la visita administrativa se observó que se utiliza el área de lavandería, el cual se encuentra en alto grado de deterioro de infraestructura” (página 6 - 7) "/>
    <s v="Falta de consultoria que determine las intervencones necesarias para estabilizacion de edificacion "/>
    <s v=" _x000a__x000a_Una vez se obtenga el resultado de la consultoria mediante el contrato N° 0563/2018, que se desarrollando actualmente, la Alta Direccion debe definir las acciones de intervencion a realizar."/>
    <s v="No aplica"/>
    <s v="No aplica"/>
    <s v="No aplica"/>
    <s v="No aplica"/>
    <s v="No aplica"/>
    <d v="2019-11-01T00:00:00"/>
    <d v="2020-10-31T00:00:00"/>
    <m/>
    <x v="0"/>
    <s v="SI"/>
    <n v="-485"/>
    <s v="_x000a__x000a_Se adjunta el radicado de la solicitud de prorroga del contrato de consultoría, y los informes de mantenimiento de la UPI La Vega del primer semestre 2020, no obstante lo anterior aun no se ha adelantado la acción formulada._x000a__x000a_Se evidencia por parte de la OAP que la actividad se encuentra vencida, es importante realizar las actividades que 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s v="ABIERTA"/>
    <s v="&quot;Se Evidencia que la actividad se encuentra vencida_x000a__x000a_Se revisan los soportes de adjuntos y se evidencia prorroga de la consultoria contrato N° 0563/2018_x000a__x000a_la actividad aun se encuentra en ejecución &quot;"/>
    <d v="2022-02-28T00:00:00"/>
    <s v="NO"/>
    <s v="Al termino de la finalización del contrato de consultoría, la Alta Dirección y el proceso de Mantenimiento de bienes definirán las las acciones de intervención pertinentes."/>
    <n v="0.4"/>
    <s v="AVANCE PARCIAL"/>
    <n v="-44619.6"/>
    <s v="VENCIDO"/>
    <x v="4"/>
    <s v="la acción indica “Una vez se obtenga el resultado de la consultoría mediante el contrato N° 0563/2018, que se desarrollando actualmente, la Alta Dirección debe definir las acciones de intervención a realizar.&quot;; la acción se encuentra vencida conforme al plan de mejoramiento formulado, sin embargo, se observa prórroga del contrato 0563/2018, hasta el 29 de marzo del 2022."/>
    <x v="5"/>
    <n v="0"/>
    <x v="2"/>
    <m/>
    <m/>
    <n v="164"/>
    <n v="167"/>
    <s v="CARLOS GUERRA"/>
  </r>
  <r>
    <x v="56"/>
    <x v="14"/>
    <s v="STAF"/>
    <s v="Infraestructura"/>
    <s v="Mantenimiento de sedes y UPIS"/>
    <s v="Catalina Cardenas Martinez"/>
    <x v="2"/>
    <s v="PMPB-2019-0013"/>
    <s v="No aplica"/>
    <x v="33"/>
    <n v="2019"/>
    <s v="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
    <s v="Vestustes de la edificacion, clima y falta de mantenimiento en muchos años "/>
    <s v="Realizar el mantenimiento correctivo para atender las observaciones generadas."/>
    <s v="No aplica"/>
    <s v="No aplica"/>
    <s v="No aplica"/>
    <s v="No aplica"/>
    <s v="No aplica"/>
    <d v="2019-11-01T00:00:00"/>
    <d v="2020-10-31T00:00:00"/>
    <m/>
    <x v="0"/>
    <s v="SI"/>
    <n v="-485"/>
    <s v="_x000a_Se adjunta el radicado de la solicitud de prorroga del contrato de consultoría._x000a__x000a_Se anexa los informes de  actividades de mantenimientos preventivos y correctivos realizados en la UPI La Vega, en el primer semestre de 2020._x000a__x000a_Teniendo en cuenta que en el avance, el proceso menciona que depende de los resultados de la consultoría para la realización del mantenimiento correctivo, la acción no se ha realizado. _x000a__x000a__x000a_Se evidencia por parte de la OAP que la actividad se encuentra vencida, es importante realizar las actividades que 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s v="ABIERTA"/>
    <s v="&quot;Se Evidencia que la actividad se encuentra vencida_x000a__x000a_Se revisan los soportes de adjuntos y se evidencia prorroga de la consultoria _x000a__x000a_la actividad aun se encuentra en ejecución &quot;"/>
    <d v="2022-02-28T00:00:00"/>
    <s v="NO"/>
    <s v="Al termino de la finalización del contrato de consultoría, la Alta Dirección y el proceso de Mantenimiento de bienes definirán las las acciones de intervención pertinentes."/>
    <n v="0.4"/>
    <s v="AVANCE PARCIAL"/>
    <n v="-44619.6"/>
    <s v="VENCIDO"/>
    <x v="4"/>
    <s v="En las evidencias, se aporta la prórroga del contrato 0563/2018, ahora bien, en la accion no se establecio un mantenimieto ligado al contrato nombrado, no se observa avance en las acciones de mantenimiento de la UPI  la vega."/>
    <x v="5"/>
    <n v="0"/>
    <x v="1"/>
    <m/>
    <m/>
    <n v="165"/>
    <n v="168"/>
    <s v="CARLOS GUERRA"/>
  </r>
  <r>
    <x v="56"/>
    <x v="14"/>
    <s v="STAF"/>
    <s v="Infraestructura"/>
    <s v="Mantenimiento de sedes y UPIS"/>
    <s v="Catalina Cardenas Martinez"/>
    <x v="2"/>
    <s v="PMPB-2019-0014"/>
    <s v="No aplica"/>
    <x v="33"/>
    <n v="2019"/>
    <s v="“Se observó que los pupitres y salones están deteriorados y abandonados” (página 8)"/>
    <s v="Baja apropiación de los niños, niñas, adolescentes de los diferentes espacios. Bajo cuidado de los diferentes bienes muebles "/>
    <s v="Realizar diagnóstico de necesidades de pupitres para los salones"/>
    <s v="No aplica"/>
    <s v="No aplica"/>
    <s v="No aplica"/>
    <s v="No aplica"/>
    <s v="No aplica"/>
    <d v="2019-11-01T00:00:00"/>
    <d v="2020-10-31T00:00:00"/>
    <m/>
    <x v="0"/>
    <s v="SI"/>
    <n v="-485"/>
    <s v="No se presenta seguimiento  "/>
    <d v="2021-06-28T00:00:00"/>
    <s v="SI"/>
    <s v="Presentar seguimiento al plan de mejoramiento"/>
    <n v="0"/>
    <s v="SIN AVANCE"/>
    <n v="-316"/>
    <s v="VENCIDO"/>
    <s v="SIN DILIGENCIAR"/>
    <s v="SIN DILIGENCIAR"/>
    <s v="SIN DILIGENCIAR"/>
    <n v="0"/>
    <n v="0"/>
    <s v="INCUMPLIDA"/>
    <s v="NO APLICA"/>
    <s v="ABIERTA"/>
    <s v="&quot;Se Evidencia que la actividad se encuentra vencida_x000a__x000a_Se revisan los soportes de adjuntos y se evidencia correo enviado desde la STAF solicitando información sobre el hallazgo a la Subdireeción de Métodos _x000a__x000a_La actividad aun se encuentra en ejecución.&quot;"/>
    <d v="2022-02-28T00:00:00"/>
    <s v="NO"/>
    <s v="Realizar diagnóstico de necesidades de pupitres para los salones"/>
    <n v="0"/>
    <s v="SIN AVANCE"/>
    <n v="-44620"/>
    <s v="VENCIDO"/>
    <x v="4"/>
    <s v="Este accion no presenta avances"/>
    <x v="5"/>
    <n v="0"/>
    <x v="1"/>
    <m/>
    <m/>
    <n v="166"/>
    <n v="169"/>
    <s v="CARLOS GUERRA"/>
  </r>
  <r>
    <x v="56"/>
    <x v="14"/>
    <s v="STAF"/>
    <s v="Infraestructura"/>
    <s v="Mantenimiento de sedes y UPIS"/>
    <s v="Catalina Cardenas Martinez"/>
    <x v="2"/>
    <s v="PMPB-2019-0015"/>
    <s v="No aplica"/>
    <x v="33"/>
    <n v="2019"/>
    <s v="UPI LUNA PARK“Falta cambiar tejas del área de comedor, primeros auxiliaos, salón de deportes, salón de juegos, salón de tareas, pasillos y área administrativa. Lo anterior, porque las tejas están deterioradas y son en asbesto. Por otro lado se observó humedad en el sótano” (página 6 - 7)"/>
    <s v="Vestustes de la edificacion, clima y falta de mantenimiento en muchos años "/>
    <s v="Realizar cambio de tejas en el edificio central de la unidad _x000a__x000a_Realizar diagnostico con el area de equipos para plantear una solucion a la acumulacion de agua lluvia en el sotano"/>
    <s v="No aplica"/>
    <s v="No aplica"/>
    <s v="No aplica"/>
    <s v="No aplica"/>
    <s v="No aplica"/>
    <d v="2019-11-01T00:00:00"/>
    <d v="2020-10-31T00:00:00"/>
    <m/>
    <x v="0"/>
    <s v="SI"/>
    <n v="-485"/>
    <s v="Se evidencia el cambio de tejas en el edificio de la UPI Luna Park, los cuales se evidencia en los informes semanal de intervenciones._x000a__x000a_Se adjunta el diagnostico de la UPI LUNAPARK en el fomrato de diagnostico ténico general del bien inmueble con fecha de 13 de enero noviembre del 2020. _x000a__x000a_Conforme a lo anterior se le solicita a la OCI el cierre preliminar de la acción."/>
    <d v="2021-06-28T00:00:00"/>
    <s v="NO"/>
    <s v="No aplica"/>
    <n v="1"/>
    <s v="CUMPLIMIENTO TOTAL"/>
    <n v="-316"/>
    <s v="VENCIDO"/>
    <s v="SIN DILIGENCIAR"/>
    <s v="SIN DILIGENCIAR"/>
    <s v="SIN DILIGENCIAR"/>
    <n v="0"/>
    <n v="0"/>
    <s v="INCUMPLIDA"/>
    <s v="NO APLICA"/>
    <s v="PENDIENTE POR EVALUAR"/>
    <s v="&quot;En el primer seguimiento se evidencia que las actividades ya fueron cumplidas las activividades formuladas por el proceso._x000a__x000a_Se solicita a la OCI el cierre del hallazgo.&quot;"/>
    <d v="2022-02-28T00:00:00"/>
    <s v="NO"/>
    <s v="No aplica"/>
    <n v="1"/>
    <s v="CUMPLIMIENTO TOTAL"/>
    <n v="-44619"/>
    <s v="VENCIDO"/>
    <x v="4"/>
    <s v="En las evidencias aportas se observa informes con evidencia fotográfica del cambio y reparaciones del tejado de la unidad de luna park, de igual forma de observa la limpieza de canales de agua llenos de hojas de los árboles."/>
    <x v="5"/>
    <n v="1"/>
    <x v="0"/>
    <m/>
    <m/>
    <n v="167"/>
    <n v="170"/>
    <s v="CARLOS GUERRA"/>
  </r>
  <r>
    <x v="56"/>
    <x v="14"/>
    <s v="STAF"/>
    <s v="Infraestructura"/>
    <s v="Mantenimiento de sedes y UPIS"/>
    <s v="Catalina Cardenas Martinez"/>
    <x v="2"/>
    <s v="PMPB-2019-0016"/>
    <s v="No aplica"/>
    <x v="33"/>
    <n v="2019"/>
    <s v="UPI CASA BELEN “Se evidencio paredes en mal estado con humedad, óxido en el lavaplatos de la cafetería, piso deteriorado y en mal estado en salones de expresión artística y técnica vocal, presencia de lama en lavadero y no hay chut de basuras” (página 7)"/>
    <s v="Humedad correspondiente a predio continuo que fue entregado en comodato a ICBF"/>
    <s v="Coordinar con el ICBF, las intervenciones a realizar en el predio donde se prestan los servicios de Idipron, de acuerdo a las observaciones planteadas en la auditoria."/>
    <s v="No aplica"/>
    <s v="No aplica"/>
    <s v="No aplica"/>
    <s v="No aplica"/>
    <s v="No aplica"/>
    <d v="2019-11-01T00:00:00"/>
    <d v="2020-10-31T00:00:00"/>
    <m/>
    <x v="0"/>
    <s v="SI"/>
    <n v="-485"/>
    <s v="Se evidencia por parte de la OAP que la actividad se encuentra vencida._x000a__x000a_Se evidencia el inicio de l mantenimiento genral de la UPI  CASA BELEN, en los informes semanales con fechas 21 al 26 de enero, 20 al 24 de mayo y 24 de  al 28 de junio del 2019 , del 20 al 24 de enero del 2020 y del 03 a 29 de mayo del 2021_x000a__x000a_Teniendo en cuenta que la actividad propuesta fue: &quot;Coordinar con el ICBF, las intervenciones a realizar en el predio donde se prestan los servicios de Idipron, de acuerdo a las observaciones planteadas en la auditoria.&quot; Se sugiere que se documente y formalice el resultado de la coordinación con el ICBF de manera que se pueda contar con un plan de trabajo que permita hacer seguimiento por parte de la entidad._x000a__x000a_Se evidencia por parte de la OAP que la actividad se encuentra vencida, es importante realizar las actividades que saseguren su cierre o solicitar una ampliacion de la fecha de la actividad"/>
    <d v="2021-06-28T00:00:00"/>
    <s v="SI"/>
    <s v="El proceso de infraestructura realizará el acercamiento con el ICBF los próximos meses con el fin de solicitarle mayor periodicidad del mantenimiento de sus cajas de inspección de aguas residuales._x000a__x000a_Documentar y formalizar la coordinación realizada."/>
    <n v="0.5"/>
    <s v="AVANCE PARCIAL"/>
    <n v="-316"/>
    <s v="VENCIDO"/>
    <s v="SIN DILIGENCIAR"/>
    <s v="SIN DILIGENCIAR"/>
    <s v="SIN DILIGENCIAR"/>
    <n v="0"/>
    <n v="0"/>
    <s v="INCUMPLIDA"/>
    <s v="NO APLICA"/>
    <s v="ABIERTA"/>
    <s v="&quot;Se Evidencia que la actividad se encuentra vencida_x000a__x000a_Al verificar soportes adjuntos se evidencia correo de solicitud de mantenimiento de aguas residuales al ICBF segun comodato 0214 de 5 de febrero de 2015._x000a__x000a_Se evidencia Contrato de comodato No. 0214 del 05 de febrero de 2015_x000a__x000a_Se evidencia acta  de reunión y lista de asistencia sobre las obras que se realizaron en la unidad._x000a__x000a_Se solicia a la OCI el cierre preliminar del Hallazgo, ya que se evidencia que cumple con la actividad propuesta.&quot;"/>
    <d v="2022-02-28T00:00:00"/>
    <s v="NO"/>
    <s v="No aplica"/>
    <n v="1"/>
    <s v="CUMPLIMIENTO TOTAL"/>
    <n v="-44619.5"/>
    <s v="VENCIDO"/>
    <x v="4"/>
    <s v="Se observa los tramites realizados ante el ICBF, conforme al contrato de comodato; se tiene acta en la cual se describen los mantenimientos realizados en la UPI la Belén."/>
    <x v="5"/>
    <n v="1"/>
    <x v="0"/>
    <m/>
    <m/>
    <n v="168"/>
    <n v="171"/>
    <s v="CARLOS GUERRA"/>
  </r>
  <r>
    <x v="56"/>
    <x v="14"/>
    <s v="STAF"/>
    <s v="Infraestructura"/>
    <s v="Concepto técnico de bomberos"/>
    <s v="Catalina Cardenas Martinez"/>
    <x v="2"/>
    <s v="PMPB-2019-0017"/>
    <s v="No aplica"/>
    <x v="33"/>
    <n v="2019"/>
    <s v="“Ninguna de las UPI visitadas cuentan con concepto técnico de bomberos, lo cual es reiterativo de acuerdo con las recomendaciones emanadas del informe de la revisión efectuada en junio de 2018.”"/>
    <s v="Vestustes de la edificacion y falta de presupuesto para actualizacion  de la infraestructura a cumplimiento de normatividad vigente "/>
    <s v="Establecer contacto con el Cuerpo de Bomberos, para solicitar la visita y determinar las acciones a seguir para la consecucion del concepto tecnico favorable de Bomberos."/>
    <s v="No aplica"/>
    <s v="No aplica"/>
    <s v="No aplica"/>
    <s v="No aplica"/>
    <s v="No aplica"/>
    <d v="2019-11-01T00:00:00"/>
    <d v="2020-10-31T00:00:00"/>
    <m/>
    <x v="0"/>
    <s v="SI"/>
    <n v="-485"/>
    <s v="Se evidencia por parte de la OAP que la actividad se encuentra vencida._x000a__x000a_Se adjunta evidencia de los 20 diagnosticos de accesibilidad 2021, la cual sirve como herramienta de valoración del estado actual de las unidades del IDIPRON_x000a__x000a_Se evidencia por parte de la OAP que la actividad se encuentra vencida, es importante realizar las actividades que saseguren su cierre o solicitar una ampliacion de la fecha de la actividad"/>
    <d v="2021-06-28T00:00:00"/>
    <s v="SI"/>
    <s v="Consulta de requerimientos y concepto tecnico por parte de Bomberos"/>
    <n v="0.4"/>
    <s v="AVANCE PARCIAL"/>
    <n v="-316"/>
    <s v="VENCIDO"/>
    <s v="SIN DILIGENCIAR"/>
    <s v="SIN DILIGENCIAR"/>
    <s v="SIN DILIGENCIAR"/>
    <n v="0"/>
    <n v="0"/>
    <s v="INCUMPLIDA"/>
    <s v="NO APLICA"/>
    <s v="ABIERTA"/>
    <s v="&quot;Se Evidencia que la actividad se encuentra vencida_x000a__x000a_Al verificar soportes adjuntos se evidencia 23 diagnosticos de accesibilidad 2021, la cual sirve como herramienta de valoración del estado actual de las unidades del IDIPRON_x000a__x000a__x000a_La actividad aun se encuentra en ejecución.&quot;"/>
    <d v="2022-02-28T00:00:00"/>
    <s v="NO"/>
    <s v="Consulta de requerimientos y concepto tecnico por parte de Bomberos"/>
    <n v="0.4"/>
    <s v="AVANCE PARCIAL"/>
    <n v="-44619.6"/>
    <s v="VENCIDO"/>
    <x v="4"/>
    <s v="En la evidencia aportada no se observa concepto por parte de bomberos para las unidades"/>
    <x v="5"/>
    <n v="0"/>
    <x v="1"/>
    <m/>
    <m/>
    <n v="169"/>
    <n v="172"/>
    <s v="CARLOS GUERRA"/>
  </r>
  <r>
    <x v="56"/>
    <x v="14"/>
    <s v="STAF"/>
    <s v="Infraestructura"/>
    <s v="Licencias de construcción"/>
    <s v="Catalina Cardenas Martinez"/>
    <x v="2"/>
    <s v="PMPB-2019-0018"/>
    <s v="No aplica"/>
    <x v="33"/>
    <n v="2019"/>
    <s v="(…) “El 80% de las UPI visitadas no cuentan con licencia de construcción, lo cual es reiterativo de acuerdo con lo evidenciados en la veeduría, la única UPI que cuenta con este documento es Santa Lucía”"/>
    <s v="Falta de presupuesto para actualizacion  de las licencias corespondientes para la  infraestructura"/>
    <s v="Establecer con la Alta Direccion, las unidades con las cuales se continuara con el proceso de obtencion de licencia."/>
    <s v="No aplica"/>
    <s v="No aplica"/>
    <s v="No aplica"/>
    <s v="No aplica"/>
    <s v="No aplica"/>
    <d v="2019-11-01T00:00:00"/>
    <d v="2020-10-31T00:00:00"/>
    <m/>
    <x v="0"/>
    <s v="SI"/>
    <n v="-485"/>
    <s v="Si bien el proceso adjunta las licencias de construcción de las UPIS Favorita, Bosa, OASIS, Santa Lucia y Perdomo, es importante que se documente si se cumplio con la actividad propuesta que fue &quot;Establecer con la Alta Direccion, las unidades con las cuales se continuara con el proceso de obtencion de licencia.&quot; Si se cuenta con evidencia que permita determinar si se estableció con la alta dirección las unidades en las cuales se continuará con el proceso de obtención de licencia con el fin de poder medir y hacer seguimiento al cumplimiento de la actividad._x000a__x000a_Se evidencia por parte de la OAP que la actividad se encuentra vencida, es importante realizar las actividades que saseguren su cierre o solicitar una ampliacion de la fecha de la actividad"/>
    <d v="2021-06-28T00:00:00"/>
    <s v="SI"/>
    <s v="A la espera del resultado de la consultoria para la obtención de las licencias de las Upis de Perdomo, Oasis, San Francisco, la 27."/>
    <n v="0.2"/>
    <s v="AVANCE MINIMO"/>
    <n v="-316"/>
    <s v="VENCIDO"/>
    <s v="SIN DILIGENCIAR"/>
    <s v="SIN DILIGENCIAR"/>
    <s v="SIN DILIGENCIAR"/>
    <n v="0"/>
    <n v="0"/>
    <s v="INCUMPLIDA"/>
    <s v="NO APLICA"/>
    <s v="ABIERTA"/>
    <s v="&quot;Se Evidencia que la actividad se encuentra vencida._x000a__x000a_Al verificar el proceso no adjunta información de avance.&quot;"/>
    <d v="2022-02-28T00:00:00"/>
    <s v="NO"/>
    <s v="A la espera del resultado de la consultoria para la obtención de las licencias de las Upis de Perdomo, Oasis, San Francisco, la 27."/>
    <n v="0.2"/>
    <s v="AVANCE MINIMO"/>
    <n v="-44619.8"/>
    <s v="VENCIDO"/>
    <x v="4"/>
    <s v="En las evidencias solo se observa 5 licencias de construcción, es importante dar urgente solución a las licencias que faltan -acción vencida"/>
    <x v="5"/>
    <n v="0"/>
    <x v="1"/>
    <m/>
    <m/>
    <n v="170"/>
    <n v="173"/>
    <s v="CARLOS GUERRA"/>
  </r>
  <r>
    <x v="56"/>
    <x v="14"/>
    <s v="STAF"/>
    <s v="Infraestructura"/>
    <s v="Mantenimiento de sedes y UPIS"/>
    <s v="Catalina Cardenas Martinez"/>
    <x v="2"/>
    <s v="PMPB-2019-0019"/>
    <s v="No aplica"/>
    <x v="33"/>
    <n v="2019"/>
    <s v="(…) “Las instalaciones de la UPI La Vega se encuentra en el mismo estado en la veeduría realizadas en el año 2018, los unicos arreglos que se observaron fueron pintura, muro y la piscina se encuentra en funcionamiento.”"/>
    <s v="Vestustes de la edificacion, clima y falta de mantenimiento en muchos años y fectaciones por moovimientos del terrreno"/>
    <s v="Una vez se obtenga el resultado de la consultoria mediante el contrato N° 0563/2018, que se desarrollando actualmente, la Alta Direccion debe definir las acciones de intervencion a realizar.."/>
    <s v="No aplica"/>
    <s v="No aplica"/>
    <s v="No aplica"/>
    <s v="No aplica"/>
    <s v="No aplica"/>
    <d v="2019-11-01T00:00:00"/>
    <d v="2020-10-31T00:00:00"/>
    <m/>
    <x v="0"/>
    <s v="SI"/>
    <n v="-485"/>
    <s v="Se adjunta el radicado de la solicitud de prorroga del contrato de consultoría._x000a__x000a_Se anexa los informes de  actividades de mantenimientos preventivos y correctivos realizados en la UPI La Vega, en el primer semestre de 2020._x000a__x000a_Se evidencia por parte de la OAP que la actividad se encuentra vencida, es importante realizar las actividades que saseguren su cierre o solicitar una ampliacion de la fecha de la actividad"/>
    <d v="2021-06-28T00:00:00"/>
    <s v="SI"/>
    <s v="Al termino de la finalización del contrato de consultoría, la Alta Dirección y el proceso de Mantenimiento de bienes definirán las las acciones de intervención pertinentes."/>
    <n v="0.4"/>
    <s v="AVANCE PARCIAL"/>
    <n v="-316"/>
    <s v="VENCIDO"/>
    <s v="SIN DILIGENCIAR"/>
    <s v="SIN DILIGENCIAR"/>
    <s v="SIN DILIGENCIAR"/>
    <n v="0"/>
    <n v="0"/>
    <s v="INCUMPLIDA"/>
    <s v="NO APLICA"/>
    <s v="ABIERTA"/>
    <s v="&quot;Se Evidencia que la actividad se encuentra vencida_x000a__x000a_Se revisan los soportes de adjuntos y se evidencia prorroga de la consultoria _x000a__x000a_la actividad aun se encuentra en ejecución &quot;"/>
    <d v="2022-02-28T00:00:00"/>
    <s v="NO"/>
    <s v="Al termino de la finalización del contrato de consultoría, la Alta Dirección y el proceso de Mantenimiento de bienes definirán las las acciones de intervención pertinentes."/>
    <n v="0.4"/>
    <s v="AVANCE PARCIAL"/>
    <n v="-44619.6"/>
    <s v="VENCIDO"/>
    <x v="4"/>
    <s v="la acción indica “Una vez se obtenga el resultado de la consultoría mediante el contrato N° 0563/2018, que se desarrollando actualmente, la Alta Dirección debe definir las acciones de intervención a realizar.&quot;; la acción se encuentra vencida conforme al plan de mejoramiento formulado, sin embargo, se observa prórroga del contrato 0563/2018, hasta el 29 de marzo del 2022"/>
    <x v="5"/>
    <n v="0"/>
    <x v="2"/>
    <m/>
    <m/>
    <n v="171"/>
    <n v="174"/>
    <s v="CARLOS GUERRA"/>
  </r>
  <r>
    <x v="4"/>
    <x v="2"/>
    <s v="STMEO"/>
    <s v="Modelo pedagogico"/>
    <s v="Cumplimiento de horario en aulas de clase"/>
    <s v="Yury  Orjuela Florez"/>
    <x v="2"/>
    <s v="PMPB-2019-0020"/>
    <s v="No aplica"/>
    <x v="33"/>
    <n v="2019"/>
    <s v="Se evidenció que en la UPI Santa Lucia, ningún participante se encontraba en el aula de clases, según el horario que les fue suministrado a las personas comisionadas.  En la UPI  Perdomo se observa un aula de clases con los niños, niñas, adolescentes y jóvenes sin profesor, los participantes refieren que tienen clases de inglés pero que el profesor no se presenta._x000a_No se evidencia plan de contingencia en pro de la formación de los participantes del proyecto."/>
    <s v="1. 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m/>
    <x v="0"/>
    <s v="SI"/>
    <n v="-85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x v="4"/>
    <s v="No se aportaron evidencias para esta acción"/>
    <x v="5"/>
    <n v="0"/>
    <x v="1"/>
    <m/>
    <m/>
    <n v="172"/>
    <n v="175"/>
    <s v="CARLOS GUERRA"/>
  </r>
  <r>
    <x v="4"/>
    <x v="2"/>
    <s v="STMEO"/>
    <s v="Modelo pedagogico"/>
    <s v="proceso de seguimiento al egreso de los NNAJ retirados del IDIPRON"/>
    <s v="Yury  Orjuela Florez"/>
    <x v="2"/>
    <s v="PMPB-2019-0021"/>
    <s v="No aplica"/>
    <x v="33"/>
    <n v="2019"/>
    <s v="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
    <s v="1. 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m/>
    <x v="0"/>
    <s v="SI"/>
    <n v="-85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x v="4"/>
    <s v="No se aportaron evidencias para esta acción"/>
    <x v="5"/>
    <n v="0"/>
    <x v="1"/>
    <m/>
    <m/>
    <n v="173"/>
    <n v="176"/>
    <s v="CARLOS GUERRA"/>
  </r>
  <r>
    <x v="4"/>
    <x v="2"/>
    <s v="STMEO"/>
    <s v="Modelo pedagogico"/>
    <s v="Desescolarizacion y resistencia al modelo de educacion tradicional"/>
    <s v="Yury  Orjuela Florez"/>
    <x v="2"/>
    <s v="PMPB-2019-0022"/>
    <s v="No aplica"/>
    <x v="34"/>
    <n v="2019"/>
    <s v="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El Modelo Pedagogico del IDIPRON,  responde a una estructura de Modelo Flexible, permite que algunos de los aprendizajes se realicen de manera autonoma, faciltando que en algunos espacios especificos no necesariamente la presencialidad del educador impida el desarrollo academico de los NNAJ vinculados; aqui es necesario prescisar que las condiciones de vulneración llevo a estos NNAJ A a desescolarizarse y generar resistencia  a modelos de educación tradicional. "/>
    <s v="Oficializar un documento en el Instituto por parte de Pedagogia que permite dar claridad acerca de las actividades academicas y démas intervenciones de la SE3 en las Unidades de Proteccion Integrales."/>
    <s v="No aplica"/>
    <s v="No aplica"/>
    <s v="No aplica"/>
    <s v="No aplica"/>
    <s v="No aplica"/>
    <d v="2019-01-21T00:00:00"/>
    <d v="2019-10-31T00:00:00"/>
    <m/>
    <x v="0"/>
    <s v="SI"/>
    <n v="-85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x v="2"/>
    <s v="No reportaron evidencias para este seguimiento"/>
    <x v="6"/>
    <n v="0"/>
    <x v="1"/>
    <s v="ABIERTA"/>
    <s v="ABIERTA"/>
    <n v="174"/>
    <n v="177"/>
    <s v="SULMA AVENDAÑO"/>
  </r>
  <r>
    <x v="4"/>
    <x v="2"/>
    <s v="STMEO"/>
    <s v="Planeacion"/>
    <s v="Simi"/>
    <s v="Yury  Orjuela Florez"/>
    <x v="2"/>
    <s v="PMPB-2019-0023"/>
    <s v="No aplica"/>
    <x v="34"/>
    <n v="2019"/>
    <s v="Fallas técnicas en el sistemas de información misional SIMI, lo que afectó la entrega oportuna de la información al ente de control_x000a__x000a_"/>
    <s v="Fallas técnicas en el sistemas de información misional SIMI, lo que afectó la entrega oportuna de la información al ente de control_x000a__x000a_"/>
    <s v="Solicitar al área de Sociolegal informe periodicos a cerca de los seguimientos  al egreso de los NNAJ, a fin de llevar la información actualizada y prestar de manera oportuna a los entes de control externo cuando se requiera"/>
    <s v="No aplica"/>
    <s v="No aplica"/>
    <s v="No aplica"/>
    <s v="No aplica"/>
    <s v="No aplica"/>
    <d v="2019-01-21T00:00:00"/>
    <d v="2019-10-31T00:00:00"/>
    <m/>
    <x v="0"/>
    <s v="SI"/>
    <n v="-85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82"/>
    <s v="VENCIDO"/>
    <s v="SIN DILIGENCIAR"/>
    <s v="SIN DILIGENCIAR"/>
    <s v="SIN DILIGENCIAR"/>
    <n v="0"/>
    <n v="0"/>
    <s v="INCUMPLIDA"/>
    <s v="NO APLICA"/>
    <s v="ABIERTA"/>
    <s v="No se reporta avance"/>
    <d v="2022-02-28T00:00:00"/>
    <s v="SI"/>
    <s v="ejecucion de actividades definidas"/>
    <n v="0"/>
    <s v="SIN AVANCE"/>
    <n v="-44620"/>
    <s v="VENCIDO"/>
    <x v="2"/>
    <s v="No reportaron evidencias para este seguimiento"/>
    <x v="6"/>
    <n v="0"/>
    <x v="1"/>
    <s v="ABIERTA"/>
    <s v="ABIERTA"/>
    <n v="175"/>
    <n v="178"/>
    <s v="SULMA AVENDAÑO"/>
  </r>
  <r>
    <x v="4"/>
    <x v="2"/>
    <s v="STMEO"/>
    <s v="Modelo pedagogico"/>
    <s v="Controles relacionados con los alimentos"/>
    <s v="Yury  Orjuela Florez"/>
    <x v="2"/>
    <s v="PMPB-2019-0024"/>
    <s v="No aplica"/>
    <x v="34"/>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No esta evidenciado el tiempo de diligenciamiento  del kardex. _x000a__x000a_Existen  debilidades en la oportunidad del diligenciamiento ."/>
    <s v="* Revisar y ajustar el procedimiento ABASTECIMIENTO DE ALIMENTOS CENTRO DE ACOPIO CÓDIGO A-GDH-PR-006 por parte del  Economato donde se especifique los tiempos de diligenciamento del kardex para los servicios de alimentación de las unidades._x000a__x000a_* Realizar 10 seguimientos  por parte del Economato frente al diligenciamiento oportuno del Kardex en los Servicios de alimentación de las Unidades de Protección Integral."/>
    <s v="No aplica"/>
    <s v="No aplica"/>
    <s v="No aplica"/>
    <s v="No aplica"/>
    <s v="No aplica"/>
    <d v="2019-08-08T00:00:00"/>
    <d v="2019-12-30T00:00:00"/>
    <m/>
    <x v="0"/>
    <s v="SI"/>
    <n v="-79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x v="2"/>
    <s v="No reportaron evidencias para este seguimiento"/>
    <x v="6"/>
    <n v="0"/>
    <x v="1"/>
    <s v="ABIERTA"/>
    <s v="ABIERTA"/>
    <n v="176"/>
    <n v="179"/>
    <s v="SULMA AVENDAÑO"/>
  </r>
  <r>
    <x v="4"/>
    <x v="2"/>
    <s v="STMEO"/>
    <s v="Modelo pedagogico"/>
    <s v="Controles relacionados con los alimentos"/>
    <s v="Yury  Orjuela Florez"/>
    <x v="2"/>
    <s v="PMPB-2019-0025"/>
    <s v="No aplica"/>
    <x v="34"/>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_x000a__x000a__x000a__x000a_Durante la recepción de los alimentos en el formato correspondiente no se especifica de manera correcta el excedente de las cantidades minimas recibidas_x000a_Falta regularidad en la calibración de basculas"/>
    <s v="* Revisar y ajustar el procedimiento RECEPCIÓN ALMACENAMIENTO, PREPARACIÓN Y DISTRIBUCIÓN DE ALIMENTOS EN LAS UPIS, CODIGO M-MSD-PR-004  por parte de Calidad Alimentaria con el fin de relacionar dentro de los formatos asociados  el  peso exacto de los productos recibidos (cifras no significativas)._x000a_"/>
    <s v="No aplica"/>
    <s v="No aplica"/>
    <s v="No aplica"/>
    <s v="No aplica"/>
    <s v="No aplica"/>
    <d v="2019-08-08T00:00:00"/>
    <d v="2019-12-30T00:00:00"/>
    <m/>
    <x v="0"/>
    <s v="SI"/>
    <n v="-79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x v="2"/>
    <s v="No reportaron evidencias para este seguimiento"/>
    <x v="6"/>
    <n v="0"/>
    <x v="1"/>
    <s v="ABIERTA"/>
    <s v="ABIERTA"/>
    <n v="177"/>
    <n v="180"/>
    <s v="SULMA AVENDAÑO"/>
  </r>
  <r>
    <x v="4"/>
    <x v="2"/>
    <s v="STMEO"/>
    <s v="Modelo pedagogico"/>
    <s v="Controles relacionados con los alimentos"/>
    <s v="Yury  Orjuela Florez"/>
    <x v="2"/>
    <s v="PMPB-2019-0026"/>
    <s v="No aplica"/>
    <x v="34"/>
    <n v="2019"/>
    <s v="Se evidenció que no se lleva el Kardex, en las unidades de la Florida, Arcadia y Edén. Por otra parte el 100 % de las UPI no pesan los productos en el momento del recibo, tampoco hacen observaciones a la factura entregada por el proveedor cuando llega con menos cantidad de lo facturado. La carencia de controles en la entrada y salida de materias primas e insumos para la preparación de alimentos destinados al consumo humano, presumiblemente es contraria a lo dispuesto en los numerales 1 y 3 del artículo 16 de la Resolución 2674 de 2013."/>
    <s v="_x000a__x000a__x000a__x000a_Durante la recepción de los alimentos en el formato correspondiente no se especifica de manera correcta el excedente de las cantidades minimas recibidas_x000a_Falta regularidad en la calibración de basculas"/>
    <s v="* Realizar en forma semestral mantenimiento y  calibración de las basculas y grameras."/>
    <s v="No aplica"/>
    <s v="No aplica"/>
    <s v="No aplica"/>
    <s v="No aplica"/>
    <s v="No aplica"/>
    <d v="2019-08-08T00:00:00"/>
    <d v="2019-12-30T00:00:00"/>
    <m/>
    <x v="0"/>
    <s v="SI"/>
    <n v="-79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x v="2"/>
    <s v="No reportaron evidencias para este seguimiento"/>
    <x v="6"/>
    <n v="0"/>
    <x v="1"/>
    <s v="ABIERTA"/>
    <s v="ABIERTA"/>
    <n v="178"/>
    <n v="181"/>
    <s v="SULMA AVENDAÑO"/>
  </r>
  <r>
    <x v="4"/>
    <x v="2"/>
    <s v="STMEO"/>
    <s v="Modelo pedagogico"/>
    <s v="minuta patron"/>
    <s v="Yury  Orjuela Florez"/>
    <x v="2"/>
    <s v="PMPB-2019-0027"/>
    <s v="No aplica"/>
    <x v="34"/>
    <n v="2019"/>
    <s v="Se evidencia que no se cumple la minuta patrón excepto la unidad de Normandía, en algunas ocasiones se cambian los productos por falta de existencia en mercancía, por que el producto en proteínas está próximo a vencerse o por sobre maduración"/>
    <s v="No se encuentra documentada la linea técnica frente al componente nutricional relacionado a los intercambios aprobados en las minutas."/>
    <s v="* Crear  y socializar documento interno por parte del equipo de nutrición donde se especifiquen los lineamientos del componente nutricional de acuerdo a las necesidades de los NNAJ y dinámicas del instituto._x000a__x000a_* Realizar en forma mensual  seguimiento por parte de Nutrición   al diligenciamiento oportuno del formato NOVEDADES AL CICLO DE MENUS M-MSD-FT-020."/>
    <s v="No aplica"/>
    <s v="No aplica"/>
    <s v="No aplica"/>
    <s v="No aplica"/>
    <s v="No aplica"/>
    <d v="2019-08-08T00:00:00"/>
    <d v="2020-04-30T00:00:00"/>
    <m/>
    <x v="0"/>
    <s v="SI"/>
    <n v="-669"/>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s v="ABIERTA"/>
    <s v="No se reporta avance"/>
    <d v="2022-02-28T00:00:00"/>
    <s v="SI"/>
    <s v="ejecucion de actividades definidas"/>
    <n v="0"/>
    <s v="SIN AVANCE"/>
    <n v="-44620"/>
    <s v="VENCIDO"/>
    <x v="2"/>
    <s v="No reportaron evidencias para este seguimiento"/>
    <x v="6"/>
    <n v="0"/>
    <x v="1"/>
    <s v="ABIERTA"/>
    <s v="ABIERTA"/>
    <n v="179"/>
    <n v="182"/>
    <s v="SULMA AVENDAÑO"/>
  </r>
  <r>
    <x v="4"/>
    <x v="2"/>
    <s v="STMEO"/>
    <s v="Modelo pedagogico"/>
    <s v="minuta patron"/>
    <s v="Yury  Orjuela Florez"/>
    <x v="2"/>
    <s v="PMPB-2019-0028"/>
    <s v="No aplica"/>
    <x v="34"/>
    <n v="2019"/>
    <s v="En ninguna de las UPI se hace uso de la gramera, se sirven porciones más grandes o más pequeñas de lo estipulado en la minuta patrón."/>
    <s v="Debilidad en el manejo de la gramera y estandarización de porciones"/>
    <s v="* Reforzar mediante capacitación práctica en manejo de grameras y estandarización de porciones por parte del equipo de nutrición._x000a_"/>
    <s v="No aplica"/>
    <s v="No aplica"/>
    <s v="No aplica"/>
    <s v="No aplica"/>
    <s v="No aplica"/>
    <d v="2019-08-08T00:00:00"/>
    <d v="2020-04-30T00:00:00"/>
    <m/>
    <x v="0"/>
    <s v="SI"/>
    <n v="-669"/>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s v="ABIERTA"/>
    <s v="No se reporta avance"/>
    <d v="2022-02-28T00:00:00"/>
    <s v="SI"/>
    <s v="ejecucion de actividades definidas"/>
    <n v="0"/>
    <s v="SIN AVANCE"/>
    <n v="-44620"/>
    <s v="VENCIDO"/>
    <x v="2"/>
    <s v="No reportaron evidencias para este seguimiento"/>
    <x v="6"/>
    <n v="0"/>
    <x v="1"/>
    <s v="ABIERTA"/>
    <s v="ABIERTA"/>
    <n v="180"/>
    <n v="183"/>
    <s v="SULMA AVENDAÑO"/>
  </r>
  <r>
    <x v="4"/>
    <x v="2"/>
    <s v="STMEO"/>
    <s v="Modelo pedagogico"/>
    <s v="Controles relacionados con los alimentos"/>
    <s v="Yury  Orjuela Florez"/>
    <x v="2"/>
    <s v="PMPB-2019-0029"/>
    <s v="No aplica"/>
    <x v="34"/>
    <n v="2019"/>
    <s v="Se evidencia que en las unidades de Normandía y en el CAE, consumen los alimentos los facilitadores y los NNAJ, en las unidades restantes, todo el personal que trabaja en la UPI consume los alimentos que son preparados para los NNAJ."/>
    <s v="falta una directriz frente al consumo de alimentos ."/>
    <s v="* Emitir una adirectriz frente al consumo de alimentos en las Unidades de Proteccion Integral."/>
    <s v="No aplica"/>
    <s v="No aplica"/>
    <s v="No aplica"/>
    <s v="No aplica"/>
    <s v="No aplica"/>
    <d v="2019-08-08T00:00:00"/>
    <d v="2019-12-30T00:00:00"/>
    <m/>
    <x v="0"/>
    <s v="SI"/>
    <n v="-791"/>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622"/>
    <s v="VENCIDO"/>
    <s v="SIN DILIGENCIAR"/>
    <s v="SIN DILIGENCIAR"/>
    <s v="SIN DILIGENCIAR"/>
    <n v="0"/>
    <n v="0"/>
    <s v="INCUMPLIDA"/>
    <s v="NO APLICA"/>
    <s v="ABIERTA"/>
    <s v="No se reporta avance"/>
    <d v="2022-02-28T00:00:00"/>
    <s v="SI"/>
    <s v="ejecucion de actividades definidas"/>
    <n v="0"/>
    <s v="SIN AVANCE"/>
    <n v="-44620"/>
    <s v="VENCIDO"/>
    <x v="2"/>
    <s v="No reportaron evidencias para este seguimiento"/>
    <x v="6"/>
    <n v="0"/>
    <x v="1"/>
    <s v="ABIERTA"/>
    <s v="ABIERTA"/>
    <n v="181"/>
    <n v="184"/>
    <s v="SULMA AVENDAÑO"/>
  </r>
  <r>
    <x v="4"/>
    <x v="2"/>
    <s v="STMEO"/>
    <s v="Infraestructura"/>
    <s v="Concepto técnico de bomberos"/>
    <s v="Yury  Orjuela Florez"/>
    <x v="2"/>
    <s v="PMPB-2019-0030"/>
    <s v="No aplica"/>
    <x v="34"/>
    <n v="2019"/>
    <s v="Ninguna UPI cuenta con concepto técnico de bomberos, las unidades Florida, Edén, San Francisco, y Arcadia no poseen concepto higiénico sanitario de la Secretaría de Salud o quien haga sus veces."/>
    <s v="Falta de concepto igiénico sanitario de la Secretaría de Salud"/>
    <s v="1. Hacer la inscripción de los servicios de cocina de las UPI ante la Secretaria de Salud de Bogotá, Cundinamarca y  Tolima. _x000a__x000a_ "/>
    <s v="No aplica"/>
    <s v="No aplica"/>
    <s v="No aplica"/>
    <s v="No aplica"/>
    <s v="No aplica"/>
    <d v="2019-08-08T00:00:00"/>
    <d v="2020-04-30T00:00:00"/>
    <m/>
    <x v="0"/>
    <s v="SI"/>
    <n v="-669"/>
    <s v="No se cuenta con el número de radicado al momento de la revisión, tampoco se encuentra subido el memorando de radicado._x000a_Si se encuentra planteado como acción para seguimiento es porque aún aparecen sin cerrar."/>
    <d v="2021-07-07T00:00:00"/>
    <s v="SI"/>
    <s v="Radicado, memorando._x000a_se deben compartir con la OAP las evidencias entregadas a Control Interno, para dar cumplimiento a este seguimiento."/>
    <n v="0"/>
    <s v="SIN AVANCE"/>
    <n v="-500"/>
    <s v="VENCIDO"/>
    <s v="SIN DILIGENCIAR"/>
    <s v="SIN DILIGENCIAR"/>
    <s v="SIN DILIGENCIAR"/>
    <n v="0"/>
    <n v="0"/>
    <s v="INCUMPLIDA"/>
    <s v="NO APLICA"/>
    <s v="ABIERTA"/>
    <s v="No se reporta avance"/>
    <d v="2022-02-28T00:00:00"/>
    <s v="SI"/>
    <s v="ejecucion de actividades definidas"/>
    <n v="0"/>
    <s v="SIN AVANCE"/>
    <n v="-44620"/>
    <s v="VENCIDO"/>
    <x v="2"/>
    <s v="No reportaron evidencias para este seguimiento"/>
    <x v="6"/>
    <n v="0"/>
    <x v="1"/>
    <s v="ABIERTA"/>
    <s v="ABIERTA"/>
    <n v="182"/>
    <n v="185"/>
    <s v="SULMA AVENDAÑO"/>
  </r>
  <r>
    <x v="20"/>
    <x v="13"/>
    <s v="OAJ"/>
    <s v="Contratacion"/>
    <s v="riesgos de contratacion"/>
    <s v="Catalina Cardenas Martinez"/>
    <x v="3"/>
    <s v="PMVD-2019-001"/>
    <s v="No aplica"/>
    <x v="35"/>
    <n v="2019"/>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Sin informacion"/>
    <s v="Sin informacion"/>
    <s v="No aplica"/>
    <s v="No aplica"/>
    <s v="no aplica"/>
    <s v="No aplica"/>
    <s v="No aplica"/>
    <s v="Sin informacion"/>
    <s v="Sin informacion"/>
    <m/>
    <x v="1"/>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x v="3"/>
    <m/>
    <x v="3"/>
    <m/>
    <x v="3"/>
    <m/>
    <m/>
    <n v="183"/>
    <n v="186"/>
    <m/>
  </r>
  <r>
    <x v="20"/>
    <x v="13"/>
    <s v="OAJ"/>
    <s v="Capacitaciones"/>
    <s v="Contratacion"/>
    <s v="Catalina Cardenas Martinez"/>
    <x v="3"/>
    <s v="PMVD-2019-002"/>
    <s v="No aplica"/>
    <x v="35"/>
    <n v="2019"/>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Sin informacion"/>
    <s v="Sin informacion"/>
    <s v="No aplica"/>
    <s v="No aplica"/>
    <s v="no aplica"/>
    <s v="No aplica"/>
    <s v="No aplica"/>
    <s v="Sin informacion"/>
    <s v="Sin informacion"/>
    <m/>
    <x v="1"/>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x v="3"/>
    <m/>
    <x v="3"/>
    <m/>
    <x v="3"/>
    <m/>
    <m/>
    <n v="184"/>
    <n v="187"/>
    <m/>
  </r>
  <r>
    <x v="20"/>
    <x v="13"/>
    <s v="OAJ"/>
    <s v="Contratacion"/>
    <s v="Supervisión e interventoría"/>
    <s v="Catalina Cardenas Martinez"/>
    <x v="3"/>
    <s v="PMVD-2019-003"/>
    <s v="No aplica"/>
    <x v="35"/>
    <n v="2019"/>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Sin informacion"/>
    <s v="Sin informacion"/>
    <s v="No aplica"/>
    <s v="No aplica"/>
    <s v="no aplica"/>
    <s v="No aplica"/>
    <s v="No aplica"/>
    <s v="Sin informacion"/>
    <s v="Sin informacion"/>
    <m/>
    <x v="1"/>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x v="3"/>
    <m/>
    <x v="3"/>
    <m/>
    <x v="3"/>
    <m/>
    <m/>
    <n v="185"/>
    <n v="188"/>
    <m/>
  </r>
  <r>
    <x v="20"/>
    <x v="13"/>
    <s v="OAJ"/>
    <s v="Contratacion"/>
    <s v="Publicación SECOP"/>
    <s v="Catalina Cardenas Martinez"/>
    <x v="3"/>
    <s v="PMVD-2019-004"/>
    <s v="No aplica"/>
    <x v="35"/>
    <n v="2019"/>
    <s v="4. Implementar las acciones y procedimientos del caso para que todas las publicaciones de documentos contractuales en los procesos de selección, en especial los de respuesta a las observaciones de los proponentes, se realicen dentro de los tres (3) días tal como lo indica el artículo 2.2.1.1.1.7.1 del Decreto 1082 de mayo 26 de 2015."/>
    <s v="Sin informacion"/>
    <s v="Sin informacion"/>
    <s v="No aplica"/>
    <s v="No aplica"/>
    <s v="no aplica"/>
    <s v="No aplica"/>
    <s v="No aplica"/>
    <s v="Sin informacion"/>
    <s v="Sin informacion"/>
    <m/>
    <x v="1"/>
    <s v="NO"/>
    <e v="#VALUE!"/>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x v="3"/>
    <m/>
    <x v="3"/>
    <m/>
    <x v="3"/>
    <m/>
    <m/>
    <n v="186"/>
    <n v="189"/>
    <m/>
  </r>
  <r>
    <x v="20"/>
    <x v="13"/>
    <s v="OAJ"/>
    <s v="Contratacion"/>
    <s v="Irregularidades de funcionarios en la contratación"/>
    <s v="Catalina Cardenas Martinez"/>
    <x v="3"/>
    <s v="PMVD-2019-005"/>
    <s v="No aplica"/>
    <x v="36"/>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1. Impartir directivas a las diferentes subdirecciones como originadores de los procesos de selección de la entidad, a la oficina jurídica y al área de adquisiciones para que en adelante toda audiencia de asignación de riesgos deban asistir obligatoriamente sus jefes o delegados debidamente acreditados y así dar estricto cumplimiento al numeral 22 del procedimiento de licitación pública Código A-GCO-PR-001, versión 05, vigente desde febrero 27 de 2018. Cumplido con lo anterior se debe informar a la Veeduría Distrital de las acciones tomadas y remitir copia de las mismas."/>
    <s v="No aplica"/>
    <s v="No aplica"/>
    <s v="no aplica"/>
    <s v="No aplica"/>
    <s v="No aplica"/>
    <s v="Sin informacion"/>
    <s v="Sin informacion"/>
    <m/>
    <x v="0"/>
    <s v="NO"/>
    <e v="#VALUE!"/>
    <s v="Se adjunta las actas de reunión de Audiencias de asignación de riesgos con fechas del  18 de marzo y 26 de abril del 2021 "/>
    <d v="2021-06-21T00:00:00"/>
    <s v="SI"/>
    <s v="1.  Se solicita al área desde la OAP que definan las causas y  la fecha final de cumplimiento de la actividad de esta acción. _x000a__x000a_2.De acuerdo con las actividades establecidas queda pendiente informar a la Veeduria Distrital las acciones tomadas en los Comités y remitir copia de las mismas."/>
    <n v="0.5"/>
    <s v="AVANCE PARCIAL"/>
    <e v="#VALUE!"/>
    <e v="#VALUE!"/>
    <s v="SIN DILIGENCIAR"/>
    <s v="SIN DILIGENCIAR"/>
    <s v="SIN DILIGENCIAR"/>
    <n v="0"/>
    <n v="0"/>
    <e v="#VALUE!"/>
    <s v="NO APLICA"/>
    <s v="ABIERTA"/>
    <s v="No presenta seguimiento"/>
    <d v="2022-02-28T00:00:00"/>
    <s v="SI"/>
    <s v="ejecucion de actividades definidas"/>
    <n v="0"/>
    <s v="SIN AVANCE"/>
    <n v="-44619.5"/>
    <e v="#VALUE!"/>
    <x v="4"/>
    <s v="No reportan avances ni evidencias"/>
    <x v="4"/>
    <n v="0"/>
    <x v="2"/>
    <m/>
    <m/>
    <n v="187"/>
    <n v="190"/>
    <s v="VERONICA MUÑOZ"/>
  </r>
  <r>
    <x v="20"/>
    <x v="13"/>
    <s v="OAJ"/>
    <s v="Contratacion"/>
    <s v="Irregularidades de funcionarios en la contratación"/>
    <s v="Catalina Cardenas Martinez"/>
    <x v="3"/>
    <s v="PMVD-2019-006"/>
    <s v="No aplica"/>
    <x v="36"/>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2. Impartir instrucciones a la Oficina Jurídica para que en un lapso de tiempo no mayor a tres (3) meses se capacite a los funcionarios y contratistas de la entidad sobre los procedimientos que aplican para los procesos de contratación, así:_x000a__x000a_001 LICITACIÓN PÚBLICA A-GCO-PR-001 _x000a_002 SUBASTA INVERSA A-GCO-PR-002 _x000a_003 PLAN ANUAL DE ADQUISICIONES A-GCO-PR-003 _x000a_004 CONCURSO DE MÉRITOS ABIERTO A-GCO-PR-004 _x000a_005 CONTRATACIÓN DIRECTA ADQUISICIÓN DE BIENES Y SERVICIOS- A-GCO-PR-005 _x000a_006 SELECCIÓN ABREVIADA DE MENOR CUANTÍA A-GCO-PR-006 _x000a_007 MÍNIMA CUANTÍA A-GCO-PR-007 _x000a_008 LIQUIDACIÓN CONTRACTUAL A-GCO-PR-008 _x000a_009 ADQUISICIÓN DE INMUEBLES POR CONTRATACIÓN DIRECTA A-GCO-PR-009 _x000a_010 EJECUCIÓN CONTRATO FIRMA COMISIONISTA A-GCO-PR-010 _x000a_011 CONTRATACIÓN DE FIRMA COMISIONISTA A-GCO-PR-011 _x000a_012 CONVENIO INTERADMINISTRATIVO A-GCO-PR-012 _x000a_013 CONTRATACIÓN CON ENTIDADES SIN ÁNIMO DE LUCRO Y DE RECONOCIDA IDONEIDAD A-GCO-PR-013 _x000a_014 LEGALIZACIÓN Y MODIFICACIÓN CONTRACTUAL A-GCO-PR-014 _x000a_015 CONTRATACIÓN DE PRESTACIÓN DE SERVICIOS PROFESIONALES Y DE APOYO A LA GESTIÓN A-GCO-PR-015_x000a_016 MANUAL DE CONTRATACIÓN - A-GCO-MA-002, versión 7_x000a_017 MANUAL DE SUPERVISIÓN E INTERVENTORÍA - A-GCO-MA-001, versión 7_x000a__x000a_Una vez se haya cumplido con lo solicitado, la oficina jurídica deberá informar de las acciones adelantadas a la Veeduría Distrital y remitir copia de las evidencias como los listados de asistencia, presentaciones y nombre de los capacitadores._x000a_"/>
    <s v="No aplica"/>
    <s v="No aplica"/>
    <s v="no aplica"/>
    <s v="No aplica"/>
    <s v="No aplica"/>
    <s v="Sin informacion"/>
    <s v="Sin informacion"/>
    <m/>
    <x v="0"/>
    <s v="NO"/>
    <e v="#VALUE!"/>
    <s v="Se adjuntan Actas de reunión de las capacitaciones realizadas por la OAJ de los meses de septiembre, octubre y noviembre del 2019,  18 de septiembre de 2020, 27 de enero, y 26 de abril de 2021._x000a__x000a_Revisados los soportes enviados por el proceso se pudo constatar que se realizaron las capacitaciones relacionadas con los procedimientos: Plan Anual de adquisiciones, Procedimiento Contratación de prestación de servicios profesionales y apoyo a la gestión, manual de contratción y Manual de supervición e interventoría, por lo anterior de los 16 documentos a los que se les debe realizar capacitación a funcionarios, solo han cumplido 4, por lo cual el avance es del 25%"/>
    <d v="2021-06-21T00:00:00"/>
    <s v="SI"/>
    <s v="1.  Se solicita al área desde la OAP que definan las causas y  la fecha final de cumplimiento de la actividad de esta acción. _x000a_2. Adelantar las capacitaciones de los procedimientos faltantes por socializar o que se hayan actualizado._x000a_3. De acuerdo con las actividades establecidas queda pendiente informar a la Veeduria Distrital y enviar copia de las evidencias como los listados de asistencia, presentaciones y nombre de los capacitadores."/>
    <n v="0.25"/>
    <s v="AVANCE MINIMO"/>
    <e v="#VALUE!"/>
    <e v="#VALUE!"/>
    <s v="SIN DILIGENCIAR"/>
    <s v="SIN DILIGENCIAR"/>
    <s v="SIN DILIGENCIAR"/>
    <n v="0"/>
    <n v="0"/>
    <e v="#VALUE!"/>
    <s v="NO APLICA"/>
    <s v="ABIERTA"/>
    <s v="No presenta seguimiento"/>
    <d v="2022-02-28T00:00:00"/>
    <s v="SI"/>
    <s v="ejecucion de actividades definidas"/>
    <n v="0"/>
    <s v="SIN AVANCE"/>
    <n v="-44619.75"/>
    <e v="#VALUE!"/>
    <x v="4"/>
    <s v="No reportan avances ni evidencias"/>
    <x v="4"/>
    <n v="0"/>
    <x v="2"/>
    <m/>
    <m/>
    <n v="188"/>
    <n v="191"/>
    <s v="VERONICA MUÑOZ"/>
  </r>
  <r>
    <x v="20"/>
    <x v="13"/>
    <s v="OAJ"/>
    <s v="Contratacion"/>
    <s v="Irregularidades de funcionarios en la contratación"/>
    <s v="Catalina Cardenas Martinez"/>
    <x v="3"/>
    <s v="PMVD-2019-007"/>
    <s v="No aplica"/>
    <x v="36"/>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3. Diseñar y programar una capacitación para la Oficina Jurídica y dependencias encargadas de la supervisión de los contratos sobre la Ley 594 de 2000 y demás normas contenidas en sus decretos y acuerdos reglamentarios, para que al momento de conformar expedientes de los procesos se hagan de manera ordenada, pronta y eficaz, dado que no todos los documentos producidos en los expedientes se encuentran en las carpetas contractuales. De lo anterior se deben enviar las evidencias de la realización de la capacitación a la Veeduría Distrital. "/>
    <s v="No aplica"/>
    <s v="No aplica"/>
    <s v="no aplica"/>
    <s v="No aplica"/>
    <s v="No aplica"/>
    <s v="Sin informacion"/>
    <s v="Sin informacion"/>
    <m/>
    <x v="0"/>
    <s v="NO"/>
    <e v="#VALUE!"/>
    <s v="Se adjunta el acta de reunión de la capacitación &quot;Archivistica y conservación documental&quot; a supervisores y apoyo a la supervisión con fecha del 9 de abril del 2021"/>
    <d v="2021-06-21T00:00:00"/>
    <s v="SI"/>
    <s v="1.  Se solicita al área desde la OAP que definan las causas y  la fecha final de cumplimiento de la actividad de esta acción. _x000a_2. De acuerdo con las actividades establecidas queda pendiente informar a la Veeduria Distrital y enviar copia de las evidencias como los listados de asistencia, presentaciones y nombre de los capacitadores."/>
    <n v="0.6"/>
    <s v="AVANCE PARCIAL"/>
    <e v="#VALUE!"/>
    <e v="#VALUE!"/>
    <s v="SIN DILIGENCIAR"/>
    <s v="SIN DILIGENCIAR"/>
    <s v="SIN DILIGENCIAR"/>
    <n v="0"/>
    <n v="0"/>
    <e v="#VALUE!"/>
    <s v="NO APLICA"/>
    <s v="ABIERTA"/>
    <s v="No presenta seguimiento"/>
    <d v="2022-02-28T00:00:00"/>
    <s v="SI"/>
    <s v="ejecucion de actividades definidas"/>
    <n v="0"/>
    <s v="SIN AVANCE"/>
    <n v="-44619.4"/>
    <e v="#VALUE!"/>
    <x v="4"/>
    <s v="No reportan avances ni evidencias"/>
    <x v="4"/>
    <n v="0"/>
    <x v="2"/>
    <m/>
    <m/>
    <n v="189"/>
    <n v="192"/>
    <s v="VERONICA MUÑOZ"/>
  </r>
  <r>
    <x v="20"/>
    <x v="13"/>
    <s v="OAJ"/>
    <s v="Contratacion"/>
    <s v="Irregularidades de funcionarios en la contratación"/>
    <s v="Catalina Cardenas Martinez"/>
    <x v="3"/>
    <s v="PMVD-2019-008"/>
    <s v="No aplica"/>
    <x v="36"/>
    <n v="2019"/>
    <s v="Determinar la conducta de algunos funcionarios y contratistas del Instituto Distrital para la Protección de la Niñez y la Juventud - IDIPRON, por posibles irregularidades en el desarrollo de la licitación Pública No. LP-IDIPRON-2019-001 y en la ejecución del contrato derivado de la mencionada licitación."/>
    <s v="Sin informacion"/>
    <s v="4. Implementar las acciones y procedimientos del caso para que todas las publicaciones de documentos contractuales en los procesos de selección, en especial los de respuesta a las observaciones de los proponentes, se realicen dentro de los tres (3) días tal como lo indica el artículo 2.2.1.1.1.7.1 del Decreto 1082 de mayo 26 de 2015."/>
    <s v="No aplica"/>
    <s v="No aplica"/>
    <s v="no aplica"/>
    <s v="No aplica"/>
    <s v="No aplica"/>
    <s v="Sin informacion"/>
    <s v="Sin informacion"/>
    <m/>
    <x v="0"/>
    <s v="NO"/>
    <e v="#VALUE!"/>
    <s v="Se adjunta memorando del 14 de abril del 2020 sobre &quot;USO DEL SECOP II PARA CREAR, CONFORMAR Y GESTIONAR LOS EXPEDIENTES ELECTRÓNICOS DEL PROCESO DE CONTRATACIÓN&quot; y tip de surpervisión con fecha del 10 de maro, 28 de abril, 28 de mayo y 20 de junio del 2020"/>
    <d v="2021-06-21T00:00:00"/>
    <s v="NO"/>
    <s v="1.  Se solicita al área desde la OAP que definan las causas y  la fecha final de cumplimiento de la actividad de esta acción. _x000a_"/>
    <n v="1"/>
    <s v="CUMPLIMIENTO TOTAL"/>
    <e v="#VALUE!"/>
    <e v="#VALUE!"/>
    <s v="SIN DILIGENCIAR"/>
    <s v="SIN DILIGENCIAR"/>
    <s v="SIN DILIGENCIAR"/>
    <n v="0"/>
    <n v="0"/>
    <e v="#VALUE!"/>
    <s v="NO APLICA"/>
    <s v="PENDIENTE POR EVALUAR"/>
    <s v="Accion reportada en seguimiento anterior"/>
    <d v="2022-02-28T00:00:00"/>
    <s v="NO"/>
    <s v="No aplica"/>
    <n v="1"/>
    <s v="CUMPLIMIENTO TOTAL"/>
    <n v="-44619"/>
    <e v="#VALUE!"/>
    <x v="4"/>
    <s v="Se reporta en seguimiento anterior. Se presenta como evidencias: memorando del 14 de abril de 2020 y tips de supervisión del 10 de junio, 28 de mayo, 28 de abril y 19 de marzo. Se da cumplimiento total del 100%.  Se deja la observación: las acciones no tienen fecha de inicio ni fecha final, para saber si están vencidas. "/>
    <x v="4"/>
    <n v="0"/>
    <x v="0"/>
    <m/>
    <m/>
    <n v="190"/>
    <n v="193"/>
    <s v="VERONICA MUÑOZ"/>
  </r>
  <r>
    <x v="20"/>
    <x v="27"/>
    <s v="OAJ"/>
    <s v="Gestion juridica"/>
    <s v="Normograma /SIPROJ WEB/Fichas técnicas de conciliación"/>
    <s v="Catalina Cardenas Martinez"/>
    <x v="0"/>
    <s v="PMAI-2019-001"/>
    <s v="No aplica"/>
    <x v="37"/>
    <n v="2019"/>
    <s v="1.-En el proceso de Gestión Jurídica, no se encuentra punto de control en el procedimiento “defensa judicial” y “acción de tutela”.  _x000a_2.-En el procedimiento acción de tutela los términos deben ser ajustados.  _x000a_3.-De acuerdo con lo esbozado se concluye, que el normograma no está actualizado a la fecha reportada, esto es 15 de agosto de 2019. _x000a_4.-En el SIPROJ WEB se deben adjuntar los autos interlocutorios y de trámite acorde con las anotaciones registradas, anexar la contestación de la demanda y las actas de las audiencias._x000a_5.-En cuanto a las acciones de tutela, en el SIPROJ se debe registrar el auto admisorio, en aras de formar el expediente completo de la acción constitucional._x000a_6.-En las fichas técnicas de conciliación se avizora como tema recurrente el presunto contrato laboral.  _x000a_"/>
    <s v="Falta de actualización de los procedimientos.   Falta de actualización de los procedimientos.   Falta de actualización del normograma de la entidad con informaciónde todas las áreas.   Falta de seguimiento y control en los documentos que deben tener los procesos según las actuaciones de los abogados.  Falta de seguimiento y control en los documentos que deben tener los procesos según las actuaciones de los abogados. Falta de politica de daño antijurídico en contrato realidad."/>
    <s v="Revisión y actualización de los procedimientos de defensa jurídica._x000a_Revisión y actualización del procedimiento de acción de tutela para acotar el tiempo de días a horas promedio 2 horas._x000a_Solicitar por medio de memorando a las respectivas áreas la normatividad actualizada para su publicación de manera trimestral._x000a_Una vez se haga la apertura de los juzgados se revisará los expedientes judiciales y procederá a escanear los documentos que hagan falta para la actualización de los mismos._x000a_Establecimiento de lista de chequeo de las actuaciones de los diferentes procesos._x000a_Informe trimestral del estado de los procesos en el Siproj._x000a_Una vez se haga la apertura de los juzgados se revisará los expedientes judiciales y procederá a escanear los documentos que hagan falta para la actualización de los mismos._x000a_Establecimiento de lista de chequeo de los documentos que den cuenta de las actuaciones  de los diferentes de los abogados de defensa judicial en los diferentes procesos._x000a_Elaboración de la política de prevención de daño antijurídico de contrato realidad y está sujeto a la revisión respectiva._x000a_Socialización  de la política de daño antijurídico de contrato realidad a todos los supervisores de contratos de prestación de servicios en el Idipron 2 veces en el año._x000a_"/>
    <s v="No aplica"/>
    <s v="No aplica"/>
    <s v="no aplica"/>
    <s v="No aplica"/>
    <s v="No aplica"/>
    <d v="2020-07-10T00:00:00"/>
    <d v="2021-07-09T00:00:00"/>
    <m/>
    <x v="0"/>
    <s v="SI"/>
    <n v="-234"/>
    <s v="1. SE EVIDENCIA POR PARTE DEL PROCESO DE DEFENSA JURÍDICA EL AVANCE EN LA ACTIVIDADES, EN CUANTO A LA APROBACIÓN DE LA POLÍTICA DE DAÑO ANTIJURÍDICO, LOS INFORMES DE SEGUIMIENTO DE LOS PROCESOS EN LA PLATAFORMA SIPROJ, LA CREACIÓN DE LA LISTA DE CHEQUEO DE LAS ACTUACIONES DE LOS PROCESOS Y ACTA DE CAPACITACÓN DE ESTUDIOS PREVIOS Y PPDA CONTRATO REALIDAD._x000a__x000a_2.  EN LA COLUMNA DE AVANCE DE CUMPLIMIENTO HABLAN DE LA SOCIALIZACIÓN DE LA POLÍTICA DEL DAÑO ANTIJURÍDICO PERO NO SE ENCUENTRA SOPORTES EN LA LA CARPETA COMPARTIDA DE SHARE POINT."/>
    <d v="2021-06-17T00:00:00"/>
    <s v="SI"/>
    <s v="1. REVISIÓN Y ACTUALIZACIÓN DE LOS PROCEDIMIENTOS DE DEFENSA JURÍDICA._x000a_2. REVISIÓN Y ACTUALIZACIÓN DEL PROCEDIMIENTO DE ACCIÓN DE TUTELA PARA ACOTAR EL TIEMPO DE DÍAS A HORAS PROMEDIO 2 HORAS._x000a_3. SOLICITAR POR MEDIO DE MEMORANDO A LAS RESPECTIVAS ÁREAS LA NORMATIVIDAD ACTUALIZADA PARA SU PUBLICACIÓN DE MANERA TRIMESTRAL._x000a_4. UNA VEZ SE HAGA LA APERTURA DE LOS JUZGADOS SE REVISARÁ LOS EXPEDIENTES JUDICIALES Y PROCEDERÁ A ESCANEAR LOS DOCUMENTOS QUE HAGAN FALTA PARA LA ACTUALIZACIÓN DE LOS MISMOS._x000a_5. ESTABLECIMIENTO DE LISTA DE CHEQUEO DE LOS DOCUMENTOS QUE DEN CUENTA DE LAS ACTUACIONES  DE LOS DIFERENTES DE LOS ABOGADOS DE DEFENSA JUDICIAL EN LOS DIFERENTES PROCESOS."/>
    <n v="0.44"/>
    <s v="AVANCE PARCIAL"/>
    <n v="-65"/>
    <s v="VENCIDO"/>
    <d v="2021-11-20T00:00:00"/>
    <s v="Avance parcial "/>
    <s v="Verónica Muñoz"/>
    <n v="0.5"/>
    <n v="0.5"/>
    <s v="INCUMPLIDA"/>
    <s v="NO APLICA"/>
    <s v="ABIERTA"/>
    <s v="No presenta seguimiento"/>
    <d v="2022-02-28T00:00:00"/>
    <s v="SI"/>
    <s v="ejecucion de actividades definidas"/>
    <n v="0"/>
    <s v="SIN AVANCE"/>
    <n v="-44619.56"/>
    <s v="VENCIDO"/>
    <x v="1"/>
    <s v="No se observar cumplimiento de la acción en lo referente a Socialización  de la política de daño antijurídico de contrato realidad a todos los supervisores de contratos de prestación de servicios en el Idipron 2 veces en el año."/>
    <x v="1"/>
    <n v="0"/>
    <x v="1"/>
    <m/>
    <m/>
    <n v="191"/>
    <n v="194"/>
    <s v="NAVIS ALBERTO"/>
  </r>
  <r>
    <x v="20"/>
    <x v="13"/>
    <s v="OAJ"/>
    <s v="Contratacion"/>
    <s v="Documentación contrato"/>
    <s v="Catalina Cardenas Martinez"/>
    <x v="0"/>
    <s v="PMAI-2019-002-1"/>
    <s v="No aplica"/>
    <x v="38"/>
    <n v="2019"/>
    <s v="1.-El acta de liquidación debe efectuarse, de mutuo acuerdo, dentro de los cuatro meses siguientes a la terminación del contrato o en forma unilateral.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r seguimiento bimestral de las liquidaciones de los contratos radicadas en la Oficina Asesora Jurídica._x000a_"/>
    <s v="No aplica"/>
    <s v="No aplica"/>
    <s v="no aplica"/>
    <s v="No aplica"/>
    <s v="No aplica"/>
    <d v="2020-06-08T00:00:00"/>
    <d v="2021-06-07T00:00:00"/>
    <d v="2021-09-13T00:00:00"/>
    <x v="0"/>
    <s v="SI"/>
    <s v="NO APLICA ACCION CERRADA"/>
    <s v="La OAJ anexa los siguientes soportes:_x000a_- Acta de capacitación procedimiento inclumplimientos contractuales con fecha del 6 de mayo del 2021_x000a_- Clausulado contrato fumigación y tip de supervisión del 16 de abril_x000a_- Polizas de prorroga _x000a_-  Capacitación &quot;archivistica y conservación documentación a supervisores y apoyo a la supervisión con fecha del 9 de abril del 2021_x000a_- Capacitación componente legal funciones y responsabilidades de los supervisores y apoyos a la supervisión, con fecha del 18 de marzo del 2021_x000a_- Tip de superviión con fechas del 9 marzo y 12 de mayo del 2021"/>
    <d v="2021-06-21T00:00:00"/>
    <s v="SI"/>
    <s v="Queda pendiente las siguientes actividades:_x000a_- Revisar, ajustar y/o modificar la Resolución No. 029 de 2017 y 214 de 2018, con el fin de alinearla con la dinámica y necesidades de la contratación del Instituto. _x000a_- Dejar evidencia de la convocatoria y desarrollo del comité de contratación. Plan de Reorganización y Revisión del archivo de Gestión Contractual, realizando trimestralmente reunión de seguimiento. "/>
    <n v="0.75"/>
    <s v="AVANCE SIGNIFICATIVO"/>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hace seguimiento a las liquidaciones de los contratos a través de memorando interno 2020IE6049 agosto 26._x000a_* Se solicita en todos los contratos que la vigencia de las garantías de cumplimiento, calidad del servicio por un &quot;término de ejecución del contrato y dos años más&quot;   teniendo en cuenta que la entidad cuenta con dicho término para liquidar los contratos. _x000a__x000a_ _x000a__x000a_Se evidencia el cumplimiento en los contratos auditados._x000a__x000a_II Seguimiento:_x000a__x000a_Se reporta seguimiento de las liquidaciones adelantadas por la OAJ.   _x000a__x000a_ _x000a__x000a_En consecuencia, el estado del hallazgo es: CERRADO. "/>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92"/>
    <n v="195"/>
    <m/>
  </r>
  <r>
    <x v="20"/>
    <x v="13"/>
    <s v="OAJ"/>
    <s v="Contratacion"/>
    <s v="Documentación contrato"/>
    <s v="Catalina Cardenas Martinez"/>
    <x v="0"/>
    <s v="PMAI-2019-002-2"/>
    <s v="No aplica"/>
    <x v="38"/>
    <n v="2019"/>
    <s v="1.-El acta de liquidación debe efectuarse, de mutuo acuerdo, dentro de los cuatro meses siguientes a la terminación del contrato o en forma unilateral.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Se solicitarán en los contratos que las vigencia de las garantías  de cumplimiento, calidad del servicio, &quot;término de ejecución del contrato y dos años más&quot;   teniendo en cuenta que la entidad cuenta con dicho término para liquidar los contratos._x000a_"/>
    <s v="No aplica"/>
    <s v="No aplica"/>
    <s v="no aplica"/>
    <s v="No aplica"/>
    <s v="No aplica"/>
    <d v="2020-06-08T00:00:00"/>
    <d v="2021-06-07T00:00:00"/>
    <d v="2021-09-13T00:00:00"/>
    <x v="0"/>
    <s v="SI"/>
    <s v="NO APLICA ACCION CERRADA"/>
    <s v="20-12-2021: Se ajustan hallazgos en casillas diferentes a solicitud de la OCI"/>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hace seguimiento a las liquidaciones de los contratos a través de memorando interno 2020IE6049 agosto 26._x000a_* Se solicita en todos los contratos que la vigencia de las garantías de cumplimiento, calidad del servicio por un &quot;término de ejecución del contrato y dos años más&quot;   teniendo en cuenta que la entidad cuenta con dicho término para liquidar los contratos. _x000a__x000a_ _x000a__x000a_Se evidencia el cumplimiento en los contratos auditados._x000a__x000a_II Seguimiento:_x000a__x000a_Se reporta seguimiento de las liquidaciones adelantadas por la OAJ.   _x000a__x000a_ _x000a__x000a_En consecuencia, el estado del hallazgo es: CERRADO. "/>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93"/>
    <n v="196"/>
    <m/>
  </r>
  <r>
    <x v="20"/>
    <x v="13"/>
    <s v="OAJ"/>
    <s v="Contratacion"/>
    <s v="Pólizas"/>
    <s v="Catalina Cardenas Martinez"/>
    <x v="0"/>
    <s v="PMAI-2019-002-3"/>
    <s v="No aplica"/>
    <x v="38"/>
    <n v="2019"/>
    <s v="2.-En los casos donde se realiza la modificación del plazo del contrato se requiere actualizar las pólizas del contrato.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Envío de medios visuales (TIPS) trimestralmente recordando a los Supervisores el ajuste de las polizas exigibles según los contrato y la modalidad de los mismos._x000a_"/>
    <s v="No aplica"/>
    <s v="No aplica"/>
    <s v="no aplica"/>
    <s v="No aplica"/>
    <s v="No aplica"/>
    <d v="2020-06-08T00:00:00"/>
    <d v="2021-06-07T00:00:00"/>
    <d v="2021-09-13T00:00:00"/>
    <x v="0"/>
    <s v="SI"/>
    <s v="NO APLICA ACCION CERRADA"/>
    <s v="20-12-2021: Se ajustan hallazgos en casillas diferentes a solicitud de la OCI"/>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hace el envío del TIP DE POLIZAS el 28 de septiembre._x000a__x000a_II Seguimiento:_x000a__x000a_* Se hace envió de TIP pólizas 25 de noviembre_x000a_* Se hace envió de TIP con garantías el 10 de marzo de 2021._x000a_* Se hace envió de TIP de garantías del 22 de abril de 2021._x000a_* Adicionalmente se hacen capacitaciones frente al tema de pólizas. _x000a__x000a_ _x000a__x000a_En consecuencia, el estado del hallazgo es: CERRADO"/>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94"/>
    <n v="197"/>
    <m/>
  </r>
  <r>
    <x v="20"/>
    <x v="13"/>
    <s v="OAJ"/>
    <s v="Contratacion"/>
    <s v="Estudios previos, pliegos de condiciones y fichas técnicas"/>
    <s v="Catalina Cardenas Martinez"/>
    <x v="0"/>
    <s v="PMAI-2019-002-4"/>
    <s v="No aplica"/>
    <x v="38"/>
    <n v="2019"/>
    <s v="3.-Durante la ejecución del contrato de prestación de servicios de transporte debe emplearse los vehículos relacionados en el proceso precontractual, con las especificaciones técnicas establecidas en los pliegos de condiciones.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r capacitaciones bimestrales a los supervisores de los contratos, sobre la información que evidencia la ejecución (planillas)."/>
    <s v="No aplica"/>
    <s v="No aplica"/>
    <s v="no aplica"/>
    <s v="No aplica"/>
    <s v="No aplica"/>
    <d v="2020-06-08T00:00:00"/>
    <d v="2021-06-07T00:00:00"/>
    <d v="2021-09-13T00:00:00"/>
    <x v="0"/>
    <s v="SI"/>
    <s v="NO APLICA ACCION CERRADA"/>
    <s v="20-12-2021: Se ajustan hallazgos en casillas diferentes a solicitud de la OCI"/>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adelanta capacitación el 21 de agosto frente a la información que dé cuenta de la ejecución del contrato._x000a__x000a_II Seguimiento:_x000a__x000a_Se adelantan capacitaciones en los meses de septiembre de 2020 y marzo de 2021._x000a__x000a_Capacitación 27 de enero manual de contratación._x000a__x000a_III Seguimiento:_x000a__x000a_Se hace capacitación en materia de supervisión en el mes de marzo de 2021. _x000a__x000a_ _x000a__x000a_En consecuencia, el estado del hallazgo es: CERRADO"/>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95"/>
    <n v="198"/>
    <m/>
  </r>
  <r>
    <x v="20"/>
    <x v="13"/>
    <s v="OAJ"/>
    <s v="Contratacion"/>
    <s v="Pagos"/>
    <s v="Catalina Cardenas Martinez"/>
    <x v="0"/>
    <s v="PMAI-2019-002-5"/>
    <s v="No aplica"/>
    <x v="38"/>
    <n v="2019"/>
    <s v="4.-La cláusula sobre la forma de pago del contrato es de obligatorio cumplimiento para las partes y por ende debe acatarse.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r capacitaciones bimestrales con la Subdirección Financiera dirigidas a los supervisores de los contratos, sobre la ejecución financiera de los contratos suscritos por el IDIPRON."/>
    <s v="No aplica"/>
    <s v="No aplica"/>
    <s v="no aplica"/>
    <s v="No aplica"/>
    <s v="No aplica"/>
    <d v="2020-06-08T00:00:00"/>
    <d v="2021-06-07T00:00:00"/>
    <d v="2021-09-13T00:00:00"/>
    <x v="0"/>
    <s v="SI"/>
    <s v="NO APLICA ACCION CERRADA"/>
    <s v="20-12-2021: Se ajustan hallazgos en casillas diferentes a solicitud de la OCI"/>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 _x000a__x000a_I Seguimiento:_x000a_Se adelanta capacitación el 21 de agosto a supervisores con el apoyo de contabilidad._x000a__x000a_Capacitación orientada por el área de contabilidad el 16 de septiembre frente a los certificados de supervisión de los contratos del Idipron y normas contables aplicables_x000a__x000a_II Seguimiento:_x000a__x000a_Se adelantan capacitaciones en los meses de septiembre de 2020 y marzo de 2021. _x000a__x000a_En consecuencia, el estado del hallazgo es: CERRADO. "/>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96"/>
    <n v="199"/>
    <m/>
  </r>
  <r>
    <x v="20"/>
    <x v="13"/>
    <s v="OAJ"/>
    <s v="Contratacion"/>
    <s v="Documentación contrato"/>
    <s v="Catalina Cardenas Martinez"/>
    <x v="0"/>
    <s v="PMAI-2019-002-6"/>
    <s v="No aplica"/>
    <x v="38"/>
    <n v="2019"/>
    <s v="5.-En las cuentas de cobro de los contratos de prestación de servicio de transporte, debe reposar las planillas de los vehículos que hicieron el recorrido o la prestación del servicio.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r capacitaciones bimestrales a los supervisores de los contratos, sobre la ejecución contractual y los respectivos soportes."/>
    <s v="No aplica"/>
    <s v="No aplica"/>
    <s v="no aplica"/>
    <s v="No aplica"/>
    <s v="No aplica"/>
    <d v="2020-06-08T00:00:00"/>
    <d v="2021-06-07T00:00:00"/>
    <d v="2021-09-13T00:00:00"/>
    <x v="0"/>
    <s v="SI"/>
    <s v="NO APLICA ACCION CERRADA"/>
    <s v="20-12-2021: Se ajustan hallazgos en casillas diferentes a solicitud de la OCI"/>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 Se adelanta capacitación el 21 de agosto frente a la información que dé cuenta de la ejecución del contrato._x000a__x000a_II Seguimiento:_x000a_* Se adelanta capacitación a supervisores el 27 de enero en donde también se socializa el manual de contratación de la entidad._x000a_*Se adelantan capacitaciones en los meses de septiembre de 2020 y marzo de 2021._x000a_* Adicionalmente se hizo actualización del manual de Contratación en el mes de noviembre de 2020 y el manual de supervisión en el mes de diciembre de 2020.  _x000a__x000a_ _x000a__x000a_En consecuencia, el estado del hallazgo es: CERRADO I"/>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97"/>
    <n v="200"/>
    <m/>
  </r>
  <r>
    <x v="20"/>
    <x v="13"/>
    <s v="OAJ"/>
    <s v="Contratacion"/>
    <s v="Comité Asesor de Contratación"/>
    <s v="Catalina Cardenas Martinez"/>
    <x v="0"/>
    <s v="PMAI-2019-002-7"/>
    <s v="No aplica"/>
    <x v="38"/>
    <n v="2019"/>
    <s v="6.-El Comité Asesor de Contratación del IDIPRON incumple el artículo séptimo de la Resolución 214 de 2018.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 Dejar evidencia de la convocatoria y desarrollo del comité de contratación."/>
    <s v="No aplica"/>
    <s v="No aplica"/>
    <s v="no aplica"/>
    <s v="No aplica"/>
    <s v="No aplica"/>
    <d v="2020-06-08T00:00:00"/>
    <d v="2021-06-07T00:00:00"/>
    <d v="2021-09-13T00:00:00"/>
    <x v="0"/>
    <s v="SI"/>
    <s v="NO APLICA ACCION CERRADA"/>
    <s v="20-12-2021: Se ajustan hallazgos en casillas diferentes a solicitud de la OCI"/>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Se crean los comités de contratación con la resolución 096 de 2020._x000a_El comité asesor de contratación desarrolla sesiones de manera permanente donde se presentan los diferentes procesos de contratación y se dan orientaciones en materia contractual, dicho espacio cuenta con un delegado permanente de control interno._x000a__x000a_II Seguimiento:_x000a__x000a_El comité asesor de contratación se viene reuniendo de forma mensual._x000a__x000a_* Se reportan actas de comité asesor de contratación del 2020 y del año 2021. _x000a__x000a_ _x000a__x000a_Mediante correos electrónicos institucionales se convoca al comité de contratación. _x000a__x000a_ _x000a__x000a_En consecuencia, el estado del hallazgo es: CERRADO"/>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98"/>
    <n v="201"/>
    <m/>
  </r>
  <r>
    <x v="20"/>
    <x v="13"/>
    <s v="OAJ"/>
    <s v="Contratacion"/>
    <s v="Comité Asesor de Contratación"/>
    <s v="Catalina Cardenas Martinez"/>
    <x v="0"/>
    <s v="PMAI-2019-002-8"/>
    <s v="No aplica"/>
    <x v="38"/>
    <n v="2019"/>
    <s v="6.-El Comité Asesor de Contratación del IDIPRON incumple el artículo séptimo de la Resolución 214 de 2018.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visar, ajustar y/o modificar la Resolución No. 029 de 2017 y 214 de 2018, con el fin de alinearla con la dinámica y necesidades de la contratación del Instituto."/>
    <s v="No aplica"/>
    <s v="No aplica"/>
    <s v="no aplica"/>
    <s v="No aplica"/>
    <s v="No aplica"/>
    <d v="2020-06-08T00:00:00"/>
    <d v="2021-06-07T00:00:00"/>
    <d v="2021-09-13T00:00:00"/>
    <x v="0"/>
    <s v="SI"/>
    <s v="NO APLICA ACCION CERRADA"/>
    <s v="20-12-2021: Se ajustan hallazgos en casillas diferentes a solicitud de la OCI"/>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Se crean los comités de contratación con la resolución 096 de 2020._x000a_El comité asesor de contratación desarrolla sesiones de manera permanente donde se presentan los diferentes procesos de contratación y se dan orientaciones en materia contractual, dicho espacio cuenta con un delegado permanente de control interno._x000a__x000a_II Seguimiento:_x000a__x000a_El comité asesor de contratación se viene reuniendo de forma mensual._x000a__x000a_* Se reportan actas de comité asesor de contratación del 2020 y del año 2021. _x000a__x000a_ _x000a__x000a_Mediante correos electrónicos institucionales se convoca al comité de contratación. _x000a__x000a_ _x000a__x000a_En consecuencia, el estado del hallazgo es: CERRADO"/>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199"/>
    <n v="202"/>
    <m/>
  </r>
  <r>
    <x v="20"/>
    <x v="13"/>
    <s v="OAJ"/>
    <s v="Contratacion"/>
    <s v="Documentación contrato"/>
    <s v="Catalina Cardenas Martinez"/>
    <x v="0"/>
    <s v="PMAI-2019-002-8"/>
    <s v="No aplica"/>
    <x v="38"/>
    <n v="2019"/>
    <s v="7.-El archivo de Gestión Contractual transgrede el artículo 4° de la Ley 594 de 2000 y el artículo 4° del Acuerdo 042 de 2002.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Plan de Reorganización y Revisión del archivo de Gestión Contratcual, realizando trimestralmente reunión de seguimiento."/>
    <s v="No aplica"/>
    <s v="No aplica"/>
    <s v="no aplica"/>
    <s v="No aplica"/>
    <s v="No aplica"/>
    <d v="2020-06-08T00:00:00"/>
    <d v="2021-06-07T00:00:00"/>
    <m/>
    <x v="0"/>
    <s v="SI"/>
    <n v="-266"/>
    <m/>
    <m/>
    <m/>
    <m/>
    <m/>
    <s v="SIN AVANCE"/>
    <n v="-97"/>
    <s v="VENCIDO"/>
    <d v="2021-12-23T00:00:00"/>
    <s v="Una vez verificado el plan de mejoramiento y el seguimiento se observa: que el plan inicia el 8 de junio de 2020 y termina el 7 de junio de 2021. _x000a__x000a_ _x000a__x000a_Se evidencia avance significativo de la acción de la siguiente manera: _x000a__x000a_ _x000a__x000a_I seguimiento: Por adelantar reunión en el mes de noviembre por reorganización del personal de archivo_x000a__x000a_II Seguimiento: Se actualizó el PINAR (PLAN INSTITUCIONAL DE ARCHIVO) en el cual se contempla la reorganización y revisión del archivo de gestión contractual el para aprobación del comité de gestión y desempeño del 22 de abril._x000a__x000a_Están pendiente aportar las reuniones trimestrales de seguimiento. En consecuencia, el hallazgo permanece con estado: ABIERTO"/>
    <s v="Verónica Muñoz"/>
    <n v="0.7"/>
    <n v="0.7"/>
    <s v="INCUMPLIDA"/>
    <s v="NO APLICA"/>
    <s v="ABIERTA"/>
    <s v="No presenta seguimiento"/>
    <d v="2022-02-28T00:00:00"/>
    <s v="SI"/>
    <s v="ejecucion de actividades definidas"/>
    <n v="0"/>
    <s v="SIN AVANCE"/>
    <n v="-44620"/>
    <s v="VENCIDO"/>
    <x v="1"/>
    <s v="Se observó ue no existen evidenciancias que permitan identificar cumplimiento en la  Reorganización y Revisión del archivo de Gestión Contractual, al cierre de la vigencia 2021"/>
    <x v="1"/>
    <n v="0"/>
    <x v="1"/>
    <m/>
    <m/>
    <n v="200"/>
    <n v="203"/>
    <s v="NAVIS ALBERTO"/>
  </r>
  <r>
    <x v="20"/>
    <x v="13"/>
    <s v="OAJ"/>
    <s v="Contratacion"/>
    <s v="Liquidación de contratos"/>
    <s v="Catalina Cardenas Martinez"/>
    <x v="0"/>
    <s v="PMAI-2019-002-8"/>
    <s v="No aplica"/>
    <x v="38"/>
    <n v="2019"/>
    <s v="8.-Frente a las facturas se tiene, que se registró contablemente sin oportunidad el gasto y la cuenta por pagar se debió registrar en los meses correspondientes a la prestación del servicio. Los gastos se reportaron teniendo como soporte facturas vencidas._x000a_"/>
    <s v="deficiencia en la liquidacion de contratos.  deficiencia en la supervisión al incumplir el ajuste de las polizas.  Falta de control por parte del supervisor al momento de la ejecución. Falta de control por parte del supervisor al momento de la ejecución. Falta de control por parte del supervisor al momento de la ejecución. Incumplimiento Resolución 214 de 2018. Incumplimeinto en la normas de archivo. Incumplimiento  a las normas contables."/>
    <s v="Realiza dos (2) capacitaciones en el año a los supervisores de los contratos, sobre normas contables. ."/>
    <s v="No aplica"/>
    <s v="No aplica"/>
    <s v="no aplica"/>
    <s v="No aplica"/>
    <s v="No aplica"/>
    <d v="2020-06-08T00:00:00"/>
    <d v="2021-06-07T00:00:00"/>
    <d v="2021-09-13T00:00:00"/>
    <x v="0"/>
    <s v="SI"/>
    <s v="NO APLICA ACCION CERRADA"/>
    <m/>
    <m/>
    <m/>
    <m/>
    <m/>
    <s v="SIN AVANCE"/>
    <n v="-97"/>
    <s v="VENCIDO"/>
    <d v="2021-12-23T00:00:00"/>
    <s v="Una vez verificado el plan de mejoramiento y el seguimiento se observa: que el plan inicia el 8 de junio de 2020 y termina el 7 de junio de 2021. _x000a__x000a_ _x000a__x000a_Se evidencia cumplimiento de la acción de la siguiente manera: _x000a__x000a_ _x000a__x000a_I Seguimiento:_x000a_Se adelanta capacitación el 21 de agosto de 2020 a supervisores con el apoyo de contabilidad._x000a__x000a_Capacitación orientada por el área de contabilidad el 16 de septiembre frente a los certificados de supervisión de los contratos del Idipron y normas contables aplicables. _x000a__x000a_ _x000a__x000a_En consecuencia, el estado del hallazgo es: CERRADO"/>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01"/>
    <n v="204"/>
    <m/>
  </r>
  <r>
    <x v="57"/>
    <x v="28"/>
    <s v="COMUNICACIONES"/>
    <s v="comunicaciones"/>
    <s v="Politica de comunicaciones"/>
    <s v="Marisol Monsalve Usme"/>
    <x v="0"/>
    <s v="PMAI-2019-003"/>
    <s v="No aplica"/>
    <x v="39"/>
    <n v="2019"/>
    <s v="No se ha socializado y actualizado la política de comunicaciones de la entidad, incumpliendo lo establecido en la Resolución 340 de 2008, los numérales 2.3.2 del MECI 1000:2005, 7.2.3. 8.2.3 de la NTCGP 1000:2009, y 4.2.7 literal b) c y 5.6 de la NTD-SIG 001:2011, adoptado a través del Decreto 652 de 2011."/>
    <s v="La politica de comunicaciones no habia sido ajustada por el desconociemiento de las nuevas exigencias en cuanto al funcionamiento del área y los requisitos de la norma. "/>
    <s v="Se realizará la actualización de la política de comunicaciones bajo los parámetros que establece los lineamientos MIPG y posteriormente se socializará con las diferentes áreas del instituto."/>
    <s v="No aplica"/>
    <s v="No aplica"/>
    <s v="no aplica"/>
    <s v="No aplica"/>
    <s v="No aplica"/>
    <d v="2019-01-20T00:00:00"/>
    <d v="2019-11-30T00:00:00"/>
    <m/>
    <x v="0"/>
    <s v="SI"/>
    <n v="-821"/>
    <s v="Se revisa el soporte, donde se observa la política de comunicaciones, evidenciando el cumplimiento de la actividad."/>
    <d v="2021-06-25T00:00:00"/>
    <s v="NO"/>
    <s v="No aplica"/>
    <n v="1"/>
    <s v="CUMPLIMIENTO TOTAL"/>
    <n v="-652"/>
    <s v="VENCIDO"/>
    <s v="SIN DILIGENCIAR"/>
    <s v="SIN DILIGENCIAR"/>
    <s v="SIN DILIGENCIAR"/>
    <n v="0"/>
    <n v="0"/>
    <s v="INCUMPLIDA"/>
    <s v="NO APLICA"/>
    <s v="PENDIENTE POR EVALUAR"/>
    <s v="Se evidencia el documento aprobado, oficializado y publicado en pagina web"/>
    <d v="2022-02-23T00:00:00"/>
    <s v="NO"/>
    <s v="N/A"/>
    <n v="1"/>
    <s v="CUMPLIMIENTO TOTAL"/>
    <n v="-44619"/>
    <s v="VENCIDO"/>
    <x v="5"/>
    <s v="Se evidencia el cumplimiento de la actividad al aprobar, oficializar y publicar la politica de comunicaciones  "/>
    <x v="2"/>
    <n v="1"/>
    <x v="1"/>
    <s v="CERRADA"/>
    <s v="CERRADA"/>
    <n v="202"/>
    <n v="205"/>
    <s v="INGRID ACOSTA"/>
  </r>
  <r>
    <x v="57"/>
    <x v="28"/>
    <s v="COMUNICACIONES"/>
    <s v="comunicaciones"/>
    <s v="Politica de comunicaciones"/>
    <s v="Marisol Monsalve Usme"/>
    <x v="0"/>
    <s v="PMAI-2019-004"/>
    <s v="No aplica"/>
    <x v="39"/>
    <n v="2019"/>
    <s v="La entidad no cuenta con los lineamientos para el desarrollo de la política de comunicaciones, en el sentido de no contar con el Plan de Comunicación 2016 que de acuerdo con las directrices de la Secretaria General del Distrito deben ser adoptado por todas las entidades del Distrito, contraviento lo dispuesto en el MECI 2014 en el numeral 3: Eje transversal de información y comunicación Interna y Externa, determina como producto mínimo “la política de comunicaciones” concordante con el siguiente requisito: la entidad debe establecer un mecanismo de comunicación con los usuarios internos y externos, NTD-SIG 001:2011 numeral 4.2.7 literal b. "/>
    <s v="No se definio el plan de comunicaciones que diera los lineamientos para el desarrollo de la politica de comunicaciones desatendiendo los lineamientos de la norma y las reocmendaciones de las auditorias realizadas por el área de control interno"/>
    <s v="Se ajustará el plan de comunicaciones teniendo como referencia el plan de comunicaciones de la segretaria general del distrito, la ley 1712 de transparencia y el manual de comunicaciones del distrito, ajustandolo a las necesidades de comunicación y evaluación de las acciones realizadas el plan de acción institucional que realiza el área cada vigencia. "/>
    <s v="No aplica"/>
    <s v="No aplica"/>
    <s v="no aplica"/>
    <s v="No aplica"/>
    <s v="No aplica"/>
    <d v="2019-01-20T00:00:00"/>
    <d v="2019-05-30T00:00:00"/>
    <m/>
    <x v="0"/>
    <s v="SI"/>
    <n v="-1005"/>
    <s v="Se revisa el soporte, donde se observa el Plan Estrategico de  comunicaciones, evidenciando el cumplimiento de la actividad."/>
    <d v="2021-06-25T00:00:00"/>
    <s v="NO"/>
    <s v="No aplica"/>
    <n v="1"/>
    <s v="CUMPLIMIENTO TOTAL"/>
    <n v="-836"/>
    <s v="VENCIDO"/>
    <s v="SIN DILIGENCIAR"/>
    <s v="SIN DILIGENCIAR"/>
    <s v="SIN DILIGENCIAR"/>
    <n v="0"/>
    <n v="0"/>
    <s v="INCUMPLIDA"/>
    <s v="NO APLICA"/>
    <s v="PENDIENTE POR EVALUAR"/>
    <s v="Se evidencia el Plan Estratégico de comunicaciones aprobado y oficilaizado"/>
    <d v="2022-02-23T00:00:00"/>
    <s v="NO"/>
    <s v="N/A"/>
    <n v="1"/>
    <s v="CUMPLIMIENTO TOTAL"/>
    <n v="-44619"/>
    <s v="VENCIDO"/>
    <x v="5"/>
    <s v="Se evidencia el cumplimiento de la actividad al ajustar el Plan de comunicaciones, se encuentra aprobado "/>
    <x v="2"/>
    <n v="1"/>
    <x v="1"/>
    <s v="CERRADA"/>
    <s v="CERRADA"/>
    <n v="203"/>
    <n v="206"/>
    <s v="INGRID ACOSTA"/>
  </r>
  <r>
    <x v="57"/>
    <x v="28"/>
    <s v="COMUNICACIONES"/>
    <s v="Planeacion"/>
    <s v="Herramientas de gestión (riesgos, indicadores, balance social, planes y proyectos de inversión)"/>
    <s v="Marisol Monsalve Usme"/>
    <x v="0"/>
    <s v="PMAI-2019-005"/>
    <s v="No aplica"/>
    <x v="39"/>
    <n v="2019"/>
    <s v="Dada la importancia de los Planes de acción como instrumento de Planificación para el cumplimiento de metas y objetivos estratégicos y su aporte en mejoramiento de los procesos Institucionales a través de la priorización de iniciativas, se verificó la oportunidad en su publicación, observando que en cuanto a su formulación y seguimientos el área no realizó su publicación en la página Web del Instituto, situación que dificulta su seguimiento y que expone al Instituto a posibles incumplimientos de la norma."/>
    <s v="No se ha realizado un segumiento desde el área para vericar la oportuna publicación del plan de acción  por parte del la oficina asesora de planeación. "/>
    <s v="Como acción de mejora el área realizra un segumimiento a la publicación del plan de acción por parte de la oficina asesora de planeación realizando la entrega de los seguimientos mediante memorando institucional-. "/>
    <s v="No aplica"/>
    <s v="No aplica"/>
    <s v="no aplica"/>
    <s v="No aplica"/>
    <s v="No aplica"/>
    <d v="2019-01-20T00:00:00"/>
    <d v="2019-03-30T00:00:00"/>
    <m/>
    <x v="0"/>
    <s v="SI"/>
    <n v="-1066"/>
    <s v="Se revisa el soporte, donde se observa la publicacion de la formulación y seguimiento del  Plan de Acción del 2020, evidenciando el cumplimiento de la actividad. Para la vigencia 2021 se observa publicada la formulación, sin embargo los seguimientos del plan no se han subido por que aun no se ha presentado el infome de segumiento al comité institucional de gestión y desempeño"/>
    <d v="2021-06-25T00:00:00"/>
    <s v="NO"/>
    <s v="No aplica"/>
    <n v="1"/>
    <s v="CUMPLIMIENTO TOTAL"/>
    <n v="-897"/>
    <s v="VENCIDO"/>
    <s v="SIN DILIGENCIAR"/>
    <s v="SIN DILIGENCIAR"/>
    <s v="SIN DILIGENCIAR"/>
    <n v="0"/>
    <n v="0"/>
    <s v="INCUMPLIDA"/>
    <s v="NO APLICA"/>
    <s v="PENDIENTE POR EVALUAR"/>
    <s v="Se evidencia la formulación plan de acción de comunicaciones del año 2019"/>
    <d v="2022-02-23T00:00:00"/>
    <s v="NO"/>
    <s v="De acuerdo a la actividad establecidad faltaria el memorando donde conste la entrega de lso documentos"/>
    <n v="0.5"/>
    <s v="AVANCE PARCIAL"/>
    <n v="-44619"/>
    <s v="VENCIDO"/>
    <x v="5"/>
    <s v="Se observa la publicación y serguimiento del plan de acción por parte de la oficina asesora de planeación, sin embargo no se tienen los soportes de la entrega de los seguimientos mediante memorando institucional."/>
    <x v="2"/>
    <n v="0.75"/>
    <x v="1"/>
    <s v="ABIERTO"/>
    <s v="ABIERTO"/>
    <n v="204"/>
    <n v="207"/>
    <s v="INGRID ACOSTA"/>
  </r>
  <r>
    <x v="57"/>
    <x v="28"/>
    <s v="COMUNICACIONES"/>
    <s v="Planeacion"/>
    <s v="Herramientas de gestión (riesgos, indicadores, balance social, planes y proyectos de inversión)"/>
    <s v="Marisol Monsalve Usme"/>
    <x v="0"/>
    <s v="PMAI-2019-006"/>
    <s v="No aplica"/>
    <x v="39"/>
    <n v="2019"/>
    <s v="El área auditada no aplica indicadores de gestión que permitan medir la eficiencia, efectividad, evaluar el impacto de la gestión para la toma de decisiones y realizar el seguimiento y mejora continua para el cumplimiento de objetivos y metas previstas, lo anterior incumpliendo con el numeral 1.2.4 Indicadores de Gestión, 2.1.1 Autoevaluación del Control y Gestión del MECI, 8.2.3 Seguimiento y medición de los procesos de la NTCGP 1000:2009 y los numerales 4.2.6 Planificación de la Medición y el Seguimiento y 5.4 Mecanismos de Medición y Seguimiento de la NTD: SIG 001:2011."/>
    <s v="No se encontraban actualizados los ducumentos  del proceso durante la vigencia, entre ellos la caracterización del proceso donde se  encuntran los indoicaros de gestión"/>
    <s v="El área de comunicaciones realizra la actualización de los  documentos del área entre ellos la caracterización del proceso donde se encuntran los indicadores que permitan medir la gestión del área"/>
    <s v="No aplica"/>
    <s v="No aplica"/>
    <s v="no aplica"/>
    <s v="No aplica"/>
    <s v="No aplica"/>
    <d v="2019-01-20T00:00:00"/>
    <d v="2019-04-30T00:00:00"/>
    <m/>
    <x v="0"/>
    <s v="SI"/>
    <n v="-1035"/>
    <s v="Se revisa los soportes, donde se observa el Plan de Acción del 2020, Plan Estrategico de  comunicaciones y la Caracterización, en el analisis de los mismo, se evidencia que la Caracterización es del año 2018,siendo asi, la ctividad  no se ha cumplido._x000a_Teniendo en cuenta que la actividad se encuentra vencida, se recomienda al proceso realizar las actividades necesarias para culminar con la acción propuesta"/>
    <d v="2021-06-25T00:00:00"/>
    <s v="SI"/>
    <s v="actualizar la caracterizacion y los indicadores"/>
    <n v="0.4"/>
    <s v="AVANCE PARCIAL"/>
    <n v="-866"/>
    <s v="VENCIDO"/>
    <s v="SIN DILIGENCIAR"/>
    <s v="SIN DILIGENCIAR"/>
    <s v="SIN DILIGENCIAR"/>
    <n v="0"/>
    <n v="0"/>
    <s v="INCUMPLIDA"/>
    <s v="NO APLICA"/>
    <s v="ABIERTA"/>
    <s v="Se evidencia la actualización de 8 procedimientos"/>
    <d v="2022-02-23T00:00:00"/>
    <s v="NO"/>
    <s v="Falta la arpobación y publicación de la caracterización."/>
    <n v="0.8"/>
    <s v="AVANCE SIGNIFICATIVO"/>
    <n v="-44619.6"/>
    <s v="VENCIDO"/>
    <x v="5"/>
    <s v="Se evidencia avance, pero esta pendiente la aprobación y publicación  de la caracterización "/>
    <x v="2"/>
    <n v="0.75"/>
    <x v="1"/>
    <m/>
    <m/>
    <n v="205"/>
    <n v="208"/>
    <s v="INGRID ACOSTA"/>
  </r>
  <r>
    <x v="57"/>
    <x v="28"/>
    <s v="COMUNICACIONES"/>
    <s v="Autorregulación"/>
    <s v="Documentación de procedimientos y formatos"/>
    <s v="Marisol Monsalve Usme"/>
    <x v="0"/>
    <s v="PMAI-2019-007"/>
    <s v="No aplica"/>
    <x v="39"/>
    <n v="2019"/>
    <s v="Se evidencia la carencia de procedimientos que describan las actividades relacionadas con la formulación y seguimiento del Plan de Comunicaciones, así como también para la administración de la página Web del Instituto, que garanticen el cumplimiento del marco normativo vigente y su oportuno seguimiento por parte del proceso, así mismo se identificó incumplimiento de los procedimientos para la Realización de Piezas Comunicacionales código E-COM-PR-001 y Publicación Portales Web código E-COM-PR-002 durante la visita de auditoria. Otra situación evidenciada que está relacionada con el cumplimiento de procedimientos y registros de información es el incorrecto diligenciamiento de la documentación del área de Comunicaciones en la medida que se observaron documentos sin firmas y con espacios por diligenciar conforme a los lineamientos establecidos por el mismo proceso, contraviniendo con lo establecido en los numerales 4.2.1 Planificación de los Procesos, 5.1 Procedimientos documentados y registros en el Sistema Integrado de Gestión de la NTD: SIG 001:2011 y 1.2.2 Modelo de Operación por Procesos del MECI."/>
    <s v="El área de comunicaciones desatendio los hallazgos realizados en las auditorias y no formulo los planes de mejora pertinentes para subsanar  actualizar los procedimientos y docuemntos internos. "/>
    <s v="- Se creará la guía para la formulación del plan de comunicaciones _x000a_- Se creará la guía de administración de la pagina web teniendo en cuenta los requerimientos del marco normativo _x000a_-  "/>
    <s v="No aplica"/>
    <s v="No aplica"/>
    <s v="no aplica"/>
    <s v="No aplica"/>
    <s v="No aplica"/>
    <d v="2019-01-20T00:00:00"/>
    <d v="2019-06-30T00:00:00"/>
    <m/>
    <x v="0"/>
    <s v="SI"/>
    <n v="-974"/>
    <s v="Se revisan los soportes de acuerdo con el reporte del proceso, donde se evidencia lo siguiente._x000a_- Los soportes que el proceso adjunto, son del año 2018 y la Auditoria realizada por el área de Control Interno Disciplinario es del año 2019._x000a_- Las actividades formuladas por el proceso tienen como fecha a 30 de junio de 2019, las cuales se encuentran vencidas._x000a_- A la fecha no hay avances de las actividades formuladas por el proceso (Se creará la guía para la formulación del plan de comunicaciones, Se creará la guía de administración de la página web teniendo en cuenta los requerimientos del marco normativo)._x000a__x000a_Teniendo en cuenta que la actividad se encuentra vencida, se recomienda al proceso realizar las actividades necesarias para culminar con la acción propuesta"/>
    <d v="2021-06-25T00:00:00"/>
    <s v="SI"/>
    <s v="- Crear la guía para la formulación del plan de comunicaciones_x000a_- Crear la guía de administración de la pagina web teniendo en cuenta los requerimientos del marco normativo_x000a_-  "/>
    <n v="0"/>
    <s v="SIN AVANCE"/>
    <n v="-805"/>
    <s v="VENCIDO"/>
    <s v="SIN DILIGENCIAR"/>
    <s v="SIN DILIGENCIAR"/>
    <s v="SIN DILIGENCIAR"/>
    <n v="0"/>
    <n v="0"/>
    <s v="INCUMPLIDA"/>
    <s v="NO APLICA"/>
    <s v="ABIERTA"/>
    <s v="No adjuntan soportes"/>
    <d v="2022-02-23T00:00:00"/>
    <s v="NO"/>
    <s v="Crear  la guía para la formulación de plan de comunicaciones."/>
    <n v="0"/>
    <s v="SIN AVANCE"/>
    <n v="-44620"/>
    <s v="VENCIDO"/>
    <x v="5"/>
    <s v="No se ha dado cumplimiento de la elaboracion  de la guía para la formulación del plan de comunicaciones y de la guía de administración de la pagina web teniendo en cuenta los requerimientos del marco normativo."/>
    <x v="2"/>
    <n v="0"/>
    <x v="1"/>
    <s v="ABIERTO"/>
    <s v="ABIERTO"/>
    <n v="206"/>
    <n v="209"/>
    <s v="INGRID ACOSTA"/>
  </r>
  <r>
    <x v="57"/>
    <x v="28"/>
    <s v="COMUNICACIONES"/>
    <s v="comunicaciones"/>
    <s v="Pagina web"/>
    <s v="Marisol Monsalve Usme"/>
    <x v="0"/>
    <s v="PMAI-2019-008"/>
    <s v="No aplica"/>
    <x v="39"/>
    <n v="2019"/>
    <s v="Se identificó un incumplimiento a la Resolución 003 de 2017 Por la cual se adopta la Guía de Sitios Web para las entidades del Distrito Capital y se dictan otras disposiciones, debido a que una vez verificada la información reportada por las áreas de sistemas y comunicaciones el Instituto no cumple con las directrices establecidas en la presente Guía, que tienen como propósito mejorar la eficiencia administrativa mediante el buen uso de las tecnologías de la información y el fortalecimiento de la estrategia de Gobierno Digital. Se debe agregar además que existe desarticulación entre las áreas que intervienen en este proceso las cuales deben trabajar de manera coordinada, garantizar la implementación, divulgación, aplicación y seguimiento de los lineamientos definidos en la Guía adoptada por la presente resolución, propiciando un alto grado de compatibilidad y previniendo la duplicación de esfuerzos para la apropiación de soluciones tecnológicas, incumplimiento además con lo"/>
    <s v="El área de de comunicaciones ha venido implementando los numerales de la guía pero no se ha establecido un trabajo conjunto con el área de sistemas para su total implementación "/>
    <s v="Se creará una mesa de trabajo con el área de sistemas para definir los parametros de cumplimiento de la resolución 003 y establecer los  compromisos de cada área para su total cumplimeinto"/>
    <s v="No aplica"/>
    <s v="No aplica"/>
    <s v="no aplica"/>
    <s v="No aplica"/>
    <s v="No aplica"/>
    <s v="20/01/2019"/>
    <d v="2019-07-30T00:00:00"/>
    <m/>
    <x v="0"/>
    <s v="SI"/>
    <n v="-944"/>
    <s v="Teniendo en cuenta el reporte del proceso, no se evidencia la realización de la mesa de trabajo formulada como actividad de este plan._x000a__x000a_La actividad se encuentra vencida, se recomienda al proceso realizar las actividades necesarias para culminar con la acción propuesta"/>
    <d v="2021-06-25T00:00:00"/>
    <s v="SI"/>
    <s v="LLevar a cabo la mesa de trabajo con el área de sistemas para definir los parametros de cumplimiento de la resolución 003 y establecer los  compromisos de cada área para su total cumplimiento"/>
    <n v="0"/>
    <s v="SIN AVANCE"/>
    <n v="-775"/>
    <s v="VENCIDO"/>
    <s v="SIN DILIGENCIAR"/>
    <s v="SIN DILIGENCIAR"/>
    <s v="SIN DILIGENCIAR"/>
    <n v="0"/>
    <n v="0"/>
    <s v="INCUMPLIDA"/>
    <s v="NO APLICA"/>
    <s v="ABIERTA"/>
    <s v="Se evidencia la matriz de información consolidada del Link de transparencia y acceso a la información - Resoolución 1519 de 2021"/>
    <d v="2022-02-23T00:00:00"/>
    <s v="NO"/>
    <s v="Si bien se adjunta la matriz no se adjunta un plan de trabajo, ademas se debe es realizar un plan de trabajo de la Resolución 003 de 2017"/>
    <n v="0"/>
    <s v="SIN AVANCE"/>
    <n v="-44620"/>
    <s v="VENCIDO"/>
    <x v="5"/>
    <s v="No se ha dado cumplimieno de la mesa de trabajo en donde se tratara el tema de Resolucion 003 de 2017."/>
    <x v="2"/>
    <n v="0"/>
    <x v="1"/>
    <s v="ABIERTO"/>
    <s v="ABIERTO"/>
    <n v="207"/>
    <n v="210"/>
    <s v="INGRID ACOSTA"/>
  </r>
  <r>
    <x v="57"/>
    <x v="28"/>
    <s v="COMUNICACIONES"/>
    <s v="Planeacion"/>
    <s v="Herramientas de gestión (riesgos, indicadores, balance social, planes y proyectos de inversión)"/>
    <s v="Marisol Monsalve Usme"/>
    <x v="0"/>
    <s v="PMAI-2019-009"/>
    <s v="No aplica"/>
    <x v="39"/>
    <n v="2019"/>
    <s v="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 la dimensión de información y comunicación del Modelo Integrado de Planeación y Gestión MIPG lo que no permite visibilizar acciones tendientes al mejoramiento del mismo proceso y su aporte a la misionalidad del Idipron."/>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Dentro del plan de accion del area de comunicaciones se llevan las actividades formuladas para superar las brechas de implemmentacion del MIPG"/>
    <d v="2022-02-23T00:00:00"/>
    <s v="NO"/>
    <s v="Ninguna"/>
    <n v="1"/>
    <s v="CUMPLIMIENTO TOTAL"/>
    <n v="-44620"/>
    <e v="#VALUE!"/>
    <x v="3"/>
    <m/>
    <x v="3"/>
    <m/>
    <x v="3"/>
    <m/>
    <m/>
    <n v="208"/>
    <n v="211"/>
    <m/>
  </r>
  <r>
    <x v="57"/>
    <x v="28"/>
    <s v="COMUNICACIONES"/>
    <s v="Planeacion"/>
    <s v="Transparencia"/>
    <s v="Marisol Monsalve Usme"/>
    <x v="0"/>
    <s v="PMAI-2019-010"/>
    <s v="No aplica"/>
    <x v="39"/>
    <n v="2019"/>
    <s v="Se observa que el proceso estratégico de Comunicaciones no cuenta con un procedimiento o documento interno que de lineamientos frente a la publicación de información en la página web del Idipron, en cumplimiento de la ley de transparencia y acceso a la información pública y la política de transparencia y acceso a la información y lucha contra la corrupción de MIPG, con el propósito de dar a conocer los responsables de su publicación, información mínima obligatoria a publicar cada una de sus categorías y su periodicidad, esto con el fin de prevenir posibles incumplimiento por falta de oportunidad en su publicación, desconocimiento por parte de las áreas involucradas o desactualización de información, situación que puede afectar la imagen del Instituto o generar sanciones por parte de los entes reguladores o líderes de política."/>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Se evidencia que se actualiza el procedimiento de publicación en apgina WEB E-COM-PR-002, versión 4 con fecha vigencia 18-11-2022._x000a_Tambien adjunta la matriz de infomación consolidada del Link de transparencia "/>
    <d v="2022-02-23T00:00:00"/>
    <s v="NO"/>
    <s v="N/A"/>
    <n v="1"/>
    <s v="CUMPLIMIENTO TOTAL"/>
    <n v="-44620"/>
    <e v="#VALUE!"/>
    <x v="3"/>
    <m/>
    <x v="3"/>
    <m/>
    <x v="3"/>
    <m/>
    <m/>
    <n v="209"/>
    <n v="212"/>
    <m/>
  </r>
  <r>
    <x v="57"/>
    <x v="28"/>
    <s v="COMUNICACIONES"/>
    <s v="Autorregulación"/>
    <s v="Aplicación y actualización de procedimientos y formatos"/>
    <s v="Marisol Monsalve Usme"/>
    <x v="0"/>
    <s v="PMAI-2019-011"/>
    <s v="No aplica"/>
    <x v="39"/>
    <n v="2019"/>
    <s v="Se incumple con el procedimiento de seguimiento y control de la mejora código S-SEG-PR-003 y con lo mencionado en la dimensión de Evaluación de Resultados del Modelo Integrado de Planeación y Gestión MIPG, al no cumplir de manera oportuna con las acciones de mejora diseñadas para eliminar las causas que originaron las no conformidades en las auditorias de vigencias anteriores y prevenir que estas situaciones originadas se presentaran nuevamente, entre las cuales se encuentran la desactualización de la política de comunicaciones, debilidades en la construcción del plan de comunicaciones que debía responder al plan de desarrollo vigente 2016 -2020, falta de seguimiento al plan de acción e indicadores de gestión que no permiten medir la eficacia, eficiencia y efectividad de sus actividades, lo que evidencia una falta de gestión por parte del proceso que dificulta la planeación y el desempeño en su operación para generar avances."/>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Se evidencia el Plan estrategico actualizado con fecha de vigencia del 18-03-2020_x000a_La política de comunicaciones con fecha de vigencia del 20-05-2020_x000a_Plan de acción de comunicaciones de 2021 con sus seguimeintos y plan de acción de comunicaciones del 2022"/>
    <d v="2022-02-23T00:00:00"/>
    <s v="NO"/>
    <s v="N/A"/>
    <n v="1"/>
    <s v="CUMPLIMIENTO TOTAL"/>
    <n v="-44620"/>
    <e v="#VALUE!"/>
    <x v="3"/>
    <m/>
    <x v="3"/>
    <m/>
    <x v="3"/>
    <m/>
    <m/>
    <n v="210"/>
    <n v="213"/>
    <m/>
  </r>
  <r>
    <x v="57"/>
    <x v="28"/>
    <s v="COMUNICACIONES"/>
    <s v="Planeacion"/>
    <s v="Herramientas de gestión (riesgos, indicadores, balance social, planes y proyectos de inversión)"/>
    <s v="Marisol Monsalve Usme"/>
    <x v="0"/>
    <s v="PMAI-2019-012"/>
    <s v="No aplica"/>
    <x v="39"/>
    <n v="2019"/>
    <s v="Se evidenciaron debilidades en la identificación de los riesgos atribuibles al proceso estratégico de comunicaciones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Se evidencia los seguimeintos a los riesgos de gestión y corrupción del 2021"/>
    <d v="2022-02-23T00:00:00"/>
    <s v="NO"/>
    <s v="N/A"/>
    <n v="1"/>
    <s v="CUMPLIMIENTO TOTAL"/>
    <n v="-44620"/>
    <e v="#VALUE!"/>
    <x v="3"/>
    <m/>
    <x v="3"/>
    <m/>
    <x v="3"/>
    <m/>
    <m/>
    <n v="211"/>
    <n v="214"/>
    <m/>
  </r>
  <r>
    <x v="57"/>
    <x v="28"/>
    <s v="COMUNICACIONES"/>
    <s v="Planeacion"/>
    <s v="Herramientas de gestión (riesgos, indicadores, balance social, planes y proyectos de inversión)"/>
    <s v="Marisol Monsalve Usme"/>
    <x v="0"/>
    <s v="PMAI-2019-013"/>
    <s v="No aplica"/>
    <x v="39"/>
    <n v="2019"/>
    <s v="Luego de verificar la caracterización del proceso de comunicaciones y el informe de gestión presentado para la vigencia evaluada mediante el cual se da cuenta de los resultados de su gestión, se identificó que el área no cuenta con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y las dimensiones de Direccionamiento Estratégico y de Control Interno del Modelo Integrado de Planeación y Gestión MIPG para la medición de los resultados en el Idipron."/>
    <s v="Sin informacion"/>
    <s v="Sin informacion"/>
    <s v="No aplica"/>
    <s v="No aplica"/>
    <s v="no aplica"/>
    <s v="No aplica"/>
    <s v="No aplica"/>
    <s v="Sin informacion"/>
    <s v="Sin informacion"/>
    <m/>
    <x v="1"/>
    <s v="NO"/>
    <e v="#VALUE!"/>
    <s v="Pendiente formulacion de actividades"/>
    <d v="2021-06-25T00:00:00"/>
    <s v="SI"/>
    <s v="Formulacion de plan de mejoramiento"/>
    <n v="0"/>
    <s v="SIN AVANCE"/>
    <e v="#VALUE!"/>
    <e v="#VALUE!"/>
    <s v="SIN DILIGENCIAR"/>
    <s v="SIN DILIGENCIAR"/>
    <s v="SIN DILIGENCIAR"/>
    <n v="0"/>
    <n v="0"/>
    <e v="#VALUE!"/>
    <s v="NO APLICA"/>
    <s v="PENDIENTE FORMULAR PLAN DE MEJORAMIENTO"/>
    <s v="Se evidencia el plan de acción de la vigencia 2021 y sus seguimientos"/>
    <d v="2022-02-23T00:00:00"/>
    <s v="NO"/>
    <s v="Este hallazgo se debera cerrar con la aprobación y publicación de la caracterización de comunicaciones (axctualizada)"/>
    <n v="0.8"/>
    <s v="AVANCE SIGNIFICATIVO"/>
    <n v="-44620"/>
    <e v="#VALUE!"/>
    <x v="3"/>
    <m/>
    <x v="3"/>
    <m/>
    <x v="3"/>
    <m/>
    <m/>
    <n v="212"/>
    <n v="215"/>
    <m/>
  </r>
  <r>
    <x v="4"/>
    <x v="2"/>
    <s v="STMEO"/>
    <s v="Presupuesto"/>
    <s v="Certificados de disponibilidad presupuestal"/>
    <s v="Yury  Orjuela Florez"/>
    <x v="0"/>
    <s v="PMAI-2019-014"/>
    <s v="No aplica"/>
    <x v="40"/>
    <n v="2019"/>
    <s v="1.1      Se evidenció la emisión de los Certificados de Disponibilidad Presupuestal Nos. 2018002850 y 2018003030, con fecha posterior a las Resoluciones 555 y 644 de 2018, basados en dichos CDP`s, correspondientes al reconocimiento de concesión de estímulos para los jóvenes del Convenio 486 de 2018 suscrito con Transmilenio S.A., contraviniendo lo dispuesto en la Ley 111 de 1996 en su Artículo 71, por medio del cual compila las normas de la leyes 38 de 1989, 179 de 1994 y 225 de 1995, que conforman el estatuto orgánico del presupuesto y el Decreto Distrital 714 de 1996, en su artículo 52, por el cual se compilan el Acuerdo 24 de 1995 y Acuerdo 20 de 1996 que conforman el Estatuto Orgánico del Presupuesto Distrital."/>
    <s v="Por error involuntario, se fechó la Resolución 644 con un mes después (14 de noviembre).  _x000a_Con respecto a La Resolución 555 del 8 de octubre con CDP: 2018002850 del 9 de octubre, se pudo identificar la necesidad de solicitar un  CPD adicional que cubriera la resolución, sin observar la fecha de la misma.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395"/>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lume para la armonización al nuevo plan de Desarrollo , entre la STMO y la Subdirección de Desarrollo Humano.      _x000a_Sin embargo es importante indicar que el reporte de la STMEO se realiza al finalizar el seguimiento"/>
    <d v="2021-07-07T00:00:00"/>
    <m/>
    <m/>
    <m/>
    <s v="SIN AVANCE"/>
    <n v="-226"/>
    <s v="VENCIDO"/>
    <s v="SIN DILIGENCIAR"/>
    <s v="SIN AVANCE"/>
    <s v="Verónica Muñoz"/>
    <n v="0"/>
    <n v="0"/>
    <s v="INCUMPLIDA"/>
    <s v="NO APLICA"/>
    <s v="ABIERTA"/>
    <s v="No se reporta avance"/>
    <d v="2022-02-28T00:00:00"/>
    <s v="SI"/>
    <s v="ejecucion de actividades definidas"/>
    <n v="0"/>
    <s v="SIN AVANCE"/>
    <n v="-44620"/>
    <s v="VENCIDO"/>
    <x v="4"/>
    <s v="NO REALIZARON SEGUIMIENTO NI APORTARON EVIDENCIA"/>
    <x v="4"/>
    <n v="0"/>
    <x v="1"/>
    <m/>
    <m/>
    <n v="213"/>
    <n v="216"/>
    <s v="VERONICA MUÑOZ"/>
  </r>
  <r>
    <x v="4"/>
    <x v="2"/>
    <s v="STMEO"/>
    <s v="Modelo pedagogico"/>
    <s v="Estimulo de corresponsabilidad"/>
    <s v="Yury  Orjuela Florez"/>
    <x v="0"/>
    <s v="PMAI-2019-015"/>
    <s v="No aplica"/>
    <x v="40"/>
    <n v="2019"/>
    <s v="1.2     El valor a reconocer como estímulo de corresponsabilidad no se evidencia suficientemente justificado, ya que el Estatuto Orgánico del Instituto, Resolución 020 de 1986, establece un límite mensual que no se está cumpliendo en la práctica. Los procedimientos para la asignación de dichos estímulos, oficializados o no, no deben contradecir dicho Estatuto y para operar de manera diferente es necesario que sea modificado de manera específica en este aspecto."/>
    <s v="´Debilidad frente a las consideraciones para otorgar el estimulo de corresponsabilidad que se describen en la resolución 025 de 2017.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395"/>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
    <d v="2021-07-07T00:00:00"/>
    <m/>
    <m/>
    <m/>
    <s v="SIN AVANCE"/>
    <n v="-226"/>
    <s v="VENCIDO"/>
    <s v="SIN DILIGENCIAR"/>
    <s v="SIN AVANCE"/>
    <s v="Verónica Muñoz"/>
    <n v="0"/>
    <n v="0"/>
    <s v="INCUMPLIDA"/>
    <s v="NO APLICA"/>
    <s v="ABIERTA"/>
    <s v="No se reporta avance"/>
    <d v="2022-02-28T00:00:00"/>
    <s v="SI"/>
    <s v="ejecucion de actividades definidas"/>
    <n v="0"/>
    <s v="SIN AVANCE"/>
    <n v="-44620"/>
    <s v="VENCIDO"/>
    <x v="4"/>
    <s v="NO REALIZARON SEGUIMIENTO NI APORTARON EVIDENCIA"/>
    <x v="4"/>
    <n v="0"/>
    <x v="1"/>
    <m/>
    <m/>
    <n v="214"/>
    <n v="217"/>
    <s v="VERONICA MUÑOZ"/>
  </r>
  <r>
    <x v="4"/>
    <x v="2"/>
    <s v="STMEO"/>
    <s v="Planeacion"/>
    <s v="Simi"/>
    <s v="Yury  Orjuela Florez"/>
    <x v="0"/>
    <s v="PMAI-2019-016"/>
    <s v="No aplica"/>
    <x v="40"/>
    <n v="2019"/>
    <s v="1.3     El acuerdo de corresponsabilidad suscrito con los Jóvenes,  no se encuentra subido al Sistema de Información Misional SIMI en un 51% de los casos revisados, vulnerando el procedimiento de “Trámite para acuerdos de corresponsabilidad” en sus actividades 14 y 15. El Sistema de Información Misional debe reflejar los datos básicos y de intervención del joven, de tal manera que el documento que deriva en el reconocimiento de un estímulo otorgado por el Instituto, dentro de sus estrategias de desarrollo de competencias laborales, debe poder ser consultado en la plataforma."/>
    <s v="Debilidad en el seguimiento al cargue del acuerdo  de corresponsabilidad por parte del auxiliar administrativo del convenio.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1-09-13T00:00:00"/>
    <x v="0"/>
    <s v="SI"/>
    <s v="NO APLICA ACCION CERRADA"/>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2-29T00:00:00"/>
    <s v="Una vez verificado el plan de mejoramiento y el seguimiento se observa:  _x000a__x000a_ _x000a__x000a_Se aporta como evidencia: solicitud por medio de correo electrónico y formatos SOLICITUD CREACIÓN PARÁMETROS SIMI-. E-PLA-FT-011 y durante la fecha programada se solicitó la creación de parámetros en el SIMI.  _x000a__x000a_ _x000a__x000a_Se aporta como evidencia: Base mensual verificación cargue acuerdo de actividades de corresponsabilidad y Seguimiento mensual componente social. _x000a__x000a_ _x000a__x000a_ _x000a__x000a_Acto seguido, se realiza el CIERRE del hallazgo, dado que las evidencias aportadas dan cuenta de la eliminación de este"/>
    <s v="Verónica Muñoz"/>
    <n v="1"/>
    <n v="1"/>
    <s v="CUMPLIDA EFECTIVA"/>
    <s v="NO APLICA"/>
    <s v="CERRADO"/>
    <s v="Se evidencia que se actualiza el procedimiento de publicación en apgina WEB E-COM-PR-002, versión 4 con fecha vigencia 18-11-2022._x000a_Tambien adjunta la matriz de infomación consolidada del Link de transparencia "/>
    <d v="2021-02-01T00:00:00"/>
    <s v="NO"/>
    <s v="No aplica"/>
    <n v="1"/>
    <s v="CUMPLIMIENTO TOTAL"/>
    <s v="NO APLICA ACCION CERRADA"/>
    <s v="NO APLICA ACCION CERRADA"/>
    <x v="0"/>
    <s v="NO REALIZARON SEGUIMIENTO NI APORTARON EVIDENCIA"/>
    <x v="0"/>
    <n v="1"/>
    <x v="0"/>
    <m/>
    <m/>
    <n v="215"/>
    <n v="218"/>
    <m/>
  </r>
  <r>
    <x v="4"/>
    <x v="2"/>
    <s v="STMEO"/>
    <s v="Modelo pedagogico"/>
    <s v="Estimulo de corresponsabilidad"/>
    <s v="Yury  Orjuela Florez"/>
    <x v="0"/>
    <s v="PMAI-2019-017"/>
    <s v="No aplica"/>
    <x v="40"/>
    <n v="2019"/>
    <s v="1.4     Se evidenció la permanencia de ocho (8) jóvenes con edad superior a 28 años y once meses, así mismo,  ciento nueve (109) jóvenes que superaron el año y seis meses acumulativos dentro de las actividades de corresponsabilidad, modalidad estímulos de corresponsabilidad, vulnerando la Resolución 025 de 2017, en su artículo sexto, en sus incisos a y b, y plasmados éstos en documentos legales “Acuerdo de Corresponsabilidad” formatos M-EPV-FT-010, en su versión 03 y M-MEM-FT-003 Versión 04, el primero vigente desde el 29 de Junio de 2016, hasta el 16 de Agosto de 2017 y el segundo a partir de 17 de agosto 2017, fecha hasta la actualidad, en cuanto a las causales de terminación de la concesión del estímulos de corresponsabilidad. En dichos casos los recursos estarían siendo destinados a población no autorizada para acceder a los mismos, de acuerdo con procedimientos del Instituto. "/>
    <s v="Debilidad en el seguimiento al cumplimiento de los criterios de permanencia de los jóvenes en actividades de corresponsabilidad.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1-09-13T00:00:00"/>
    <x v="0"/>
    <s v="SI"/>
    <s v="NO APLICA ACCION CERRADA"/>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2-29T00:00:00"/>
    <s v="_x0009__x000a_Una vez verificado el plan de mejoramiento y el seguimiento se observa:  _x000a__x000a_ _x000a__x000a_Se aporta como evidencia: Base mensual verificación criterios permanencia actividades de corresponsabilidad y cultura ciudadana. _x000a__x000a_ _x000a__x000a_Acto seguido, se realiza el CIERRE del hallazgo, dado que las evidencias aportadas dan cuenta de la eliminación de este."/>
    <s v="Verónica Muñoz"/>
    <n v="1"/>
    <n v="1"/>
    <s v="CUMPLIDA EFECTIVA"/>
    <s v="NO APLICA"/>
    <s v="CERRADO"/>
    <s v="Se evidencia el Plan estrategico actualizado con fecha de vigencia del 18-03-2020_x000a_La política de comunicaciones con fecha de vigencia del 20-05-2020_x000a_Plan de acción de comunicaciones de 2021 con sus seguimeintos y plan de acción de comunicaciones del 2022"/>
    <d v="2021-02-01T00:00:00"/>
    <s v="NO"/>
    <s v="No aplica"/>
    <n v="1"/>
    <s v="CUMPLIMIENTO TOTAL"/>
    <s v="NO APLICA ACCION CERRADA"/>
    <s v="NO APLICA ACCION CERRADA"/>
    <x v="0"/>
    <s v="Accion cerrada  en seguimiento anterior"/>
    <x v="0"/>
    <n v="1"/>
    <x v="0"/>
    <m/>
    <m/>
    <n v="216"/>
    <n v="219"/>
    <m/>
  </r>
  <r>
    <x v="4"/>
    <x v="2"/>
    <s v="STMEO"/>
    <s v="Modelo pedagogico"/>
    <s v="Estimulo de corresponsabilidad"/>
    <s v="Yury  Orjuela Florez"/>
    <x v="0"/>
    <s v="PMAI-2019-018"/>
    <s v="No aplica"/>
    <x v="40"/>
    <n v="2019"/>
    <s v="1.5     Se evidenciaron debilidades en el desarrollo del proceso de concesión de estímulos de corresponsabilidad y en la efectividad de los controles establecidos para su cobro efectivo por parte de los Jóvenes, esa situación se debe a que no se realizaron reprogramaciones de los giros de estímulos, de manera oportuna de meses anteriores a Jóvenes vinculados a convenio, lo que resultó en reintegros al presupuesto por valor de $1.560.000. Adicionalmente se evidenciaron ingresos al presupuesto del Instituto por concepto de no cobro de estímulos de corresponsabilidad por un valor de $10.080.000, recursos que provienen de convenios con otras entidades en el marco del proyecto de inversión 1104 para su administración, que no fueron reinvertidos al convenio correspondiente durante su ejecución ni reintegrados al momento de su liquidación, lo que va en contra del decreto 195 de 2007 por el cual se reglamenta y se establecen directrices y controles en el proceso presupuestal de las Entidades Descentralizadas y Empresas Sociales del Estado, el numeral 5.2 Controles Operacionales del Sistema Integrado de Gestión de la NTD-SIG 001:2011 y los literales e) , g) y f) del artículo 2 Ley 87 de 1993. "/>
    <s v="Debilidades en el desarrollo del proceso de concesión de estímulos de corresponsabilidad y en la efectividad de los controles establecidos para su cobro efectivo por parte de los Jóvene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395"/>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x v="4"/>
    <s v="NO REALIZARON SEGUIMIENTO NI APORTARON EVIDENCIA"/>
    <x v="4"/>
    <n v="0"/>
    <x v="1"/>
    <m/>
    <m/>
    <n v="217"/>
    <n v="220"/>
    <s v="VERONICA MUÑOZ"/>
  </r>
  <r>
    <x v="4"/>
    <x v="2"/>
    <s v="STMEO"/>
    <s v="Modelo pedagogico"/>
    <s v="Estimulo de corresponsabilidad"/>
    <s v="Yury  Orjuela Florez"/>
    <x v="0"/>
    <s v="PMAI-2019-019"/>
    <s v="No aplica"/>
    <x v="40"/>
    <n v="2019"/>
    <s v="1.6     El proceso misional Modelo Pedagógico no cuenta con herramientas de medición que permitan medir la el grado de ejecución de los recursos destinados a estímulos de corresponsabilidad en los convenios, a fin realizar ajustes en la planeación de futuros convenios y que aporten al cumplimiento de  objetivos y metas del proyecto de inversión 1104 Distrito Joven, lo anterior incumpliendo con el numeral 4.2.6 Planificación de la Medición y el Seguimiento y 5.4 Mecanismos de Medición y Seguimiento de la NTD: SIG 001:2011. "/>
    <s v="Debilidades en el desarrollo del proceso de concesión de estímulos de corresponsabilidad y en la efectividad de los controles establecidos para su cobro efectivo por parte de los Jóvene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395"/>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x v="4"/>
    <s v="NO REALIZARON SEGUIMIENTO NI APORTARON EVIDENCIA"/>
    <x v="4"/>
    <n v="0"/>
    <x v="1"/>
    <m/>
    <m/>
    <n v="218"/>
    <n v="221"/>
    <s v="VERONICA MUÑOZ"/>
  </r>
  <r>
    <x v="4"/>
    <x v="2"/>
    <s v="STMEO"/>
    <s v="Modelo pedagogico"/>
    <s v="Estimulo de corresponsabilidad"/>
    <s v="Yury  Orjuela Florez"/>
    <x v="0"/>
    <s v="PMAI-2019-020"/>
    <s v="No aplica"/>
    <x v="40"/>
    <n v="2019"/>
    <s v="1.7     Se evidenciaron dos reprogramaciones autorizadas por el área, correspondientes a estímulos para ocho jóvenes, superando el plazo de 180 días posteriores al reconocimiento de los estímulos, contrariando lo indicado en el procedimiento de Concesión de Estímulos de corresponsabilidad. Los jóvenes que pierdan el derecho a reclamar su estímulo de corresponsabilidad no deben ser beneficiadas con la reprogramación del giros de estímulos, más si se tiene en cuenta que el procedimiento no contempla excepción alguna. "/>
    <s v="Se realizaron reprogramaciones que superaron los 180 días posteriores al reconocimiento de los estímulos sin evidenciar las motivaciones que dieron lugar a las mism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395"/>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x v="4"/>
    <s v="NO REALIZARON SEGUIMIENTO NI APORTARON EVIDENCIA"/>
    <x v="4"/>
    <n v="0"/>
    <x v="1"/>
    <m/>
    <m/>
    <n v="219"/>
    <n v="222"/>
    <s v="VERONICA MUÑOZ"/>
  </r>
  <r>
    <x v="4"/>
    <x v="2"/>
    <s v="STMEO"/>
    <s v="Autorregulación"/>
    <s v="Documentación de procedimientos y formatos"/>
    <s v="Yury  Orjuela Florez"/>
    <x v="0"/>
    <s v="PMAI-2019-021"/>
    <s v="No aplica"/>
    <x v="40"/>
    <n v="2019"/>
    <s v="1.8     Se evidencia la carencia de procedimientos que describan las actividades relacionadas con la administración de las tarjetas para concesión de estímulos, que garanticen una adecuada custodia, entrega oportuna a los Jóvenes, así como control y devolución a las entidades bancarias cuando aplique. Del mismo modo se incumple con los tiempos para la devolución de las tarjetas prepago por parte del ECEC al área  de Tesorería, toda vez que se encontraron tarjetas en convenios de vigencias anteriores sin reclamar, situación que puede resultar en pérdidas de tarjetas y posible materialización de riesgos financieros al no aplicar las actividades de control establecidas en el procedimiento existente, contraviniendo lo establecido en los numerales 4.2.1 Planificación de los Procesos,  5.1 Procedimientos documentados y registros en el Sistema Integrado de Gestión de la NTD: SIG 001:2011 y  con el procedimiento CONCESIÓN DE ESTIMULOS DE CORRESPONSABILIDAD con código M-MEM-PR-001."/>
    <s v="Debilidades en los puntos de control del procedimiento CONCESIÓN DE ESTÍMULO DE_x000a_CORRESPONSABILIDAD-M-MEM-PR-001"/>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395"/>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x v="4"/>
    <s v="NO REALIZARON SEGUIMIENTO NI APORTARON EVIDENCIA"/>
    <x v="4"/>
    <n v="0"/>
    <x v="1"/>
    <m/>
    <m/>
    <n v="220"/>
    <n v="223"/>
    <s v="VERONICA MUÑOZ"/>
  </r>
  <r>
    <x v="4"/>
    <x v="2"/>
    <s v="STMEO"/>
    <s v="Gestion financiera"/>
    <s v="giros"/>
    <s v="Yury  Orjuela Florez"/>
    <x v="0"/>
    <s v="PMAI-2019-022"/>
    <s v="No aplica"/>
    <x v="40"/>
    <n v="2019"/>
    <s v="2.1     Se observan rechazos de giros de estímulos, ocasionados por bloqueos de tarjetas, pérdida de tarjeta y no reclamo o activación de tarjeta. Sobre estas situaciones que se presentan, no se evidencia un registro de orientación al joven sobre el manejo de las tarjetas, así como tampoco trazabilidad de la gestión realizada con el fin de contactar a los jóvenes para que reclamen la tarjeta y recibir el estímulo concedido. Sobre estos rechazos no se evidencia por parte del área, un seguimiento adecuado, ni antes ni después de 180 días, en relación con los rechazos de giros por estímulos de corresponsabilidad identificados en Tesorería. Esta debilidad en acceso de información y seguimiento de giros rechazados o no realizados obstaculiza el cumplimiento efectivo de las metas institucionales y convenios suscritos en pro de ofrecer a los jóvenes estímulos por actividades de corresponsabilidad. "/>
    <s v="Debilidades en la orientación que se brinda al joven sobre el manejo de las tarjet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d v="2021-09-13T00:00:00"/>
    <x v="0"/>
    <s v="SI"/>
    <s v="NO APLICA ACCION CERRADA"/>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2-29T00:00:00"/>
    <s v="_x0009__x000a_Una vez verificado el plan de mejoramiento y el seguimiento se observa:  _x000a__x000a_ _x000a__x000a_Se aporta como evidencia: Pantallazos estado caso Aranda y Procedimiento preliminar Concesión de Estímulos de Corresponsabilidad. _x000a__x000a_ _x000a__x000a_El hallazgo se CIERRA, como quiera que el procedimiento CONCESIÓN DE  ESTIMULOS DE CORRESPONSABILIDAD se encuentra publicado en la página web del Idipron, el 25/08/2021. _x000a__x000a_ _x000a__x000a_Así mismo, se aporta como evidencia: Planillas entrega tarjetas prepagadas o SITP y folleto tarjetas prepago. _x000a__x000a_ _x000a__x000a_En consecuencia, se CIERRA el hallazgo."/>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21"/>
    <n v="224"/>
    <m/>
  </r>
  <r>
    <x v="4"/>
    <x v="2"/>
    <s v="STMEO"/>
    <s v="Autorregulación"/>
    <s v="Aplicación y actualización de procedimientos y formatos"/>
    <s v="Yury  Orjuela Florez"/>
    <x v="0"/>
    <s v="PMAI-2019-023"/>
    <s v="No aplica"/>
    <x v="40"/>
    <n v="2019"/>
    <s v="2.2      Se evidencian falencias en gestión documental referentes a la no radicación de memorandos de entrega de tarjetas de Tesorería a ECEC de manera oficial; falta de diligenciamiento en campos destinados a control, tales como firmas de responsables de subir información a SIMI, en las planillas de asistencia de actividades pedagógicas de corresponsabilidad en UPI, correspondiente a La Favorita (Asistencia Semanal Formación Práctica o Convenios);  y, registro de indicaciones referentes al uso y manejo de las tarjetas, en los formatos de entrega de tarjetas a jóvenes (“Planilla Entrega de Tarjetas Prepagadas o Sitp A-GFI-FT-007”). "/>
    <s v="Debilidades en la orientación que se brinda al joven sobre el manejo de las tarjetas.  "/>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395"/>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x v="4"/>
    <s v="NO REALIZARON SEGUIMIENTO NI APORTARON EVIDENCIA"/>
    <x v="4"/>
    <n v="0"/>
    <x v="1"/>
    <m/>
    <m/>
    <n v="222"/>
    <n v="225"/>
    <s v="VERONICA MUÑOZ"/>
  </r>
  <r>
    <x v="4"/>
    <x v="2"/>
    <s v="STMEO"/>
    <s v="Planeacion"/>
    <s v="Simi"/>
    <s v="Yury  Orjuela Florez"/>
    <x v="0"/>
    <s v="PMAI-2019-024"/>
    <s v="No aplica"/>
    <x v="40"/>
    <n v="2019"/>
    <s v="2.3     En el Sistema de Información Misional -SIMI, se encuentran doblemente ingresados algunos jóvenes. Adicionalmente, no se encuentra unificado el submódulo a través del cual se debe ingresar la información quedando dispersa en Intervención- Planilla de Asistencia, en los submódulos: Intervención, o Convenios, o Planilla Simi, dificultando su consulta. Estas dos circunstancias pueden conllevar a reportes con información errada o incompleta al momento de consultar, y la consecuente toma de decisiones con base en dicha información."/>
    <s v="Múltiple creación del mismo joven en el SIMI, así como también de diversos módulos con la misma finalidad."/>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395"/>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x v="4"/>
    <s v="NO REALIZARON SEGUIMIENTO NI APORTARON EVIDENCIA"/>
    <x v="4"/>
    <n v="0"/>
    <x v="1"/>
    <m/>
    <m/>
    <n v="223"/>
    <n v="226"/>
    <s v="VERONICA MUÑOZ"/>
  </r>
  <r>
    <x v="4"/>
    <x v="2"/>
    <s v="STMEO"/>
    <s v="Modelo pedagogico"/>
    <s v="Estimulo de corresponsabilidad"/>
    <s v="Yury  Orjuela Florez"/>
    <x v="0"/>
    <s v="PMAI-2019-025"/>
    <s v="No aplica"/>
    <x v="40"/>
    <n v="2019"/>
    <s v="2.4     En cuanto a la administración de tarjetas prepagadas usadas para el giro de estímulos de corresponsabilidad, existen debilidades en el control de existencias al momento de su entrega y de su devolución al área de Tesorería, así como en la seguridad y/o custodia de estas, lo que puede incrementar el riesgo de fraude a los jóvenes que las utilizan, cabe mencionar que estas debilidades ya se habían observado en auditorias pasadas y sin embargo persiste la debilidad. En cuanto al procedimiento de CONCESIÓN DE ESTIMULOS DE CORRESPONSABILIDAD con código M-MEM-PR-001, no menciona qué cargo especifico es el responsable de su custodia, qué controles se deben implementar y el procedimiento para la reexpedición de las tarjetas por pérdida o deterioro."/>
    <s v="Debilidades en los puntos de control del procedimiento CONCESIÓN DE ESTÍMULO DE_x000a_CORRESPONSABILIDAD-M-MEM-PR-001"/>
    <s v="Pendiente Formulación ajustada del Plan de Mejoramiento, por parte de Métodos. (Fecha de Informe Final: 30 de enero de 2020; Fecha primera Formulación de Plan de Mejoramiento: 30 de junio de 2020; Fecha de remisión de Observaciones al Plan por parte dela OCI: 10 de Julio de 2020)."/>
    <s v="No aplica"/>
    <s v="No aplica"/>
    <s v="no aplica"/>
    <s v="No aplica"/>
    <s v="No aplica"/>
    <d v="2020-02-17T00:00:00"/>
    <d v="2021-01-29T00:00:00"/>
    <m/>
    <x v="0"/>
    <s v="SI"/>
    <n v="-395"/>
    <s v="El seguimiento y reporte de estas acciones, no es realizado por la STMEO, toda vez que la gerencia del proyecto 1104 armonizado al  proyecto 7726, no hizo parte de esta subdirección a partir del 1 de junio de 2020. Se anexa correo en el cual se envió consolidado de los informes de Auditoria y planes de mejoramiento formulados, los cuales fueron presentados en sesiones de empalme para la armonización al nuevo plan de Desarrollo , entre la STMO y la Subdirección de Desarrollo Humano.      _x000a_Sin embargo es importante indicar que el reporte de la STMEO se realiza al finalizar el seguimiento"/>
    <d v="2021-07-07T00:00:00"/>
    <m/>
    <m/>
    <m/>
    <s v="SIN AVANCE"/>
    <n v="-226"/>
    <s v="VENCIDO"/>
    <d v="2021-11-20T00:00:00"/>
    <s v="SIN AVANCE"/>
    <s v="Verónica Muñoz"/>
    <n v="0"/>
    <n v="0"/>
    <s v="INCUMPLIDA"/>
    <s v="NO APLICA"/>
    <s v="ABIERTA"/>
    <s v="No se reporta avance"/>
    <d v="2022-02-28T00:00:00"/>
    <s v="SI"/>
    <s v="ejecucion de actividades definidas"/>
    <n v="0"/>
    <s v="SIN AVANCE"/>
    <n v="-44620"/>
    <s v="VENCIDO"/>
    <x v="4"/>
    <s v="NO REALIZARON SEGUIMIENTO NI APORTARON EVIDENCIA"/>
    <x v="4"/>
    <n v="0"/>
    <x v="1"/>
    <m/>
    <m/>
    <n v="224"/>
    <n v="227"/>
    <s v="VERONICA MUÑOZ"/>
  </r>
  <r>
    <x v="4"/>
    <x v="2"/>
    <s v="STMEO"/>
    <s v="Modelo pedagogico"/>
    <s v="seguimiento de NNAJ dentro del modelo"/>
    <s v="Yury  Orjuela Florez"/>
    <x v="0"/>
    <s v="PMAI-2019-028"/>
    <s v="No aplica"/>
    <x v="41"/>
    <n v="2019"/>
    <s v="No se cuenta con parámetros claros y tangibles que permitan establecer la ubicación o tránsito de los NNAJ de una etapa a otra dentro del modelo Pedagógico del IDIPRON"/>
    <s v="Falta claridad en los manuales Operativos de los contextos pedagógicos que establezcan que el modelo es dinámico y por tanto no se ubica al NNAJ en una etapa, se ubican las actividades. "/>
    <s v="Ajustar Manuales Operativos de los contextos Pedagógicos para hacer explicito que las etapas tienen actividades y que el NNAJ  puede estar simultáneamente en dos o mas etapas del modelo. "/>
    <s v="No aplica"/>
    <s v="No aplica"/>
    <s v="no aplica"/>
    <s v="No aplica"/>
    <s v="No aplica"/>
    <d v="2020-02-11T00:00:00"/>
    <d v="2021-02-11T00:00:00"/>
    <m/>
    <x v="0"/>
    <s v="SI"/>
    <n v="-382"/>
    <s v="La acción de mejora habla del ajuste de Manuales y no se encuentra el avance en lo presentado."/>
    <d v="2021-07-07T00:00:00"/>
    <s v="SI"/>
    <s v="Ajutsar Manuales Operativos de los contextos Pedagógicos"/>
    <n v="0"/>
    <s v="SIN AVANCE"/>
    <n v="-213"/>
    <s v="VENCIDO"/>
    <d v="2021-11-19T00:00:00"/>
    <s v="Acción vencida. No se aportan evidencias del ajuste a manuales operativos de los Contextos Pedagógicos."/>
    <s v="Zuly Marcela Rojas Tolosa"/>
    <n v="0"/>
    <n v="0"/>
    <s v="INCUMPLIDA"/>
    <s v="NO APLICA"/>
    <s v="ABIERTA"/>
    <s v="No se reporta avance"/>
    <d v="2022-02-28T00:00:00"/>
    <s v="SI"/>
    <s v="ejecucion de actividades definidas"/>
    <n v="0"/>
    <s v="SIN AVANCE"/>
    <n v="-44620"/>
    <s v="VENCIDO"/>
    <x v="2"/>
    <s v="No se tiene evidencias de los Manuales Operativos de los contextos Pedagógicos para hacer explicito que las etapas tienen actividades y que el NNAJ puede estar simultáneamente en dos o mas etapas del modelo."/>
    <x v="2"/>
    <n v="0"/>
    <x v="1"/>
    <s v="ABIERTA"/>
    <s v="ABIERTA"/>
    <n v="225"/>
    <n v="228"/>
    <s v="INGRID ACOSTA"/>
  </r>
  <r>
    <x v="4"/>
    <x v="2"/>
    <s v="STMEO"/>
    <s v="Modelo pedagogico"/>
    <s v="seguimiento de NNAJ dentro del modelo"/>
    <s v="Yury  Orjuela Florez"/>
    <x v="0"/>
    <s v="PMAI-2019-029"/>
    <s v="No aplica"/>
    <x v="41"/>
    <n v="2019"/>
    <s v="En aras de dar aplicación al sistema integrado de gestión, revisado el registro diario de enfermería en las unidades visitadas, se encuentra en su mayoría, que no se diligencia a tiempo el formato con los datos del NNAJ atendidos durante el día, el tipo de atención y el procedimiento prestado y la firma del responsable. En efecto, se genera un riesgo en el diligenciamiento de instructivos establecidos por el IDIPRON y el registro en el SIMI de las actividades que se realicen con los beneficiarios vinculados."/>
    <s v="Falta un parámetro que establezca el tiempo para diligenciar el formato en Unidades de Protección Integral donde la demanda de atención es mayor "/>
    <s v="Ajustar el instructivo del formato REGISTRO DIARIO DE ENFERMERIA para establecer que el tiempo de diligenciamiento en las UPI con mayor demanda de atención se hará en las horas de la tarde antes de finalizar la jornada."/>
    <s v="No aplica"/>
    <s v="No aplica"/>
    <s v="no aplica"/>
    <s v="No aplica"/>
    <s v="No aplica"/>
    <d v="2020-02-11T00:00:00"/>
    <d v="2021-02-1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26"/>
    <n v="229"/>
    <m/>
  </r>
  <r>
    <x v="4"/>
    <x v="2"/>
    <s v="STMEO"/>
    <s v="Seguridad y salud en el trabajo"/>
    <s v="Extintores, Botiquines"/>
    <s v="Yury  Orjuela Florez"/>
    <x v="0"/>
    <s v="PMAI-2019-030"/>
    <s v="No aplica"/>
    <x v="41"/>
    <n v="2019"/>
    <s v="Se debe cumplir a cabalidad con el Manual de Primeros Auxilios establecido por el IDIPRON. De acuerdo con el Manual de primeros auxilios del IDIPRON, el contenido del botiquín debe ubicarse en un solo punto y en un lugar seguro, debe contener entre otros elementos la linterna, la lista de teléfonos de emergencia de las EPS y ARP, jabón de manos y bolsas plásticas (UPI Oasis, Servita, Liberia, El Edén, La Arcadia y San Francisco), situación que puede poner en riesgo a los jóvenes ante cualquier eventualidad o accidente en la unidad."/>
    <s v="En el manual de Primeros Auxilios del IDIPRON, no se encuentra registrado el contenido del botiquín en las enfermerías de las UPI. "/>
    <s v="Ajustar el Manual de primeros auxilios del IDIPRON, para oficializar el contenido del botiquín de las enfermerías de las UPI así como su lugar de ubicación en caso de una emergencia, aclarando en el manual que el contenido del botiquín de las enfermerías es diferente al general de la UPI."/>
    <s v="No aplica"/>
    <s v="No aplica"/>
    <s v="no aplica"/>
    <s v="No aplica"/>
    <s v="No aplica"/>
    <d v="2020-02-11T00:00:00"/>
    <d v="2021-02-1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27"/>
    <n v="230"/>
    <m/>
  </r>
  <r>
    <x v="4"/>
    <x v="2"/>
    <s v="STMEO"/>
    <s v="Gestion documental"/>
    <s v="Fondo documental acumulado, inventarios documentales y transferencias"/>
    <s v="Yury  Orjuela Florez"/>
    <x v="0"/>
    <s v="PMAI-2019-032"/>
    <s v="No aplica"/>
    <x v="41"/>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1. Realizar por parte del área de gestión documental asistencias técnicas en las diferentes Unidades (Servitá, Arcadia, La Florida y Molinos) validando el estado de organización del archivo"/>
    <s v="No aplica"/>
    <s v="No aplica"/>
    <s v="no aplica"/>
    <s v="No aplica"/>
    <s v="No aplica"/>
    <d v="2020-02-11T00:00:00"/>
    <d v="2021-02-11T00:00:00"/>
    <m/>
    <x v="0"/>
    <s v="SI"/>
    <n v="-382"/>
    <s v="Se evidencia en el seguimiento la realización de visitas técnias del área e Gestión documental a las UPI Servita, Florida y Molinos y se deja consignada la visita en actas."/>
    <d v="2021-07-07T00:00:00"/>
    <s v="SI"/>
    <s v="Visita técnia por parte del áre de Gestión Docuemntal a la UPI Arcadia. "/>
    <n v="0.75"/>
    <s v="AVANCE SIGNIFICATIVO"/>
    <n v="-213"/>
    <s v="VENCIDO"/>
    <d v="2021-11-19T00:00:00"/>
    <s v="Acción vencida. Se observan actas de visita a UPI Florida, Servitá y reprogramación de vista en UPI Molinos, pendiente acta UPI Arcadia."/>
    <s v="Zuly Marcela Rojas Tolosa"/>
    <n v="0.6"/>
    <n v="0.6"/>
    <s v="INCUMPLIDA"/>
    <s v="NO APLICA"/>
    <s v="ABIERTA"/>
    <s v="No se reporta avance"/>
    <d v="2022-02-28T00:00:00"/>
    <s v="SI"/>
    <s v="ejecucion de actividades definidas"/>
    <n v="0.6"/>
    <s v="AVANCE PARCIAL"/>
    <n v="-44619.25"/>
    <s v="VENCIDO"/>
    <x v="2"/>
    <s v="Se evidencia la realizacion  de las visitas  técnicas en las siguientes Unidades (Servitá, La Florida y Molinos), queda pendiente la Unidad Arcadia. se soporta con las actas de las visitas."/>
    <x v="2"/>
    <n v="0.75"/>
    <x v="1"/>
    <s v="ABIERTA"/>
    <s v="ABIERTA"/>
    <n v="228"/>
    <n v="231"/>
    <s v="INGRID ACOSTA"/>
  </r>
  <r>
    <x v="4"/>
    <x v="2"/>
    <s v="STMEO"/>
    <s v="Gestion documental"/>
    <s v="Fondo documental acumulado, inventarios documentales y transferencias"/>
    <s v="Yury  Orjuela Florez"/>
    <x v="0"/>
    <s v="PMAI-2019-033"/>
    <s v="No aplica"/>
    <x v="41"/>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2. Oficializar los resultados de los seguimientos que se realizan a las UPI ."/>
    <s v="No aplica"/>
    <s v="No aplica"/>
    <s v="no aplica"/>
    <s v="No aplica"/>
    <s v="No aplica"/>
    <d v="2020-02-11T00:00:00"/>
    <d v="2021-02-11T00:00:00"/>
    <d v="2021-09-13T00:00:00"/>
    <x v="0"/>
    <s v="SI"/>
    <s v="NO APLICA ACCION CERRADA"/>
    <s v="Se evidencia el reporte de seguimientos del área de Gestión Documental a Métodos de manera oficial a trvés de correo eléctronico institucional"/>
    <d v="2021-07-07T00:00:00"/>
    <s v="NO"/>
    <s v="No aplica"/>
    <n v="1"/>
    <s v="CUMPLIMIENTO TOTAL"/>
    <n v="-213"/>
    <s v="VENCIDO"/>
    <d v="2021-11-19T00:00:00"/>
    <s v="Se evidencia reporte a la STMEO de visitas de seguimiento de Gestión Documental a UPIS, mediante registro en matriz de Excel y correo electrónico."/>
    <s v="Zuly Marcela Rojas Tolos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29"/>
    <n v="232"/>
    <m/>
  </r>
  <r>
    <x v="4"/>
    <x v="2"/>
    <s v="STMEO"/>
    <s v="Gestion documental"/>
    <s v="Fondo documental acumulado, inventarios documentales y transferencias"/>
    <s v="Yury  Orjuela Florez"/>
    <x v="0"/>
    <s v="PMAI-2019-034"/>
    <s v="No aplica"/>
    <x v="41"/>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3. Realizar los ajustes de acuerdo a las visitas y acompañamiento brindado"/>
    <s v="No aplica"/>
    <s v="No aplica"/>
    <s v="no aplica"/>
    <s v="No aplica"/>
    <s v="No aplica"/>
    <d v="2020-02-11T00:00:00"/>
    <d v="2021-02-11T00:00:00"/>
    <m/>
    <x v="0"/>
    <s v="SI"/>
    <n v="-382"/>
    <s v="Se evidencia el planteamiento de compromisos en las actas, los cuáles correponden a los ajustes de acompañamiento brindado por el área de Gestión Documental."/>
    <d v="2021-07-07T00:00:00"/>
    <s v="SI"/>
    <s v="Sguimiento y cumplimiento a compromisos establecidos."/>
    <n v="0.5"/>
    <s v="AVANCE PARCIAL"/>
    <n v="-213"/>
    <s v="VENCIDO"/>
    <d v="2021-11-19T00:00:00"/>
    <s v="Se observa reporte de segumientos y compromisos generados en las visitas de Gestión Documental, pendiente presentar soportes de su cumplimiento."/>
    <s v="Zuly Marcela Rojas Tolosa"/>
    <n v="0.4"/>
    <n v="0.4"/>
    <s v="INCUMPLIDA"/>
    <s v="NO APLICA"/>
    <s v="ABIERTA"/>
    <s v="No se reporta avance"/>
    <d v="2022-02-28T00:00:00"/>
    <s v="SI"/>
    <s v="ejecucion de actividades definidas"/>
    <n v="0.4"/>
    <s v="AVANCE PARCIAL"/>
    <n v="-44619.5"/>
    <s v="VENCIDO"/>
    <x v="2"/>
    <s v="Si bien se oberva que se Realizó el acompañamiento  de gestion documental a las  unidades productoras, no se tiene la evidencia de todos los ajustes realizados, quedando actividades realizar en la vigencia 2021 y 2022"/>
    <x v="2"/>
    <n v="0.5"/>
    <x v="1"/>
    <s v="ABIERTA"/>
    <s v="ABIERTA"/>
    <n v="230"/>
    <n v="233"/>
    <s v="INGRID ACOSTA"/>
  </r>
  <r>
    <x v="4"/>
    <x v="2"/>
    <s v="STMEO"/>
    <s v="Gestion documental"/>
    <s v="Fondo documental acumulado, inventarios documentales y transferencias"/>
    <s v="Yury  Orjuela Florez"/>
    <x v="0"/>
    <s v="PMAI-2019-035"/>
    <s v="No aplica"/>
    <x v="41"/>
    <n v="2019"/>
    <s v="Se observa que se encuentra pendiente la realización de transferencias primarias en las unidades de Servitá, Arcadia, la Florida y Molinos en el área de salud. Lo anterior, genera un riesgo para la Entidad en cuanto a pérdida, deterioro o extravío de la documentación que hace parte del proceso misional."/>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4. Realizar Seguimiento a la información reportada por Gestión documental y las tareas de cada una de las visitas.  "/>
    <s v="No aplica"/>
    <s v="No aplica"/>
    <s v="no aplica"/>
    <s v="No aplica"/>
    <s v="No aplica"/>
    <d v="2020-02-11T00:00:00"/>
    <d v="2021-02-11T00:00:00"/>
    <m/>
    <x v="0"/>
    <s v="SI"/>
    <n v="-382"/>
    <s v="Se evidencia el planteamiento de compromisos en las actas, los cuáles correponden a los ajustes de acompañamiento brindado por el área de Gestión Documental, se debe realizar seguimiento y cierre a los compromisos propuestos."/>
    <d v="2021-07-07T00:00:00"/>
    <s v="SI"/>
    <s v="Cierre de compromisos."/>
    <n v="0.5"/>
    <s v="AVANCE PARCIAL"/>
    <n v="-213"/>
    <s v="VENCIDO"/>
    <d v="2021-11-19T00:00:00"/>
    <s v="Pendiente seguimiento al cumplimiento de compromisos producto de las visitas realizadas a las UPIS y reportes de Gestión Documental."/>
    <s v="Zuly Marcela Rojas Tolosa"/>
    <n v="0.2"/>
    <n v="0.2"/>
    <s v="INCUMPLIDA"/>
    <s v="NO APLICA"/>
    <s v="ABIERTA"/>
    <s v="No se reporta avance"/>
    <d v="2022-02-28T00:00:00"/>
    <s v="SI"/>
    <s v="ejecucion de actividades definidas"/>
    <n v="0.2"/>
    <s v="AVANCE MINIMO"/>
    <n v="-44619.5"/>
    <s v="VENCIDO"/>
    <x v="2"/>
    <s v="Pendiente seguimiento al cumplimiento de compromisos producto de las visitas realizadas a las UPIS y reportes de Gestión Documental."/>
    <x v="2"/>
    <n v="0.5"/>
    <x v="1"/>
    <s v="ABIERTA"/>
    <s v="ABIERTA"/>
    <n v="231"/>
    <n v="234"/>
    <s v="INGRID ACOSTA"/>
  </r>
  <r>
    <x v="4"/>
    <x v="2"/>
    <s v="STMEO"/>
    <s v="Modelo pedagogico"/>
    <s v="Diferencias en cantidades de alimentos"/>
    <s v="Yury  Orjuela Florez"/>
    <x v="0"/>
    <s v="PMAI-2019-036"/>
    <s v="No aplica"/>
    <x v="41"/>
    <n v="2019"/>
    <s v="Se pudo observar debilidades en los controles y disposición de los alimentos que se envían a las unidades, toda vez que se identificaron diferencias en los kardex verificados en las cocinas y el envío de alimentos basados en promedios que no se ajustan a la realidad de las asistencias diarias, lo que conlleva a que las unidades del Instituto tengan faltantes o excedentes de alimentos y una falta en la optimización de los recursos"/>
    <s v="Debilidad en la actualización del Kardex  "/>
    <s v="Implementar el formato CONTROL DE ESPACIOS DE ALMACENAMIENTO_x000a_TEMPORAL M-MEX-FT-026, el cual permite verificar en línea la actualización de los saldos de alimentos."/>
    <s v="No aplica"/>
    <s v="No aplica"/>
    <s v="no aplica"/>
    <s v="No aplica"/>
    <s v="No aplica"/>
    <d v="2020-02-11T00:00:00"/>
    <d v="2021-02-1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32"/>
    <n v="235"/>
    <m/>
  </r>
  <r>
    <x v="4"/>
    <x v="2"/>
    <s v="STMEO"/>
    <s v="Modelo pedagogico"/>
    <s v="Controles relacionados con los alimentos"/>
    <s v="Yury  Orjuela Florez"/>
    <x v="0"/>
    <s v="PMAI-2019-037"/>
    <s v="No aplica"/>
    <x v="41"/>
    <n v="2019"/>
    <s v="Existen falencias en las directrices impartidas por la Gerencia del Proyecto de inversión 971, concerniente a la entrega de alimentos en las unidades, dado que la solicitud de los alimentos se realiza bajo promedios de asistencia, lo que no permite tener un dato real para el envío de los mismos, si no se actualiza diariamente el SIMI como lo soporta el memorando del 24 de agosto de 2018."/>
    <s v="Ausencia de un documento oficializado que defina la entrega de alimentos a servidores que realizan acompañamiento pedagógico en el comedor.   "/>
    <s v="Elaboración y oficialización por parte de la Subdirección Técnica de Métodos,  de un documento que defina el lineamiento para  la entrega de alimentos a servidores que realizan acompañamiento en el comedor . "/>
    <s v="No aplica"/>
    <s v="No aplica"/>
    <s v="no aplica"/>
    <s v="No aplica"/>
    <s v="No aplica"/>
    <d v="2020-02-11T00:00:00"/>
    <d v="2021-02-11T00:00:00"/>
    <m/>
    <x v="0"/>
    <s v="SI"/>
    <n v="-382"/>
    <s v="Se cuenta con el borrador del istructivo, sin embargo, no se evidencia proceso de oficialización."/>
    <d v="2021-07-07T00:00:00"/>
    <s v="SI"/>
    <s v="Instructivo oficializado."/>
    <n v="0.5"/>
    <s v="AVANCE PARCIAL"/>
    <n v="-213"/>
    <s v="VENCIDO"/>
    <d v="2021-11-19T00:00:00"/>
    <s v="Se evidencia construcción instructivo que incluye lineamientos para la entrega de alimentos a servidores. Pendiente oficialización del documento."/>
    <s v="Zuly Marcela Rojas Tolosa"/>
    <n v="0.5"/>
    <n v="0.5"/>
    <s v="INCUMPLIDA"/>
    <s v="NO APLICA"/>
    <s v="ABIERTA"/>
    <s v="No se reporta avance"/>
    <d v="2022-02-28T00:00:00"/>
    <s v="SI"/>
    <s v="ejecucion de actividades definidas"/>
    <n v="0.5"/>
    <s v="AVANCE PARCIAL"/>
    <n v="-44619.5"/>
    <s v="VENCIDO"/>
    <x v="2"/>
    <s v="Se evidencia la elaboración   del documento que define el lineamiento para  la entrega de alimentos a servidores que realizan acompañamiento en el comedor, sin embargo, esta pediente la oficializacion del documento"/>
    <x v="2"/>
    <n v="0.5"/>
    <x v="1"/>
    <s v="ABIERTA"/>
    <s v="ABIERTA"/>
    <n v="233"/>
    <n v="236"/>
    <s v="INGRID ACOSTA"/>
  </r>
  <r>
    <x v="58"/>
    <x v="2"/>
    <s v="STMEO"/>
    <s v="Infraestructura"/>
    <s v="Mantenimiento de sedes y UPIS"/>
    <s v="Yury  Orjuela Florez"/>
    <x v="0"/>
    <s v="PMAI-2019-038"/>
    <s v="No aplica"/>
    <x v="41"/>
    <n v="2019"/>
    <s v="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
    <s v="Debilidad en la  articulación entre la STMEO y el área de Infraestructura para realizar las mejoras y mantenimiento  de conformidad con lo establecido en la Resolución 2674 de 2013, "/>
    <s v="&quot;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_x000a_Se realizara una visita para diagnostico y una visita  al cumplimiento del cronograma de mejoras propuesto por el Area de infaestructura. &quot;"/>
    <s v="No aplica"/>
    <s v="No aplica"/>
    <s v="no aplica"/>
    <s v="No aplica"/>
    <s v="No aplica"/>
    <d v="2021-04-01T00:00:00"/>
    <d v="2021-12-01T00:00:00"/>
    <m/>
    <x v="0"/>
    <s v="SI"/>
    <n v="-89"/>
    <s v="No se evidencia el memorando de aprobación de la reformulación por parte de Control Interno._x000a__x000a_12-09-2021: se actualiza tablero de control al incluir accion"/>
    <d v="2021-07-07T00:00:00"/>
    <s v="SI"/>
    <s v="Memorando de aprobación de la reformulación por parte de Control Interno"/>
    <n v="0"/>
    <s v="SIN AVANCE"/>
    <n v="80"/>
    <s v="CON TIEMPO"/>
    <d v="2021-11-19T00:00:00"/>
    <s v="Aprobación PM-Reformulación 2021IE3359 01/07/2021.  Se evidencian actas visitas área Salud y seguimiento avances infraestrucrura. "/>
    <s v="Zuly Marcela Rojas Tolosa"/>
    <n v="0.6"/>
    <n v="0.6"/>
    <s v="EN EJECUCION"/>
    <s v="NO APLICA"/>
    <s v="ABIERTA"/>
    <s v="No se reporta avance"/>
    <d v="2022-02-28T00:00:00"/>
    <s v="SI"/>
    <s v="ejecucion de actividades definidas"/>
    <n v="0.6"/>
    <s v="AVANCE PARCIAL"/>
    <n v="-44620"/>
    <s v="VENCIDO"/>
    <x v="2"/>
    <s v="Se evidencian actas visitas área Salud, y el cuadro de seguimiento avances de infraestructura, sin embargo, no se evidencia la formulacion y desarrollo de un cronograma de intervención priorizando las UPI, que tienen concepto favorable con requerimientos."/>
    <x v="2"/>
    <n v="0.6"/>
    <x v="1"/>
    <s v="ABIERTA"/>
    <s v="ABIERTA"/>
    <n v="234"/>
    <n v="237"/>
    <s v="INGRID ACOSTA"/>
  </r>
  <r>
    <x v="4"/>
    <x v="2"/>
    <s v="STMEO"/>
    <s v="Modelo pedagogico"/>
    <s v="insumos para el desarrollo de talleres"/>
    <s v="Yury  Orjuela Florez"/>
    <x v="0"/>
    <s v="PMAI-2019-039"/>
    <s v="No aplica"/>
    <x v="41"/>
    <n v="2019"/>
    <s v="Se observó en las unidades de Arcadia, Molinos, Florida, insumos para desarrollar el taller de telares sin uso como son (telares, hilos e hilaza), al presentarse esta situación se evidencia una falta de planeación o programación y seguimiento para el desarrollo de los talleres, lo que genera un riesgo de deterioro de los insumos por no ser utilizados y para los NNAJ en cuanto a dificultad para el desarrollo adecuado en su proceso pedagógico."/>
    <s v="No se están usando los insumos para desarrollar el taller de telares . "/>
    <s v="Realizar por parte de la /el rector de la Escuela Pedagógica Integral (EPI), una redistribución de los insumos y trasladarlos a las UPI que se requiera y se desarrollen estos talleres."/>
    <s v="No aplica"/>
    <s v="No aplica"/>
    <s v="no aplica"/>
    <s v="No aplica"/>
    <s v="No aplica"/>
    <d v="2020-02-11T00:00:00"/>
    <d v="2021-02-1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35"/>
    <n v="238"/>
    <m/>
  </r>
  <r>
    <x v="4"/>
    <x v="2"/>
    <s v="STMEO"/>
    <s v="Planeacion"/>
    <s v="Simi"/>
    <s v="Yury  Orjuela Florez"/>
    <x v="0"/>
    <s v="PMAI-2019-040"/>
    <s v="No aplica"/>
    <x v="41"/>
    <n v="2019"/>
    <s v="Se observó la no existencia de la parametrización en SIMI de los centros de interés, por tanto, no es posible diferenciar la gestión del área por cada uno de los programas ni determinar los recursos necesarios para el desarrollo de estos"/>
    <s v="Falta oficialización del PEI  en la Plataforma, para comprender el objetivo de los centros de interés, "/>
    <s v="Oficialización por parte del PEI y los proyectos Pedagógicos por UPI, revisando con soporte SIMI la forma en la cual debe ser su articulación."/>
    <s v="No aplica"/>
    <s v="No aplica"/>
    <s v="no aplica"/>
    <s v="No aplica"/>
    <s v="No aplica"/>
    <d v="2020-02-11T00:00:00"/>
    <d v="2021-02-1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36"/>
    <n v="239"/>
    <m/>
  </r>
  <r>
    <x v="4"/>
    <x v="2"/>
    <s v="STMEO"/>
    <s v="Gestion documental"/>
    <s v="Fondo documental acumulado, inventarios documentales y transferencias"/>
    <s v="Yury  Orjuela Florez"/>
    <x v="0"/>
    <s v="PMAI-2019-042"/>
    <s v="No aplica"/>
    <x v="41"/>
    <n v="2019"/>
    <s v="Se evidencia omisión en las transferencias documentales de las historias sociales entre unidades y al archivo misional de la entidad; situación que representa un limitante en la revisión de la gestión de los equipos sicosociales y un desacato a la Ley General de Archivos “Ley 594 de 2000” la cual establece en el parágrafo del Artículo 47 que “Los documentos de archivo de conservación permanente podrán ser copiados en nuevos soportes."/>
    <s v="Debilidades en  el cumplimiento del instructivo 002 TRASLADOS Y CAMBIO DE SERVICIO DE LOS NIÑOS, NIÑAS,ADOLESCENTES Y JOVENES M-MEX-IN-002"/>
    <s v="1. Seguimientos periódicos por parte de la Subdirección de Métodos a cada una de las UPI,  para que se cumplan las condiciones estipuladas en  el  instructivo 002 TRASLADOS Y CAMBIO DE SERVICIO DE LOS NIÑOS, NIÑAS,ADOLESCENTES Y JOVENES M-MEX-IN-002 "/>
    <s v="No aplica"/>
    <s v="No aplica"/>
    <s v="no aplica"/>
    <s v="No aplica"/>
    <s v="No aplica"/>
    <d v="2020-02-11T00:00:00"/>
    <d v="2021-02-11T00:00:00"/>
    <m/>
    <x v="0"/>
    <s v="SI"/>
    <n v="-382"/>
    <s v="No se cuenta con seguimiento reportado por parte de Métodos."/>
    <d v="2021-07-07T00:00:00"/>
    <s v="SI"/>
    <s v="Realizar los seguimientos enunciados en la accion de nejora establecida"/>
    <n v="0"/>
    <s v="SIN AVANCE"/>
    <n v="-213"/>
    <s v="VENCIDO"/>
    <d v="2021-11-19T00:00:00"/>
    <s v="Acción vencida. _x000a_No se presentan soportes del seguimiento establecido por la Subdirección de Métodos."/>
    <s v="Zuly Marcela Rojas Tolosa"/>
    <n v="0"/>
    <n v="0"/>
    <s v="INCUMPLIDA"/>
    <s v="NO APLICA"/>
    <s v="ABIERTA"/>
    <s v="No se reporta avance"/>
    <d v="2022-02-28T00:00:00"/>
    <s v="SI"/>
    <s v="ejecucion de actividades definidas"/>
    <n v="0"/>
    <s v="SIN AVANCE"/>
    <n v="-44620"/>
    <s v="VENCIDO"/>
    <x v="2"/>
    <s v="_x000a_No se evidecian los soportes del seguimiento establecido por la Subdirección de Métodos."/>
    <x v="2"/>
    <n v="0"/>
    <x v="1"/>
    <s v="ABIERTA"/>
    <s v="ABIERTA"/>
    <n v="237"/>
    <n v="240"/>
    <s v="INGRID ACOSTA"/>
  </r>
  <r>
    <x v="4"/>
    <x v="2"/>
    <s v="STMEO"/>
    <s v="Modelo pedagogico"/>
    <s v="valoraciones iniciales y consultas sociales"/>
    <s v="Yury  Orjuela Florez"/>
    <x v="0"/>
    <s v="PMAI-2019-043"/>
    <s v="No aplica"/>
    <x v="41"/>
    <n v="2019"/>
    <s v="No se cumple cabalmente con acciones de Valoración Sicosocial Inicial, Consulta Social en Domicilio, Planes de Atención Individual y Familiar e intervenciones (Intervenciones familiares, sicosociales e individuales – Talleres con NNAJ y Talleres con Familias), lo que representa un incumplimiento a los instructivos ACCIONES SICOSOCIALES"/>
    <s v="Debilidad en el cumplimento de las acciones psicosociales conforme a documentación del SIGID. "/>
    <s v="Realizar seguimientos periódicos por parte del responsable del Área sicosocial a cada equipo de profesionales del área en cada UPI, verificando el cabal cumplimiento de los instructivos ACCIONES SICOSOCIALES - CONSULTA SOCIAL EN DOMICILIO M-MSS-IN-002 y ACCIONES SICOSOCIALES - INTERVENCIÓN SICOSOCIAL M-MSS-IN-003 y por otra parte, al MANUAL OPERATIVO AREA SICOSOCIAL M-MSS-MA-001."/>
    <s v="No aplica"/>
    <s v="No aplica"/>
    <s v="no aplica"/>
    <s v="No aplica"/>
    <s v="No aplica"/>
    <d v="2020-02-11T00:00:00"/>
    <d v="2021-02-11T00:00:00"/>
    <n v="2020"/>
    <x v="0"/>
    <s v="SI"/>
    <s v="NO APLICA ACCION CERRADA"/>
    <s v="Accion cerrada  en seguimiento anterior"/>
    <s v="No aplica"/>
    <s v="No aplica"/>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38"/>
    <n v="241"/>
    <m/>
  </r>
  <r>
    <x v="4"/>
    <x v="2"/>
    <s v="STMEO"/>
    <s v="Modelo pedagogico"/>
    <s v="notificaciones y permisos de NNAJ"/>
    <s v="Yury  Orjuela Florez"/>
    <x v="0"/>
    <s v="PMAI-2019-045"/>
    <s v="No aplica"/>
    <x v="41"/>
    <n v="2019"/>
    <s v="Se identifica omisión en notificaciones y solicitud de permisos ante los defensores de familia quienes actúan como máxima autoridad administrativa dentro del Proceso Administrativo de Restablecimiento de Derechos para verificar, garantizar y restablecer los derechos de los niños niñas y los adolescentes. Estatuto Integral del Defensor de Familia; deberes del defensor de familia, Capitulo I"/>
    <s v="Debilidades en el conocimiento por parte de los servidores de las implicaciones de la falta de omisión en notificaciones de los NNAJ "/>
    <s v="Capacitar a los Responsables de UPI, facilitadores de convivencia, tutores de vivienda,_x000a_enfermeras en la identificación de situaciones de vulneración de derechos de los NNA y en la activación de_x000a_las respectivas rutas” - Estatuto Integral del Defensor de Familia; deberes del defensor de familia, Capitulo II."/>
    <s v="No aplica"/>
    <s v="No aplica"/>
    <s v="no aplica"/>
    <s v="No aplica"/>
    <s v="No aplica"/>
    <d v="2020-02-11T00:00:00"/>
    <d v="2021-02-1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39"/>
    <n v="242"/>
    <m/>
  </r>
  <r>
    <x v="4"/>
    <x v="2"/>
    <s v="STMEO"/>
    <s v="Capacitaciones"/>
    <s v="Inventarios"/>
    <s v="Yury  Orjuela Florez"/>
    <x v="0"/>
    <s v="PMAI-2019-046"/>
    <s v="No aplica"/>
    <x v="41"/>
    <n v="2019"/>
    <s v="El personal a cargo de los espacios de almacenamiento carece de entrenamiento básico para el manejo y control de Inventarios de Consumo, lo cual se evidencia al momento en que asumen dicha responsabilidad y actúan sin lineamientos claros respecto al modo de administrar dicho inventario. Lo anterior va en contra de lo estipulado en el numeral 3.1 Del Manual De Procedimientos Administrativos y Contables para el Manejo y Control de los Bienes en los Entes Públicos del Distrito Capital."/>
    <s v=" Falta de conocimiento en el modo de administrar los  inventarios"/>
    <s v="Capacitar a los servidores que manejan el inventario de elementos de consumo en las UPI, en el diligenciamiento del formato de control de elementos y sus formatos anexos.  "/>
    <s v="No aplica"/>
    <s v="No aplica"/>
    <s v="no aplica"/>
    <s v="No aplica"/>
    <s v="No aplica"/>
    <d v="2020-02-11T00:00:00"/>
    <d v="2021-02-11T00:00:00"/>
    <d v="2021-09-13T00:00:00"/>
    <x v="0"/>
    <s v="SI"/>
    <s v="NO APLICA ACCION CERRADA"/>
    <s v="Se reporta la solicitud de Subdirección de Métodos a Desarrollo Humano para la capacitación y la aplicación de esta a los servidores que manejan inventario, danod cumplimiento a lo planteado."/>
    <d v="2021-07-07T00:00:00"/>
    <s v="NO"/>
    <s v="No aplica"/>
    <n v="1"/>
    <s v="CUMPLIMIENTO TOTAL"/>
    <n v="-213"/>
    <s v="VENCIDO"/>
    <d v="2021-11-19T00:00:00"/>
    <s v="Se evidencia taller del 12/09/2019 dirigido a  servidores que manejan inventario en diligenciamiento de formatos. Se recomienda mantener la actividad."/>
    <s v="Zuly Marcela Rojas Tolosa"/>
    <n v="1"/>
    <n v="0.85"/>
    <s v="CUMPLIDA EFECTIVA"/>
    <s v="NO APLICA"/>
    <s v="CERRADO"/>
    <s v="Accion cerrada  en seguimiento anterior"/>
    <d v="2021-02-01T00:00:00"/>
    <s v="NO"/>
    <s v="No aplica"/>
    <n v="1"/>
    <s v="CUMPLIMIENTO TOTAL"/>
    <s v="NO APLICA ACCION CERRADA"/>
    <s v="NO APLICA ACCION CERRADA"/>
    <x v="0"/>
    <s v="Accion cerrada  en seguimiento anterior"/>
    <x v="0"/>
    <n v="1"/>
    <x v="0"/>
    <m/>
    <m/>
    <n v="240"/>
    <n v="243"/>
    <m/>
  </r>
  <r>
    <x v="4"/>
    <x v="2"/>
    <s v="STMEO"/>
    <s v="Inventarios"/>
    <s v="control y seguimiento del inventario"/>
    <s v="Yury  Orjuela Florez"/>
    <x v="0"/>
    <s v="PMAI-2019-047"/>
    <s v="No aplica"/>
    <x v="41"/>
    <n v="2019"/>
    <s v="Se evidencian falencias en el control y seguimiento del inventario, en relación con los elementos de consumo ubicados en los espacios de almacenamiento temporal de las Unidades visitadas, toda vez que no se realizaron conteos físicos de manera periódica a fin de poder identificar posibles faltantes o sobrantes de elementos durante la vigencia evaluada"/>
    <s v="No se realizaron conteos físicos de manera periódica a fin de poder identificar posibles faltantes o sobrantes de elementos._x000a_Al momento del traslado del Responsable de Unidad tampoco se realiza una verificación del inventario de elementos de consumo y devolutivos, con el fin de determinar cuántos, cuáles y en qué estado se reciben dichos bienes para custodia y gestión."/>
    <s v="1.Realización de conteos periódicos y aleatorios a los elementos  que se encuentran en los espacios de almacenamiento temporal  de las UPI por parte de los servidores asignados por la Subdirección de Métodos (Área recursos)."/>
    <s v="No aplica"/>
    <s v="No aplica"/>
    <s v="no aplica"/>
    <s v="No aplica"/>
    <s v="No aplica"/>
    <d v="2020-02-11T00:00:00"/>
    <d v="2021-02-11T00:00:00"/>
    <d v="2021-09-13T00:00:00"/>
    <x v="0"/>
    <s v="SI"/>
    <s v="NO APLICA ACCION CERRADA"/>
    <s v="Se realizan visitas a las UPI para los conteos."/>
    <d v="2021-07-07T00:00:00"/>
    <s v="NO"/>
    <s v="No aplica"/>
    <n v="1"/>
    <s v="CUMPLIMIENTO TOTAL"/>
    <n v="-213"/>
    <s v="VENCIDO"/>
    <d v="2021-11-19T00:00:00"/>
    <s v="Se evidencian actas de visita de verificación espacios de almacenamiento y control de  elementos de consumo en UPIS."/>
    <s v="Zuly Marcela Rojas Tolosa"/>
    <n v="1"/>
    <n v="0.9"/>
    <s v="CUMPLIDA EFECTIVA"/>
    <s v="NO APLICA"/>
    <s v="CERRADO"/>
    <s v="Accion cerrada  en seguimiento anterior"/>
    <d v="2021-02-01T00:00:00"/>
    <s v="NO"/>
    <s v="No aplica"/>
    <n v="1"/>
    <s v="CUMPLIMIENTO TOTAL"/>
    <s v="NO APLICA ACCION CERRADA"/>
    <s v="NO APLICA ACCION CERRADA"/>
    <x v="0"/>
    <s v="Accion cerrada  en seguimiento anterior"/>
    <x v="0"/>
    <n v="1"/>
    <x v="0"/>
    <m/>
    <m/>
    <n v="241"/>
    <n v="244"/>
    <m/>
  </r>
  <r>
    <x v="4"/>
    <x v="2"/>
    <s v="STMEO"/>
    <s v="Inventarios"/>
    <s v="control y seguimiento del inventario"/>
    <s v="Yury  Orjuela Florez"/>
    <x v="0"/>
    <s v="PMAI-2019-048"/>
    <s v="No aplica"/>
    <x v="41"/>
    <n v="2019"/>
    <s v="De igual forma, se observa una falta de control en cuanto al almacenamiento de algunos bienes, para los cuales al momento de la entrada física no se realizó el correspondiente registro en kárdex. La ausencia de dicho registro, evidencia que no se llevó a cabo el procedimiento de legalización, de acuerdo con lo que indica el numeral 3, Del Manual De Procedimientos Administrativos y Contables para el Manejo y Control de los Bienes en los Entes Públicos del Distrito Capital, en cuanto a los Ingresos o Altas de Almacén"/>
    <s v="Debilidades en el cumplimiento del    procedimiento de legalización, de acuerdo con lo que indica el numeral 3, Del Manual De Procedimientos Administrativos y Contables para el Manejo y Control de los Bienes en los Entes Públicos del Distrito Capital, en cuanto a los Ingresos o Altas de Almacén, y al apartado 4.1 del Manual mencionado, referente a los traslados de Bodega a Servicio y en los controles de la entrega de elementos"/>
    <s v="De acuerdo con las evidencias se da cumplimiento a la acción de mejora, es decir, las capacitaciones al personal que se encuentra en las unidades de protección sobre situaciones de_x000a_vulneración de derechos de los NNAJ."/>
    <s v="No aplica"/>
    <s v="No aplica"/>
    <s v="no aplica"/>
    <s v="No aplica"/>
    <s v="No aplica"/>
    <d v="2020-02-11T00:00:00"/>
    <d v="2021-02-11T00:00:00"/>
    <d v="2021-09-13T00:00:00"/>
    <x v="0"/>
    <s v="SI"/>
    <s v="NO APLICA ACCION CERRADA"/>
    <s v="Se realiza entrega de evidencias que soportan el cumplimiento."/>
    <d v="2021-07-07T00:00:00"/>
    <s v="NO"/>
    <s v="No aplica"/>
    <n v="1"/>
    <s v="CUMPLIMIENTO TOTAL"/>
    <n v="-213"/>
    <s v="VENCIDO"/>
    <d v="2021-11-19T00:00:00"/>
    <s v="Actividad registrada no corresponde. _x000a_Se aportan formatos oficializados para el control en las entrega de elementos, conforme a la acción formulada.  "/>
    <s v="Zuly Marcela Rojas Tolosa"/>
    <n v="1"/>
    <n v="0.85"/>
    <s v="CUMPLIDA EFECTIVA"/>
    <s v="NO APLICA"/>
    <s v="CERRADO"/>
    <s v="Accion cerrada  en seguimiento anterior"/>
    <d v="2021-02-01T00:00:00"/>
    <s v="NO"/>
    <s v="No aplica"/>
    <n v="1"/>
    <s v="CUMPLIMIENTO TOTAL"/>
    <s v="NO APLICA ACCION CERRADA"/>
    <s v="NO APLICA ACCION CERRADA"/>
    <x v="0"/>
    <s v="Accion cerrada  en seguimiento anterior"/>
    <x v="0"/>
    <n v="1"/>
    <x v="0"/>
    <m/>
    <m/>
    <n v="242"/>
    <n v="245"/>
    <m/>
  </r>
  <r>
    <x v="4"/>
    <x v="2"/>
    <s v="STMEO"/>
    <s v="Inventarios"/>
    <s v="excedentes de elementos almacenados"/>
    <s v="Yury  Orjuela Florez"/>
    <x v="0"/>
    <s v="PMAI-2019-049"/>
    <s v="No aplica"/>
    <x v="41"/>
    <n v="2019"/>
    <s v="No se gestiona adecuadamente el Inventario de elementos de consumo, generando excedentes de elementos almacenados. Se debe observar la Gestión Fiscal, la cual está definida en el artículo 3° de la Ley 610."/>
    <s v="Falencias en los controles, en lo referente a nivel de existencias,  ya que no existe un documento que establezca un lineamiento para el manejo de los espacios de almacenamiento temporal "/>
    <s v="Formalizar un documento por parte de la Subdirección de Métodos  que establezca el lineamiento para el manejo de los espacios de almacenamiento temporal en el cual se deje como condición que  para el tramite de la solicitud de bienes se tendrán en cuenta las existencias reportadas por las UPI.  "/>
    <s v="No aplica"/>
    <s v="No aplica"/>
    <s v="no aplica"/>
    <s v="No aplica"/>
    <s v="No aplica"/>
    <d v="2020-02-11T00:00:00"/>
    <d v="2021-02-11T00:00:00"/>
    <m/>
    <x v="0"/>
    <s v="SI"/>
    <n v="-382"/>
    <s v="Se evidenicia avance en la elaboración del documento, sin embago, no se evidencia proceso de oficialización."/>
    <d v="2021-07-07T00:00:00"/>
    <s v="SI"/>
    <s v="oficialización documento"/>
    <n v="0.2"/>
    <s v="AVANCE MINIMO"/>
    <n v="-213"/>
    <s v="VENCIDO"/>
    <d v="2021-11-19T00:00:00"/>
    <s v="Se evidencia documento borrador procedimiento para el control de bienes de consumo y consumo controlado. Pendiente aprobación y oficialización._x000a_"/>
    <s v="Zuly Marcela Rojas Tolosa"/>
    <n v="0.3"/>
    <n v="0"/>
    <s v="INCUMPLIDA"/>
    <s v="NO APLICA"/>
    <s v="ABIERTA"/>
    <s v="No se reporta avance"/>
    <d v="2022-02-28T00:00:00"/>
    <s v="SI"/>
    <s v="ejecucion de actividades definidas"/>
    <n v="0.3"/>
    <s v="AVANCE MINIMO"/>
    <n v="-44619.8"/>
    <s v="VENCIDO"/>
    <x v="2"/>
    <s v="Se evidencia que se tiene el  borrador del procedimiento para el control de bienes de consumo y consumo controlado. pero esta  pendiente aprobación y oficialización._x000a_"/>
    <x v="2"/>
    <n v="0.3"/>
    <x v="1"/>
    <s v="ABIERTA"/>
    <s v="ABIERTA"/>
    <n v="243"/>
    <n v="246"/>
    <s v="INGRID ACOSTA"/>
  </r>
  <r>
    <x v="4"/>
    <x v="2"/>
    <s v="STMEO"/>
    <s v="Inventarios"/>
    <s v="Elementos devolutivos y de consumo a terceros"/>
    <s v="Yury  Orjuela Florez"/>
    <x v="0"/>
    <s v="PMAI-2019-050"/>
    <s v="No aplica"/>
    <x v="41"/>
    <n v="2019"/>
    <s v="Pérdida de control sobre elementos devolutivos y de consumo a terceros, por parte de los encargados de los espacios de almacenamiento, de manera informal o no oficial. Las responsabilidades compartidas observadas en las Unidades de Normandía, Arcadia y San Francisco, donde varias personas tienen acceso a los espacios de almacenamiento temporal sin que haya exclusivo control por parte del encargado"/>
    <s v="Las responsabilidades compartidas observadas en las Unidades de Normandía, Arcadia y San_x000a_Francisco, donde varias personas tienen acceso a los espacios de almacenamiento temporal sin_x000a_que haya exclusivo control por parte del encargado."/>
    <s v="Designación  mediante comunicación institucional escrita,  del  personal que maneja el espacio de almacenamiento temporal  por parte de la Subdirección de Métodos, el Responsable de UPI o supervisor del contrato    "/>
    <s v="No aplica"/>
    <s v="No aplica"/>
    <s v="no aplica"/>
    <s v="No aplica"/>
    <s v="No aplica"/>
    <d v="2020-02-11T00:00:00"/>
    <d v="2021-02-11T00:00:00"/>
    <m/>
    <x v="0"/>
    <s v="SI"/>
    <n v="-382"/>
    <s v="Se evidencian compromisos de designación a personal sobre el manejo de espacios de almacenamiento."/>
    <d v="2021-07-07T00:00:00"/>
    <s v="NO"/>
    <s v="No aplica"/>
    <n v="1"/>
    <s v="CUMPLIMIENTO TOTAL"/>
    <n v="-213"/>
    <s v="VENCIDO"/>
    <d v="2021-11-20T00:00:00"/>
    <s v="Se aporta formato concertación de compromisos de algunos funcionarios, se observan sin firmas. No se evidencia comunicación institucional escrita  "/>
    <s v="Zuly Marcela Rojas Tolosa"/>
    <n v="0"/>
    <n v="0"/>
    <s v="INCUMPLIDA"/>
    <s v="NO APLICA"/>
    <s v="PENDIENTE POR EVALUAR"/>
    <s v="Accion reportada en seguimiento anterior"/>
    <d v="2022-02-28T00:00:00"/>
    <s v="NO"/>
    <s v="No aplica"/>
    <n v="1"/>
    <s v="CUMPLIMIENTO TOTAL"/>
    <n v="-44619"/>
    <s v="VENCIDO"/>
    <x v="2"/>
    <s v="Se evidencia la concertacion de compromisos en donde se describe realizar el debido control de los bienes devolutivos, de consumo y consumo controlado, diligenciando los formatos según corresponda (Formato de solicitudde traspaso entre dependencias, funcionarios o reintegro de bienes de consumo controlado y/o devolutivos A-GLO-FT-009, Entrega de elementos deconsumo a servidores A-GLO-FT- 010, Seguimiento de bienes devolutivos dentro de una misma dependencia A-GLO-FT- 008). Así mismo, realizar lasproyecciones y solicitudes de elementos de aseo y papelería que se requieren en la unidad"/>
    <x v="2"/>
    <n v="1"/>
    <x v="0"/>
    <s v="CERRADO"/>
    <s v="CERRADO"/>
    <n v="244"/>
    <n v="247"/>
    <s v="INGRID ACOSTA"/>
  </r>
  <r>
    <x v="4"/>
    <x v="2"/>
    <s v="STMEO"/>
    <s v="Inventarios"/>
    <s v="organización de los elementos"/>
    <s v="Yury  Orjuela Florez"/>
    <x v="0"/>
    <s v="PMAI-2019-051"/>
    <s v="No aplica"/>
    <x v="41"/>
    <n v="2019"/>
    <s v="Falta de organización de los elementos, en varias UPI´s mencionadas e ilustradas con fotos en el ítem del desarrollo de la Auditoría, almacenándose unos elementos sobre otros, o directamente sobre el suelo. La forma en la cual se disponen los elementos quebranta los lineamientos dados en la Resolución 001 de 2001, en el apartado de Ingresos o altas de Almacén"/>
    <s v="La inadecuada organización dificulta el acceso a los elementos; esto unido a la falta de referenciación de los estantes, cuando los hay, retrasa la ubicación de estos."/>
    <s v="Solicitar al Área de almacén concepto de almacenamiento de elementos y diagnostico de necesidades "/>
    <s v="No aplica"/>
    <s v="No aplica"/>
    <s v="no aplica"/>
    <s v="No aplica"/>
    <s v="No aplica"/>
    <d v="2020-02-11T00:00:00"/>
    <d v="2021-02-11T00:00:00"/>
    <m/>
    <x v="0"/>
    <s v="SI"/>
    <n v="-382"/>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x v="2"/>
    <s v="_x000a_No se evidencian los soportes de las actividades a realizar "/>
    <x v="2"/>
    <n v="0"/>
    <x v="1"/>
    <s v="ABIERTA"/>
    <s v="ABIERTA"/>
    <n v="245"/>
    <n v="248"/>
    <s v="INGRID ACOSTA"/>
  </r>
  <r>
    <x v="4"/>
    <x v="2"/>
    <s v="STMEO"/>
    <s v="Seguridad y salud en el trabajo"/>
    <s v="Extintores, Botiquines"/>
    <s v="Yury  Orjuela Florez"/>
    <x v="0"/>
    <s v="PMAI-2019-052"/>
    <s v="No aplica"/>
    <x v="41"/>
    <n v="2019"/>
    <s v="Falta de medidas básicas de seguridad para evitar el riesgo de pérdidas por incendio, ya que los extinguidores no se recargan oportunamente y en algunas ocasiones en los Espacios de Almacenamiento no se observa acceso a ellos."/>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
    <s v="Zuly Marcela Rojas Tolosa"/>
    <n v="0"/>
    <n v="0"/>
    <e v="#VALUE!"/>
    <s v="NO APLICA"/>
    <s v="PENDIENTE FORMULAR PLAN DE MEJORAMIENTO"/>
    <s v="Pendiente reportar acciones que muestren que subsano la situacion identificada"/>
    <d v="2022-02-28T00:00:00"/>
    <s v="NO"/>
    <s v="Reportar acciones"/>
    <n v="0"/>
    <s v="SIN AVANCE"/>
    <n v="-44620"/>
    <e v="#VALUE!"/>
    <x v="3"/>
    <m/>
    <x v="3"/>
    <m/>
    <x v="3"/>
    <m/>
    <m/>
    <n v="246"/>
    <n v="249"/>
    <m/>
  </r>
  <r>
    <x v="4"/>
    <x v="2"/>
    <s v="STMEO"/>
    <s v="Modelo pedagogico"/>
    <s v="seguimiento y evaluacion  de los programas, proyectos y metodologias"/>
    <s v="Yury  Orjuela Florez"/>
    <x v="0"/>
    <s v="PMAI-2019-053"/>
    <s v="No aplica"/>
    <x v="41"/>
    <n v="2019"/>
    <s v="No existe una adecuada comunicación e información sobre las actividades en las Upis, resultados esperados y avances con cada NNAJ de la Unidad. Esta falta de articulación y de registro de la retroalimentación de las UPI´s en este proceso, hace que se pierda el insumo para medir el impacto de dichas acciones en el cumplimiento de los Objetivos de la UPI, en alineación con la misionalidad del Instituto"/>
    <s v="Inadecuado seguimiento a las actividades de voluntariado "/>
    <s v="Formular e implementar una herramienta por parte de la Coordinadora de voluntariado, que permita realizar seguimientos a las  mismas en cada UPI. "/>
    <s v="No aplica"/>
    <s v="No aplica"/>
    <s v="no aplica"/>
    <s v="No aplica"/>
    <s v="No aplica"/>
    <d v="2020-02-11T00:00:00"/>
    <d v="2021-02-11T00:00:00"/>
    <m/>
    <x v="0"/>
    <s v="SI"/>
    <n v="-382"/>
    <s v="No se cuenta con seguimiento reportado por parte de Métodos."/>
    <d v="2021-07-07T00:00:00"/>
    <s v="SI"/>
    <s v="Presentar seguimiento al plan de mejoramiento"/>
    <n v="0"/>
    <s v="SIN AVANCE"/>
    <n v="-213"/>
    <s v="VENCIDO"/>
    <d v="2021-11-20T00:00:00"/>
    <s v="Acción vencida. _x000a_No se presentan soportes de avance en la acción._x0009_"/>
    <s v="Zuly Marcela Rojas Tolosa"/>
    <n v="0"/>
    <n v="0"/>
    <s v="INCUMPLIDA"/>
    <s v="NO APLICA"/>
    <s v="ABIERTA"/>
    <s v="No se reporta avance"/>
    <d v="2022-02-28T00:00:00"/>
    <s v="SI"/>
    <s v="ejecucion de actividades definidas"/>
    <n v="0"/>
    <s v="SIN AVANCE"/>
    <n v="-44620"/>
    <s v="VENCIDO"/>
    <x v="2"/>
    <s v="_x000a_No se evidencian los soportes de las actividades a realizar "/>
    <x v="2"/>
    <n v="0"/>
    <x v="1"/>
    <s v="ABIERTA"/>
    <s v="ABIERTA"/>
    <n v="247"/>
    <n v="250"/>
    <s v="INGRID ACOSTA"/>
  </r>
  <r>
    <x v="4"/>
    <x v="2"/>
    <s v="STMEO"/>
    <s v="Planeacion"/>
    <s v="Simi"/>
    <s v="Yury  Orjuela Florez"/>
    <x v="0"/>
    <s v="PMAI-2019-054"/>
    <s v="No aplica"/>
    <x v="41"/>
    <n v="2019"/>
    <s v="Las actividades de “Registro SIMI” y “Apoyo en almacenamiento de documentos al SIMI” implica registro de datos personales, sensibles, por parte de Voluntarios, al Sistema de Información Misional del IDIPRON – SIMI. Este acceso a información confidencial presenta riesgos de uso indebido y/o manipulación de la misma, sin que medie la correspondiente autorización, presentando riesgo de vulneración a la Ley 1581 de 2012, Por la cual se dictan disposiciones generales para la protección de datos personales,"/>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portar en próximo seguimiento."/>
    <s v="Zuly Marcela Rojas Tolosa"/>
    <n v="0"/>
    <n v="0"/>
    <e v="#VALUE!"/>
    <s v="NO APLICA"/>
    <s v="PENDIENTE FORMULAR PLAN DE MEJORAMIENTO"/>
    <s v="Pendiente reportar acciones que muestren que subsano la situacion identificada"/>
    <d v="2022-02-28T00:00:00"/>
    <s v="NO"/>
    <s v="Reportar acciones"/>
    <n v="0"/>
    <s v="SIN AVANCE"/>
    <n v="-44620"/>
    <e v="#VALUE!"/>
    <x v="3"/>
    <m/>
    <x v="3"/>
    <m/>
    <x v="3"/>
    <m/>
    <m/>
    <n v="248"/>
    <n v="251"/>
    <m/>
  </r>
  <r>
    <x v="4"/>
    <x v="2"/>
    <s v="STMEO"/>
    <s v="Infraestructura"/>
    <s v="Aspectos estructurales de los archivos para la custodia y conservación"/>
    <s v="Yury  Orjuela Florez"/>
    <x v="0"/>
    <s v="PMAI-2019-055"/>
    <s v="No aplica"/>
    <x v="41"/>
    <n v="2019"/>
    <s v="En la unidad de la Arcadia se evidencia el incumplimiento del artículo 2º del Acuerdo 049 de 2000 que consagra, los aspectos estructurales del archivo, esto es, los pisos, muros, techos y puertas deben estar construidos con material ignífugos de alta resistencia mecánica y desgaste mínimo a la abrasión. Así como la falta de mantenimiento en la instalación. La falencia en los aspectos estructurales del archivo de gestión genera un riesgo para el personal que se desempeña en la unidad."/>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
    <s v="Zuly Marcela Rojas Tolosa"/>
    <n v="0"/>
    <n v="0"/>
    <e v="#VALUE!"/>
    <s v="NO APLICA"/>
    <s v="PENDIENTE FORMULAR PLAN DE MEJORAMIENTO"/>
    <s v="Pendiente reportar acciones que muestren que subsano la situacion identificada"/>
    <d v="2022-02-28T00:00:00"/>
    <s v="NO"/>
    <s v="Reportar acciones"/>
    <n v="0"/>
    <s v="SIN AVANCE"/>
    <n v="-44620"/>
    <e v="#VALUE!"/>
    <x v="3"/>
    <m/>
    <x v="3"/>
    <m/>
    <x v="3"/>
    <m/>
    <m/>
    <n v="249"/>
    <n v="252"/>
    <m/>
  </r>
  <r>
    <x v="4"/>
    <x v="2"/>
    <s v="STMEO"/>
    <s v="Gestion documental"/>
    <s v="sistema de identificación visual de la documentación"/>
    <s v="Yury  Orjuela Florez"/>
    <x v="0"/>
    <s v="PMAI-2019-056"/>
    <s v="No aplica"/>
    <x v="41"/>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un diagnostico del estado actual y de las necesidades de la estantería para archivo en la Entidad."/>
    <s v="No aplica"/>
    <s v="No aplica"/>
    <s v="no aplica"/>
    <s v="No aplica"/>
    <s v="No aplica"/>
    <d v="2020-02-11T00:00:00"/>
    <d v="2021-02-11T00:00:00"/>
    <m/>
    <x v="0"/>
    <s v="SI"/>
    <n v="-382"/>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x v="2"/>
    <s v="_x000a_No se evidencian los soportes de las actividades a realizar "/>
    <x v="2"/>
    <n v="0"/>
    <x v="1"/>
    <s v="ABIERTA"/>
    <s v="ABIERTA"/>
    <n v="250"/>
    <n v="253"/>
    <s v="INGRID ACOSTA"/>
  </r>
  <r>
    <x v="4"/>
    <x v="2"/>
    <s v="STMEO"/>
    <s v="Gestion documental"/>
    <s v="sistema de identificación visual de la documentación"/>
    <s v="Yury  Orjuela Florez"/>
    <x v="0"/>
    <s v="PMAI-2019-057"/>
    <s v="No aplica"/>
    <x v="41"/>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Realizar la solicitud al Área de Almacén e Inventarios para el suministro de la información de las existencias de estantería"/>
    <s v="No aplica"/>
    <s v="No aplica"/>
    <s v="no aplica"/>
    <s v="No aplica"/>
    <s v="No aplica"/>
    <d v="2020-02-11T00:00:00"/>
    <d v="2021-02-11T00:00:00"/>
    <m/>
    <x v="0"/>
    <s v="SI"/>
    <n v="-382"/>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x v="2"/>
    <s v="_x000a_No se evidencian los soportes de las actividades a realizar "/>
    <x v="2"/>
    <n v="0"/>
    <x v="1"/>
    <s v="ABIERTA"/>
    <s v="ABIERTA"/>
    <n v="251"/>
    <n v="254"/>
    <s v="INGRID ACOSTA"/>
  </r>
  <r>
    <x v="4"/>
    <x v="2"/>
    <s v="STMEO"/>
    <s v="Gestion documental"/>
    <s v="sistema de identificación visual de la documentación"/>
    <s v="Yury  Orjuela Florez"/>
    <x v="0"/>
    <s v="PMAI-2019-058"/>
    <s v="No aplica"/>
    <x v="41"/>
    <n v="2019"/>
    <s v="En la unidad de la Arcadia y Molinos no se cumple con el artículo 3° del Acuerdo 049 de 2000, la estantería deberá tener un sistema de identificación visual de la documentación acorde con la signatura. La falta de organización afecta los procesos evaluados y la operatividad en la unidad"/>
    <s v="Para algunas unidades el espacio de estantería se encuentra obsoleto y con el tiempo ha presentado deterioros._x000a__x000a_Algunos espacios no cuentan con identificación topográfica en la estantería."/>
    <s v=" Realizar distribución de la estantería que se encuentre en el Almacén e Inventario"/>
    <s v="No aplica"/>
    <s v="No aplica"/>
    <s v="no aplica"/>
    <s v="No aplica"/>
    <s v="No aplica"/>
    <d v="2020-02-11T00:00:00"/>
    <d v="2021-02-11T00:00:00"/>
    <m/>
    <x v="0"/>
    <s v="SI"/>
    <n v="-382"/>
    <s v="No se cuenta con seguimiento reportado por parte de Métodos."/>
    <d v="2021-07-07T00:00:00"/>
    <s v="SI"/>
    <s v="Presentar seguimiento al plan de mejoramiento"/>
    <n v="0"/>
    <s v="SIN AVANCE"/>
    <n v="-213"/>
    <s v="VENCIDO"/>
    <d v="2021-11-20T00:00:00"/>
    <s v="Acción vencida. _x000a_No se presentan soportes de avance en la acción."/>
    <s v="Zuly Marcela Rojas Tolosa"/>
    <n v="0"/>
    <n v="0"/>
    <s v="INCUMPLIDA"/>
    <s v="NO APLICA"/>
    <s v="ABIERTA"/>
    <s v="No se reporta avance"/>
    <d v="2022-02-28T00:00:00"/>
    <s v="SI"/>
    <s v="ejecucion de actividades definidas"/>
    <n v="0"/>
    <s v="SIN AVANCE"/>
    <n v="-44620"/>
    <s v="VENCIDO"/>
    <x v="2"/>
    <s v="_x000a_No se evidencian los soportes de las actividades a realizar "/>
    <x v="2"/>
    <n v="0"/>
    <x v="1"/>
    <s v="ABIERTA"/>
    <s v="ABIERTA"/>
    <n v="252"/>
    <n v="255"/>
    <s v="INGRID ACOSTA"/>
  </r>
  <r>
    <x v="4"/>
    <x v="2"/>
    <s v="STMEO"/>
    <s v="Gestion documental"/>
    <s v="Organización de archivos"/>
    <s v="Yury  Orjuela Florez"/>
    <x v="0"/>
    <s v="PMAI-2019-059"/>
    <s v="No aplica"/>
    <x v="41"/>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1. Realizar por parte del área de gestión documental asistencias técnicas en las diferentes Unidades (Servitá, Arcadia, La Florida y Molinos) validando el estado de organización del archivo"/>
    <s v="No aplica"/>
    <s v="No aplica"/>
    <s v="no aplica"/>
    <s v="No aplica"/>
    <s v="No aplica"/>
    <d v="2020-02-11T00:00:00"/>
    <d v="2021-02-11T00:00:00"/>
    <m/>
    <x v="0"/>
    <s v="SI"/>
    <n v="-382"/>
    <s v="Se evidencia en el seguimiento la realización de visitas técnias del área e Gestión documental a las UPI Servita, Florida y Molinos y se deja consignada la visita en actas."/>
    <d v="2021-07-07T00:00:00"/>
    <s v="SI"/>
    <s v="Visita técnia por parte del áre de Gestión Docuemntal a la UPI Arcadia. "/>
    <n v="0.75"/>
    <s v="AVANCE SIGNIFICATIVO"/>
    <n v="-213"/>
    <s v="VENCIDO"/>
    <d v="2021-11-20T00:00:00"/>
    <s v="Acción vencida. Se observan actas de visita a UPI Florida, reprogramación de vista en UPI Molinos, pendiente acta UPI Arcadia, Edén y Liberia."/>
    <s v="Zuly Marcela Rojas Tolosa"/>
    <n v="0"/>
    <n v="0.3"/>
    <s v="INCUMPLIDA"/>
    <s v="NO APLICA"/>
    <s v="ABIERTA"/>
    <s v="No se reporta avance"/>
    <d v="2022-02-28T00:00:00"/>
    <s v="SI"/>
    <s v="ejecucion de actividades definidas"/>
    <n v="0"/>
    <s v="SIN AVANCE"/>
    <n v="-44619.25"/>
    <s v="VENCIDO"/>
    <x v="2"/>
    <s v="Se observan actas de a las UPI Servita, Florida y Molinos, pendiente acta UPI Arcadia."/>
    <x v="2"/>
    <n v="0.75"/>
    <x v="1"/>
    <s v="ABIERTA"/>
    <s v="ABIERTA"/>
    <n v="253"/>
    <n v="256"/>
    <s v="INGRID ACOSTA"/>
  </r>
  <r>
    <x v="4"/>
    <x v="2"/>
    <s v="STMEO"/>
    <s v="Gestion documental"/>
    <s v="Organización de archivos"/>
    <s v="Yury  Orjuela Florez"/>
    <x v="0"/>
    <s v="PMAI-2019-060"/>
    <s v="No aplica"/>
    <x v="41"/>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2. Oficializar los resultados de los seguimientos que se realizan a las UPI ."/>
    <s v="No aplica"/>
    <s v="No aplica"/>
    <s v="no aplica"/>
    <s v="No aplica"/>
    <s v="No aplica"/>
    <d v="2020-02-11T00:00:00"/>
    <d v="2021-02-11T00:00:00"/>
    <d v="2021-09-13T00:00:00"/>
    <x v="0"/>
    <s v="SI"/>
    <s v="NO APLICA ACCION CERRADA"/>
    <s v="Se evidencia el reporte de seguimientos del área de Gestión Documental a Métodos de manera oficial a trvés de correo eléctronico institucional"/>
    <d v="2021-07-07T00:00:00"/>
    <s v="NO"/>
    <s v="No aplica"/>
    <n v="1"/>
    <s v="CUMPLIMIENTO TOTAL"/>
    <n v="-213"/>
    <s v="VENCIDO"/>
    <d v="2021-11-20T00:00:00"/>
    <s v="Se evidencia reporte a la STMEO de visitas de seguimiento de Gestión Documental a UPIS, mediante registro en matriz de Excel y correo electrónico."/>
    <s v="Zuly Marcela Rojas Tolos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s v="CERRADO"/>
    <s v="CERRADO"/>
    <n v="254"/>
    <n v="257"/>
    <m/>
  </r>
  <r>
    <x v="4"/>
    <x v="2"/>
    <s v="STMEO"/>
    <s v="Gestion documental"/>
    <s v="Organización de archivos"/>
    <s v="Yury  Orjuela Florez"/>
    <x v="0"/>
    <s v="PMAI-2019-061"/>
    <s v="No aplica"/>
    <x v="41"/>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3. Realizar los ajustes de acuerdo a las visitas y acompañamiento brindado"/>
    <s v="No aplica"/>
    <s v="No aplica"/>
    <s v="no aplica"/>
    <s v="No aplica"/>
    <s v="No aplica"/>
    <d v="2020-02-11T00:00:00"/>
    <d v="2021-02-11T00:00:00"/>
    <m/>
    <x v="0"/>
    <s v="SI"/>
    <n v="-382"/>
    <s v="Se evidencia el planteamiento de compromisos en las actas, los cuáles correponden a los ajustes de acompañamiento brindado por el área de Gestión Documental."/>
    <d v="2021-07-07T00:00:00"/>
    <s v="SI"/>
    <s v="Sguimiento y cumplimiento a compromisos establecidos."/>
    <n v="0.5"/>
    <s v="AVANCE PARCIAL"/>
    <n v="-213"/>
    <s v="VENCIDO"/>
    <d v="2021-11-20T00:00:00"/>
    <s v="Se observa reporte de segumientos y compromisos generados en las visitas de Gestión Documental, pendiente presentar soportes de su cumplimiento."/>
    <s v="Zuly Marcela Rojas Tolosa"/>
    <n v="0.4"/>
    <n v="0.4"/>
    <s v="INCUMPLIDA"/>
    <s v="NO APLICA"/>
    <s v="ABIERTA"/>
    <s v="No se reporta avance"/>
    <d v="2022-02-28T00:00:00"/>
    <s v="SI"/>
    <s v="ejecucion de actividades definidas"/>
    <n v="0.4"/>
    <s v="AVANCE PARCIAL"/>
    <n v="-44619.5"/>
    <s v="VENCIDO"/>
    <x v="2"/>
    <s v="Se observa reporte de segumientos y compromisos generados en las visitas de Gestión Documental, pendiente presentar soportes de su cumplimiento."/>
    <x v="2"/>
    <n v="0.4"/>
    <x v="1"/>
    <s v="ABIERTA"/>
    <s v="ABIERTA"/>
    <n v="255"/>
    <n v="258"/>
    <s v="INGRID ACOSTA"/>
  </r>
  <r>
    <x v="4"/>
    <x v="2"/>
    <s v="STMEO"/>
    <s v="Gestion documental"/>
    <s v="Organización de archivos"/>
    <s v="Yury  Orjuela Florez"/>
    <x v="0"/>
    <s v="PMAI-2019-062"/>
    <s v="No aplica"/>
    <x v="41"/>
    <n v="2019"/>
    <s v="Se quebranta el Manual y procedimiento de gestión documental del IDIPRON; el artículo 4º del Acuerdo 042 de 2002; el artículo 4º de la Ley 594 de 2000 y el artículo 5° del Decreto 2609 de 2012, como quiera que en las unidades Florida, El Edén, Arcadia, Liberia y Molinos no se cumple con la organización de los documentos de archivo de gestión, clasificación documental, ordenación e identificación de las cajas, caratula y contenido de las carpetas"/>
    <s v="Las diferentes unidades productoras no conforman su archivo de gestión, en tanto se presentan errores._x000a__x000a_Se encuentra en proceso de consolidación de los diferentes inventarios y ajuste de acuerdo a los requerimientos técnicos del Área de Administración Documental."/>
    <s v="4. Realizar Seguimiento a la información reportada por Gestión documental y las tareas de cada una de las visitas.  "/>
    <s v="No aplica"/>
    <s v="No aplica"/>
    <s v="no aplica"/>
    <s v="No aplica"/>
    <s v="No aplica"/>
    <d v="2020-02-11T00:00:00"/>
    <d v="2021-02-11T00:00:00"/>
    <m/>
    <x v="0"/>
    <s v="SI"/>
    <n v="-382"/>
    <s v="Se evidencia el planteamiento de compromisos en las actas, los cuáles correponden a los ajustes de acompañamiento brindado por el área de Gestión Documental, se debe realizar seguimiento y cierre a los compromisos propuestos."/>
    <d v="2021-07-07T00:00:00"/>
    <s v="SI"/>
    <s v="Cierre de compromisos."/>
    <n v="0.5"/>
    <s v="AVANCE PARCIAL"/>
    <n v="-213"/>
    <s v="VENCIDO"/>
    <d v="2021-11-20T00:00:00"/>
    <s v="Pendiente seguimiento al cumplimiento de compromisos producto de las visitas realizadas a las UPIS y reportes de Gestión Documental."/>
    <s v="Zuly Marcela Rojas Tolosa"/>
    <n v="0.2"/>
    <n v="0.2"/>
    <s v="INCUMPLIDA"/>
    <s v="NO APLICA"/>
    <s v="ABIERTA"/>
    <s v="No se reporta avance"/>
    <d v="2022-02-28T00:00:00"/>
    <s v="SI"/>
    <s v="ejecucion de actividades definidas"/>
    <n v="0.2"/>
    <s v="AVANCE MINIMO"/>
    <n v="-44619.5"/>
    <s v="VENCIDO"/>
    <x v="2"/>
    <s v="Se evidencia el planteamiento de compromisos en las actas, los cuáles correponden a los ajustes de acompañamiento brindado por el área de Gestión Documental, pendiente por realizar seguimiento y cierre a los compromisos propuestos."/>
    <x v="2"/>
    <n v="0.2"/>
    <x v="1"/>
    <s v="ABIERTA"/>
    <s v="ABIERTA"/>
    <n v="256"/>
    <n v="259"/>
    <s v="INGRID ACOSTA"/>
  </r>
  <r>
    <x v="4"/>
    <x v="2"/>
    <s v="STMEO"/>
    <s v="equipos "/>
    <s v="Materiales de fabricación"/>
    <s v="Yury  Orjuela Florez"/>
    <x v="0"/>
    <s v="PMAI-2019-063"/>
    <s v="No aplica"/>
    <x v="41"/>
    <n v="2019"/>
    <s v="Se observó incumplimiento de la Resolución 2674 de 2013 en el Artículo 9 capitulo II, que refiere las condiciones específicas referentes a los menaje y equipos empleados deben estar fabricados con materiales resistentes al uso y a la corrosión esto en las unidades de la Florida, Arcadia, San Francisco, entre otros."/>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
    <s v="Zuly Marcela Rojas Tolosa"/>
    <n v="0"/>
    <n v="0"/>
    <e v="#VALUE!"/>
    <s v="NO APLICA"/>
    <s v="PENDIENTE FORMULAR PLAN DE MEJORAMIENTO"/>
    <s v="Pendiente reportar acciones que muestren que subsano la situacion identificada"/>
    <d v="2022-02-28T00:00:00"/>
    <s v="NO"/>
    <s v="Reportar acciones"/>
    <n v="0"/>
    <s v="SIN AVANCE"/>
    <n v="-44620"/>
    <e v="#VALUE!"/>
    <x v="3"/>
    <m/>
    <x v="3"/>
    <m/>
    <x v="3"/>
    <m/>
    <m/>
    <n v="257"/>
    <n v="260"/>
    <m/>
  </r>
  <r>
    <x v="4"/>
    <x v="2"/>
    <s v="STMEO"/>
    <s v="Modelo pedagogico"/>
    <s v="controles asociados a los talleres"/>
    <s v="Yury  Orjuela Florez"/>
    <x v="0"/>
    <s v="PMAI-2019-064"/>
    <s v="No aplica"/>
    <x v="41"/>
    <n v="2019"/>
    <s v="Se evidenció incumplimiento en los controles asociados en los talleres desarrollados por Mitigación en la unidad de Normandía dado que se pudo evidenciar que las temáticas impartidas en estos, puede llevar a revictimizar a las NNAJ. Incumpliendo la Política Pública para la Prevención y Erradicación de la Explotación sexual comercial de niñas, niños y adolescentes 2018-2028 del Institución Colombiano de Bienestar Familiar en su primer eje"/>
    <s v="El desarrollo de un cine foro a cargo del grupo de mitigación con clasificación para mayores de 18 años y cuya descripción registra escenas erótico-sexuales explicitas. El objetivo de las fichas no guarda relación con el contenido de la película."/>
    <s v="Oficialización de los talleres de mitigación"/>
    <s v="No aplica"/>
    <s v="No aplica"/>
    <s v="no aplica"/>
    <s v="No aplica"/>
    <s v="No aplica"/>
    <d v="2020-02-11T00:00:00"/>
    <d v="2021-02-1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58"/>
    <n v="261"/>
    <m/>
  </r>
  <r>
    <x v="4"/>
    <x v="2"/>
    <s v="STMEO"/>
    <s v="Modelo pedagogico"/>
    <s v="controles asociados a los talleres"/>
    <s v="Yury  Orjuela Florez"/>
    <x v="0"/>
    <s v="PMAI-2019-065"/>
    <s v="No aplica"/>
    <x v="41"/>
    <n v="2019"/>
    <s v="Se evidencia que las fichas técnicas de los talleres desarrollados por el área de Mitigación no se encuentran dentro del Sistema Integrado de Gestión – SIGID, lo cual genera el riesgo de contar con documentación no aprobada dentro del Sistema e incumpliendo el Manual de Elaboración y Control de Documentos el cual establece las directrices y parámetros para la presentación y elaboración de los documentos asociados al Sistema Integrado de Gestión del IDIPRON"/>
    <s v="Debilidades en el control   de las temáticas presentadas en los talleres desarrollados por el área de mitigación"/>
    <s v="Oficialización de los talleres de mitigación."/>
    <s v="No aplica"/>
    <s v="No aplica"/>
    <s v="no aplica"/>
    <s v="No aplica"/>
    <s v="No aplica"/>
    <d v="2020-02-11T00:00:00"/>
    <d v="2021-02-1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59"/>
    <n v="262"/>
    <m/>
  </r>
  <r>
    <x v="4"/>
    <x v="2"/>
    <s v="STMEO"/>
    <s v="Infraestructura"/>
    <s v="Mantenimiento de sedes y UPIS"/>
    <s v="Yury  Orjuela Florez"/>
    <x v="0"/>
    <s v="PMAI-2019-066"/>
    <s v="No aplica"/>
    <x v="41"/>
    <n v="2019"/>
    <s v="Teniendo en cuenta las condiciones de infraestructura identificadas en las Unidades de Protección Integral visitadas en desarrollo de la Auditoria, se evidencia una falta de seguimiento y gestión por parte de la Subdirección Técnica de Métodos Educativos y Operativa para su debido mantenimiento, así mismo un incumplimiento en su función de Coordinar con la Dirección General y la Subdirección Técnica Administrativa y Financiera los estudios que determinan la conveniencia o no de las inversiones en bienes inmuebles, planta física, equipos y tecnología de las Unidades Educativas, Sedes y Centros de operación de IDIPRON, al no evaluar durante la vigencia 2018 las necesidades de mejoramiento de la planta física de las mismas con el ánimo de mejorar la calidad en el servicio y de cumplir con los lineamientos exigidos"/>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portar en próximo seguimiento."/>
    <s v="Zuly Marcela Rojas Tolosa"/>
    <n v="0"/>
    <n v="0"/>
    <e v="#VALUE!"/>
    <s v="NO APLICA"/>
    <s v="PENDIENTE FORMULAR PLAN DE MEJORAMIENTO"/>
    <s v="Pendiente reportar acciones que muestren que subsano la situacion identificada"/>
    <d v="2022-02-28T00:00:00"/>
    <s v="NO"/>
    <s v="Reportar acciones"/>
    <n v="0"/>
    <s v="SIN AVANCE"/>
    <n v="-44620"/>
    <e v="#VALUE!"/>
    <x v="3"/>
    <m/>
    <x v="3"/>
    <m/>
    <x v="3"/>
    <m/>
    <m/>
    <n v="260"/>
    <n v="263"/>
    <m/>
  </r>
  <r>
    <x v="4"/>
    <x v="2"/>
    <s v="STMEO"/>
    <s v="Seguridad y salud en el trabajo"/>
    <s v="Señalización"/>
    <s v="Yury  Orjuela Florez"/>
    <x v="0"/>
    <s v="PMAI-2019-067"/>
    <s v="No aplica"/>
    <x v="41"/>
    <n v="2019"/>
    <s v="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No se formularon acciones para subsanar el hallazgo. Revisar asignación de responsables para la formulación._x0009_"/>
    <s v="Zuly Marcela Rojas Tolosa"/>
    <n v="0"/>
    <n v="0"/>
    <e v="#VALUE!"/>
    <s v="NO APLICA"/>
    <s v="PENDIENTE FORMULAR PLAN DE MEJORAMIENTO"/>
    <s v="Pendiente reportar acciones que muestren que subsano la situacion identificada"/>
    <d v="2022-02-28T00:00:00"/>
    <s v="NO"/>
    <s v="Reportar acciones"/>
    <n v="0"/>
    <s v="SIN AVANCE"/>
    <n v="-44620"/>
    <e v="#VALUE!"/>
    <x v="3"/>
    <m/>
    <x v="3"/>
    <m/>
    <x v="3"/>
    <m/>
    <m/>
    <n v="261"/>
    <n v="264"/>
    <m/>
  </r>
  <r>
    <x v="4"/>
    <x v="2"/>
    <s v="STMEO"/>
    <s v="Planeacion"/>
    <s v="Herramientas de gestión (riesgos, indicadores, balance social, planes y proyectos de inversión)"/>
    <s v="Yury  Orjuela Florez"/>
    <x v="0"/>
    <s v="PMAI-2019-068"/>
    <s v="No aplica"/>
    <x v="41"/>
    <n v="2019"/>
    <s v="Se pudo evidenciar debilidades en la identificación de riesgos y controles adecuados atribuibles al Proceso misional Modelo Pedagógico y en los Procesos de Apoyo que intervienen para la ejecución de las diferentes dinámicas de las unidades del Instituto, en tanto se identificó su materialización los cuales pueden afectar el cumplimiento de los objetivos y metas Institucionales, en tal sentido, no existe un monitoreo a los riesgos que garanticen la eficiencia, eficacia y efectividad del proceso misional"/>
    <s v="Materialización de los riesgos en la   verificación al mapa de riesgos de gestión del proceso evaluado, así como de los procesos de apoyo que hacen parte de la dinámica de las unidades. "/>
    <s v="Formulación de acciones para mitigar la materialización de los riesgos que fueron identificados en la auditoria y revisar por parte de la Subdirección de Métodos las acciones de controles identificados en los mapas de riesgos del proceso misional."/>
    <s v="No aplica"/>
    <s v="No aplica"/>
    <s v="no aplica"/>
    <s v="No aplica"/>
    <s v="No aplica"/>
    <d v="2020-02-11T00:00:00"/>
    <d v="2021-02-1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62"/>
    <n v="265"/>
    <m/>
  </r>
  <r>
    <x v="4"/>
    <x v="2"/>
    <s v="STMEO"/>
    <s v="Planeacion"/>
    <s v="Herramientas de gestión (riesgos, indicadores, balance social, planes y proyectos de inversión)"/>
    <s v="Yury  Orjuela Florez"/>
    <x v="0"/>
    <s v="PMAI-2019-069"/>
    <s v="No aplica"/>
    <x v="41"/>
    <n v="2019"/>
    <s v="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x v="0"/>
    <s v="SI"/>
    <n v="32"/>
    <s v="Seguimiento accion &quot;Oficializar los Indicadores de Gestión y Aplicarlos&quot; Si bien se ralizarón los indicadores, el docuemtno oficializado no se llevo a cabo, se hace oficial los resultados en el informe de gestión. _x000a__x000a_12-09-2021: se actualiza tablero de control con acciones"/>
    <d v="2021-07-07T00:00:00"/>
    <s v="SI"/>
    <s v="Oficialización "/>
    <n v="0.5"/>
    <s v="AVANCE PARCIAL"/>
    <n v="201"/>
    <s v="CON TIEMPO"/>
    <d v="2021-11-20T00:00:00"/>
    <s v="Se observa construcción de documento que contiene la bateria de indicadores de gestión, pero no se encuentra formalizado en documento SIGID."/>
    <s v="Zuly Marcela Rojas Tolosa"/>
    <n v="0.5"/>
    <n v="0.5"/>
    <s v="EN EJECUCION"/>
    <s v="NO APLICA"/>
    <s v="ABIERTA"/>
    <s v="En ejecucion"/>
    <d v="2022-02-28T00:00:00"/>
    <s v="NO"/>
    <s v="ejecucion de actividades definidas"/>
    <n v="0"/>
    <s v="SIN AVANCE"/>
    <n v="-44619.5"/>
    <s v="CON TIEMPO"/>
    <x v="2"/>
    <s v="Se evidencia la elaboracion de las hojas de vida de indicadores de gestión, pero no se encuentra formalizado en documento SIGID."/>
    <x v="2"/>
    <n v="0.5"/>
    <x v="2"/>
    <s v="ABIERTA"/>
    <s v="ABIERTA"/>
    <n v="263"/>
    <n v="266"/>
    <s v="INGRID ACOSTA"/>
  </r>
  <r>
    <x v="20"/>
    <x v="27"/>
    <s v="OAJ"/>
    <s v="Contratacion"/>
    <s v="Publicación SECOP"/>
    <s v="Catalina Cardenas Martinez"/>
    <x v="0"/>
    <s v="PMAI-2019-070"/>
    <s v="No aplica"/>
    <x v="42"/>
    <n v="2019"/>
    <s v="Se traslada a la Oficina Asesora Jurídica: revisado el proceso contractual MC-IDIPRON-2018-0048, contrato 1439 DE 2018 LICITACIONES Y ASESORIA LICCONT SAS, no se encuentra la publicación de la invitación en el expediente físico ni en el SECOP II. Lo anterior, vulnera el principio de transparencia consagrado en la Ley 80 de 1993 y publicidad estipulado en el artículo 209 de la Constitución Política."/>
    <s v="Sin informacion"/>
    <s v="Sin informacion"/>
    <s v="No aplica"/>
    <s v="No aplica"/>
    <s v="no aplica"/>
    <s v="No aplica"/>
    <s v="No aplica"/>
    <s v="Sin informacion"/>
    <s v="Sin informacion"/>
    <m/>
    <x v="1"/>
    <s v="NO"/>
    <e v="#VALUE!"/>
    <s v="Pendiente formulacion de actividades"/>
    <d v="2021-06-17T00:00:00"/>
    <s v="SI"/>
    <s v="Formular Plan de Mejoramiento"/>
    <m/>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x v="3"/>
    <m/>
    <x v="3"/>
    <m/>
    <x v="3"/>
    <m/>
    <m/>
    <n v="264"/>
    <n v="267"/>
    <m/>
  </r>
  <r>
    <x v="4"/>
    <x v="2"/>
    <s v="STMEO"/>
    <s v="Contratacion"/>
    <s v="Supervisión e interventoría"/>
    <s v="Yury  Orjuela Florez"/>
    <x v="0"/>
    <s v="PMAI-2019-071"/>
    <s v="No aplica"/>
    <x v="42"/>
    <n v="2019"/>
    <s v="Así mismo, en el contrato 1439 de 2018 - LICITACIONES Y ASESORIA LICCONT SAS no se cumple la cláusula contractual respecto a la forma de pago porque en la certificación de la supervisión e interventoría (folio 72), se realizó el primer pago del mes de diciembre por valor de $8.420.800 y el segundo pago del mes de enero por la suma de $ 276.000 (folio 81). No obstante, la cláusula contractual consagra: el IDIPRON pagará al contratista mes vencido de acuerdo a la facturación presentada por el proveedor, una vez realizada la entrega de los elementos, previa presentación de la factura, soportada con la certificación de recibo a satisfacción expedida por el supervisor del contrato y certificación de pago al sistema de seguridad social y parafiscales expedida por el representante legal o revisor fiscal. Realizará pagos parciales hasta completar el 90% del contrato y 10% restante sujeto a acta liquidación."/>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x v="3"/>
    <m/>
    <x v="3"/>
    <m/>
    <x v="3"/>
    <m/>
    <m/>
    <n v="265"/>
    <n v="268"/>
    <m/>
  </r>
  <r>
    <x v="4"/>
    <x v="2"/>
    <s v="STMEO"/>
    <s v="Contratacion"/>
    <s v="Publicación SECOP"/>
    <s v="Yury  Orjuela Florez"/>
    <x v="0"/>
    <s v="PMAI-2019-072"/>
    <s v="No aplica"/>
    <x v="42"/>
    <n v="2019"/>
    <s v="Verificado el contrato 1554 de 2018, contratista PRODUCTOS Y SUMINISTROS LTDA, la garantía se suscribió con la vigencia del 20-12-2018 hasta el 20-08-2019. No obstante, no se cumple con el término de la garantía, esto es, el plazo del contrato y 6 meses más. Además, en el SECOP II la garantía aparece rechazada, y en el acta de aprobación de garantía no se realiza la observación."/>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x v="3"/>
    <m/>
    <x v="3"/>
    <m/>
    <x v="3"/>
    <m/>
    <m/>
    <n v="266"/>
    <n v="269"/>
    <m/>
  </r>
  <r>
    <x v="20"/>
    <x v="27"/>
    <s v="OAJ"/>
    <s v="Contratacion"/>
    <s v="Estudios previos, pliegos de condiciones y fichas técnicas"/>
    <s v="Catalina Cardenas Martinez"/>
    <x v="0"/>
    <s v="PMAI-2019-073"/>
    <s v="No aplica"/>
    <x v="42"/>
    <n v="2019"/>
    <s v="Se traslada a la Oficina Asesora Jurídica: En el estudio previo y en los pliegos de condiciones del proceso de selección abreviada de subasta inversa electrónica No. SASI-IDIPRON-2018-002 no se encuentra justificado que la adjudicación del contrato se realizará en forma parcial, por ítems. Lo anterior, incumpliendo lo establecido en los numerales 2 y 5 del artículo 2.2.1.1.2.1.3 del Decreto 1082 de 2015, que prescriben"/>
    <s v="Sin informacion"/>
    <s v="Sin informacion"/>
    <s v="No aplica"/>
    <s v="No aplica"/>
    <s v="no aplica"/>
    <s v="No aplica"/>
    <s v="No aplica"/>
    <s v="Sin informacion"/>
    <s v="Sin informacion"/>
    <m/>
    <x v="1"/>
    <s v="NO"/>
    <e v="#VALUE!"/>
    <s v="Pendiente formulacion de actividades"/>
    <d v="2021-06-17T00:00:00"/>
    <s v="SI"/>
    <s v="Formular Plan de Mejoramiento"/>
    <m/>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x v="3"/>
    <m/>
    <x v="3"/>
    <m/>
    <x v="3"/>
    <m/>
    <m/>
    <n v="267"/>
    <n v="270"/>
    <m/>
  </r>
  <r>
    <x v="4"/>
    <x v="2"/>
    <s v="STMEO"/>
    <s v="Seguridad y salud en el trabajo"/>
    <s v="Riesgos laborales "/>
    <s v="Yury  Orjuela Florez"/>
    <x v="0"/>
    <s v="PMAI-2019-074"/>
    <s v="No aplica"/>
    <x v="42"/>
    <n v="2019"/>
    <s v="De conformidad con los artículos 5° y 6° del Decreto 723 de 2013; 2.2.4.2.2.5 y 2.2.4.2.2.6. del Decreto 1072 de 2015, se tiene que la afiliación al sistema general riesgos laborales –ARL- para contratistas de prestación de servicios profesionales, debe hacerse antes de iniciar la ejecución del contrato y el acta de inicio se debe firmar el día hábil calendario siguiente después de la afiliación al sistema (contratos de prestación de servicios 1432 de 2018; 1460 de 2018; 1443 de 2018; 1436 de 2018; 1437 de 2018; 1433 de 2018)."/>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x v="3"/>
    <m/>
    <x v="3"/>
    <m/>
    <x v="3"/>
    <m/>
    <m/>
    <n v="268"/>
    <n v="271"/>
    <m/>
  </r>
  <r>
    <x v="4"/>
    <x v="2"/>
    <s v="STMEO"/>
    <s v="Contratacion"/>
    <s v="Liquidación de contratos"/>
    <s v="Yury  Orjuela Florez"/>
    <x v="0"/>
    <s v="PMAI-2019-075"/>
    <s v="No aplica"/>
    <x v="42"/>
    <n v="2019"/>
    <s v="Se incumplen los artículos 60 de la Ley 80 de 1993 y 11 de la Ley 1150 de 2007, porque a la fecha existen (10) convenios interadministrativos sin liquidar que exceden el término establecido para la liquidación bilateral y unilateral"/>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x v="3"/>
    <m/>
    <x v="3"/>
    <m/>
    <x v="3"/>
    <m/>
    <m/>
    <n v="269"/>
    <n v="272"/>
    <m/>
  </r>
  <r>
    <x v="4"/>
    <x v="2"/>
    <s v="STMEO"/>
    <s v="Contratacion"/>
    <s v="Inadecuado manejo de expedientes e inconsistencia de la información"/>
    <s v="Yury  Orjuela Florez"/>
    <x v="0"/>
    <s v="PMAI-2019-076"/>
    <s v="No aplica"/>
    <x v="42"/>
    <n v="2019"/>
    <s v="Se transgrede el artículo 4° de la Ley 594 de 2000; el numeral 5.2.2 del modelo Integrado de Gestión; y el artículo 15 del Decreto 2609 de 2012, como quiera que no existe organización en los documentos físicos de los expedientes contractuales, pues no se encuentran completos y foliados. Se observa incumplimiento a las normas de gestión documental, en la conformación de los expedientes del convenio interadministrativo No. SDIS-IDIPRON 5088 de 2018; DADEP-IDIPRON 346 de 2018; FDLS-SDA-IDIPRON 031 de 2018. Igualmente, en el expediente contractual 0581 de 2018 (contratista DISTRIBUCIÓN Y SERVICIOS SAS), no reposan los estudios previos ni demás documentos de la etapa precontractual."/>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d v="2021-11-20T00:00:00"/>
    <s v="SIN AVANCE"/>
    <s v="Verónica Muñoz"/>
    <n v="0"/>
    <n v="0"/>
    <e v="#VALUE!"/>
    <s v="NO APLICA"/>
    <s v="PENDIENTE FORMULAR PLAN DE MEJORAMIENTO"/>
    <s v="Pendiente reportar acciones que muestren que subsano la situacion identificada"/>
    <d v="2022-02-28T00:00:00"/>
    <s v="NO"/>
    <s v="Reportar acciones"/>
    <n v="0"/>
    <s v="SIN AVANCE"/>
    <n v="-44620"/>
    <e v="#VALUE!"/>
    <x v="3"/>
    <m/>
    <x v="3"/>
    <m/>
    <x v="3"/>
    <m/>
    <m/>
    <n v="270"/>
    <n v="273"/>
    <m/>
  </r>
  <r>
    <x v="4"/>
    <x v="2"/>
    <s v="STMEO"/>
    <s v="Participacion ciudadana"/>
    <s v="Espacios de participación ciudadana"/>
    <s v="Yury  Orjuela Florez"/>
    <x v="0"/>
    <s v="PMAI-2019-077"/>
    <s v="No aplica"/>
    <x v="43"/>
    <n v="2019"/>
    <s v="No se cuenta con el número exacto de convocatorias en los espacios de participación ciudadana delegados a territorio, por tanto, no es posible determinar con certeza el nivel de cumplimiento frente a la obligaciòn. "/>
    <s v="_x000a__x000a_Porque los funcionarios  asignadas a esta labor, no tomaban en cuenta el registro de la asistencia.  _x000a__x000a_Porque no hubó un control y seguimiento de la convocatoria y participación en estos espacios._x000a_"/>
    <s v="Registrar mensualmente en Matriz de Diligenciamiento a instancias Locales  la información de asistencias y convocatorias en los escenarios de participación delegados al Contexto Pedagógico Territorio. "/>
    <s v="No aplica"/>
    <s v="No aplica"/>
    <s v="no aplica"/>
    <s v="No aplica"/>
    <s v="No aplica"/>
    <d v="2019-01-01T00:00:00"/>
    <d v="2019-11-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71"/>
    <n v="274"/>
    <m/>
  </r>
  <r>
    <x v="4"/>
    <x v="2"/>
    <s v="STMEO"/>
    <s v="Autorregulación"/>
    <s v="Aplicación y actualización de procedimientos y formatos"/>
    <s v="Yury  Orjuela Florez"/>
    <x v="0"/>
    <s v="PMAI-2019-078"/>
    <s v="No aplica"/>
    <x v="43"/>
    <n v="2019"/>
    <s v="Formatos del Contexto Pedagógico Territorio no se encuentran totalmente diligenciados en relación a la falta de firmas que soporten la intervención de los profesionales o a la falta del registro de información propia de cada NNAJ."/>
    <s v="No hay revisión de los documentos por parte de los Cordinadores Zonales y auxiliares Administrativos  en el momento de la entrega de los formatos._x000a__x000a_Los facilitadores  y coordinadores zonales no interiorizan la importancia de entregar completo el diligenciamiento de los formatos. _x000a__x000a_En algunas oportunidades la población (NNAJ) en situación de vida en calle contactada se encuentra bajo los efectos del consumo de SPA, lo que dificultad la consignación de datos personales completos. "/>
    <s v="* Un seguimiento cada dos meses al diligenciamiento de los formatos por parte de la lider SIGID asignada Territorio 1 y Territorio 2_x000a__x000a_2. Dos capacitaciones (1 por semestre) dirigidas a los facilitadores, en las que se aborde como temática el adecuado diligenciamiento de los formatos_x000a_"/>
    <s v="No aplica"/>
    <s v="No aplica"/>
    <s v="no aplica"/>
    <s v="No aplica"/>
    <s v="No aplica"/>
    <d v="2019-01-01T00:00:00"/>
    <d v="2019-11-30T00:00:00"/>
    <m/>
    <x v="0"/>
    <s v="SI"/>
    <n v="-821"/>
    <s v="Se evidencias reuniones de seguimiento por parte de la lider SIGID y capacitación al personal."/>
    <d v="2021-07-07T00:00:00"/>
    <s v="SI"/>
    <s v="Capacitaciones para siguientes seguimientos"/>
    <n v="0.5"/>
    <s v="AVANCE PARCIAL"/>
    <n v="-652"/>
    <s v="VENCIDO"/>
    <d v="2021-11-18T00:00:00"/>
    <s v="Acción vencida. Pendiente continuar seguimientos con el periodo establecido y capacitación segundo semestre. "/>
    <s v="Zuly Marcela Rojas Tolosa"/>
    <n v="0"/>
    <n v="0.5"/>
    <s v="INCUMPLIDA"/>
    <s v="NO APLICA"/>
    <s v="ABIERTA"/>
    <s v="No se reporta avance"/>
    <d v="2022-02-28T00:00:00"/>
    <s v="SI"/>
    <s v="ejecucion de actividades definidas"/>
    <n v="0"/>
    <s v="SIN AVANCE"/>
    <n v="-44619.5"/>
    <s v="VENCIDO"/>
    <x v="2"/>
    <s v="No reportaron evidencias para este seguimiento"/>
    <x v="6"/>
    <n v="0"/>
    <x v="1"/>
    <s v="ABIERTA"/>
    <s v="ABIERTA"/>
    <n v="272"/>
    <n v="275"/>
    <s v="SULMA AVENDAÑO"/>
  </r>
  <r>
    <x v="4"/>
    <x v="2"/>
    <s v="STMEO"/>
    <s v="Modelo pedagogico"/>
    <s v="proceso de seguimiento al egreso de los NNAJ retirados del IDIPRON"/>
    <s v="Yury  Orjuela Florez"/>
    <x v="0"/>
    <s v="PMAI-2019-079"/>
    <s v="No aplica"/>
    <x v="43"/>
    <n v="2019"/>
    <s v="Existen NNAJ activos en Territorio con más de 6 meses de inasistencia a procesos, lo que genera una inflación en las cifras de atención del contexto y además representa un uso inadecuado de la herramienta tecnológica SIMI. Lo anterior, es un incumplimiento al procedimiento &quot;Seguimiento a la inasistencia temporal y/o al egreso de AJ de las UPI´S modalidad externado M-MSL-PR-002&quot; del Área Sociolegal en el que se determina el número máximo de inasistencias para egreso y pone en evidencia las debilidades en los seguimientos del equipo psicosocial de Territorio a las inasistencias de los NNAJ.  "/>
    <s v="No hubo seguimiento por parte de  los profesionales psicosociales a las inasistencias de NNAJ en territorio. _x000a__x000a_No hubo un reporte oportuno de los egresos al Área Sociolegal"/>
    <s v="* Seguimiento a las inasistencias según documento interno Seguimiento y egerso a los NNAJ.  _x000a__x000a_* Registro de seguimientos previos a la legalizacion del egreso en ficha FOS de SIMI _x000a__x000a_*Creación del acta de egreso en SIMI y cargue de archivo (Acta 009)"/>
    <s v="No aplica"/>
    <s v="No aplica"/>
    <s v="no aplica"/>
    <s v="No aplica"/>
    <s v="No aplica"/>
    <d v="2019-01-01T00:00:00"/>
    <d v="2019-11-30T00:00:00"/>
    <m/>
    <x v="0"/>
    <s v="SI"/>
    <n v="-821"/>
    <s v="Seguimiento a las inasistencias."/>
    <d v="2021-07-07T00:00:00"/>
    <s v="SI"/>
    <s v="Seguimiento a las inasistencias."/>
    <n v="0.33"/>
    <s v="AVANCE PARCIAL"/>
    <n v="-652"/>
    <s v="VENCIDO"/>
    <d v="2021-11-18T00:00:00"/>
    <s v="Se evidencia reporte de egresos automático según instructivo, pendiente soportes de seguimientos con inasistencias inferiores a 180 días.  "/>
    <s v="Zuly Marcela Rojas Tolosa"/>
    <n v="0"/>
    <n v="0.33"/>
    <s v="INCUMPLIDA"/>
    <s v="NO APLICA"/>
    <s v="ABIERTA"/>
    <s v="No se reporta avance"/>
    <d v="2022-02-28T00:00:00"/>
    <s v="SI"/>
    <s v="ejecucion de actividades definidas"/>
    <n v="0"/>
    <s v="SIN AVANCE"/>
    <n v="-44619.67"/>
    <s v="VENCIDO"/>
    <x v="2"/>
    <s v="No reportaron evidencias para este seguimiento"/>
    <x v="6"/>
    <n v="0"/>
    <x v="1"/>
    <s v="ABIERTA"/>
    <s v="ABIERTA"/>
    <n v="273"/>
    <n v="276"/>
    <s v="SULMA AVENDAÑO"/>
  </r>
  <r>
    <x v="4"/>
    <x v="2"/>
    <s v="STMEO"/>
    <s v="Gestion documental"/>
    <s v="Prácticas inadecuadas de conservación de documentos"/>
    <s v="Yury  Orjuela Florez"/>
    <x v="0"/>
    <s v="PMAI-2019-080"/>
    <s v="No aplica"/>
    <x v="43"/>
    <n v="2019"/>
    <s v="Se evidenciaron prácticas inadecuadas de conservación de documentos que soportan la gestión del área, faltando a las responsabilidades frente al Archivo de Gestión atribuidas mediante instructivo ORGANIZACIÓN DE ARCHIVO DE GESTIÓN A-GDO-IN--01 Numeral 3.3 en el que se asigna la custodia, clasificación, orden y descripción de toda la documentación originada por las actividades derivadas de las funciones propias del área. Por otra parte, se omiten acciones encaminadas a la Organización de documentos de Archivo de Gestión estipuladas en el Manual GESTIÓN DOCUMENTAL A-GDO-MA-001 Numeral 11 relacionado con la ordenación adecuada del acervo documental."/>
    <s v="* Se prioriza la atención al público y otras funciones del ccontexto pedagógico dejando a un lado la labor de archivo."/>
    <s v="* Consolidación del inventario documental_x000a_* Tranferencias documentales_x000a_* Determinar responsables para la depuración del archivo_x000a_* Gestión de capacitaciones frente a conservación de archivo_x000a_"/>
    <s v="No aplica"/>
    <s v="No aplica"/>
    <s v="no aplica"/>
    <s v="No aplica"/>
    <s v="No aplica"/>
    <d v="2019-01-01T00:00:00"/>
    <d v="2019-11-30T00:00:00"/>
    <m/>
    <x v="0"/>
    <s v="SI"/>
    <n v="-821"/>
    <s v="No se cuenta con seguimiento reportado por parte de Métodos."/>
    <d v="2021-07-07T00:00:00"/>
    <s v="SI"/>
    <s v="Presentar seguimiento al plan de mejoramiento"/>
    <n v="0"/>
    <s v="SIN AVANCE"/>
    <n v="-652"/>
    <s v="VENCIDO"/>
    <d v="2021-11-18T00:00:00"/>
    <s v="Acción vencida. No se presentan soportes de seguimiento. "/>
    <s v="Zuly Marcela Rojas Tolosa"/>
    <n v="0"/>
    <n v="0"/>
    <s v="INCUMPLIDA"/>
    <s v="NO APLICA"/>
    <s v="ABIERTA"/>
    <s v="No se reporta avance"/>
    <d v="2022-02-28T00:00:00"/>
    <s v="SI"/>
    <s v="ejecucion de actividades definidas"/>
    <n v="0"/>
    <s v="SIN AVANCE"/>
    <n v="-44620"/>
    <s v="VENCIDO"/>
    <x v="2"/>
    <s v="No reportaron evidencias para este seguimiento"/>
    <x v="6"/>
    <n v="0"/>
    <x v="1"/>
    <s v="ABIERTA"/>
    <s v="ABIERTA"/>
    <n v="274"/>
    <n v="277"/>
    <s v="SULMA AVENDAÑO"/>
  </r>
  <r>
    <x v="4"/>
    <x v="2"/>
    <s v="STMEO"/>
    <s v="Autorregulación"/>
    <s v="Documentación de procedimientos y formatos"/>
    <s v="Yury  Orjuela Florez"/>
    <x v="0"/>
    <s v="PMAI-2019-081"/>
    <s v="No aplica"/>
    <x v="43"/>
    <n v="2019"/>
    <s v="Se observó la carencia de procedimientos que den alcance y describan las actividades de operación que realiza el Contexto Pedagógico Territorio en garantía del logro de los resultados esperados y el cumplimiento de metas institucionales. Lo anterior, es una omisión a lo establecido en los Numerales 4.1Planeación Institucional y 5.1 Procedimientos documentados y registros en el Sistema Integrado de Gestión de la NTD: SIG: 001:2011."/>
    <s v="* Falta la creación, actualización, ajustes y modificación de documentos propios del contexto ante el SIG de la entidad._x000a__x000a_*No se declararon en obsolescencia documentos propios de estrategias desarrolladas por Territorio que ya no existen. "/>
    <s v="Construcción y oficilización de 7 procedimientos que dan cuenta del abordaje,  contacto y rutas para la atención de los NNAJ "/>
    <s v="No aplica"/>
    <s v="No aplica"/>
    <s v="no aplica"/>
    <s v="No aplica"/>
    <s v="No aplica"/>
    <d v="2019-01-01T00:00:00"/>
    <d v="2019-11-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2"/>
    <s v="No reportaron evidencias para este seguimiento"/>
    <x v="6"/>
    <n v="0"/>
    <x v="0"/>
    <m/>
    <m/>
    <n v="275"/>
    <n v="278"/>
    <m/>
  </r>
  <r>
    <x v="4"/>
    <x v="2"/>
    <s v="STMEO"/>
    <s v="Planeacion"/>
    <s v="Herramientas de gestión (riesgos, indicadores, balance social, planes y proyectos de inversión)"/>
    <s v="Yury  Orjuela Florez"/>
    <x v="0"/>
    <s v="PMAI-2019-082"/>
    <s v="No aplica"/>
    <x v="43"/>
    <n v="2019"/>
    <s v="No se encontraron mecanismos de medición y seguimiento o indicadores de gestión que permitan medir la eficiencia, eficacia y efectividad del desarrollo de la gestión del Contexto Pedagógico evaluado con el propósito de implementar correctivos como resultado del seguimiento de la medición, toda vez que estos indicadores tienen como finalidad el contribuir al mejoramiento en la prestación del servicio y a la forma efectiva de las decisiones. Lo anterior, sustentado en las orientaciones del Modelo Integrado de Planeación y Gestión en el que hace implícita la necesidad de una adecuada evaluación o seguimiento a lo previsto en la planeación institucional a través de indicadores que permitan conocer el estado real de la ejecución de las actividades, el logro de metas, objetivos o resultados y sus efectos en la ciudadanía."/>
    <s v="* Se asumió la transversalidad de los indicadores de las áreas de derecho en los contextos pedagógicos como únicos indicadores de gestión del modelo pedagógico."/>
    <s v="* Construcción de indicadores de gestión propios de contexto pedagógico Territorio. _x000a__x000a_*Inclusión de los indicadores del contexto pedagógi Territorio en la caracterización del proceso misional. "/>
    <s v="No aplica"/>
    <s v="No aplica"/>
    <s v="no aplica"/>
    <s v="No aplica"/>
    <s v="No aplica"/>
    <d v="2019-01-01T00:00:00"/>
    <d v="2019-11-30T00:00:00"/>
    <m/>
    <x v="0"/>
    <s v="SI"/>
    <n v="-821"/>
    <s v="Se cuenta con la formulación y aplicación de indicadores, queda faltanto la inclusión de estos a la caracterización."/>
    <d v="2021-07-07T00:00:00"/>
    <s v="SI"/>
    <s v="Inclusión de indicadores a la caracterización"/>
    <n v="0.5"/>
    <s v="AVANCE PARCIAL"/>
    <n v="-652"/>
    <s v="VENCIDO"/>
    <d v="2021-11-18T00:00:00"/>
    <s v="Acción vencida. Se evidencia formulación y medición de indicadores, pendiente su incorporación en la caracterización del proceso Misional."/>
    <s v="Zuly Marcela Rojas Tolosa"/>
    <n v="0"/>
    <n v="0.5"/>
    <s v="INCUMPLIDA"/>
    <s v="NO APLICA"/>
    <s v="ABIERTA"/>
    <s v="No se reporta avance"/>
    <d v="2022-02-28T00:00:00"/>
    <s v="SI"/>
    <s v="ejecucion de actividades definidas"/>
    <n v="0"/>
    <s v="SIN AVANCE"/>
    <n v="-44619.5"/>
    <s v="VENCIDO"/>
    <x v="2"/>
    <s v="No reportaron evidencias para este seguimiento"/>
    <x v="6"/>
    <n v="0"/>
    <x v="1"/>
    <s v="ABIERTA"/>
    <s v="ABIERTA"/>
    <n v="276"/>
    <n v="279"/>
    <s v="SULMA AVENDAÑO"/>
  </r>
  <r>
    <x v="59"/>
    <x v="20"/>
    <s v="STAF"/>
    <s v="Gestion financiera"/>
    <s v="Reconocimiento de activos"/>
    <s v="Stefanny Reina Alvarez"/>
    <x v="0"/>
    <s v="PMAI-2019-083-1"/>
    <s v="No aplica"/>
    <x v="44"/>
    <n v="2019"/>
    <s v="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No se cuenta con Política_x000a_contable de errores y_x000a_desconocimiento de las áreas_x000a_sobre el reporte de información_x000a_contable"/>
    <s v="Formular la Política Contable para_x000a_definir Política Contable, los cambios_x000a_en las estimaciones contables y la_x000a_corrección de errores._x000a_"/>
    <s v="No aplica"/>
    <s v="No aplica"/>
    <s v="no aplica"/>
    <s v="No aplica"/>
    <s v="No aplica"/>
    <d v="2021-09-01T00:00:00"/>
    <d v="2022-01-31T00:00:00"/>
    <m/>
    <x v="0"/>
    <s v="SI"/>
    <n v="-28"/>
    <s v="24-12-2021:se incluye accion al tablero de control"/>
    <d v="2021-07-09T00:00:00"/>
    <s v="SI"/>
    <s v="Formular Plan de Mejoramiento"/>
    <n v="0"/>
    <s v="SIN AVANCE"/>
    <n v="141"/>
    <s v="CON TIEMPO"/>
    <d v="2021-11-02T00:00:00"/>
    <s v="El plan de mejoramiento fue aprobado con Radicado 2021IE5622 del 22/10/2021._x000a__x000a_24-12-2021:se incluye accion al tablero de control"/>
    <s v="Carlos Andrés Guerra Jiménez"/>
    <n v="0"/>
    <n v="0"/>
    <s v="EN EJECUCION"/>
    <s v="NO APLICA"/>
    <s v="ABIERTA"/>
    <s v="Actividad 1: Se observa la existencia de la Resolución 517 de 2021 - adopción políticas contables del IDIPRON, así como el Manual de Politicas Contables. Se considera cumplida la acción propuesta.    "/>
    <d v="2022-02-28T00:00:00"/>
    <s v="NO"/>
    <s v="No aplica"/>
    <n v="1"/>
    <s v="CUMPLIMIENTO TOTAL"/>
    <n v="-44620"/>
    <s v="VENCIDO"/>
    <x v="4"/>
    <s v="Se realizo la actualizaciondel manual de políticas contables A-GFI-MA-001 v1 03/01/2022. en instituto, se aporta resolución 571 del 2021, por medio de la cual se adoptan el manual de policitas contables."/>
    <x v="5"/>
    <n v="1"/>
    <x v="0"/>
    <m/>
    <m/>
    <n v="277"/>
    <n v="280"/>
    <s v="CARLOS GUERRA"/>
  </r>
  <r>
    <x v="10"/>
    <x v="10"/>
    <s v="STAF"/>
    <s v="Gestion financiera"/>
    <s v="Reconocimiento de activos"/>
    <s v="Stefanny Reina Alvarez"/>
    <x v="0"/>
    <s v="PMAI-2019-083-2"/>
    <s v="No aplica"/>
    <x v="44"/>
    <n v="2019"/>
    <s v="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No se cuenta con Política_x000a_contable de errores y_x000a_desconocimiento de las áreas_x000a_sobre el reporte de información_x000a_contable"/>
    <s v="Actualizar la Política Contable de_x000a_propiedad, Planta y Equipo y Bienes_x000a_Inmuebles._x000a_"/>
    <s v="No aplica"/>
    <s v="No aplica"/>
    <s v="no aplica"/>
    <s v="No aplica"/>
    <s v="No aplica"/>
    <d v="2021-09-01T00:00:00"/>
    <d v="2022-01-31T00:00:00"/>
    <m/>
    <x v="0"/>
    <s v="SI"/>
    <n v="-28"/>
    <s v="24-12-2021:se incluye accion al tablero de control"/>
    <m/>
    <m/>
    <m/>
    <n v="0"/>
    <s v="SIN AVANCE"/>
    <n v="141"/>
    <s v="CON TIEMPO"/>
    <s v="SIN DILIGENCIAR"/>
    <s v="24-12-2021:se incluye accion al tablero de control"/>
    <s v="SIN DILIGENCIAR"/>
    <n v="0"/>
    <n v="0"/>
    <s v="EN EJECUCION"/>
    <s v="NO APLICA"/>
    <s v="ABIERTA"/>
    <s v="Actividad 2: Se observa  modificación de las políticas contables del IDIPRON  adoptadas mediante la Resolución 517 de 2021 y se creó el Manual de Políticas Contables del Instituto Distrital Para la Protección de la Niñez y la Juventud - IDIPRON A-GFI-MA-001. Dentro del mismo, se realizó la actualización de la política contable &quot;Propiedad, Planta y Equipo y Bienes Muebles&quot; Se considera cumplida la actividad."/>
    <d v="2022-02-28T00:00:00"/>
    <s v="NO"/>
    <s v="No aplica"/>
    <n v="1"/>
    <s v="CUMPLIMIENTO TOTAL"/>
    <n v="-44620"/>
    <s v="VENCIDO"/>
    <x v="4"/>
    <s v="Se realizo la actualizacion del manual de políticas contables A-GFI-MA-001 v1 03/01/2022. en instituto, se aporta resolución 571 del 2021, por medio de la cual se adoptan el manual de policitas contables."/>
    <x v="5"/>
    <n v="1"/>
    <x v="0"/>
    <m/>
    <m/>
    <n v="278"/>
    <n v="281"/>
    <s v="CARLOS GUERRA"/>
  </r>
  <r>
    <x v="10"/>
    <x v="10"/>
    <s v="STAF"/>
    <s v="Gestion financiera"/>
    <s v="Reconocimiento de activos"/>
    <s v="Stefanny Reina Alvarez"/>
    <x v="0"/>
    <s v="PMAI-2019-083-3"/>
    <s v="No aplica"/>
    <x v="44"/>
    <n v="2019"/>
    <s v="3.1  Se observa+O300:O303n debilidades en la etapa de reconocimiento de Activos, en relación con la falta de uniformidad en la aplicación del criterio de materialidad del valor superior a dos (2) salarios mínimos mensuales vigentes, para reconocer un bien como activo; se verificó que mil seiscientos sesenta y seis (1.666) bienes, que presentaban a enero de 2019 un valor inferior al mencionado, no fueron reclasificados a bienes de consumo. De igual manera, se observó que, con corte a diciembre 31 de 2019, los costos de la construcción realizada sobre el inmueble de Conservatorio Javier de Nicoló, no fueron incorporados al activo, como lo establece la Política contable de Propiedad Planta y Equipo- Inmuebles, la cual se basa en la política transversal expedida por la Dirección Distrital de Contabilidad –DDC, aplicable para entidades de gobierno. Contraviene la Ley 87 de 1993, art. 2 inciso e); así como lo contemplado en el numeral 3.2.13 “Actualización de los valores&quot; de la Resolución 193 de 2016, El riesgo de estas debilidades es generar una representación no fiel de la situación financiera del Instituto, cualidad básica de la información establecida en el Marco Conceptual del Régimen Contable Público vigente aplicable al IDIPRON."/>
    <s v="No se cuenta con Política_x000a_contable de errores y_x000a_desconocimiento de las áreas_x000a_sobre el reporte de información_x000a_contable"/>
    <s v="Establecer en las Políticas de_x000a_Operación, la forma en que debe_x000a_reportar la información el área de_x000a_Mantenimiento de Bienes e_x000a_Infraestructura, respecto a los valores_x000a_de los bienes inmuebles de la entidad_x000a_y sus modificaciones "/>
    <s v="No aplica"/>
    <s v="No aplica"/>
    <s v="no aplica"/>
    <s v="No aplica"/>
    <s v="No aplica"/>
    <d v="2021-09-01T00:00:00"/>
    <d v="2022-01-31T00:00:00"/>
    <m/>
    <x v="0"/>
    <s v="SI"/>
    <n v="-28"/>
    <s v="24-12-2021:se incluye accion al tablero de control"/>
    <m/>
    <m/>
    <m/>
    <n v="0"/>
    <s v="SIN AVANCE"/>
    <n v="141"/>
    <s v="CON TIEMPO"/>
    <s v="SIN DILIGENCIAR"/>
    <s v="24-12-2021:se incluye accion al tablero de control"/>
    <s v="SIN DILIGENCIAR"/>
    <n v="0"/>
    <n v="0"/>
    <s v="EN EJECUCION"/>
    <s v="NO APLICA"/>
    <s v="ABIERTA"/>
    <s v="Actividad 3: Se observan 4 documentos word sobre Polticas de Operación cuentas por cobrar, politicas de deterioro de activos y politicas operativas relacionadas con el deterioro. Se considera que cuenta con un avance, pero debe ser preciso en los oducemntos lo relacionado a  la forma en que debe reportar la información el área de Mantenimiento de Bienes e Infraestructura, respecto a los valores de los bienes inmuebles de la entidad y sus modificaciones  "/>
    <d v="2022-02-28T00:00:00"/>
    <s v="NO"/>
    <s v="Actividad 3: los documentos deben ser formalizados y garantizar que aborden la propuesta central de la acción que se refiere a establecer en las Politicas de Operación la forma en que debe reportar la información el área de Mantenimiento de Bienes e Infraestructura, respecto a los valores de los bienes inmuebles de la entidad y sus modificaciones  "/>
    <n v="0.3"/>
    <s v="AVANCE MINIMO"/>
    <n v="-44620"/>
    <s v="VENCIDO"/>
    <x v="4"/>
    <s v="En la evidencia aportada no es clara la informacion que se reporta del área de Mantenimiento de Bienes e Infraestructura, respecto a los valores de los bienes inmuebles de la entidad y sus modificaciones  "/>
    <x v="5"/>
    <n v="0.75"/>
    <x v="2"/>
    <m/>
    <m/>
    <n v="279"/>
    <n v="282"/>
    <s v="CARLOS GUERRA"/>
  </r>
  <r>
    <x v="59"/>
    <x v="20"/>
    <s v="STAF"/>
    <s v="Inventarios"/>
    <s v="SICAPITAL"/>
    <s v="Stefanny Reina Alvarez"/>
    <x v="0"/>
    <s v="PMAI-2019-084-1"/>
    <s v="No aplica"/>
    <x v="44"/>
    <n v="2019"/>
    <s v="3.2 Se identificaron errores en la individualización de siete elementos muebles, bajo responsabilidad de Almacén e Inventarios, donde se observa que el valor registrado no corresponde a los valores establecidos en el avalúo realizado para saldos iniciales de 2019, lo cual evidencia errores tanto en la etapa de medición inicial, como en las siguientes etapas del proceso contable, establecidos en la política transversal y en la adoptada para el Instituto “Propiedad Planta y Equipo- Muebles”._x000a_Nota: Este hallazgo es retirado del informe, teniendo en cuenta que, de manera posterior a la ejecución de la auditoría, en abril 13 de 2020, la Subdirección Técnica Administrativa y Financiera aporta evidencia del informe del aplicativo SICAPITAL, donde se observa, mediante el registro de placa interna y de placa vehicular, que los valores que fueron asignado a cada uno de los siete (7) bienes, corresponden con los del avaluó de BDO, de manera que se establece que la información aportada inicialmente para la auditoría, por el área de Almacén, en formato Excel, contenía errores por manipulación desde la fuente."/>
    <s v="Premura en el manejo de la_x000a_informacion por la transicion al_x000a_nuevo marco normativo"/>
    <s v="1. Formular la Política Contable para_x000a_definir Política Contable, cambios en_x000a_las estimaciones contables y la_x000a_corrección de errores."/>
    <s v="No aplica"/>
    <s v="No aplica"/>
    <s v="no aplica"/>
    <s v="No aplica"/>
    <s v="No aplica"/>
    <d v="2021-09-01T00:00:00"/>
    <d v="2021-09-01T00:00:00"/>
    <m/>
    <x v="0"/>
    <s v="SI"/>
    <n v="-180"/>
    <s v="24-12-2021:se incluye accion al tablero de control"/>
    <d v="2021-07-09T00:00:00"/>
    <s v="SI"/>
    <s v="Formular Plan de Mejoramiento"/>
    <n v="0"/>
    <s v="SIN AVANCE"/>
    <n v="-11"/>
    <s v="VENCIDO"/>
    <d v="2021-11-02T00:00:00"/>
    <s v="El plan de mejoramiento fue aprobado con Radicado 2021IE5622 del 22/10/2021._x000a__x000a_24-12-2021:se incluye accion al tablero de control"/>
    <s v="Carlos Andrés Guerra Jiménez"/>
    <n v="0"/>
    <n v="0"/>
    <s v="INCUMPLIDA"/>
    <s v="NO APLICA"/>
    <s v="ABIERTA"/>
    <s v="Se evidencia manual de politicas contables con fecha 03/01/2022 y resolucion 517 de 2021"/>
    <d v="2022-02-28T00:00:00"/>
    <s v="NO"/>
    <s v="No aplica"/>
    <n v="1"/>
    <s v="CUMPLIMIENTO TOTAL"/>
    <n v="-44620"/>
    <s v="VENCIDO"/>
    <x v="4"/>
    <s v="Se evidencia la actualizacion del manual de políticas contables - cambios en las estimaciones contables y la corrección de errores. indicando las acciones a tomar en el momento de presentar errores."/>
    <x v="5"/>
    <n v="1"/>
    <x v="0"/>
    <m/>
    <m/>
    <n v="280"/>
    <n v="283"/>
    <s v="CARLOS GUERRA"/>
  </r>
  <r>
    <x v="60"/>
    <x v="20"/>
    <s v="STAF"/>
    <s v="Inventarios"/>
    <s v="SICAPITAL"/>
    <s v="Stefanny Reina Alvarez"/>
    <x v="0"/>
    <s v="PMAI-2019-084-2"/>
    <s v="No aplica"/>
    <x v="44"/>
    <n v="2019"/>
    <s v="3.2 Se identificaron errores en la individualización de siete elementos muebles, bajo responsabilidad de Almacén e Inventarios, donde se observa que el valor registrado no corresponde a los valores establecidos en el avalúo realizado para saldos iniciales de 2019, lo cual evidencia errores tanto en la etapa de medición inicial, como en las siguientes etapas del proceso contable, establecidos en la política transversal y en la adoptada para el Instituto “Propiedad Planta y Equipo- Muebles”._x000a_Nota: Este hallazgo es retirado del informe, teniendo en cuenta que, de manera posterior a la ejecución de la auditoría, en abril 13 de 2020, la Subdirección Técnica Administrativa y Financiera aporta evidencia del informe del aplicativo SICAPITAL, donde se observa, mediante el registro de placa interna y de placa vehicular, que los valores que fueron asignado a cada uno de los siete (7) bienes, corresponden con los del avaluó de BDO, de manera que se establece que la información aportada inicialmente para la auditoría, por el área de Almacén, en formato Excel, contenía errores por manipulación desde la fuente."/>
    <s v="Premura en el manejo de la_x000a_informacion por la transicion al_x000a_nuevo marco normativo"/>
    <s v="2. Realizar seguimiento a los ajustes_x000a_del aplicativo SYSMAN para disminuir_x000a_la vulnerabilidad en el manejo de la_x000a_información"/>
    <s v="No aplica"/>
    <s v="No aplica"/>
    <s v="no aplica"/>
    <s v="No aplica"/>
    <s v="No aplica"/>
    <d v="2021-09-01T00:00:00"/>
    <d v="2021-09-01T00:00:00"/>
    <m/>
    <x v="0"/>
    <s v="SI"/>
    <n v="-180"/>
    <s v="24-12-2021:se incluye accion al tablero de control"/>
    <m/>
    <m/>
    <m/>
    <n v="0"/>
    <s v="SIN AVANCE"/>
    <n v="-11"/>
    <s v="VENCIDO"/>
    <s v="SIN DILIGENCIAR"/>
    <s v="24-12-2021:se incluye accion al tablero de control"/>
    <s v="Carlos Andrés Guerra Jiménez"/>
    <n v="0"/>
    <n v="0"/>
    <s v="INCUMPLIDA"/>
    <s v="NO APLICA"/>
    <s v="ABIERTA"/>
    <s v="Se evidencia informe del 09-12-2021"/>
    <d v="2022-02-28T00:00:00"/>
    <s v="NO"/>
    <s v="No aplica"/>
    <n v="1"/>
    <s v="CUMPLIMIENTO TOTAL"/>
    <n v="-44620"/>
    <s v="VENCIDO"/>
    <x v="4"/>
    <s v="Se observa informe del operador, donde detalla los controles realizados."/>
    <x v="5"/>
    <n v="1"/>
    <x v="0"/>
    <m/>
    <m/>
    <n v="281"/>
    <n v="284"/>
    <s v="CARLOS GUERRA"/>
  </r>
  <r>
    <x v="61"/>
    <x v="10"/>
    <s v="STAF"/>
    <s v="Gestion financiera"/>
    <s v="Cajas menores"/>
    <s v="Stefanny Reina Alvarez"/>
    <x v="0"/>
    <s v="PMAI-2019-085-1"/>
    <s v="No aplica"/>
    <x v="44"/>
    <n v="2019"/>
    <s v="3.3  Se observaron gastos de caja menor y gastos de arriendo durante el primer semestre de 2019, que fueron registrados meses después de la ocurrencia de los hechos económicos. Esto vulnera el principio de devengo establecido en el régimen contable vigente, así como la Ley 87, art. 2 inciso e), y el procedimiento de “Programación, Apertura y Legalización De Cajas Menores”. Estos registros extemporáneos pueden, además, derivar en inexactitudes a nivel tributario."/>
    <s v="No hay claridad sobre la fecha_x000a_de legalización de los recursos_x000a_No se ejerció el suficiente_x000a_control a la ejecución de los_x000a_contratos"/>
    <s v="Solicitar Concepto a Secretaria de_x000a_Hacienda y si hay lugar a ello, realizar_x000a_modificación del procedimiento_x000a_&quot;PROGRAMACIÓN, APERTURA Y_x000a_LEGALIZACIÓN DE CAJAS_x000a_MENORES&quot;_x000a_"/>
    <s v="No aplica"/>
    <s v="No aplica"/>
    <s v="no aplica"/>
    <s v="No aplica"/>
    <s v="No aplica"/>
    <d v="2021-09-01T00:00:00"/>
    <d v="2021-09-01T00:00:00"/>
    <m/>
    <x v="0"/>
    <s v="SI"/>
    <n v="-180"/>
    <s v="Pendiente formulacion de actividades_x000a__x000a_27-12-2021: Se ingresa accion al tablero de control"/>
    <d v="2021-07-09T00:00:00"/>
    <s v="SI"/>
    <s v="Formular Plan de Mejoramiento"/>
    <n v="0"/>
    <s v="SIN AVANCE"/>
    <n v="-11"/>
    <s v="VENCIDO"/>
    <d v="2021-11-02T00:00:00"/>
    <s v="El plan de mejoramiento fue aprobado con Radicado 2021IE5622 del 22/10/2021._x000a__x000a_27-12-2021: Se ingresa accion al tablero de control"/>
    <s v="Carlos Andrés Guerra Jiménez"/>
    <n v="0"/>
    <n v="0"/>
    <s v="INCUMPLIDA"/>
    <s v="NO APLICA"/>
    <s v="ABIERTA"/>
    <s v="&quot;Actividad 1: Se observa la solicitud de concepto a la SDH mediante Memorando 2021EE1808 y respuesta a dicha solicitud mediante memorando 2021ER10272101 - de  la SDH.  se considera cumplida la acción,_x000a__x000a_&quot;"/>
    <d v="2022-02-28T00:00:00"/>
    <s v="NO"/>
    <s v="No aplica"/>
    <n v="1"/>
    <s v="CUMPLIMIENTO TOTAL"/>
    <n v="-44620"/>
    <s v="VENCIDO"/>
    <x v="4"/>
    <s v="Se observa la solicitud y respuesta del concepto de la secretaria de hacienda en relación el manejo de las cajas menores. se actualizo el procedimiento PROGRAMACIÓN, APERTURA Y LEGALIZACIÓN DE CAJAS MENORES A-GFI-PR-005"/>
    <x v="5"/>
    <n v="1"/>
    <x v="0"/>
    <m/>
    <m/>
    <n v="282"/>
    <n v="285"/>
    <s v="CARLOS GUERRA"/>
  </r>
  <r>
    <x v="61"/>
    <x v="10"/>
    <s v="STAF"/>
    <s v="Gestion financiera"/>
    <s v="Cajas menores"/>
    <s v="Stefanny Reina Alvarez"/>
    <x v="0"/>
    <s v="PMAI-2019-085-2"/>
    <s v="No aplica"/>
    <x v="44"/>
    <n v="2019"/>
    <s v="3.3  Se observaron gastos de caja menor y gastos de arriendo durante el primer semestre de 2019, que fueron registrados meses después de la ocurrencia de los hechos económicos. Esto vulnera el principio de devengo establecido en el régimen contable vigente, así como la Ley 87, art. 2 inciso e), y el procedimiento de “Programación, Apertura y Legalización De Cajas Menores”. Estos registros extemporáneos pueden, además, derivar en inexactitudes a nivel tributario."/>
    <s v="No hay claridad sobre la fecha_x000a_de legalización de los recursos_x000a_No se ejerció el suficiente_x000a_control a la ejecución de los_x000a_contratos"/>
    <s v="Realizar un cronograma mediante el_x000a_cual se monitorea la trazabilidad de la_x000a_fecha de recepción de los documentos_x000a_de pago"/>
    <s v="No aplica"/>
    <s v="No aplica"/>
    <s v="no aplica"/>
    <s v="No aplica"/>
    <s v="No aplica"/>
    <d v="2021-09-01T00:00:00"/>
    <d v="2021-09-01T00:00:00"/>
    <m/>
    <x v="0"/>
    <s v="SI"/>
    <n v="-180"/>
    <s v="27-12-2021: Se ingresa accion al tablero de control"/>
    <m/>
    <m/>
    <m/>
    <n v="0"/>
    <s v="SIN AVANCE"/>
    <n v="-11"/>
    <s v="VENCIDO"/>
    <s v="SIN DILIGENCIAR"/>
    <s v="27-12-2021: Se ingresa accion al tablero de control"/>
    <s v="SIN DILIGENCIAR"/>
    <n v="0"/>
    <n v="0"/>
    <s v="INCUMPLIDA"/>
    <s v="NO APLICA"/>
    <s v="ABIERTA"/>
    <s v="&quot;_x000a__x000a_Actividad 2: Se observa la existencia de un cronograma asociado al pago de arrendamientos&quot;"/>
    <d v="2022-02-28T00:00:00"/>
    <s v="NO"/>
    <s v="No aplica"/>
    <n v="1"/>
    <s v="CUMPLIMIENTO TOTAL"/>
    <n v="-44620"/>
    <s v="VENCIDO"/>
    <x v="4"/>
    <s v="Se observa la solicitud y respuesta del concepto de la secretaria de hacienda en relación el manejo de las cajas menores. se actualizo el procedimiento PROGRAMACIÓN, APERTURA Y LEGALIZACIÓN DE CAJAS MENORES A-GFI-PR-005. _x000a__x000a_se observa cronograma de contratos de arrendamientos"/>
    <x v="5"/>
    <n v="1"/>
    <x v="0"/>
    <m/>
    <m/>
    <n v="283"/>
    <n v="286"/>
    <s v="CARLOS GUERRA"/>
  </r>
  <r>
    <x v="59"/>
    <x v="10"/>
    <s v="STAF"/>
    <s v="Inventarios"/>
    <s v="depreciación"/>
    <s v="Stefanny Reina Alvarez"/>
    <x v="0"/>
    <s v="PMAI-2019-086-1"/>
    <s v="No aplica"/>
    <x v="44"/>
    <n v="2019"/>
    <s v="3.4  Se identificaron mil doscientos ochenta (1.280) bienes muebles, cuya individualización corresponde a Almacén e Inventarios, para los cuales la depreciación en el año 2019 fue calculada por dicha área, con base en vidas útiles diferentes a la establecida por el avalúo comercial realizado por la firma BDO, contratada por el Instituto para establecer saldos iniciales de dicha vigencia, y cuyo detalle no fue reportado al área de Contabilidad. Este error en las vidas útiles aplicadas implica desacato a lo establecido en la política de “Propiedad, planta y equipo – Bienes muebles” en cuanto a la medición posterior y según la materialidad del hecho podría llegar a afectar la toma de decisiones de usuarios de la información financiera. En cuanto a gestión del riesgo contable, se vulnera lo establecido en la Resolución 193 de 2016, numeral 3.2.12 “Reconocimiento de estimaciones”."/>
    <s v="Premura en el manejo de la_x000a_informacion por la transicion al_x000a_nuevo marco normativo"/>
    <s v="Formular la Política Contable para_x000a_definir Política Contable, cambios en_x000a_las estimaciones contables y la_x000a_corrección de errores._x000a_"/>
    <s v="No aplica"/>
    <s v="No aplica"/>
    <s v="no aplica"/>
    <s v="No aplica"/>
    <s v="No aplica"/>
    <d v="2021-09-01T00:00:00"/>
    <d v="2021-12-15T00:00:00"/>
    <m/>
    <x v="0"/>
    <s v="SI"/>
    <n v="-75"/>
    <s v="Pendiente formulacion de actividades"/>
    <d v="2021-07-09T00:00:00"/>
    <s v="SI"/>
    <s v="Formular Plan de Mejoramiento"/>
    <n v="0"/>
    <s v="SIN AVANCE"/>
    <n v="94"/>
    <s v="CON TIEMPO"/>
    <d v="2021-11-02T00:00:00"/>
    <s v="El plan de mejoramiento fue aprobado con Radicado 2021IE5622 del 22/10/2021."/>
    <s v="Carlos Andrés Guerra Jiménez"/>
    <n v="0"/>
    <n v="0"/>
    <s v="EN EJECUCION"/>
    <s v="NO APLICA"/>
    <s v="ABIERTA"/>
    <s v="Actividad 1: Se observa la existencia de la Resolución 517 de 2021 - adopción políticas contables del IDIPRON, así como el Manual de Politicas Contables. Se considera cumplida la acción propuesta.  EN EL TABLERO DE CONTROL SOLO SE REFIERE A LA 1, SIN EMBARGO AQUÍ APARECEN 2 Y APRECIERA QUE LA 2 SIGUE ABIERTA, SE LE AGREGA EL SEGUIMEINTO.   "/>
    <d v="2022-02-28T00:00:00"/>
    <s v="NO"/>
    <s v="No aplica"/>
    <n v="1"/>
    <s v="CUMPLIMIENTO TOTAL"/>
    <n v="-44620"/>
    <s v="VENCIDO"/>
    <x v="4"/>
    <s v="Se evidencia la actualizacion del manual de políticas contables - cambios en las estimaciones contables y la corrección de errores. indicando las acciones a tomar en el momento de presentar errores."/>
    <x v="5"/>
    <n v="1"/>
    <x v="0"/>
    <m/>
    <m/>
    <n v="284"/>
    <n v="287"/>
    <s v="CARLOS GUERRA"/>
  </r>
  <r>
    <x v="60"/>
    <x v="20"/>
    <s v="STAF"/>
    <s v="Inventarios"/>
    <s v="depreciación"/>
    <s v="Stefanny Reina Alvarez"/>
    <x v="0"/>
    <s v="PMAI-2019-086-2"/>
    <s v="No aplica"/>
    <x v="44"/>
    <n v="2019"/>
    <s v="3.4  Se identificaron mil doscientos ochenta (1.280) bienes muebles, cuya individualización corresponde a Almacén e Inventarios, para los cuales la depreciación en el año 2019 fue calculada por dicha área, con base en vidas útiles diferentes a la establecida por el avalúo comercial realizado por la firma BDO, contratada por el Instituto para establecer saldos iniciales de dicha vigencia, y cuyo detalle no fue reportado al área de Contabilidad. Este error en las vidas útiles aplicadas implica desacato a lo establecido en la política de “Propiedad, planta y equipo – Bienes muebles” en cuanto a la medición posterior y según la materialidad del hecho podría llegar a afectar la toma de decisiones de usuarios de la información financiera. En cuanto a gestión del riesgo contable, se vulnera lo establecido en la Resolución 193 de 2016, numeral 3.2.12 “Reconocimiento de estimaciones”."/>
    <s v="Premura en el manejo de la_x000a_informacion por la transicion al_x000a_nuevo marco normativo"/>
    <s v="Realizar seguimiento a los ajustes del_x000a_aplicativo SYSMAN para disminuir la_x000a_vulnerabilidad en el manejo de la_x000a_informacion"/>
    <s v="No aplica"/>
    <s v="No aplica"/>
    <s v="no aplica"/>
    <s v="No aplica"/>
    <s v="No aplica"/>
    <d v="2021-09-01T00:00:00"/>
    <d v="2021-12-15T00:00:00"/>
    <m/>
    <x v="0"/>
    <s v="SI"/>
    <n v="-75"/>
    <m/>
    <m/>
    <m/>
    <m/>
    <m/>
    <s v="SIN AVANCE"/>
    <n v="94"/>
    <s v="CON TIEMPO"/>
    <s v="SIN DILIGENCIAR"/>
    <s v="SIN DILIGENCIAR"/>
    <s v="SIN DILIGENCIAR"/>
    <n v="0"/>
    <n v="0"/>
    <s v="EN EJECUCION"/>
    <s v="NO APLICA"/>
    <s v="ABIERTA"/>
    <s v="Se evidencia informe  del aplicativo SYSMAN"/>
    <d v="2022-02-28T00:00:00"/>
    <s v="NO"/>
    <s v="No aplica"/>
    <n v="1"/>
    <s v="CUMPLIMIENTO TOTAL"/>
    <n v="-44620"/>
    <s v="VENCIDO"/>
    <x v="4"/>
    <s v="Se observa informe del operador, donde detalla los controles realizados."/>
    <x v="5"/>
    <n v="1"/>
    <x v="0"/>
    <m/>
    <m/>
    <n v="285"/>
    <n v="288"/>
    <s v="CARLOS GUERRA"/>
  </r>
  <r>
    <x v="62"/>
    <x v="11"/>
    <s v="STAF"/>
    <s v="Autorregulación"/>
    <s v="Aplicación y actualización de procedimientos y formatos"/>
    <s v="Stefanny Reina Alvarez"/>
    <x v="0"/>
    <s v="PMAI-2019-087-1"/>
    <s v="No aplica"/>
    <x v="44"/>
    <n v="2019"/>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Actualizar el Manual de Politicas Contables "/>
    <s v="No aplica"/>
    <s v="No aplica"/>
    <s v="no aplica"/>
    <s v="No aplica"/>
    <s v="No aplica"/>
    <d v="2021-09-01T00:00:00"/>
    <d v="2022-01-31T00:00:00"/>
    <m/>
    <x v="0"/>
    <s v="SI"/>
    <n v="-28"/>
    <s v="Pendiente formulacion de actividades"/>
    <d v="2021-07-09T00:00:00"/>
    <s v="SI"/>
    <s v="Formular Plan de Mejoramiento"/>
    <n v="0"/>
    <s v="SIN AVANCE"/>
    <n v="141"/>
    <s v="CON TIEMPO"/>
    <d v="2021-11-02T00:00:00"/>
    <s v="El plan de mejoramiento fue aprobado con Radicado 2021IE5622 del 22/10/2021."/>
    <s v="Carlos Andrés Guerra Jiménez"/>
    <n v="0"/>
    <n v="0"/>
    <s v="EN EJECUCION"/>
    <s v="NO APLICA"/>
    <s v="ABIERTA"/>
    <s v="Se evidencia manual de politicas contables con fecha 03/01/2022 y resolucion 517 de 2021"/>
    <d v="2022-02-28T00:00:00"/>
    <s v="NO"/>
    <s v="No aplica"/>
    <n v="1"/>
    <s v="CUMPLIMIENTO TOTAL"/>
    <n v="-44620"/>
    <s v="VENCIDO"/>
    <x v="4"/>
    <s v="Se realizo la actualizacion del manual de politicas contables."/>
    <x v="5"/>
    <n v="1"/>
    <x v="0"/>
    <m/>
    <m/>
    <n v="286"/>
    <n v="289"/>
    <s v="CARLOS GUERRA"/>
  </r>
  <r>
    <x v="62"/>
    <x v="11"/>
    <s v="STAF"/>
    <s v="Autorregulación"/>
    <s v="Aplicación y actualización de procedimientos y formatos"/>
    <s v="Stefanny Reina Alvarez"/>
    <x v="0"/>
    <s v="PMAI-2019-087-2"/>
    <s v="No aplica"/>
    <x v="44"/>
    <n v="2019"/>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Formular el manual de Operación Contable "/>
    <s v="No aplica"/>
    <s v="No aplica"/>
    <s v="no aplica"/>
    <s v="No aplica"/>
    <s v="No aplica"/>
    <d v="2021-09-01T00:00:00"/>
    <d v="2022-01-31T00:00:00"/>
    <m/>
    <x v="0"/>
    <s v="SI"/>
    <n v="-28"/>
    <m/>
    <m/>
    <m/>
    <m/>
    <m/>
    <s v="SIN AVANCE"/>
    <n v="141"/>
    <s v="CON TIEMPO"/>
    <s v="SIN DILIGENCIAR"/>
    <s v="SIN DILIGENCIAR"/>
    <s v="SIN DILIGENCIAR"/>
    <n v="0"/>
    <n v="0"/>
    <s v="EN EJECUCION"/>
    <s v="NO APLICA"/>
    <s v="ABIERTA"/>
    <s v="Se evidencia check list  y manual de politicas contables"/>
    <d v="2022-02-28T00:00:00"/>
    <s v="NO"/>
    <s v="manual de Operación Contable"/>
    <n v="0.4"/>
    <s v="AVANCE PARCIAL"/>
    <n v="-44620"/>
    <s v="VENCIDO"/>
    <x v="4"/>
    <s v="No se evidencia la formulacio del manual de opracion contable."/>
    <x v="5"/>
    <n v="0"/>
    <x v="2"/>
    <m/>
    <m/>
    <n v="287"/>
    <n v="290"/>
    <s v="CARLOS GUERRA"/>
  </r>
  <r>
    <x v="62"/>
    <x v="11"/>
    <s v="STAF"/>
    <s v="Autorregulación"/>
    <s v="Aplicación y actualización de procedimientos y formatos"/>
    <s v="Stefanny Reina Alvarez"/>
    <x v="0"/>
    <s v="PMAI-2019-087-3"/>
    <s v="No aplica"/>
    <x v="44"/>
    <n v="2019"/>
    <s v="3.5 No se observó, durante 2019, creación o ajustes pendientes a documentos como instructivos, manuales, o procedimientos, así como tampoco la adopción de políticas de operación, en relación con el flujo de información hacia contabilidad de las diferentes áreas generadoras de hechos económicos en términos de tiempo, responsabilidad, forma y tipo de información. En el mismo sentido se observa la falta de procedimientos formales en cuanto a depuración de saldos, y tiempos para entrega de dicha información, lo cual se traduce en debilidades en el reconocimiento, medición posterior y depuración de saldos, de hechos económicos generados en áreas como Infraestructura, en cuanto a medición posterior de inmuebles y, Convenios, en cuanto a saldos conciliados de operaciones recíprocas. Esto, denota además una vulneración a la Constitución Nacional, en su artículo 269, teniendo en cuenta la obligación de diseñar y aplicar, métodos y procedimientos de control interno, así como el artículo 4, inciso b) de la Ley 87 de 1993, en relación con la definición de políticas y procedimientos.  Adicionalmente, en canto a gestión de riesgos contables, se observa inobservancia en el numeral 3.2.4 “Manuales de políticas contables, procedimientos y funciones” de la Resolución 193 de 2016. Esta situación puede llevar a que algunos hechos económicos ocurridos en las diferentes dependencias de la entidad no sean informados y soportados de manera oportuna y con la calidad necesaria, al área contable, perjudicando el cierre contable y la oportunidad y calidad de la información finalmente revelada."/>
    <s v="Desactualización del Manual de Politicas Contables y no se contaba con Manual de Operación Contable"/>
    <s v="Actualizar documentos del proceso de Gestion Financiera, de acuerdo a la Actualización del Manual de Politicas Contables y a la Formulación del manual de Operación Contable"/>
    <s v="No aplica"/>
    <s v="No aplica"/>
    <s v="no aplica"/>
    <s v="No aplica"/>
    <s v="No aplica"/>
    <d v="2021-09-01T00:00:00"/>
    <d v="2022-01-31T00:00:00"/>
    <m/>
    <x v="0"/>
    <s v="SI"/>
    <n v="-28"/>
    <m/>
    <m/>
    <m/>
    <m/>
    <m/>
    <s v="SIN AVANCE"/>
    <n v="141"/>
    <s v="CON TIEMPO"/>
    <s v="SIN DILIGENCIAR"/>
    <s v="SIN DILIGENCIAR"/>
    <s v="SIN DILIGENCIAR"/>
    <n v="0"/>
    <n v="0"/>
    <s v="EN EJECUCION"/>
    <s v="NO APLICA"/>
    <s v="ABIERTA"/>
    <s v="Se evidencia check list  y manual de politicas contables"/>
    <d v="2022-02-28T00:00:00"/>
    <s v="NO"/>
    <s v="Actualizacion de documentos del proceso de Gestión Financiera, de acuerdo a la Actualización del Manual de Políticas Contables y a la Formulación del manual de Operación Contable"/>
    <n v="0.2"/>
    <s v="AVANCE MINIMO"/>
    <n v="-44620"/>
    <s v="VENCIDO"/>
    <x v="4"/>
    <s v="_x000a_En las evidencias aportadas, no se observa avance en los documentos actualizados de conformidad con la acción propuesta_x000a_"/>
    <x v="5"/>
    <n v="0"/>
    <x v="2"/>
    <m/>
    <m/>
    <n v="288"/>
    <n v="291"/>
    <s v="CARLOS GUERRA"/>
  </r>
  <r>
    <x v="63"/>
    <x v="5"/>
    <s v="STAF"/>
    <s v="Gestion financiera"/>
    <s v="Conciliación y depuración de saldos"/>
    <s v="Stefanny Reina Alvarez"/>
    <x v="0"/>
    <s v="PMAI-2019-088-1"/>
    <s v="No aplica"/>
    <x v="44"/>
    <n v="2019"/>
    <s v="3.6   Con corte a diciembre de 2019, se observan debilidades en depuración, relacionadas con acreedores y saldos pendientes por conciliar en operaciones recíprocas. Adicional al compromiso del Contador de la Entidad, quien tiene responsabilidades respecto a implementar los controles o acciones administrativas que garanticen el suministro oportuno de información de relevancia financiera, como lo indica la Resolución 193 de 2016, en el numeral 3.2.5 “Responsabilidad de los contadores de las entidades que agregan información”, se configura una violación a lo establecido en el numeral  3.2.9.1 de la misma Resolución: “Responsabilidad de quienes ejecutan procesos diferentes al contable” por lo cual hay un riesgo por la falta de suministro de información oportuna y de calidad para ser procesados en el área de Contabilidad."/>
    <s v="1. No exiten lineamientos para_x000a_realizar depuracion a la cuenta_x000a_Acreedores_x000a_"/>
    <s v="1. Crear procedimiento &quot;Depuracion de_x000a_Acreedores&quot;_x000a_"/>
    <s v="No aplica"/>
    <s v="No aplica"/>
    <s v="no aplica"/>
    <s v="No aplica"/>
    <s v="No aplica"/>
    <d v="2021-09-01T00:00:00"/>
    <d v="2022-01-31T00:00:00"/>
    <m/>
    <x v="0"/>
    <s v="SI"/>
    <n v="-28"/>
    <s v="Pendiente formulacion de actividades"/>
    <d v="2021-07-09T00:00:00"/>
    <s v="SI"/>
    <s v="Formular Plan de Mejoramiento"/>
    <n v="0"/>
    <s v="SIN AVANCE"/>
    <n v="141"/>
    <s v="CON TIEMPO"/>
    <d v="2021-11-02T00:00:00"/>
    <s v="El plan de mejoramiento fue aprobado con Radicado 2021IE5622 del 22/10/2021."/>
    <s v="Carlos Andrés Guerra Jiménez"/>
    <n v="0"/>
    <n v="0"/>
    <s v="EN EJECUCION"/>
    <s v="NO APLICA"/>
    <s v="ABIERTA"/>
    <s v="Se evidencia procedimiento y correo de socializacion"/>
    <d v="2022-02-28T00:00:00"/>
    <s v="NO"/>
    <s v="No aplica"/>
    <n v="1"/>
    <s v="CUMPLIMIENTO TOTAL"/>
    <n v="-44620"/>
    <s v="VENCIDO"/>
    <x v="4"/>
    <s v="Se observa la creación del procedimiento DEPURACIÓN DE ACREEDORES CÓDIGO v1 del 02/12/2021, que tiene como objeto Realizar la depuración de acreedores mediante la realización de las notas bancarias, comprobantes de ingreso y comprobantes de egreso según sea el caso para devolver los recursos a la Secretaría de Hacienda o reintegrar los recursos al presupuesto de la entidad; Así misma acta de la reunión para verificar los saldos."/>
    <x v="5"/>
    <n v="1"/>
    <x v="0"/>
    <m/>
    <m/>
    <n v="289"/>
    <n v="292"/>
    <s v="CARLOS GUERRA"/>
  </r>
  <r>
    <x v="64"/>
    <x v="11"/>
    <s v="STAF"/>
    <s v="Gestion financiera"/>
    <s v="Conciliación y depuración de saldos"/>
    <s v="Stefanny Reina Alvarez"/>
    <x v="0"/>
    <s v="PMAI-2019-088-2"/>
    <s v="No aplica"/>
    <x v="44"/>
    <n v="2019"/>
    <s v="3.6   Con corte a diciembre de 2019, se observan debilidades en depuración, relacionadas con acreedores y saldos pendientes por conciliar en operaciones recíprocas. Adicional al compromiso del Contador de la Entidad, quien tiene responsabilidades respecto a implementar los controles o acciones administrativas que garanticen el suministro oportuno de información de relevancia financiera, como lo indica la Resolución 193 de 2016, en el numeral 3.2.5 “Responsabilidad de los contadores de las entidades que agregan información”, se configura una violación a lo establecido en el numeral  3.2.9.1 de la misma Resolución: “Responsabilidad de quienes ejecutan procesos diferentes al contable” por lo cual hay un riesgo por la falta de suministro de información oportuna y de calidad para ser procesados en el área de Contabilidad."/>
    <s v="2. No se realiza oportuno_x000a_seguimiento a los documentos_x000a_radicados con entidades_x000a_estatales o distritales_x000a_"/>
    <s v="2. Convocar mesas de trabajo para el_x000a_analisis de las diferencias que se_x000a_presenten trimestralmente._x000a_"/>
    <s v="No aplica"/>
    <s v="No aplica"/>
    <s v="no aplica"/>
    <s v="No aplica"/>
    <s v="No aplica"/>
    <d v="2021-09-01T00:00:00"/>
    <d v="2022-01-31T00:00:00"/>
    <m/>
    <x v="0"/>
    <s v="SI"/>
    <n v="-28"/>
    <m/>
    <m/>
    <m/>
    <m/>
    <n v="0"/>
    <s v="SIN AVANCE"/>
    <n v="141"/>
    <s v="CON TIEMPO"/>
    <s v="SIN DILIGENCIAR"/>
    <s v="SIN DILIGENCIAR"/>
    <s v="SIN DILIGENCIAR"/>
    <n v="0"/>
    <n v="0"/>
    <s v="EN EJECUCION"/>
    <s v="NO APLICA"/>
    <s v="ABIERTA"/>
    <s v="Se evidencia acta de analisis de acreedores"/>
    <d v="2022-02-28T00:00:00"/>
    <s v="NO"/>
    <s v="No aplica"/>
    <n v="1"/>
    <s v="CUMPLIMIENTO TOTAL"/>
    <n v="-44620"/>
    <s v="VENCIDO"/>
    <x v="4"/>
    <s v="Se observa la creación del procedimiento DEPURACIÓN DE ACREEDORES CÓDIGO v1 del 02/12/2021, que tiene como objeto Realizar la depuración de acreedores mediante la realización de las notas bancarias, comprobantes de ingreso y comprobantes de egreso según sea el caso para devolver los recursos a la Secretaría de Hacienda o reintegrar los recursos al presupuesto de la entidad; Así misma acta de la reunión para verificar los saldos."/>
    <x v="5"/>
    <n v="1"/>
    <x v="0"/>
    <m/>
    <m/>
    <n v="290"/>
    <n v="293"/>
    <s v="CARLOS GUERRA"/>
  </r>
  <r>
    <x v="65"/>
    <x v="10"/>
    <s v="STAF"/>
    <s v="Gestion financiera"/>
    <s v="Conciliación y depuración de saldos"/>
    <s v="Stefanny Reina Alvarez"/>
    <x v="0"/>
    <s v="PMAI-2019-088-3"/>
    <s v="No aplica"/>
    <x v="44"/>
    <n v="2019"/>
    <s v="3.6   Con corte a diciembre de 2019, se observan debilidades en depuración, relacionadas con acreedores y saldos pendientes por conciliar en operaciones recíprocas. Adicional al compromiso del Contador de la Entidad, quien tiene responsabilidades respecto a implementar los controles o acciones administrativas que garanticen el suministro oportuno de información de relevancia financiera, como lo indica la Resolución 193 de 2016, en el numeral 3.2.5 “Responsabilidad de los contadores de las entidades que agregan información”, se configura una violación a lo establecido en el numeral  3.2.9.1 de la misma Resolución: “Responsabilidad de quienes ejecutan procesos diferentes al contable” por lo cual hay un riesgo por la falta de suministro de información oportuna y de calidad para ser procesados en el área de Contabilidad."/>
    <s v="3. Las areas no entregan_x000a_adecuada y oportunamente la_x000a_informacion a Contabilidad"/>
    <s v="3. Actualizar el Plan de Sostenibilidad_x000a_Contable"/>
    <s v="No aplica"/>
    <s v="No aplica"/>
    <s v="no aplica"/>
    <s v="No aplica"/>
    <s v="No aplica"/>
    <d v="2021-09-01T00:00:00"/>
    <d v="2022-01-31T00:00:00"/>
    <m/>
    <x v="0"/>
    <s v="SI"/>
    <n v="-28"/>
    <m/>
    <m/>
    <m/>
    <m/>
    <n v="0"/>
    <s v="SIN AVANCE"/>
    <n v="141"/>
    <s v="CON TIEMPO"/>
    <s v="SIN DILIGENCIAR"/>
    <s v="SIN DILIGENCIAR"/>
    <s v="SIN DILIGENCIAR"/>
    <n v="0"/>
    <n v="0"/>
    <s v="EN EJECUCION"/>
    <s v="NO APLICA"/>
    <s v="ABIERTA"/>
    <s v="Se observa Plan de Sostenibilidad Contable con tiempos de entrega."/>
    <d v="2022-02-28T00:00:00"/>
    <s v="NO"/>
    <s v="No aplica"/>
    <n v="1"/>
    <s v="CUMPLIMIENTO TOTAL"/>
    <n v="-44620"/>
    <s v="VENCIDO"/>
    <x v="4"/>
    <s v="Se observa la creación del procedimiento DEPURACIÓN DE ACREEDORES CÓDIGO v1 del 02/12/2021, que tiene como objeto Realizar la depuración de acreedores mediante la realización de las notas bancarias, comprobantes de ingreso y comprobantes de egreso según sea el caso para devolver los recursos a la Secretaría de Hacienda o reintegrar los recursos al presupuesto de la entidad; Así misma acta de la reunión para verificar los saldos."/>
    <x v="5"/>
    <n v="1"/>
    <x v="0"/>
    <m/>
    <m/>
    <n v="291"/>
    <n v="294"/>
    <s v="CARLOS GUERRA"/>
  </r>
  <r>
    <x v="66"/>
    <x v="10"/>
    <s v="STAF"/>
    <s v="Gestion financiera"/>
    <s v="Notas de los estados financieros"/>
    <s v="Stefanny Reina Alvarez"/>
    <x v="0"/>
    <s v="PMAI-2019-089"/>
    <s v="No aplica"/>
    <x v="44"/>
    <n v="2019"/>
    <s v="3.7  Se observaron debilidades en las notas a los Estados Financieros con corte a 31 de diciembre de 2019, relacionadas con falta de información, pues no se identificaron los bienes muebles recibidos de terceros, en modalidad de comodato, como lo establece la política de Propiedad, Planta y Equipo. De igual manera, se observaron inconsistencias entre las cifras reveladas en el Estado de Situación financiera y las notas a los estados financieros, toda vez que, en las notas, al momento de detallar uno a uno los bienes inmuebles se registraron valores diferentes. Esto contraviene la política contable de “Presentación de Estados Financieros y Revelaciones”."/>
    <s v="Las areas no entregan adecuada y oportunamente la informacion a Contabilidad"/>
    <s v="Actualizar el Plan de Sostenibilidad_x000a_Contable definiendo tiempos de_x000a_entrega"/>
    <s v="No aplica"/>
    <s v="No aplica"/>
    <s v="no aplica"/>
    <s v="No aplica"/>
    <s v="No aplica"/>
    <d v="2021-09-01T00:00:00"/>
    <d v="2022-01-31T00:00:00"/>
    <m/>
    <x v="0"/>
    <s v="SI"/>
    <n v="-28"/>
    <s v="Pendiente formulacion de actividades"/>
    <d v="2021-07-09T00:00:00"/>
    <s v="SI"/>
    <s v="Formular Plan de Mejoramiento"/>
    <n v="0"/>
    <s v="SIN AVANCE"/>
    <n v="141"/>
    <s v="CON TIEMPO"/>
    <d v="2021-11-02T00:00:00"/>
    <s v="El plan de mejoramiento fue aprobado con Radicado 2021IE5622 del 22/10/2021."/>
    <s v="Carlos Andrés Guerra Jiménez"/>
    <n v="0"/>
    <n v="0"/>
    <s v="EN EJECUCION"/>
    <s v="NO APLICA"/>
    <s v="ABIERTA"/>
    <s v="Se observa Plan de Sostenibilidad Contable con tiempos de entrega."/>
    <d v="2022-02-28T00:00:00"/>
    <s v="NO"/>
    <s v="No aplica"/>
    <n v="1"/>
    <s v="CUMPLIMIENTO TOTAL"/>
    <n v="-44620"/>
    <s v="VENCIDO"/>
    <x v="4"/>
    <s v="Se evidencia el plan de sostenibilidad contable indicando las fechas y forma de envió para la información relevante de las áreas de gestión a contabilidad."/>
    <x v="5"/>
    <n v="1"/>
    <x v="0"/>
    <m/>
    <m/>
    <n v="292"/>
    <n v="295"/>
    <s v="CARLOS GUERRA"/>
  </r>
  <r>
    <x v="67"/>
    <x v="5"/>
    <s v="STAF"/>
    <s v="Autorregulación"/>
    <s v="Aplicación y actualización de procedimientos y formatos"/>
    <s v="Stefanny Reina Alvarez"/>
    <x v="0"/>
    <s v="PMAI-2019-090-1"/>
    <s v="No aplica"/>
    <x v="44"/>
    <n v="2019"/>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No se realizo oportunamente_x000a_mediante acta, la anulacion de_x000a_los saltos en la numeracion de_x000a_las cuentas por pagar"/>
    <s v="1. Realizar seguimiento a la solicitud_x000a_de modificacion del_x000a_formato&quot;Comprobante de egreso&quot;_x000a_"/>
    <s v="No aplica"/>
    <s v="No aplica"/>
    <s v="no aplica"/>
    <s v="No aplica"/>
    <s v="No aplica"/>
    <d v="2021-09-01T00:00:00"/>
    <d v="2021-12-15T00:00:00"/>
    <m/>
    <x v="0"/>
    <s v="SI"/>
    <n v="-75"/>
    <s v="Pendiente formulacion de actividades"/>
    <d v="2021-07-09T00:00:00"/>
    <s v="SI"/>
    <s v="Formular Plan de Mejoramiento"/>
    <n v="0"/>
    <s v="SIN AVANCE"/>
    <n v="94"/>
    <s v="CON TIEMPO"/>
    <d v="2021-11-02T00:00:00"/>
    <s v="El plan de mejoramiento fue aprobado con Radicado 2021IE5622 del 22/10/2021."/>
    <s v="Carlos Andrés Guerra Jiménez"/>
    <n v="0"/>
    <n v="0"/>
    <s v="EN EJECUCION"/>
    <s v="NO APLICA"/>
    <s v="ABIERTA"/>
    <s v="Se evidencia nuevo formato de egreso"/>
    <d v="2022-02-28T00:00:00"/>
    <s v="NO"/>
    <s v="No aplica"/>
    <n v="1"/>
    <s v="CUMPLIMIENTO TOTAL"/>
    <n v="-44620"/>
    <s v="VENCIDO"/>
    <x v="4"/>
    <s v="En la evidencia aportada solo se observa un comprobante de egreso, no se evidencia el seguimiento realizado al requerimiento."/>
    <x v="5"/>
    <n v="50"/>
    <x v="2"/>
    <m/>
    <m/>
    <n v="293"/>
    <n v="296"/>
    <s v="CARLOS GUERRA"/>
  </r>
  <r>
    <x v="68"/>
    <x v="11"/>
    <s v="STAF"/>
    <s v="Autorregulación"/>
    <s v="Aplicación y actualización de procedimientos y formatos"/>
    <s v="Stefanny Reina Alvarez"/>
    <x v="0"/>
    <s v="PMAI-2019-090-2"/>
    <s v="No aplica"/>
    <x v="44"/>
    <n v="2019"/>
    <s v=" Observación: Se evidencian falencias en el sistema documental, de tal manera que se observa saltos en la numeración de 256 egresos, 120 compras y cuentas por pagar, 12 recibos de caja y 1 nota bancaria, y en algunos formatos impresos de comprobantes de cuentas por pagar y cuenta por cobrar, no se observan todas las firmas de validación requeridas en los formatos. Es importante indicar que, conforme al procedimiento “Comprobantes de Contabilidad – A-GFI-PR-011” punto 3.2 “Todos los comprobantes de contabilidad serán avalados por el responsable del subproceso de contabilidad”. El incumplimiento de estos requerimientos representa un riesgo para un adecuado control y contraviene la Resolución 193 de 2016, numeral 3.2.3 “Sistema documental”."/>
    <s v="No se realizo oportunamente_x000a_mediante acta, la anulacion de_x000a_los saltos en la numeracion de_x000a_las cuentas por pagar"/>
    <s v="2. Realizar de forma inmediata el acta_x000a_en los casos en que se presente saltos_x000a_en la numeracion"/>
    <s v="No aplica"/>
    <s v="No aplica"/>
    <s v="no aplica"/>
    <s v="No aplica"/>
    <s v="No aplica"/>
    <d v="2021-09-01T00:00:00"/>
    <d v="2021-12-15T00:00:00"/>
    <m/>
    <x v="0"/>
    <s v="SI"/>
    <n v="-75"/>
    <m/>
    <m/>
    <m/>
    <m/>
    <m/>
    <s v="SIN AVANCE"/>
    <n v="94"/>
    <s v="CON TIEMPO"/>
    <s v="SIN DILIGENCIAR"/>
    <s v="SIN DILIGENCIAR"/>
    <s v="SIN DILIGENCIAR"/>
    <n v="0"/>
    <n v="0"/>
    <s v="EN EJECUCION"/>
    <s v="NO APLICA"/>
    <s v="ABIERTA"/>
    <s v="No se adjuntan soportes"/>
    <d v="2022-02-28T00:00:00"/>
    <s v="NO"/>
    <s v="acta  en los casos en que se presente saltos en la numeración o soporte de que no se presentaron saltos de numeracion"/>
    <n v="0"/>
    <s v="SIN AVANCE"/>
    <n v="-44620"/>
    <s v="VENCIDO"/>
    <x v="4"/>
    <s v="No se aportaron evidencias."/>
    <x v="5"/>
    <n v="0"/>
    <x v="2"/>
    <m/>
    <m/>
    <n v="294"/>
    <n v="297"/>
    <s v="CARLOS GUERRA"/>
  </r>
  <r>
    <x v="10"/>
    <x v="20"/>
    <s v="STAF"/>
    <s v="Autorregulación"/>
    <s v="Aplicación y actualización de procedimientos y formatos"/>
    <s v="Carolina Ardila"/>
    <x v="0"/>
    <s v="PMAI-2019-091"/>
    <s v="No aplica"/>
    <x v="45"/>
    <n v="2019"/>
    <s v="11.1 Registros desactualizados: Se evidencia falta de actualización en los comprobantes de egreso, observándose demoras entre el documento de entrega Formato A-GLO-FT-005 y Comprobante de egreso del Sistema SICAPITAL, con una demora promedio, en la muestra seleccionada, de 25 días, en contradicción con el procedimiento que establece la generación de ambos documentos en un mismo momento"/>
    <s v="La mencionada desactualización a que hace referencia (muestra seleccionada) es la que se presenta en las sub-bodegas del área de almacén,  por la misma dinámica de aprovisionamiento y distribución que tienen los alimentos y otros insumos; lo anterior por los tiempos cortos con los que se deben radicar las cuentas en Contabilidad (fecha promedio de recibo de cuentas para pago entre el 10 y 15 de cada mes). Teniendo en cuenta que, esta situación limita los saldos disponibles en el inventario para su respectivo descargue en el aplicativo, con una diferencia, en algunos casos, entre la salida y el egreso de 25 días aproximadamente para cada uno de los proyectos._x000a_En cuanto a las demás sub-bodegas, el software no permite descargar algunos elementos."/>
    <s v="Actualizar procedimiento el procedimiento de egreso, en cuanto a actividades tiempos,  conforme con las modificaciones y requerimientos en el tratamiento de la información del nuevo software. _x000a__x000a_Incorporar las acciones pertinentes en el procedimiento de ingreso con el fin de dar claridad a los usuarios para el ingreso de bienes y/o elementos recibidos en sitio, actividad coordinada con recursos._x000a__x000a_Solicitar a la STAF, acompañamiento durante las etapas de adquisición, desarrollo y puesta en marcha de herramienta tecnológica que se acople a los requerimientos del área de almacén. _x000a__x000a_Solicitar al Área de Sistemas la migración total de información del aplicativo SI_CAPITAL al nuevo aplicativo que adquiera IDIPRON."/>
    <s v="No aplica"/>
    <s v="No aplica"/>
    <s v="no aplica"/>
    <s v="No aplica"/>
    <s v="No aplica"/>
    <d v="2020-05-01T00:00:00"/>
    <d v="2020-12-31T00:00:00"/>
    <d v="2021-09-13T00:00:00"/>
    <x v="0"/>
    <s v="SI"/>
    <s v="NO APLICA ACCION CERRADA"/>
    <s v="Se Evidencia que la actividad se encuentra vencida._x000a__x000a_Al revisar soportes se evidencia:_x000a__x000a_Caso Aranda No. 927, adjuntan el soporte de que el mismo se encuentra en revisión por arte de la OAP, sin embargo a la fecha el caso fue devuelto por parte del lider sigid al proceso para ajuste._x000a__x000a_Se evidencia actualizacion del formato A-GLO-FT-004 el 3 de mayo de 2021._x000a__x000a_Se evidencia actas de Reunion de acompañamiento del procesos  en la adquisición, implementación, socialización y necesidades del programa, en las fechas 25 de septiembre de 2020, 28 de septiembre de 2020 y  8 de octubre de 2020._x000a__x000a_Se evidencia que en el acta del 13 de octubre de 2020, la solicitud de la migración del sistema SICAPITAL al nuevo programa Sysma."/>
    <d v="2021-08-10T00:00:00"/>
    <s v="SI"/>
    <s v="Realizar los ajustes solicitados por la OAP para poder surtir la oficialización y socialización del procedimiento"/>
    <n v="0.75"/>
    <s v="AVANCE SIGNIFICATIVO"/>
    <n v="-255"/>
    <s v="VENCIDO"/>
    <d v="2021-11-02T00:00:00"/>
    <s v="Acciones complidas al 100%"/>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295"/>
    <n v="298"/>
    <m/>
  </r>
  <r>
    <x v="10"/>
    <x v="20"/>
    <s v="STAF"/>
    <s v="Inventarios"/>
    <s v="Bienes sin legalizar"/>
    <s v="Carolina Ardila"/>
    <x v="0"/>
    <s v="PMAI-2019-092"/>
    <s v="No aplica"/>
    <x v="45"/>
    <n v="2019"/>
    <s v="11.2 Bienes almacenados en Bodega, sin legalización o con egreso formalizado: Se encuentran bienes sin legalizar en los espacios de almacenamiento, algunos desde hace varios años correspondientes a convenios de 2009, y las dos ambulancias que en la auditoría terminada en 2017 se evidenciaron sin legalizar, continúan sin legalización."/>
    <s v="1- Teniendo en cuenta que existe un proceso judicial, la Oficina Asesora Jurídica no ha comunicado de manera oficial el fallo definitivo en el Marco del Convenio 022 entre el IDU - IDIPRON definitivo._x000a_Se desconoce los términos de conciliación._x000a__x000a_2-   Los  vehículos  tipo ambulancia no pertenecen al inventario del IDIPRON ni en condición de comodato ni otro tipo de vinculación con la entidad. No se poseen documentos que legalicen la titularidad de estos. "/>
    <s v="Remitir memorando a la Oficina Asesora Jurídica para que informe si se puede llegar o no a la legalización de los bienes que reposan en custodia en la sub _bodega La Favorita dentro del marco del proceso judicial Convenio 022 IDU - IDIPRON _x000a__x000a_Mediante memorando de la STAF,  solicitar concepto para la legalización o devolución de los bienes que se encuentran en custodia dentro del marco del convenio 022 de 2009._x000a__x000a_El Área de Transportes realizará los trámites necesario ante las entidades correspondientes para el retiro de vehículos que se encuentran en las instalaciones de la UPI La Florida."/>
    <s v="No aplica"/>
    <s v="No aplica"/>
    <s v="no aplica"/>
    <s v="No aplica"/>
    <s v="No aplica"/>
    <d v="2020-05-01T00:00:00"/>
    <d v="2020-12-31T00:00:00"/>
    <m/>
    <x v="0"/>
    <s v="SI"/>
    <n v="-424"/>
    <s v="Se Evidencia que la actividad se encuentra vencida._x000a__x000a_Al revisar los soportes de la actividad se evidencia lo siguiente:_x000a__x000a_Memorando  del 5 de Junio del 2020, solicitud de concepto de a la Oficina Asesora Juridica por elementos que reposan en el almacen segun convenio 022 IDU-IDIPRON_x000a_Memorando Respuesta por parte de la Oficina Asesora Juridica el 19 de Agosto de 2020, evidenciando repuesta oficial por parte del IDU en donde manifiesta que es responsabilidad del IDIPRON el tratmiento de los equipos ._x000a__x000a_Comprobante de ingreso de elementos al inventario del IDIPRON_x000a__x000a_Se evidencia Memorando del 21 de febrero de 2021 dirigido al area de Transportes - Mantenimiento de Bienes y servicios - solicitud de esclarecimiento de titularidad de ambulancias, asi mismo se adjunta derechos de petición diriguidos a las entidades responsables de los vehiculos por parte del area de tranporte el 01 de octubre de 2020._x000a__x000a_No se evidencia soporte de retiro de las ambulancias del almacen o legalización de las misma."/>
    <d v="2021-08-10T00:00:00"/>
    <s v="SI"/>
    <s v="Evidencia de Retiro de ambulancia de las instalaciónes del IDIPRON"/>
    <n v="0.9"/>
    <s v="AVANCE SIGNIFICATIVO"/>
    <n v="-255"/>
    <s v="VENCIDO"/>
    <d v="2021-11-02T00:00:00"/>
    <s v="Se da por completada la acción de los elementos del convenio - IDU, se recomienda con urgencia trámite para identificar solución a las ambulancias"/>
    <s v="Carlos Andrés Guerra Jiménez"/>
    <n v="0.9"/>
    <n v="0.9"/>
    <s v="EN EJECUCION"/>
    <s v="NO APLICA"/>
    <s v="ABIERTA"/>
    <s v="&quot;Se Evidencia que la actividad se encuentra vencida._x000a__x000a_Se verifica novedad adjunto, lo cual informa la novedad presentada, si embargo aun se encuentra ambulancia en el Instituto por lo cua se mantiene el 90 % de avanza hasta una ves no sean retiradas o legalizadas. ambulacias del almacen  &quot;"/>
    <d v="2022-02-28T00:00:00"/>
    <s v="NO"/>
    <s v="No aplica"/>
    <n v="1"/>
    <s v="CUMPLIMIENTO TOTAL"/>
    <n v="-44619.1"/>
    <s v="VENCIDO"/>
    <x v="5"/>
    <s v="Aunque se cumplieron con las actividades de remision de  memorandos a la Oficina Asesora Jurídica para emitir conceptos sobre la legalización de los bienes que reposan en custodia en la sub _bodega La Favorita dentro del marco del proceso judicial Convenio 022 IDU - IDIPRON, asi mismo, los memorandos al El Área de Transportes a diferentes entidades. Se observa que  aun se tienen los vehiculos &quot;AMBULANCIAS&quot; en el almacen. por tanto continua abierta."/>
    <x v="2"/>
    <n v="0.9"/>
    <x v="1"/>
    <s v="ABIERTA"/>
    <m/>
    <n v="296"/>
    <n v="299"/>
    <s v="INGRID ACOSTA"/>
  </r>
  <r>
    <x v="69"/>
    <x v="20"/>
    <s v="STAF"/>
    <s v="Infraestructura"/>
    <s v="Mantenimiento de sedes y UPIS"/>
    <s v="Carolina Ardila"/>
    <x v="0"/>
    <s v="PMAI-2019-093"/>
    <s v="No aplica"/>
    <x v="45"/>
    <n v="2019"/>
    <s v="11.3 Condiciones de Bodegas: Las condiciones físicas y de seguridad de la Sub-bodega de la Avenida 68 con Calle 13, donde se depositan los bienes Inservibles, desacatan lo indicado en el Instructivo de “ALMACENAMIENTO Y DISPOSICIÓN DE BIENES EN BODEGA” – código: A-GLO-IN-003.Los bienes lmacenados en esta sub-bodega están en riesgo de un mayor y progresivo deterioro Las condiciones de esta sub-bodega no garantiza, ni propende por la preservación de los bienes, mientras se encuentran bajo el dominio y custodia del Instituto como recurso público, quedando expuestos a sanciones por detrimento en los mismos.. De igual manera, en menor grado, se encontraron falencias en cuanto a humedad, techos con láminas rotas, daño de luminarias entre otros, en un espacio de almacenamiento de la Bodega Carrera 32.  "/>
    <s v="Para la sub-bodega cra. 32, se presentó falta de diligencia por parte dela Área de infraestructura, ya que se enviarion los correspondientes correos con las solicitudes de mantenimiento, lo cual fue evidenciado por la oficina de Control Interno._x000a__x000a_Por otra parte, debido a que el depósito de inservibles no es un predio de propiedad del IDIPRON no se pueden realizar acondicionamientos estructurales._x000a__x000a__x000a_ "/>
    <s v="Se realizarán los correspondientes requerimientos y el seguimiento para las acciones de mejoramiento en infraestructura, vigilancia y de Salud y Seguridad en el Trabajo, a las siguientes sub_bodegas:_x000a__x000a_Espacio de almacenamiento de inservibles Av. Cra. 68 con Cll. 13 Costado oriental._x000a_Sub_bodega Cra. 32 _x000a_Sub_bodega La Favorita_x000a_Sub_bodega San Blas_x000a_Sub_bodega La Florida_x000a__x000a_Ver anexo No. 1"/>
    <s v="No aplica"/>
    <s v="No aplica"/>
    <s v="no aplica"/>
    <s v="No aplica"/>
    <s v="No aplica"/>
    <d v="2020-03-01T00:00:00"/>
    <d v="2021-01-31T00:00:00"/>
    <m/>
    <x v="0"/>
    <s v="SI"/>
    <n v="-393"/>
    <s v="Se verifican los soportes, se evidencia memorando No. 2021lE2713, del 20 de mayo de 2021 solicitando traslado de responsabilidad del hallazgo al area de Mantenimiento de Bienes, la cual fue dirigido a la oficina de Control Interno._x000a__x000a_Se evidencia por parte de la OAP que la actividad se encuentra vencida , es urgente realizar las actividades que aseguren su cierre "/>
    <d v="2021-08-10T00:00:00"/>
    <s v="SI"/>
    <s v="Pendiente aprobación por parte de la OCI del traslado del Hallazgo al area de Mantenimientos de Bienes."/>
    <n v="0"/>
    <s v="SIN AVANCE"/>
    <n v="-224"/>
    <s v="VENCIDO"/>
    <d v="2021-11-02T00:00:00"/>
    <s v="Es de recordar que el Area de Gestion Logistica fue la responsable de realizar la formulacion del plan de mejoramiento y los responsables de las mismas para los hallazgos indicados. no es responsabilidad de control interno realizar traslados de acciones. no se evidencia avance en el desarrollo de las acciones tanto por gestion logistica como por matenimiento de bienes"/>
    <s v="Carlos Andrés Guerra Jiménez"/>
    <n v="0"/>
    <n v="0"/>
    <s v="INCUMPLIDA"/>
    <s v="NO APLICA"/>
    <s v="ABIERTA"/>
    <s v="&quot;Se Evidencia que la actividad se encuentra vencida._x000a__x000a_Se verifica soportes adjuntos, lo cual se evidencia informe en donde contiene el mantenimiento correctivo en la bodega la favorita y san blass en los espacios de almacenamiento de inservibles&quot;"/>
    <d v="2022-02-28T00:00:00"/>
    <s v="NO"/>
    <s v="&quot;Pendiente Espacio de almacenamiento de inservibles:_x000a_Av. Cra. 68 con Cll. 13 Costado oriental._x000a_Sub_bodega Cra. 32 _x000a_Sub_bodega La Florida&quot;"/>
    <n v="0.4"/>
    <s v="AVANCE PARCIAL"/>
    <n v="-44620"/>
    <s v="VENCIDO"/>
    <x v="5"/>
    <s v="Se realizaron las acciones de mejoramiento en infraestructura, vigilancia y de Salud y Seguridad en el Trabajo, a las siguientes sub_bodegas:_x000a_Sub_bodega La Favorita_x000a_Sub_bodega San Blas_x000a__x000a_Quedando pendiente el Espacio de almacenamiento de inservibles Av. Cra. 68 con Cll. 13 Costado oriental._x000a_Sub_bodega Cra. 32 _x000a_Sub_bodega La Florida_x000a__x000a_"/>
    <x v="2"/>
    <n v="0.4"/>
    <x v="1"/>
    <s v="ABIERTA"/>
    <m/>
    <n v="297"/>
    <n v="300"/>
    <s v="INGRID ACOSTA"/>
  </r>
  <r>
    <x v="70"/>
    <x v="20"/>
    <s v="STAF"/>
    <s v="Inventarios"/>
    <s v="Baja de bienes"/>
    <s v="Carolina Ardila"/>
    <x v="0"/>
    <s v="PMAI-2019-094"/>
    <s v="No aplica"/>
    <x v="45"/>
    <n v="2019"/>
    <s v="11.4 Baja de Bienes: Se evidencian falencias en el cumplimiento al procedimiento “BAJA DE BIENES_x000a_DEVOLUTIVOS, CONSUMO CONTROLADO O DE CONSUMO EN BODEGA”, código A-GLO-PR-001 y debilidades_x000a_en la gestión para una adecuada y ágil baja de, aproximadamente, mil seiscientos ochenta y dos (1.682) bienes pendientes de retiro, según identificación del área de Almacén, y la permanencia de dichos bienes por tiempo prolongado en sitios que no aseguran su preservación, ocasionando mayor inversión de recursos (físicos, humanos y administrativos) para la entidad, así como menores probabilidades de aprovechamiento económico de los mismos en un eventual proceso de enajenación. Esta debilidad incide en la cualidad de representación fiel de información revelada en los Estados Financieros, presentando como activos, bienes que no han tenido un real potencial de servicio para el IDIPRON durante la vigencia."/>
    <s v="No se envió el proyecto de resolución de baja para su revisión, aprobación y firma._x000a__x000a_La entidad no cuenta con contrato vigente de intermediario comercial para llevar a cabo la enajenación de bienes muebles obsoletos y/o inservibles."/>
    <s v="Ofrecer a titulo gratuito a las entidades distritales aquellos bienes muebles que fueron acopiados, en el depósito de inservibles, para llevar a cabo el procedimiento._x000a__x000a_Remitir a la Oficina Asesora Jurídica la necesidad de la contratación de intermediario comercial._x000a__x000a_Mantener el estado de organización del lote de bienes inservibles y obsoletos a dar de baja de acuerdo con la naturaleza de los bienes y los requerimientos del intermediario comercial contratado."/>
    <s v="No aplica"/>
    <s v="No aplica"/>
    <s v="no aplica"/>
    <s v="No aplica"/>
    <s v="No aplica"/>
    <d v="2020-03-01T00:00:00"/>
    <d v="2021-01-31T00:00:00"/>
    <m/>
    <x v="0"/>
    <s v="SI"/>
    <n v="-393"/>
    <s v="Se Evidencia que la actividad se encuentra vencida._x000a__x000a_Se verifica los soportes adjuntos y se evidencia borrador de oficio para ofrecimiento de elementos, asi mismo se observa envio mediante correo electronico a la Subdireccion Administrativa y Financiera._x000a__x000a_Se evidencia Acta de entrega  realizada el 17 de febrero de 2021 entre el IDIPRON y el Batallon del Ejercito Nacional Batallon de Infantes No. 21-Pantano de Vargas - Ministerio de Defensa Nacional, de bienes inservibles, transferidos bajo figura de enajenación a titulo gratuito entre entidades estatales._x000a__x000a_Se evidencia que se enajenaron los bienes, sin embargo no se adjunto resolución u oficios formales en donde se evidencia la gestón realizada antes de la entrega de los bienes inservibles al Batallon del Ejercito Nacional._x000a__x000a_Se evidencia necesidad de contratacion y anexo tecnico, faltan soporte de envio a la Oficina Aseosra Juridica dicha solicitud._x000a__x000a_Se evidencia acta de mesa de trabajo con CISA._x000a__x000a_Se revisa soportes fotograficos en donde se evidencia la organización del lote de bienes inservibles y obsoletos de acuerdo a su naturaleza_x000a_ "/>
    <d v="2021-08-10T00:00:00"/>
    <s v="SI"/>
    <s v="Adjuntar resolución u oficio formal para la enajenación de Bienes"/>
    <n v="0.9"/>
    <s v="AVANCE SIGNIFICATIVO"/>
    <n v="-224"/>
    <s v="VENCIDO"/>
    <d v="2021-11-02T00:00:00"/>
    <s v="Si bien, se evidencia el acta de entrega no se observa la Resolución para la formalización de los bienes"/>
    <s v="Carlos Andrés Guerra Jiménez"/>
    <n v="0.9"/>
    <n v="0.9"/>
    <s v="EN EJECUCION"/>
    <s v="NO APLICA"/>
    <s v="ABIERTA"/>
    <s v="&quot;Se Evidencia que la actividad se encuentra vencida._x000a__x000a_Se verifica los soportes adjunto, se evidencia resolución No. 348 de 2020 y resolución 405 de 2020, en donde se autoriza la baja y el retiro de bienes._x000a__x000a_Se solicia a la OCI el cierre preliminar del Hallazgo, ya que se evidencia que cumple con la actividad propuesta.&quot;"/>
    <d v="2022-02-28T00:00:00"/>
    <s v="NO"/>
    <s v="No aplica"/>
    <n v="1"/>
    <s v="CUMPLIMIENTO TOTAL"/>
    <n v="-44619.1"/>
    <s v="VENCIDO"/>
    <x v="5"/>
    <s v="_x000a_Se evidencia Acta de entrega  realizada el 17 de febrero de 2021 entre el IDIPRON y el Batallon del Ejercito Nacional Batallon de Infantes No. 21-Pantano de Vargas - Ministerio de Defensa Nacional, de bienes inservibles, transferidos bajo figura de enajenación a titulo gratuito entre entidades estatales._x000a__x000a_Se evidencia acta de mesa de trabajo con CISA._x000a__x000a_Se tienen los soportes fotograficos en donde se evidencia la organización del lote de bienes inservibles y obsoletos de acuerdo a su naturaleza._x000a__x000a_Se evidencia resolución No. 348 de 2020 y resolución 405 de 2020, en donde se autoriza la baja y el retiro de bienes._x000a__x000a_En el entendido que cumplio con las actividades propuesta se cierra el hallazgo"/>
    <x v="2"/>
    <n v="1"/>
    <x v="1"/>
    <s v="CERRADO"/>
    <m/>
    <n v="298"/>
    <n v="301"/>
    <s v="INGRID ACOSTA"/>
  </r>
  <r>
    <x v="71"/>
    <x v="20"/>
    <s v="STAF"/>
    <s v="Inventarios"/>
    <s v="Salidas de almacén"/>
    <s v="Carolina Ardila"/>
    <x v="0"/>
    <s v="PMAI-2019-095"/>
    <s v="No aplica"/>
    <x v="45"/>
    <n v="2019"/>
    <s v="11.5 Informalidad e inconsistencias en solicitudes respecto a salidas: Se observa no conformidad de las prácticas en cuanto a formalidad de las solicitudes a Almacén, debido a que en algunos casos y áreas como infraestructura no se diligencia de manera previa a la entrega el formato autorizado. La no conformidad se presenta frente al Procedimiento: “Egreso De Bienes Devolutivos, Consumo Controlado o de Consumo”, código A-GLO-PR-004, el cual cita: “Se debe diligenciar el formato Solicitud de bienes de consumo o devolutivos A-GLO-FT-004 por cada sede o dependencia que lo requiera y su autorización es exclusiva de los Subdirectores(as), los(las) Gerentes de Proyectos, los (las) Jefes de Oficina, los (las) Responsable de Área y los (las) Supervisores de contratos”."/>
    <s v="Fueron entregados unos elementos de consumo, a personal del Área de Infraestructura sin el correspondiente formato de solicitud, debido a una situación de emergencia que se presento en una las UPI de IDIPRON."/>
    <s v="Socializar, divulgar y realizar talleres al personal de las sub_bodegas con relación a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_x000a__x000a_Remitir memorandos informativos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Incluyendo las consecuencias administrativas y legales a las cuales se expone el funcionario en el desacato del procedimiento. y su aplicabilidad en donde no se aceptaran excepciones. _x000a__x000a_Se realizaran mesas de trabajo con el grupo de recursos y las dependencias que solicitan elementos y bienes para reforzar el conocimiento y cumplimiento de los procedimientos antes relacionados."/>
    <s v="No aplica"/>
    <s v="No aplica"/>
    <s v="no aplica"/>
    <s v="No aplica"/>
    <s v="No aplica"/>
    <d v="2020-05-01T00:00:00"/>
    <d v="2021-03-30T00:00:00"/>
    <m/>
    <x v="0"/>
    <s v="SI"/>
    <n v="-335"/>
    <s v="Se Evidencia que la actividad se encuentra vencida._x000a__x000a_Verificado soportes adjuntos al hallazgo se evidencia que:_x000a__x000a_Acta de socialización &quot;Egreso de bienes devolutivos o bienes de consumo controlado o de consumo&quot; A-GLO-PR-004 y los formatos correspondientes como solicitud&quot; realizada el 01 de marzo del 2021. El proceso menciona que la actividad esta vencida, sin embargo solo se evidencia la socialización a los encargados de las sub bodegas de la 32, la florida, perdomo y san blas y en la actividad propuesta se menciona &quot;Socializar, divulgar y realizar talleres al personal de las sub_bodegas&quot; quedando pendiente la socializacion a las demas subbodegas del instituto_x000a__x000a_Actualizacion del formato A-GLO-FT-005._x000a__x000a_No se evidencia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_x000a__x000a_Incluyendo las consecuencias administrativas y legales a las cuales se expone el funcionario en el desacato del procedimiento. y su aplicabilidad en donde no se aceptaran excepciones._x000a__x000a_Acta de reunión verificación de procesos de recursos realizada el 29 de Diciembre de 2020, con el proceso de Submetodos"/>
    <d v="2021-08-10T00:00:00"/>
    <s v="SI"/>
    <s v="Envio de memorando informativo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
    <n v="0.85"/>
    <s v="AVANCE SIGNIFICATIVO"/>
    <n v="-166"/>
    <s v="VENCIDO"/>
    <d v="2021-11-02T00:00:00"/>
    <s v="Se presenta un avance significativo de las acciones, no se puede cerrar por la falta de lo memos internos para funcionario y contratistas"/>
    <s v="Carlos Andrés Guerra Jiménez"/>
    <n v="0.9"/>
    <n v="0.9"/>
    <s v="EN EJECUCION"/>
    <s v="NO APLICA"/>
    <s v="ABIERTA"/>
    <s v="&quot;Se Evidencia que la actividad se encuentra vencida._x000a__x000a_Se verifica los soportes adjunto en donde se evidencia la oficialización de los procedimiento A-GLO-PR-004 el 28 de octubrede 2021, junto con el soporte de correo de oficialización masivo_x000a__x000a_Se solicia a la OCI el cierre preliminar del Hallazgo, ya que se evidencia que cumple con la actividad propuesta.&quot;"/>
    <d v="2022-02-28T00:00:00"/>
    <s v="NO"/>
    <s v="Pendiente Envio de memorando informativo memorando informativo dirigido a todos los funcionarios y contratistas, en donde se explicará el procedimiento &quot;Egreso de bienes devolutivos o bienes de consumo controlado o de consumo&quot; A-GLO-PR-004 y los formatos correspondientes como solicitud, TRASLADO, SALIDA Y ENTREGA DE ELEMENTOS DE CONSUMO, CONSUMO CONTROLADO Y/O DEVOLUTIVOS A-GLO-FT-005. que Incluya las consecuencias administrativas y legales a las cuales se expone el funcionario en el desacato del procedimiento. y su aplicabilidad en donde no se aceptaran excepciones."/>
    <n v="0.9"/>
    <s v="AVANCE SIGNIFICATIVO"/>
    <n v="-44619.15"/>
    <s v="VENCIDO"/>
    <x v="5"/>
    <s v="Se observa el cumplimiento de las actividades propuestas en cuanto a la oficializacion de los procedimientos y la socializacion de la Nueva Versión Procedimientos e Instructivos Proceso de Apoyo - Gestión Logística “003 RECEPCIÓN E INGRESO DEBIENES DEVOLUTIVOS, DE CONSUMO CONTROLADO O DE CONSUMO A-GLO-PR-003”, “004 EGRESO DE ELEMENTOSDE CONSUMO, CONSUMO CONTROLADO O BIENES DEVOLUTIVOMIPG IDIPRON &lt;mipg@idipron.gov.co&gt;Jue 28/10/2021 8:33Para: Todos &lt;todos@idipron.gov.co&gt;_x000a__x000a_sin embargo esta pendiente las mesas de trabajo con el grupo de recursos y las dependencias que solicitan elementos y bienes para reforzar el conocimiento y cumplimiento de los procedimientos antes relacionados."/>
    <x v="2"/>
    <n v="0.9"/>
    <x v="1"/>
    <s v="ABIERTA"/>
    <m/>
    <n v="299"/>
    <n v="302"/>
    <s v="INGRID ACOSTA"/>
  </r>
  <r>
    <x v="72"/>
    <x v="20"/>
    <s v="STAF"/>
    <s v="Gestion ambiental"/>
    <s v="reciclaje y/o chatarrización"/>
    <s v="Carolina Ardila"/>
    <x v="0"/>
    <s v="PMAI-2019-096"/>
    <s v="No aplica"/>
    <x v="45"/>
    <n v="2019"/>
    <s v="11.6 Proceso de gestión de residuos: Almacén e Inventarios viene realizando de manera ocasional un proceso entrega de materiales a una empresa de reciclaje y/o chatarrización que requiere la participación del área de Gestión Ambiental, de acuerdo con lo expresamente establecido en el Manual de Manejo y Control Administrativo de los bienes de propiedad del IDIPRON – A-GLO-MA-001 “ Por responsabilidad, los bienes de consumo que ya se encuentren en las diferentes dependencias se entienden llevados contablemente al gasto, por lo que su disposición final se re aliza con base en losrequerimientos del Plan Institucional de Gestión Ambiental (PIGA), y los documentos aprobados en el manual de procesos y procedimientos aprobados”. No se evidencia canalización a través del área de Gestión ambiental de estas entregas, realizadas por Almacén, no cuentan con un registro adecuado de evidencia ni descripción de los bienes entregados para disposición final. "/>
    <s v="No se evidencia la canalización a través del área respectiva de dichas entregas"/>
    <s v="Solicitar capacitación al Área de Gestión Ambiental para el retiro de elementos de consumo.  Inicialmente la capacitación estará dirigida a los funcionarios de las sub_bodegas y posteriormente al resto de personal de la entidad ._x000a__x000a_Se solicitará acta de entrega de la empresa de reciclaje puerta de oro, con quien se realizó la entrega de elementos de consumo en el depósito de inservibles."/>
    <s v="No aplica"/>
    <s v="No aplica"/>
    <s v="no aplica"/>
    <s v="No aplica"/>
    <s v="No aplica"/>
    <d v="2020-02-01T00:00:00"/>
    <d v="2020-12-31T00:00:00"/>
    <d v="2021-09-13T00:00:00"/>
    <x v="0"/>
    <s v="SI"/>
    <s v="NO APLICA ACCION CERRADA"/>
    <s v="Se Evidencia que la actividad se encuentra vencida._x000a__x000a_Se verifican los soportes:_x000a__x000a_Se evidencia acta de capacitación virtual realizada el 23 de Diciembre del 2021, asi mismo se evidencia invitación virtual y presentación en power Point_x000a__x000a_Se evidencia  dos certificados de entrega de elementos de consumo en el depósito de inservibles, a la empresa puerta del sol , con vigrencia 2019, sin embargo es importante que se deje evidencia del trato  de los elementos de consumo en el depósito de inservibles en el año 2020._x000a__x000a_Se  solicita a la OCI el cierre del hallazgo,  ya que con las evidencias adjuntas cumplieron con las actividades formuladas."/>
    <d v="2021-08-10T00:00:00"/>
    <s v="NO"/>
    <s v="No aplica"/>
    <n v="1"/>
    <s v="CUMPLIMIENTO TOTAL"/>
    <n v="-255"/>
    <s v="VENCIDO"/>
    <d v="2021-11-02T00:00:00"/>
    <s v="Acciones complidas al 100%"/>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00"/>
    <n v="303"/>
    <m/>
  </r>
  <r>
    <x v="73"/>
    <x v="20"/>
    <s v="STAF"/>
    <s v="Gestion documental"/>
    <s v="Fondo documental acumulado, inventarios documentales y transferencias"/>
    <s v="Carolina Ardila"/>
    <x v="0"/>
    <s v="PMAI-2019-097"/>
    <s v="No aplica"/>
    <x v="45"/>
    <n v="2019"/>
    <s v="11.7 Gestión documental: Se observan falencias en gestión documental por parte del área, evidenciándose treinta (30) cajas de archivo documental, almacenadas en la Sub-bodega de La Favorita, de años anteriores al 2017, con documentación incluso de 2007."/>
    <s v="La documentación que se encuentra en la sub_bodega La favorita no tiene transferencia documental de acuerdo con la Tabla de Retención Documental vigente."/>
    <s v="Realizar la depuración del archivo de gestión con base en las instrucciones impartidas por el área de Administración documental._x000a__x000a_Solicitar al Área Administración de Gestión Documental, la realización de Comité de Archivo, con el fin de presentar la propuesta de depuración del archivo de gestión ubicado en la Sub_bodega La Favorita."/>
    <s v="No aplica"/>
    <s v="No aplica"/>
    <s v="no aplica"/>
    <s v="No aplica"/>
    <s v="No aplica"/>
    <d v="2020-05-01T00:00:00"/>
    <d v="2020-12-31T00:00:00"/>
    <d v="2021-09-13T00:00:00"/>
    <x v="0"/>
    <s v="SI"/>
    <s v="NO APLICA ACCION CERRADA"/>
    <s v="Se Evidencia que la actividad se encuentra vencida._x000a__x000a_Se evidencia acta de reunion  y lista de asistencia realizada el 01 de octubre de 2020, en donde se trata e tema de manejo de documentos que reposa en la bodega favorita_x000a__x000a_Se evidencia correo publicación FUID, en donde se informa a la ciudadania de la eliminación de los documentos, con el fin de verificar si se tiene alguna objeción de dicha eliminación._x000a__x000a_Se solicia a la OCI el cierre preliminar del Hallazgo, ya que se evidencia que cumple con la actividad propuesta."/>
    <d v="2021-08-10T00:00:00"/>
    <s v="NO"/>
    <s v="No aplica"/>
    <n v="1"/>
    <s v="CUMPLIMIENTO TOTAL"/>
    <n v="-255"/>
    <s v="VENCIDO"/>
    <d v="2021-11-02T00:00:00"/>
    <s v="Acciones complidas al 100%"/>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01"/>
    <n v="304"/>
    <m/>
  </r>
  <r>
    <x v="74"/>
    <x v="20"/>
    <s v="STAF"/>
    <s v="Inventarios"/>
    <s v="SICAPITAL"/>
    <s v="Carolina Ardila"/>
    <x v="0"/>
    <s v="PMAI-2019-098"/>
    <s v="No aplica"/>
    <x v="45"/>
    <n v="2019"/>
    <s v="11.8 Debilidades en software: Se observan debilidades del sistema de información utilizada en Almacén e Inventarios para la administración de los bienes. El sistema SICAPITAL no provee la confiabilidad y agilidad requeridas por el proceso para una oportuna y adecuada toma de decisiones. Se reportan constantemente errores del sistema como tomar doble vez una devolución, demoras en consultas de base de datos para generar egresos, así como debilidades en cuanto a reportes requeridos en formato Excel que no genera directamente el sistema. Adicionalmente, se observa que el sistema no permite generar un reporte de las existencias de bienes en bodega, discriminando su ubicación por Sub-bodega. "/>
    <s v="Desde el inicio de la implementación no se han realizado actualizaciones a las VERSIONES INICIALES de la herramienta de Aplicaciones Oracle Application Server (que ya no cuenta con soporte por parte del fabricante) y que podría en gran medida mejorar la operación de los aplicativos SICAPITAL utilizados en la entidad en cuanto a rendimiento. Adicionalmente, por contar con estas licencias antiguas, no ha sido posible actualizar la versión del sistema Operativo del Servidor. "/>
    <s v="Se reportará al Área de sistemas las novedades presentadas con el aplicativo SI_CAPITAL y se realizará el seguimiento respectivo._x000a__x000a_Se realizarán mesas de trabajo, donde se asumirán compromisos específicos desde el área de sistemas y se harán los seguimientos necesarios que evidencien la corrección de los hallazgos presentados._x000a__x000a_Solicitar al Área de sistemas la actualización del aplicativo en cuanto al tema de &quot;Devoluciones&quot; ._x000a__x000a_Solicitar al Área de Sistemas la actualización de reportes que son requeridos por las diferentes dependencias del Instituto y/o entes externos. "/>
    <s v="No aplica"/>
    <s v="No aplica"/>
    <s v="no aplica"/>
    <s v="No aplica"/>
    <s v="No aplica"/>
    <d v="2020-03-01T00:00:00"/>
    <d v="2021-03-30T00:00:00"/>
    <d v="2021-09-13T00:00:00"/>
    <x v="0"/>
    <s v="SI"/>
    <s v="NO APLICA ACCION CERRADA"/>
    <s v="Se Evidencia que la actividad se encuentra vencida._x000a__x000a_Al revisar los soportes adjuntos, se evidencia:_x000a_Se evidencia Acta de reunión realizada por Gestión logistica y Sistemas, el dia 31 de Diciembre de 2020, la cual manifiestan las novedades, actualización de reportes y de devoluciones en e aplicativo SICAPITAL._x000a__x000a_Se evidencia acta de reunión del 13 de Noviembre de 2020,  se evidencia compromisos y actualización de reportes._x000a__x000a_Se solicia a la OCI el cierre preliminar del Hallazgo, ya que se evidencia que cumple con la actividad propuesta."/>
    <d v="2021-08-10T00:00:00"/>
    <s v="NO"/>
    <s v="No aplica"/>
    <n v="1"/>
    <s v="CUMPLIMIENTO TOTAL"/>
    <n v="-166"/>
    <s v="VENCIDO"/>
    <d v="2021-11-02T00:00:00"/>
    <s v="Acciones complidas al 100%"/>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02"/>
    <n v="305"/>
    <m/>
  </r>
  <r>
    <x v="75"/>
    <x v="20"/>
    <s v="STAF"/>
    <s v="Inventarios"/>
    <s v="Comité de inventarios"/>
    <s v="Carolina Ardila"/>
    <x v="0"/>
    <s v="PMAI-2019-099"/>
    <s v="No aplica"/>
    <x v="45"/>
    <n v="2019"/>
    <s v="11.9 Toma Física: Se evidencia incumplimiento al procedimiento administrativo, ítem 1, de la Resolución 001 de 2001, ítem 4.10.1.2. Toma Física, que enuncia que, para el levantamiento de la información de los bienes en servicio, se diseñará una plantilla de recolección de información, la que contendrá por lo menos los siguientes campos: Fecha de elaboración del inventario, funcionario responsable de los elementos, área o ubicación, descripción del bien, número de placa o código, marca, serie, estado, nombre y firma de quien recoge la información y nombre y firma del funcionario que la suministra. Al momento de verificar los formatos se constató falta de firmas del Responsable de Almacén. De igual manera, se verificó que los resultados de la toma Física del año 2018 no fueron dados a conocer ante Comité de Inventarios y no se evidencia toma de decisiones con base en los mismos. "/>
    <s v="La información reportada en la toma física no cumple con todos los requisitos._x000a__x000a_Falta de actualización del procedimiento."/>
    <s v="Programar, citar y realizar el comité pertinente para aprobación de informe de toma física vigencia 2018. _x000a__x000a_Creación de instructivo relacionado con las actividades de toma física._x000a__x000a_Socializar instructivo de toma física._x000a_"/>
    <s v="No aplica"/>
    <s v="No aplica"/>
    <s v="no aplica"/>
    <s v="No aplica"/>
    <s v="No aplica"/>
    <d v="2020-05-01T00:00:00"/>
    <d v="2020-12-31T00:00:00"/>
    <d v="2021-09-13T00:00:00"/>
    <x v="0"/>
    <s v="SI"/>
    <s v="NO APLICA ACCION CERRADA"/>
    <s v="Se Evidencia que la actividad se encuentra vencida._x000a__x000a_Al revisar los soportes adjuntos, se evidencia:_x000a_Acta Comité Institucional realizada el 24 de Diciembre de 2020 y pantallazo de votación al cual se da la aprobación de la toma fisica de vigencia 2018._x000a__x000a_Se evidencia Caso 926 de Aranda, la cual se evidencia instructivo.a la fecha de realizar el seguimiento se evidencia que el documento se encuentra aprobado por la OAP"/>
    <d v="2021-08-10T00:00:00"/>
    <s v="SI"/>
    <s v="Oficialización y socialización del Instructivo"/>
    <n v="1"/>
    <s v="CUMPLIMIENTO TOTAL"/>
    <n v="-255"/>
    <s v="VENCIDO"/>
    <d v="2021-11-02T00:00:00"/>
    <s v="Acciones complidas al 100%"/>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03"/>
    <n v="306"/>
    <m/>
  </r>
  <r>
    <x v="76"/>
    <x v="20"/>
    <s v="STAF"/>
    <s v="Inventarios"/>
    <s v="Avalúo técnico"/>
    <s v="Carolina Ardila"/>
    <x v="0"/>
    <s v="PMAI-2019-100"/>
    <s v="No aplica"/>
    <x v="45"/>
    <n v="2019"/>
    <s v="11.10 Inconsistencia en valores y vida útil de Avalúo técnico, respecto a valores y Vida útil adoptada durante 2019: En la auditoría realizada se encontraron siete (7) elementos con un valor adoptado a 01/01/2019, diferente al determinado en el avalúo técnico de BDO Avalúos SA.S. . Adicionalmente, se hallaron elementos que, de conformidad con la vida útil determinada en el avaluó solicitado por parte del instituto, no presentan coincidencia con la vida útil tomada como base para calcular y registrar la depreciación durante 2019. Tras revisión del área auditada, ésta expresa que se identificaron mil doscientos ochenta elementos con esta inconsistencia respecto a su vida útil. "/>
    <s v="Al realizar el recalculo de la depreciación tras el proceso de avalúo, se utilizó la vida útil de la agrupación y no la entregada en dicho proceso."/>
    <s v="Se programará reunión del comité pertinente para tratar como único punto &quot;Vida útil y depreciación de bienes avaluados vigencia 2019&quot;_x000a__x000a_El Área de Almacén e Inventarios procederá a realizar los ajustes a que haya lugar con relación a vida útil registrada vigencia 2019 de acuerdo con los conceptos emitidos por la CGN y la SHD, con el aval del Área de Contabilidad y asesor financiero de la STAF._x000a__x000a_El Área de Contabilidad modificará la política contable, así como el tratamiento contable y la infamación a revelar acerca de los cambios en las estimaciones contables y de la corrección de errores. _x000a__x000a_Se revisará la base de datos de bienes devolutivos y se ajustará la depreciación con base en las instrucciones que imparta el área de contabilidad del Instituto."/>
    <s v="No aplica"/>
    <s v="No aplica"/>
    <s v="no aplica"/>
    <s v="No aplica"/>
    <s v="No aplica"/>
    <d v="2020-03-09T00:00:00"/>
    <d v="2020-12-31T00:00:00"/>
    <m/>
    <x v="0"/>
    <s v="SI"/>
    <n v="-424"/>
    <s v="Se Evidencia que la actividad se encuentra vencida._x000a__x000a_Al revisar los soportes adjuntos, se evidencia:_x000a__x000a_Se evidencia acta 001 del 16 de marzo de 2020, la cual  se reporta la depreciacón al area contabilidadde la vigencia 2019, dejando compromisos_x000a__x000a_Se evidencia excel de cuadros de depreciación, asi como respuesta memorando 2020IE3514 del 15 de mayo de 2020, se evidencia anexo depreciación vigencia 2019_x000a__x000a_Se evidencia dos mesas de trabajo realizadas en el mes de marzo y mayo del 2021, segun correos adjuntos, aun no se evidencia modificación de la politica contable, tratamiento contable, por lo cual la actividad aun se evidencia que se encuentra en ejecución."/>
    <d v="2021-08-10T00:00:00"/>
    <s v="SI"/>
    <s v="Actualización de Politicas Contables "/>
    <n v="0.75"/>
    <s v="AVANCE SIGNIFICATIVO"/>
    <n v="-255"/>
    <s v="VENCIDO"/>
    <d v="2021-11-02T00:00:00"/>
    <s v="Si bien ya de aprobó la actualización de las políticas contables el 22/10/2021, aun no estas oficializadas y publicadas en la página del instituto. "/>
    <s v="Carlos Andrés Guerra Jiménez"/>
    <n v="0.9"/>
    <n v="0.9"/>
    <s v="EN EJECUCION"/>
    <s v="NO APLICA"/>
    <s v="ABIERTA"/>
    <s v="&quot;Se Evidencia que la actividad se encuentra vencida._x000a__x000a_Se verifica los soportes adjunto en donde se evidenciala actuaización de la politicas contables segun resolución 517 de 2021_x000a__x000a_Se evidencia la creación del Manual de Políticas Contables del Instituto Distrital Para la Protección de la Niñez y la Juventud - IDIPRON A-GFI-MA-001 el 3 de enero de 2022_x000a__x000a_Se solicia a la OCI el cierre preliminar del Hallazgo, ya que se evidencia que cumple con la actividad propuesta.&quot;"/>
    <d v="2022-02-28T00:00:00"/>
    <s v="NO"/>
    <s v="No aplica"/>
    <n v="1"/>
    <s v="CUMPLIMIENTO TOTAL"/>
    <n v="-44619.25"/>
    <s v="VENCIDO"/>
    <x v="5"/>
    <s v="Se observa que se tiene el acta de del comité en donde se trato la vida útil y depreciación de bienes avaluados vigencia 2019&quot;_x000a__x000a_Se observa que el  Área de Contabilidad modificó la política contable, así como el tratamiento contable y la información a revelar acerca de los cambios en las estimaciones contables y de la corrección de errores. _x000a__x000a_Se evidencia la creación del Manual de Políticas Contables del Instituto Distrital Para la Protección de la Niñez y la Juventud - IDIPRON A-GFI-MA-001 el 3 de enero de 2022"/>
    <x v="2"/>
    <n v="1"/>
    <x v="1"/>
    <s v="CERRADO"/>
    <m/>
    <n v="304"/>
    <n v="307"/>
    <s v="INGRID ACOSTA"/>
  </r>
  <r>
    <x v="77"/>
    <x v="20"/>
    <s v="STAF"/>
    <s v="Inventarios"/>
    <s v="Baja rotación de elementos"/>
    <s v="Carolina Ardila"/>
    <x v="0"/>
    <s v="PMAI-2019-101"/>
    <s v="No aplica"/>
    <x v="45"/>
    <n v="2019"/>
    <s v="Elementos con baja rotación: Pese a que se muestra un avance significativo en cuanto a la reducción de saldos de la retoma, realizada en el año 2016, no se evidencia toma de decisión respecto a elementos con baja rotación, almacenados en la Bodega La Favorita, correspondientes a elementos de tubería galvanizada, de PVC, entre otros; en la Bodega Carrera 32: anillos de plástico (para anillar papelería). La no identificación y/o gestión respecto a la baja rotación de algunos elementos, conducen a espacios de almacenamiento desaprovechados y, en los casos en que resulten ser bienes no útiles para la entidad, su reconocimiento y almacenamiento por varias vigencias, puede constituirse en sobreestimación de los activos de la Entidad."/>
    <s v="La falta de gestión de gerentes y administradores de proyectos / funcionamiento así como los supervisores de los contratos sobre la distribución de dichos elementos."/>
    <s v="Remitir periódicamente desde el correo institucional del Área de Almacén e Inventarios los saldos en bodega de naturaleza devolutivos, consumo por proyecto y cantidades a los gerentes y administradores de proyectos así como los supervisores de contratos._x000a__x000a_Realizar reuniones por medio de herramientas virtuales y/o mesas de trabajo para socializar a las diferentes áreas y administradores de proyectos los saldos de bienes y/o elementos que se encuentran en stock en las diferentes sub_bodegas del Instituto._x000a__x000a_Solicitar a las Áreas de Infraestructura y Sistemas la revisión de cada uno de los elementos  que no han tenido rotación y que de acuerdo a la normatividad vigente nos indiquen su disposición final."/>
    <s v="No aplica"/>
    <s v="No aplica"/>
    <s v="no aplica"/>
    <s v="No aplica"/>
    <s v="No aplica"/>
    <d v="2020-05-01T00:00:00"/>
    <d v="2021-03-30T00:00:00"/>
    <m/>
    <x v="0"/>
    <s v="SI"/>
    <n v="-335"/>
    <s v="Se Evidencia que la actividad se encuentra vencida._x000a__x000a_Al revisar los soportes adjuntos, se evidencia:_x000a__x000a_Se evidencian envio de correos por parte del almacen a los administradores de proyectos y a  supervisores de contrato y excel de consumo en los meses de septiembre, noviembre y diciembre del año 2020 y enero, marzo, abril, mayo del año 2021._x000a__x000a_Se evidencia acta reunion del 11 de marzo del 2021, para tratar el tema de saldos del almacen responsabilidades bienes y cargos , la cual interviene la subdireccón administrativa (almacen) y la subdireción de metodos. No obstante en la actividad se menciona que &quot;Realizar reuniones por medio de herramientas virtuales y/o mesas de trabajo para socializar a las diferentes áreas y administradores de proyectos los saldos de bienes y/o elementos que se encuentran en stock en las diferentes sub_bodegas del Instituto&quot; como se puede observar en la actividad se habla de las diferentes areas y administradores de proyectos, sin embargo el proceso solo evidencia una mesa de trabajo con la Subdirección de Metodos._x000a__x000a_No se encuentra evidencias de solicitud a las areas de infraestructura y sistemas sobre los elementos que no han tenido rotación, el proceso informa que se encuentra en ejecucíon esta actividad."/>
    <d v="2021-08-10T00:00:00"/>
    <s v="SI"/>
    <s v="Solicitud a las areas de infraestructura y sistemas sobre los elementos que no han tenido rotación y su disposición final."/>
    <n v="0.6"/>
    <s v="AVANCE PARCIAL"/>
    <n v="-166"/>
    <s v="VENCIDO"/>
    <d v="2021-11-02T00:00:00"/>
    <s v="No se evidencia  solicitud al area de infraestructura y sistemas sobre los elementos que no han tenido rotación, realizar las actividades del PM."/>
    <s v="Carlos Andrés Guerra Jiménez"/>
    <n v="0.7"/>
    <n v="0.7"/>
    <s v="INCUMPLIDA"/>
    <s v="NO APLICA"/>
    <s v="ABIERTA"/>
    <s v="&quot;Se Evidencia que la actividad se encuentra vencida._x000a__x000a_Se verifica los soportes adjunto en donde se evidencia soporte de actas en donde se socializan el stock disponible, el proceso asministrativo opereativo del proceso Gestión logistica._x000a__x000a_Se evidencia  envio de correo s en donde se informa a los  subdirecciones, gerentes y administradores de proyecto, supervisores y apoyos a la supervisión, áreas que cuentan con saldos en bodega._x000a__x000a_Se solicia a la OCI el cierre preliminar del Hallazgo, ya que se evidencia que cumple con la actividad propuesta.&quot;"/>
    <d v="2022-02-28T00:00:00"/>
    <s v="NO"/>
    <s v="No aplica"/>
    <n v="1"/>
    <s v="CUMPLIMIENTO TOTAL"/>
    <n v="-44619.4"/>
    <s v="VENCIDO"/>
    <x v="5"/>
    <s v="Se observa que se ha remitido periódicamente desde el correo institucional del Área de Almacén e Inventarios los saldos en bodega de naturaleza devolutivos, consumo por proyecto y cantidades a los gerentes y administradores de proyectos así como los supervisores de contratos._x000a__x000a_Asi mismo, se tienen las actas de la realización de reuniones por medio de herramientas virtuales y/o mesas de trabajo para socializar a las diferentes áreas y administradores de proyectos los saldos de bienes y/o elementos que se encuentran en stock en las diferentes sub_bodegas del Instituto._x000a__x000a_Sin embargo no se tiene evidencia de la solicitud a las Áreas de Infraestructura y Sistemas la revisión de cada uno de los elementos  que no han tenido rotación y que de acuerdo a la normatividad vigente nos indiquen su disposición final."/>
    <x v="2"/>
    <n v="0.9"/>
    <x v="1"/>
    <s v="ABIERTA"/>
    <m/>
    <n v="305"/>
    <n v="308"/>
    <s v="INGRID ACOSTA"/>
  </r>
  <r>
    <x v="78"/>
    <x v="20"/>
    <s v="STAF"/>
    <s v="Planeacion"/>
    <s v="Herramientas de gestión (riesgos, indicadores, balance social, planes y proyectos de inversión)"/>
    <s v="Carolina Ardila"/>
    <x v="0"/>
    <s v="PMAI-2019-102"/>
    <s v="No aplica"/>
    <x v="45"/>
    <n v="2019"/>
    <s v="Indicadores de Gestión: Los Indicadores de Gestión establecidos para el proceso de Gestión Logística, son_x000a_susceptibles de ser adaptados en su formulación, ampliados y adecuados a necesidades de la Gestión del área de Almacén e Inventarios con el fin de identificar debilidades y tomar decisiones tendientes a mejorar el proceso. La falta de claridad en los indicadores o formulación ambigua de los mismos puede llevar a resultados de medición poco claros o útiles, obstaculizando la mejora continua del proceso._x000a_"/>
    <s v="El área de almacén lleva varios años sin actualizar sus indicadores"/>
    <s v="Realizar mesa de trabajo en acompañamiento de la Oficina Asesora de Planeación  para revisar los indicadores que nos permitan interpretar las fortalezas, debilidades, oportunidades y amenazas, así como establecer la frecuencia e interpretar los datos con la finalidad de mejorar el proceso y fomentar la participación en la toma de decisiones, realizando periódicamente su monitoreo."/>
    <s v="No aplica"/>
    <s v="No aplica"/>
    <s v="no aplica"/>
    <s v="No aplica"/>
    <s v="No aplica"/>
    <d v="2020-05-01T00:00:00"/>
    <d v="2021-03-30T00:00:00"/>
    <m/>
    <x v="0"/>
    <s v="SI"/>
    <n v="-335"/>
    <s v="Se Evidencia que la actividad se encuentra vencida._x000a__x000a_Al revisar los soportes adjuntos, se evidencia:_x000a__x000a_Se evidencia caracterización actualmente publicada y no el borrador de la caracterización que se encuentra en actualización_x000a_de igual forma no se evidencia verificación, revisión y monitoreo de los Indicadores del proceso, en cumplimiento de la actividad planteada, el proceso menciona que se encuentra en ejecución la actividad."/>
    <d v="2021-08-10T00:00:00"/>
    <s v="SI"/>
    <s v="Verificación y  Monitoreo de los Indicadores del Proceso."/>
    <n v="0"/>
    <s v="SIN AVANCE"/>
    <n v="-166"/>
    <s v="VENCIDO"/>
    <d v="2021-11-02T00:00:00"/>
    <s v="No evidencia de la mesa de trabajo con la OAP para revisar los indicadores que establezcan las fortalezas, debilidades, oportunidades y amenazas."/>
    <s v="Carlos Andrés Guerra Jiménez"/>
    <n v="0"/>
    <n v="0"/>
    <s v="INCUMPLIDA"/>
    <s v="NO APLICA"/>
    <s v="ABIERTA"/>
    <s v="Se evidencia caracterizacion ofiicializada"/>
    <d v="2022-02-28T00:00:00"/>
    <s v="NO"/>
    <s v="No aplica"/>
    <n v="1"/>
    <s v="CUMPLIMIENTO TOTAL"/>
    <n v="-44620"/>
    <s v="VENCIDO"/>
    <x v="5"/>
    <s v="Aunque se tiene la carcaterizacion, no evidencia de la mesa de trabajo con la OAP para revisar los indicadores que establezcan las fortalezas, debilidades, oportunidades y amenazas, que establece la actividad de desarrollar para subsanar el hallazgo."/>
    <x v="2"/>
    <n v="0.4"/>
    <x v="1"/>
    <m/>
    <m/>
    <n v="306"/>
    <n v="309"/>
    <s v="INGRID ACOSTA"/>
  </r>
  <r>
    <x v="79"/>
    <x v="10"/>
    <s v="STAF"/>
    <s v="Gestion financiera"/>
    <s v="Cajas menores"/>
    <s v="Stefanny Reina Alvarez"/>
    <x v="0"/>
    <s v="PMAI-2019-104"/>
    <s v="No aplica"/>
    <x v="46"/>
    <n v="2019"/>
    <s v="Evaluar el cumplimiento de los lineamientos establecidos en la Resolución DDC- 000001 del 12 de mayo del 2009, por la cual se adopta el Manual para el Manejo y Control de Cajas Menores expedida por el Contador General de Bogotá, D.C. y las resoluciones internas aplicables al año 2019."/>
    <s v="Sin informacion"/>
    <s v="Realizar revisió y modificación del procedimiento &quot;PROGRAMACIÓN, APERTURA Y LEGALIZACIÓN DE CAJAS MENORES&quot;"/>
    <s v="No aplica"/>
    <s v="No aplica"/>
    <s v="no aplica"/>
    <s v="No aplica"/>
    <s v="No aplica"/>
    <s v="Sin informacion"/>
    <s v="Sin informacion"/>
    <n v="2020"/>
    <x v="0"/>
    <s v="NO"/>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07"/>
    <n v="310"/>
    <m/>
  </r>
  <r>
    <x v="80"/>
    <x v="16"/>
    <s v="STAF"/>
    <s v="Gestion documental"/>
    <s v="CORDIS"/>
    <s v="Angel Martínez"/>
    <x v="0"/>
    <s v="PMAI-2019-106"/>
    <s v="No aplica"/>
    <x v="47"/>
    <n v="2019"/>
    <s v="9.1 No se cuenta con el consecutivo digital del Sistema CORDIS por un virus reciente que afecto los archivos de los años 2011 a 2018 de comunicaciones oficiales. Esta situación pone en evidencia debilidades en los controles adoptados por la entidad frente a los riesgos informáticos de la misma y falta de acciones de contingencia frente a riesgos materializados como pérdida de información. Cabe mencionar que la documentación física y la digitalizada representan el patrimonio documental de la entidad, por tanto su custodia es garantía de la preservación de la memoria institucional. "/>
    <s v="_x000a_Virus informático que afecta sustancialmente los archivos en su contenido, la cual se encontraba realizando el Área diariamente"/>
    <s v="*Solicitud  al Área de Sistemas trimestralmente la realización  y certificación del  Backup de la información que permita el resguardo de lo que  digitaliza diariamente en el Área_x000a__x000a_*Elaborar Diagnóstico de Preservación Digital a largo plazo_x000a__x000a_*Elaborar Plan de Preservación Digital a largo Plazo_x000a__x000a_* Realizar procedimiento de reconstrucción de expedientes"/>
    <s v="No aplica"/>
    <s v="No aplica"/>
    <s v="no aplica"/>
    <s v="No aplica"/>
    <s v="No aplica"/>
    <d v="2019-06-01T00:00:00"/>
    <d v="2020-05-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08"/>
    <n v="311"/>
    <m/>
  </r>
  <r>
    <x v="81"/>
    <x v="16"/>
    <s v="STAF"/>
    <s v="Gestion documental"/>
    <s v="CORDIS"/>
    <s v="Angel Martínez"/>
    <x v="0"/>
    <s v="PMAI-2019-107"/>
    <s v="No aplica"/>
    <x v="47"/>
    <n v="2019"/>
    <s v="10.1 Se evidencia una falla en el Sistema CORDIS tras la repetición en los números de radicado y la ausencia de los mismos, lo que genera que el control y seguimiento de la documentación para futuras consultas no sea un único registro o que no quede registro del radicado. Lo anterior en incumplimiento con el acuerdo 060 de 2001, “Por el cual se establecen pautas para la administración de las comunicaciones oficiales en las entidades públicas y las privadas que cumplen funciones públicas), en su artículo quinto “Procedimientos para la radicación de comunicaciones oficiales: Los procedimientos para la radicación de comunicaciones oficiales, velarán por la transparencia de la actuación administrativa, razón por la cual, no se podrán reservar números de radicación, ni habrá números repetidos, enmendados, corregidos o tachados, la numeración será asignada en estricto orden de recepción de los documentos…”"/>
    <s v="Fallas en  aplicativo de Gestión y  Tramite  CORDIS ._x000a__x000a_El aplicativo CORDIS se encuentra obsoleto de acuerdo con los requerimientos técnicos y funcionales de la entidad._x000a__x000a_"/>
    <s v="Realizar una (1) Mesa de Trabajo para manifestar el estado del aplicativo CORDIS _x000a__x000a_Elaborar Informe de Actividades realizadas frente al  análisis y mejoras en al Aplicativo CORDIS desde el Área de Sistemas."/>
    <s v="No aplica"/>
    <s v="No aplica"/>
    <s v="no aplica"/>
    <s v="No aplica"/>
    <s v="No aplica"/>
    <d v="2019-06-01T00:00:00"/>
    <d v="2020-05-30T00:00:00"/>
    <m/>
    <x v="0"/>
    <s v="SI"/>
    <n v="-639"/>
    <s v="Se evidencia con el acta de reunión del 8 de febrero de 2021 adjunta, que Adminstración Documental, que reviso las fallas de la herramienta CORDIS y establecieron comopromisos para mitigar la ocurrencia de estas fallas, también en el informe de actividades adjunto se generaron  tres solicitudes  por email al área de sistemas para notificarlos sobre las fallas, esto concuerda con las actividades propuestas al 100%."/>
    <d v="2021-07-08T00:00:00"/>
    <s v="NO"/>
    <s v="No aplica"/>
    <n v="1"/>
    <s v="CUMPLIMIENTO TOTAL"/>
    <n v="-470"/>
    <s v="VENCIDO"/>
    <s v="16/11/2021_x000a_"/>
    <s v="Se evidencia acta de mesa de trabajo 08/02/2021 sobre las fallas del CORDIS. El informe de actividades no es preciso en las mejoras del aplicativo"/>
    <s v="Zuly Marcela Rojas Tolosa"/>
    <n v="1"/>
    <n v="0.7"/>
    <s v="CUMPLIDA INEFECTIVA"/>
    <s v="NO APLICA"/>
    <s v="ABIERTA"/>
    <s v="Se reportó en el primer seguimiento con 100%"/>
    <d v="2022-02-28T00:00:00"/>
    <s v="NO"/>
    <s v="No aplica"/>
    <n v="1"/>
    <s v="CUMPLIMIENTO TOTAL"/>
    <n v="-44619"/>
    <s v="VENCIDO"/>
    <x v="4"/>
    <s v="Acción vencida, pero cerrada cumplimiento 100 %. Actividad: -Realizar una (1) Mesa de Trabajo para manifestar el estado del aplicativo CORDIS.  -Elaborar Informe de Actividades realizadas frente al  análisis y mejoras en al Aplicativo CORDIS desde el Área de Sistemas. "/>
    <x v="4"/>
    <n v="1"/>
    <x v="0"/>
    <m/>
    <m/>
    <n v="309"/>
    <n v="312"/>
    <s v="VERONICA MUÑOZ"/>
  </r>
  <r>
    <x v="82"/>
    <x v="16"/>
    <s v="STAF"/>
    <s v="Gestion documental"/>
    <s v="Fondo documental acumulado, inventarios documentales y transferencias"/>
    <s v="Angel Martínez"/>
    <x v="0"/>
    <s v="PMAI-2019-108"/>
    <s v="No aplica"/>
    <x v="47"/>
    <n v="2019"/>
    <s v="10.2 De las 5 unidades, áreas y/o dependencias visitadas, 4 no cumplen con las transferencias documentales  de acuerdo al lineamiento de la Tabla de Retención Documental, lo que significa un desacato a la Ley General de Archivos “Ley 594 de 2000” la cual establece en el parágrafo del Artículo 47 que “Los documentos de archivo de conservación permanente podrán ser copiados en nuevos soportes. En tal caso, deberá preverse un programa de transferencia de información para garantizar la preservación y conservación de la misma”."/>
    <s v="Inasistencia a las  capacitaciones de inducción y reinducción por parte de los servidores públicos para manejo adecuado de los archivos._x000a__x000a_El deposito no cuenta  condiciones mínimas locativas y vetustez en la edificación en el Archivo Central de la Florida para la recepción adecuada de la información._x000a__x000a_la entidad no cuenta con programación de transferencias documentales hasta no contar con archivos con el proceso técnico de organización."/>
    <s v="Realizar Asistencias Técnicas Documentales que permitan el alistamiento de los Archivos de gestión para realizar transferencias primarias en las UPI o áreas administrativas"/>
    <s v="No aplica"/>
    <s v="No aplica"/>
    <s v="no aplica"/>
    <s v="No aplica"/>
    <s v="No aplica"/>
    <d v="2019-06-01T00:00:00"/>
    <d v="2020-05-30T00:00:00"/>
    <m/>
    <x v="0"/>
    <s v="SI"/>
    <n v="-639"/>
    <s v="Se evidencia con las 16 actas visitas adjuntas un avance en la actividad del 26%  frente a las 60 visitas programadas, en este sentido este hallazgo continua abierto. Es imperativo  que el proceso realice las visitas faltantes a la mayor brevedad toda vez que la actividad lleva mas de un año vencido, lo cual puede desembocar en sanciones para la entidad."/>
    <d v="2021-07-08T00:00:00"/>
    <s v="SI"/>
    <s v="Realizar las 44 visitas programadas en las actividades a la mayor brevedad ya que se vencio el plazo programado."/>
    <n v="0.26"/>
    <s v="AVANCE MINIMO"/>
    <n v="-470"/>
    <s v="VENCIDO"/>
    <d v="2021-11-16T00:00:00"/>
    <s v="Acción vencida. Avance mínimo de la acción sólo con 16 visitas de asistencia técnica de 60 programadas. No se han realizado transferencias primarias."/>
    <s v="Zuly Marcela Rojas Tolosa"/>
    <n v="0"/>
    <n v="0.26"/>
    <s v="INCUMPLIDA"/>
    <s v="NO APLICA"/>
    <s v="ABIERTA"/>
    <s v="Se observa la existencia de actas de visita convocadas desde el area de Gestión Documental en las cuales consta la realización de verificaciones necesarias sobre los archivos sujeto de cada visita. Se considera cumplida la acción"/>
    <d v="2022-02-28T00:00:00"/>
    <s v="NO"/>
    <s v="No aplica"/>
    <n v="1"/>
    <s v="CUMPLIMIENTO TOTAL"/>
    <n v="-44619.74"/>
    <s v="VENCIDO"/>
    <x v="4"/>
    <s v=" Acción vencida, pero cerrada cumplimiento 100 %. _x000a_Actas de visitas realizadas durante la vigencia 2021, a las unidas y sedes administrativas."/>
    <x v="4"/>
    <n v="1"/>
    <x v="0"/>
    <m/>
    <m/>
    <n v="310"/>
    <n v="313"/>
    <s v="VERONICA MUÑOZ"/>
  </r>
  <r>
    <x v="83"/>
    <x v="16"/>
    <s v="STAF"/>
    <s v="Infraestructura"/>
    <s v="Aspectos estructurales de los archivos para la custodia y conservación"/>
    <s v="Angel Martínez"/>
    <x v="0"/>
    <s v="PMAI-2019-109"/>
    <s v="No aplica"/>
    <x v="47"/>
    <n v="2019"/>
    <s v="10.3 El instituto presenta retrasos en la adecuación de espacios para la custodia y conservación de los documentos de archivo, por tanto no cuenta con la capacidad de almacenamiento ni con las condiciones apropiadas en cumplimiento al acuerdo 049 de 2000 “Por el cual se desarrolla el artículo del Capítulo 7 “Conservación de Documentos” del Reglamento General de Archivos sobre “condiciones de edificios y locales destinados a archivos”. "/>
    <s v="El espacio donde se custodia el acervo documental Archivo central y Fondo Documental Acumulado no cuenta con las especificaciones Técnicas para el almacenamiento según el acuerdo 049 de 2000."/>
    <s v="Informe de Adecuación Archivo Central que contemple todos los requerimiento técnicos para el almacenamiento del Acervo documental._x000a__x000a_Pte Acción Área de Infraestructura "/>
    <s v="No aplica"/>
    <s v="No aplica"/>
    <s v="no aplica"/>
    <s v="No aplica"/>
    <s v="No aplica"/>
    <d v="2019-06-01T00:00:00"/>
    <d v="2020-05-30T00:00:00"/>
    <d v="2021-09-13T00:00:00"/>
    <x v="0"/>
    <s v="SI"/>
    <s v="NO APLICA ACCION CERRADA"/>
    <s v="Se evidencia con el inform adjuntoy el acta de entrega de la infraestructura del 31 de mayo de 2021, que se realizaron las adecuaciones para almacenamiento de la documentación del archivo central, dando un cumplimineto del 100% a la actividad propuesta."/>
    <d v="2021-07-08T00:00:00"/>
    <s v="NO"/>
    <s v="No aplica"/>
    <n v="1"/>
    <s v="CUMPLIMIENTO TOTAL"/>
    <n v="-470"/>
    <s v="VENCIDO"/>
    <d v="2021-11-16T00:00:00"/>
    <s v="Se realizan adecuaciones en archivo central para la conservación documental, soportado en informe y acta de entrega de Infraestructura 31/05/2021."/>
    <s v="Zuly Marcela Rojas Tolos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11"/>
    <n v="314"/>
    <m/>
  </r>
  <r>
    <x v="84"/>
    <x v="16"/>
    <s v="STAF"/>
    <s v="Gestion documental"/>
    <s v="Tablas de retención documental, tablas de control de acceso, banco terminológico de tipos, series y subseries documentales"/>
    <s v="Angel Martínez"/>
    <x v="0"/>
    <s v="PMAI-2019-110"/>
    <s v="No aplica"/>
    <x v="47"/>
    <n v="2019"/>
    <s v="10.5 Si bien se ha avanzado en la actualización de las Tablas de Retención Documental, el instituto presenta un retraso de las mismas en dos cambios estructurales de la entidad, lo cual limita la clasificación adecuada de los documentos en todas las fases del ciclo vital de documento.  Lo anterior, en incumplimiento del Acuerdo 004 de 2013, Articulo 6, Parágrafo b en que se  reglamenta en análisis contextual como el proceso de evaluación de documentos en el que se debe considerar las normas legales que le aplican a los documentos en cada sector (contexto legal) y el contexto institucional e histórico, que permita establecer su relevancia para la sociedad, tanto en el momento actual como en el futuro."/>
    <s v="Las Tablas de Retención Documental no se encuentran actualizadas en relación con la Estructura Orgánica de la Entidad._x000a__x000a_Se presento para convalidación la Tabla de Retención Documental  de la vigencia 2014 a 2016 ante el Consejo Distrital de Archivos."/>
    <s v="*Actualización de las TRD estructura orgánica 2016-2019."/>
    <s v="No aplica"/>
    <s v="No aplica"/>
    <s v="no aplica"/>
    <s v="No aplica"/>
    <s v="No aplica"/>
    <d v="2019-06-01T00:00:00"/>
    <d v="2020-05-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12"/>
    <n v="315"/>
    <m/>
  </r>
  <r>
    <x v="85"/>
    <x v="16"/>
    <s v="STAF"/>
    <s v="Seguridad y salud en el trabajo"/>
    <s v="Extintores, Botiquines"/>
    <s v="Angel Martínez"/>
    <x v="0"/>
    <s v="PMAI-2019-111"/>
    <s v="No aplica"/>
    <x v="47"/>
    <n v="2019"/>
    <s v="10.6 Tal como se evidencia en el registro fotográfico, existe una debilidad en las condiciones técnicas y ambientales de los depósitos de la UPI La Florida asociadas a la falta de extintores, al mantenimiento de las cajas de luz y a las condiciones de ventilación para la preservación de la documentación, lo que representa un incumplimiento del acuerdo 049 de 2000 en su artículo 5°. En cuanto a la ventilación se especifica “disponer de equipos para atención de desastres como extintores de CO2, Solfaclan o Multipropósito y extractores de agua de acuerdo con el material a conservar. Evitar el empleo de polvo químico y de agua. - Las condiciones técnicas de los extintores y el número de unidades deberá estar acorde con las dimensiones del depósito y la capacidad de almacenamiento”. Por otra parte, frente al mantenimiento se especifica “garantizar la limpieza de instalaciones y estantería con un producto que no incremente la humedad ambiental. - Las unidades de conservación requieren de un programa de limpieza en seco y para el efecto se deben emplear aspiradoras”."/>
    <s v="La entidad carece de un Plan de Conservación Documental y Plan de Preservación digital que conforma  el Sistema Integrado de Conservación  en cumplimiento (Acuerdo 006 de 2014 y Acuerdo 050 de 2000 AGN)"/>
    <s v="*Contratación de profesional idóneo_x000a_*Elaborar Diagnóstico de Conservación Documental_x000a_*Elaborar Plan de Conservación Documental_x000a_*Elaborar Diagnóstico Electrónico de Archivo_x000a_* Elaborar Plan de Preservación Digital a largo Plazo"/>
    <s v="No aplica"/>
    <s v="No aplica"/>
    <s v="no aplica"/>
    <s v="No aplica"/>
    <s v="No aplica"/>
    <d v="2019-06-01T00:00:00"/>
    <d v="2020-05-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13"/>
    <n v="316"/>
    <m/>
  </r>
  <r>
    <x v="86"/>
    <x v="29"/>
    <s v="STAF"/>
    <s v="Gestion ambiental"/>
    <s v="práctica de separación por parte de los funcionarios, contratista y usuarios"/>
    <s v="Stefanny Reina Alvarez"/>
    <x v="0"/>
    <s v="PMAI-2019-112"/>
    <s v="No aplica"/>
    <x v="48"/>
    <n v="2019"/>
    <s v="Incumplimiento de la práctica de separación por parte de los funcionarios, contratista y usuarios._x000a__x000a_"/>
    <s v="Sin informacion"/>
    <s v="Realizar visitas técnicas en las sede y Unidades de Protección Integral (UPI's) para; establecer oportunidades de mejora y realizar seguimientos periódicos, incluyendo los referentes ambientales"/>
    <s v="No aplica"/>
    <s v="No aplica"/>
    <s v="no aplica"/>
    <s v="No aplica"/>
    <s v="No aplica"/>
    <s v="Sin informacion"/>
    <s v="Sin informacion"/>
    <m/>
    <x v="0"/>
    <s v="NO"/>
    <e v="#VALUE!"/>
    <s v="De acuerdo con lo reportado por el proceso se evidencian las visitas a 20 de las UPIS. Sin embargo, como el proceso mismo lo expresa, faltan 3 UPIS por visitar, y por tal motivo el % de cumplimiento queda en 87%._x000a_Se sugiere que el proceso de acuerdo con con las actividades establecidas, pueda presentar las evidencias de los seguimientos posteriores."/>
    <d v="2021-06-25T00:00:00"/>
    <s v="SI"/>
    <s v="Visitar las UPIS faltantes._x000a__x000a_Establecer fechas de inicio y fin de las actividades"/>
    <n v="0.87"/>
    <s v="AVANCE SIGNIFICATIVO"/>
    <e v="#VALUE!"/>
    <e v="#VALUE!"/>
    <d v="2021-11-14T00:00:00"/>
    <s v="Se evidencia el cumplimiento de las visitas técnicas en las unidades. Está pendiente reportar el seguimiento"/>
    <s v="Verónica Muñoz"/>
    <n v="0.87"/>
    <n v="0.87"/>
    <e v="#VALUE!"/>
    <s v="NO APLICA"/>
    <s v="ABIERTA"/>
    <s v="Se evidencian actas de seguimiento al programa PIGA y manual basico de saneamiento "/>
    <d v="2022-02-28T00:00:00"/>
    <s v="NO"/>
    <s v="No aplica"/>
    <n v="1"/>
    <s v="CUMPLIMIENTO TOTAL"/>
    <n v="-44619.13"/>
    <e v="#VALUE!"/>
    <x v="4"/>
    <s v=" Cumplimiento de la actividad. Se evidencian actas de seguimiento al programa PIGA. En la actividad no obra fecha de inicio y terminación."/>
    <x v="4"/>
    <n v="1"/>
    <x v="0"/>
    <m/>
    <m/>
    <n v="314"/>
    <n v="317"/>
    <s v="VERONICA MUÑOZ"/>
  </r>
  <r>
    <x v="87"/>
    <x v="29"/>
    <s v="STAF"/>
    <s v="Capacitaciones"/>
    <s v="manejo de residuos"/>
    <s v="Stefanny Reina Alvarez"/>
    <x v="0"/>
    <s v="PMAI-2019-113"/>
    <s v="No aplica"/>
    <x v="49"/>
    <n v="2019"/>
    <s v="No se refleja registros de capacitación especializada al personal de servicios generales encargados de realizar actividades operativas de manejo de residuos"/>
    <s v="Sin informacion"/>
    <s v="(1) Hacer un cronograma de capacitaciones de cuidado ambiental y aprovechamiento_x000a__x000a_(2) Realizar piezas publicitarias de circulación interna de reciclaje y aprovechamiento de residuos."/>
    <s v="No aplica"/>
    <s v="No aplica"/>
    <s v="no aplica"/>
    <s v="No aplica"/>
    <s v="No aplica"/>
    <s v="Sin informacion"/>
    <s v="Sin informacion"/>
    <d v="2021-09-13T00:00:00"/>
    <x v="0"/>
    <s v="NO"/>
    <s v="NO APLICA ACCION CERRADA"/>
    <s v="De acuerdo con lo reportado por el proceso, se evidencia las invitaciones a las capacitaciones sobre manejo de residuos para todo el personal vinculado al Instituto. Sumado a esto, se evidencias piezas comunicativas que aportan al proceso de separación de residuos. _x000a_Para próximas oportunidades, se sugiere dejar como evidencias las listas de asistencia de las capacitaciones y actas o presentación con el contenido. "/>
    <d v="2021-06-25T00:00:00"/>
    <s v="NO"/>
    <s v="No aplica"/>
    <n v="1"/>
    <s v="CUMPLIMIENTO TOTAL"/>
    <e v="#VALUE!"/>
    <e v="#VALUE!"/>
    <d v="2021-11-14T00:00:00"/>
    <s v="Se evidencia el cronograma de capacitaciones y piezas publicitarias.   Se sugiere aportar la evidencia de la realización de las capacitaciones"/>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15"/>
    <n v="318"/>
    <m/>
  </r>
  <r>
    <x v="88"/>
    <x v="29"/>
    <s v="STAF"/>
    <s v="Gestion ambiental"/>
    <s v="reciclaje y/o chatarrización"/>
    <s v="Stefanny Reina Alvarez"/>
    <x v="0"/>
    <s v="PMAI-2019-114"/>
    <s v="No aplica"/>
    <x v="50"/>
    <n v="2019"/>
    <s v="La Entidad no tiene un procedimiento específico para la gestión de aprovechamiento de materiales potencialmente reciclables "/>
    <s v="Sin informacion"/>
    <s v="(1) Realizar la revisión del Instructivo  A-GAM-IN-001 &quot;Manejo de Residuos&quot; y verificar el campo de residuos aprovechables de forma específica, consolidada y técnicamente consistente los distintos componentes y actividades que comprende el programa y procesos de aprovechamiento"/>
    <s v="No aplica"/>
    <s v="No aplica"/>
    <s v="no aplica"/>
    <s v="No aplica"/>
    <s v="No aplica"/>
    <s v="Sin informacion"/>
    <s v="Sin informacion"/>
    <d v="2021-09-13T00:00:00"/>
    <x v="0"/>
    <s v="NO"/>
    <s v="NO APLICA ACCION CERRADA"/>
    <s v="Se evidencia que el documento fue creado y radicado en la plataforma Aranda, y a la fecha se encuentra en la última fase de revisión por parte de la OAP. "/>
    <d v="2021-06-25T00:00:00"/>
    <s v="SI"/>
    <s v="Oficializar y socializar el documento"/>
    <n v="0.9"/>
    <s v="AVANCE SIGNIFICATIVO"/>
    <e v="#VALUE!"/>
    <e v="#VALUE!"/>
    <d v="2021-11-14T00:00:00"/>
    <s v="Se evidencia el instructivo sobre el manejo de residuos, el cual se encuentra publicado en la pagina web de la entidad desde el 12 de julio de 2021 "/>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16"/>
    <n v="319"/>
    <m/>
  </r>
  <r>
    <x v="89"/>
    <x v="29"/>
    <s v="STAF"/>
    <s v="Gestion ambiental"/>
    <s v="PIGA"/>
    <s v="Stefanny Reina Alvarez"/>
    <x v="0"/>
    <s v="PMAI-2019-115"/>
    <s v="No aplica"/>
    <x v="51"/>
    <n v="2019"/>
    <s v="Se reconoce igualmente que lo concerniente el Plan de Acción Interno, definido por el Decreto 400 de 2004, no se adelanta en cuanto tal, sino que sus componente y aspectos se dan contenidos dentro del PIGA, según el programa concerniente a la gestión de residuos."/>
    <s v="Sin informacion"/>
    <s v="(1) Formular el plan de gestión de residuos aprovechables institucional."/>
    <s v="No aplica"/>
    <s v="No aplica"/>
    <s v="no aplica"/>
    <s v="No aplica"/>
    <s v="No aplica"/>
    <s v="Sin informacion"/>
    <s v="Sin informacion"/>
    <d v="2021-09-13T00:00:00"/>
    <x v="0"/>
    <s v="NO"/>
    <s v="NO APLICA ACCION CERRADA"/>
    <s v="Se evidencia que el documento fue creado y radicado en la plataforma Aranda, y a la fecha se encuentra en la última fase de revisión por parte de la OAP. "/>
    <d v="2021-06-25T00:00:00"/>
    <s v="SI"/>
    <s v="Oficializar y socializar el documento"/>
    <n v="0.9"/>
    <s v="AVANCE SIGNIFICATIVO"/>
    <e v="#VALUE!"/>
    <e v="#VALUE!"/>
    <d v="2021-11-14T00:00:00"/>
    <s v="Se formula el plan de gestión residuos aprovechables y se publica en la pagina web el 12 de julio de 2021"/>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17"/>
    <n v="320"/>
    <m/>
  </r>
  <r>
    <x v="90"/>
    <x v="29"/>
    <s v="STAF"/>
    <s v="Gestion ambiental"/>
    <s v="PIGA"/>
    <s v="Stefanny Reina Alvarez"/>
    <x v="0"/>
    <s v="PMAI-2019-116"/>
    <s v="No aplica"/>
    <x v="52"/>
    <n v="2019"/>
    <s v="Para la gestión de aprovechamiento, al igual que con la gestión ambiental (PIGA) en general, no se defina únicamente en tanto como un plan de acción de actividades son que coherente se traduzca en un programa estructurado, el cual disponga de un plan de acción sistemático y sustentado a la vez en un presupuesto apropiado para su cumplimiento."/>
    <s v="Sin informacion"/>
    <s v="Elevar consulta a la Autoridad competente (Secretaría Distrital de Ambiente) para validar los lineamientos frente a la suscripción de un programa estructurado de aprovechamiento de residuos"/>
    <s v="No aplica"/>
    <s v="No aplica"/>
    <s v="no aplica"/>
    <s v="No aplica"/>
    <s v="No aplica"/>
    <s v="Sin informacion"/>
    <s v="Sin informacion"/>
    <d v="2021-09-13T00:00:00"/>
    <x v="0"/>
    <s v="NO"/>
    <s v="NO APLICA ACCION CERRADA"/>
    <s v="Se evidencia que el documento fue creado y radicado en la plataforma Aranda, y a la fecha se encuentra en la última fase de revisión por parte de la OAP. "/>
    <d v="2021-06-25T00:00:00"/>
    <s v="SI"/>
    <s v="Oficializar y socializar el documento"/>
    <n v="0.9"/>
    <s v="AVANCE SIGNIFICATIVO"/>
    <e v="#VALUE!"/>
    <e v="#VALUE!"/>
    <d v="2021-11-14T00:00:00"/>
    <s v="Se observan los lineamientos para eaboración del plan de residuos peligrosos y la publicación del  plan integral de residuos"/>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18"/>
    <n v="321"/>
    <m/>
  </r>
  <r>
    <x v="91"/>
    <x v="29"/>
    <s v="STAF"/>
    <s v="Planeacion"/>
    <s v="Herramientas de gestión (riesgos, indicadores, balance social, planes y proyectos de inversión)"/>
    <s v="Stefanny Reina Alvarez"/>
    <x v="0"/>
    <s v="PMAI-2019-117"/>
    <s v="No aplica"/>
    <x v="53"/>
    <n v="2019"/>
    <s v="La Entidad no tiene instrumento, ni informes que evalúen de forma sistemática y analítica el alcance y resultado de las actividades de aprovechamiento, elementos que se debieron evidenciar en la ejecución del Plan de Acción Institucional PAI "/>
    <s v="Sin informacion"/>
    <s v="* Continuar con la realización de los informes de acuerdo a su periodicidad y remitirlos a la UAESP"/>
    <s v="No aplica"/>
    <s v="No aplica"/>
    <s v="no aplica"/>
    <s v="No aplica"/>
    <s v="No aplica"/>
    <s v="Sin informacion"/>
    <s v="Sin informacion"/>
    <m/>
    <x v="0"/>
    <s v="NO"/>
    <e v="#VALUE!"/>
    <s v="De acuerdo con lo reportado por el proceso, se evidencia el informe de gestión de residuos aprobechables, en el cual se presentan las los resultados de las actividades producto del aprovechamiento._x000a__x000a_La actividad se califica con 100% en su cumplimiento sin embargo, es necesario que el proceso siga realizando los informes en las fechas establecidas para que no se vuelva a presentar el hallazgo"/>
    <d v="2021-06-25T00:00:00"/>
    <s v="NO"/>
    <s v="No aplica"/>
    <n v="1"/>
    <s v="CUMPLIMIENTO TOTAL"/>
    <e v="#VALUE!"/>
    <e v="#VALUE!"/>
    <d v="2021-11-14T00:00:00"/>
    <s v="Se presenta el informe de gestión residuos del primer trimestre y el correo con el reporte. Esta pendiente el informe del segundo trimestre"/>
    <s v="Verónica Muñoz"/>
    <n v="0.5"/>
    <n v="0.5"/>
    <e v="#VALUE!"/>
    <s v="NO APLICA"/>
    <s v="ABIERTA"/>
    <s v="Se evidencia informe y correo electronico de envio de informe_x000a__x000a__x000a_Actividad reportada en primer semestre de 2021, pendiente por evaluar"/>
    <d v="2022-02-28T00:00:00"/>
    <s v="NO"/>
    <s v="No aplica"/>
    <n v="1"/>
    <s v="CUMPLIMIENTO TOTAL"/>
    <n v="-44619"/>
    <e v="#VALUE!"/>
    <x v="4"/>
    <s v="De acuerdo con la actividad del plan se establece: &quot;Continuar con la realización de los informes de acuerdo a su periodicidad y remitirlos a la UAESP&quot;.  En tal sentido, en el seguimiento se evidencia informe de gestión de residuos aprovechables y correo electrónico, como quiera que no se señala el número de informes por cumplir, se cierra el hallazgo con el informe presentado. Se deja la anotación, la actividad no tiene fecha de inicio y cierre. "/>
    <x v="4"/>
    <n v="1"/>
    <x v="0"/>
    <m/>
    <m/>
    <n v="319"/>
    <n v="322"/>
    <s v="VERONICA MUÑOZ"/>
  </r>
  <r>
    <x v="92"/>
    <x v="30"/>
    <s v="STAF"/>
    <s v="Autorregulación"/>
    <s v="Aplicación y actualización de procedimientos y formatos"/>
    <s v="Stefanny Reina Alvarez"/>
    <x v="0"/>
    <s v="PMAI-2019-118"/>
    <s v="No aplica"/>
    <x v="54"/>
    <n v="2019"/>
    <s v="OBSERVACIÓN_x000a_* No se evidencia la aplicación del procedimiento Buzón de Quejas Reclamos y Sugerencias A-ACI-PR-002 en todas las Unidades. Para ello se debe continuar con la capacitación para reforzar el procedimiento y asegurar su total implementación, dado que este es un mecanismo importante de Participación y retroalimentación de nuestros usuarios"/>
    <s v="Baja motivación y renuencia por parte de los ciudadanos de realizar el diligenciamiento de la encuesta a pesar de que el formato Oficio A-GDO-FT-013 contempla un mensaje alusivo para su realización"/>
    <s v="*Actualización del procedimiento de Buzón de Quejas Reclamos y Sugerencias A-ACI-PR-002, implementando punto de control. "/>
    <s v="No aplica"/>
    <s v="No aplica"/>
    <s v="no aplica"/>
    <s v="No aplica"/>
    <s v="No aplica"/>
    <d v="2020-01-20T00:00:00"/>
    <d v="2021-01-31T00:00:00"/>
    <m/>
    <x v="0"/>
    <s v="SI"/>
    <n v="-393"/>
    <s v="De acuerdo con lo establecido por el proceso, se evidencia que el procedimiento fue actualizado con especial énfasis en el seguimiento que se debe realizar para su correcta implementación. Se cumple en un 100% la actividad, sin embargo, se sugiere realizar capacitaciones en las UPIS, con el fin de reforzar su socialización e implementación. "/>
    <d v="2021-06-25T00:00:00"/>
    <s v="NO"/>
    <s v="No aplica"/>
    <n v="1"/>
    <s v="CUMPLIMIENTO TOTAL"/>
    <n v="-224"/>
    <s v="VENCIDO"/>
    <d v="2011-11-12T00:00:00"/>
    <s v="Se realizó la actualización del procedimiento, se recomienda validar si una llamada mensual a la unidad para saber si hay pqrs es efectivo."/>
    <s v="Sulma Esperanza Avendaño M."/>
    <n v="1"/>
    <n v="0.5"/>
    <s v="CUMPLIDA INEFECTIVA"/>
    <s v="NO APLICA"/>
    <s v="ABIERTA"/>
    <s v="Se evidencia procedimiento actualizado con puntos de control"/>
    <d v="2022-02-21T00:00:00"/>
    <s v="NO"/>
    <s v="No aplica"/>
    <n v="1"/>
    <s v="CUMPLIMIENTO TOTAL"/>
    <n v="-44619"/>
    <s v="VENCIDO"/>
    <x v="1"/>
    <s v="Se observó de las evidencias que existe procedimiento vigente desde el mes de abril de 2021, que atiende a los requerimientos establecidos en la presente acción en lo que tiene que ver con buzon de sugerencias. "/>
    <x v="1"/>
    <n v="1"/>
    <x v="0"/>
    <m/>
    <m/>
    <n v="320"/>
    <n v="323"/>
    <s v="NAVIS ALBERTO"/>
  </r>
  <r>
    <x v="93"/>
    <x v="30"/>
    <s v="STAF"/>
    <s v="Atención al ciudadano"/>
    <s v="Encuesta de Percepción"/>
    <s v="Stefanny Reina Alvarez"/>
    <x v="0"/>
    <s v="PMAI-2019-119"/>
    <s v="No aplica"/>
    <x v="54"/>
    <n v="2019"/>
    <s v="OBSERVACIÓN_x000a_* Se evidencia el poco uso de la Encuesta de Percepción Cód. A-ACI-FT-005 lo que limita la efectividad de esta herramienta para el mejoramiento de procesos del Instituto y por ende la Participación de la Ciudadanía"/>
    <s v="Baja motivación y renuencia por parte de los ciudadanos de realizar el diligenciamiento de la encuesta a pesar de que el formato Oficio A-GDO-FT-013 contempla un mensaje alusivo para su realización"/>
    <s v="Generar estrategias para promover entre los solicitantes el diligenciamiento de la Encuesta de Percepción"/>
    <s v="No aplica"/>
    <s v="No aplica"/>
    <s v="no aplica"/>
    <s v="No aplica"/>
    <s v="No aplica"/>
    <d v="2020-01-20T00:00:00"/>
    <d v="2021-01-3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21"/>
    <n v="324"/>
    <m/>
  </r>
  <r>
    <x v="94"/>
    <x v="30"/>
    <s v="STAF"/>
    <s v="Atención al ciudadano"/>
    <s v="Formalización del grupo dentro del organigrama"/>
    <s v="Stefanny Reina Alvarez"/>
    <x v="0"/>
    <s v="PMAI-2019-120"/>
    <s v="No aplica"/>
    <x v="54"/>
    <n v="2019"/>
    <s v="OBSERVACIÓN_x000a_* Se observó que Atención a la Ciudadanía no se encuentra dentro del organigrama del Instituto y no se pudo evidencia en las resoluciones que aparecen en la página web que pueda sustentar su creación, para garantizar el Decreto 197 de 2014; por el cual se adopta la Política Distrital de Servicios a la Ciudadanía contemplando las cuatro líneas estratégicas de acuerdo con el artículo 8."/>
    <s v="La Entidad depende de una restructuración para ordenar cuyo documento se consolida en la Resolución Interna IDIPRON No. 001 de 2001 en el Art. 10 en el cual se asigna las funciones a la Subdirección Administrativa y Financiera"/>
    <s v="* Adelantar los trámites pertinentes ante las instancias internas de la Entidad para validar la creación del área."/>
    <s v="No aplica"/>
    <s v="No aplica"/>
    <s v="no aplica"/>
    <s v="No aplica"/>
    <s v="No aplica"/>
    <d v="2020-01-20T00:00:00"/>
    <d v="2021-01-31T00:00:00"/>
    <m/>
    <x v="0"/>
    <s v="SI"/>
    <n v="-393"/>
    <s v="De acuerdo con lo soportes que adjunta el proceso, se evidencia que han realizado algunas actividades en pro de la creación del área , sin embargo, no se evidencia una solicitud formal de creación ni seguimiento por parte del área que impacte directamente al hallazgo. Por lo anterior, se considera que el cumplimiento se encuentra en un 50%."/>
    <d v="2021-06-25T00:00:00"/>
    <s v="NO"/>
    <s v="Se sugiere realizar una solicitud formal a las áreas involucradas o responsables de la inclusion del proceso al organigrama."/>
    <n v="0.5"/>
    <s v="AVANCE PARCIAL"/>
    <n v="-224"/>
    <s v="VENCIDO"/>
    <d v="2021-11-12T00:00:00"/>
    <s v="Al verificar los soportes se evidencia que el proceso ha trabajado en la acción, pero no se evidencia una solicitud formal para la creación del área."/>
    <s v="Sulma Esperanza Avendaño M."/>
    <n v="0.5"/>
    <n v="0.5"/>
    <s v="INCUMPLIDA"/>
    <s v="NO APLICA"/>
    <s v="ABIERTA"/>
    <s v="No se adjuntan soportes_x000a__x000a_Se deja porcentaje de avance del seguimiento anterior"/>
    <d v="2022-02-21T00:00:00"/>
    <s v="NO"/>
    <s v="Documentos de adopcion de creacion del area"/>
    <n v="0.5"/>
    <s v="AVANCE PARCIAL"/>
    <n v="-44619.5"/>
    <s v="VENCIDO"/>
    <x v="1"/>
    <s v="Revisadas las evidencias no se observa el cumplimiento de la acción en lo referente a la creación del area y su ubicación en el organigrama de la entidad"/>
    <x v="1"/>
    <n v="0"/>
    <x v="1"/>
    <m/>
    <m/>
    <n v="322"/>
    <n v="325"/>
    <s v="NAVIS ALBERTO"/>
  </r>
  <r>
    <x v="95"/>
    <x v="30"/>
    <s v="STAF"/>
    <s v="Atención al ciudadano"/>
    <s v="Quejas, reclamos, sugerencias y solicitudes "/>
    <s v="Stefanny Reina Alvarez"/>
    <x v="0"/>
    <s v="PMAI-2019-121"/>
    <s v="No aplica"/>
    <x v="54"/>
    <n v="2019"/>
    <s v="NO CONFORMIDAD_x000a_* Se evidenció que no se está teniendo un control adecuado frente al registro de todas las quejas, reclamos, sugerencias y solicitudes que llegan al Instituto,_x000a_ _x000a_* Incumplimiento lo establecido en el Decreto 371 de 2010, en el ítem 3 el cual debe garantizar “El registro de las quejas, reclamos, sugerencias, solicitudes de información que reciba la Entidad, por los diferentes canales, en el Sistema Distrital de Quejas y Soluciones”. (Página 8)"/>
    <s v="*  Algunos de los requerimientos no son radicados en la ventanilla Única dispuesta por el IDIPRON_x000a__x000a_*El sistema de control de correspondencia no permite la asignación y enlace con el Sistema SDQS, lo cual ha sido difícil controlar el constante monitoreo de los requerimientos que ingresan."/>
    <s v="*Actualización del procedimiento de Requerimientos ciudadanos del proceso, implementando punto de control. _x000a__x000a_* Socialización al interior de la entidad sobre el trato de los requerimientos ciudadanos, especialmente con el personal en ventanilla de radicación._x000a__x000a_*Realizar  seguimiento a las PQRDS, en el formato A-ACI-FT-003 allegadas por canales propios como las generadas por el aplicativo “Bogotá Te Escucha” Sistema Distrital de Quejas y Soluciones."/>
    <s v="No aplica"/>
    <s v="No aplica"/>
    <s v="no aplica"/>
    <s v="No aplica"/>
    <s v="No aplica"/>
    <d v="2020-01-20T00:00:00"/>
    <d v="2021-01-31T00:00:00"/>
    <d v="2021-09-13T00:00:00"/>
    <x v="0"/>
    <s v="SI"/>
    <s v="NO APLICA ACCION CERRADA"/>
    <s v="De acuerdo con los soportes que adjunta el proceso, se evidencia el 100% de cumplimiento de las actividades propuestas. "/>
    <d v="2021-06-25T00:00:00"/>
    <s v="NO"/>
    <s v="No aplica"/>
    <n v="1"/>
    <s v="CUMPLIMIENTO TOTAL"/>
    <n v="-224"/>
    <s v="VENCIDO"/>
    <d v="2021-11-12T00:00:00"/>
    <s v="Se evidencia cumplimiento de la acción de acuerdo a los soportes suministrados. Acción vencida."/>
    <s v="Sulma Esperanza Avendaño M."/>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23"/>
    <n v="326"/>
    <m/>
  </r>
  <r>
    <x v="96"/>
    <x v="30"/>
    <s v="STAF"/>
    <s v="Atención al ciudadano"/>
    <s v="Quejas, reclamos, sugerencias y solicitudes "/>
    <s v="Stefanny Reina Alvarez"/>
    <x v="0"/>
    <s v="PMAI-2019-122"/>
    <s v="No aplica"/>
    <x v="54"/>
    <n v="2019"/>
    <s v="NO CONFORMIDAD_x000a_• Se constató incumplimiento a la Ley 1755 de 2015, en su Artículo 21 -funcionario sin competencia, que establece que “Si la autoridad a quien se dirige la petición no es la competente, se informará de inmediato al interesado si este actúa verbalmente, o dentro de los cinco (5) días siguientes al de la recepción, si obró por escrito. Dentro del término señalado remitirá la petición al competente y enviará copia del oficio remisorio al peticionario o en caso de no existir funcionario competente así se lo comunicará”."/>
    <s v="* Se dejaba la anotación de la remisión por competencia tanto en el sistema Distrital de Quejas y soluciones Bogotá Te Escucha y la base de requerimientos A-ACI-FT-003 &quot;Control de Requerimientos Ciudadanos&quot; y no enviar los respectivos documentos de conformidad con el Articulo 21 de la Ley 1755 de 2015."/>
    <s v="* Elaboración de los documentos  que informan al competente de las gestiones  realizadas por la Entidad, frente a la determinación del  traslado por no competencia, para el seguimiento de esta en caso de que la Entidad no dé respuesta al usuario."/>
    <s v="No aplica"/>
    <s v="No aplica"/>
    <s v="no aplica"/>
    <s v="No aplica"/>
    <s v="No aplica"/>
    <d v="2020-01-20T00:00:00"/>
    <d v="2021-01-31T00:00:00"/>
    <d v="2021-09-13T00:00:00"/>
    <x v="0"/>
    <s v="SI"/>
    <s v="NO APLICA ACCION CERRADA"/>
    <s v="De acuerdo con los soportes que adjunta el proceso, se evidencia que a als 3 peticiones que no eran competencia de la entidad, se les realizó el respectivo traslado, informando al peticionario, con la respectiva justificación. Por lo anterior, se establece un cumplimiento del 100%._x000a_Se sugiere al proceso siempre especificar en la descripcion de su avance, el nº de peticiones a las cuales se les realizó traslado vs cuántas no eran competencia de la entidad."/>
    <d v="2021-06-25T00:00:00"/>
    <s v="NO"/>
    <s v="No aplica"/>
    <n v="1"/>
    <s v="CUMPLIMIENTO TOTAL"/>
    <n v="-224"/>
    <s v="VENCIDO"/>
    <d v="2021-11-12T00:00:00"/>
    <s v="Se evidencia cumplimiento de la acción de acuerdo a los soportes suministrados. Acción vencida."/>
    <s v="Sulma Esperanza Avendaño M."/>
    <n v="1"/>
    <n v="0.75"/>
    <s v="CUMPLIDA EFECTIVA"/>
    <s v="NO APLICA"/>
    <s v="CERRADO"/>
    <s v="Accion cerrada  en seguimiento anterior"/>
    <d v="2021-02-01T00:00:00"/>
    <s v="NO"/>
    <s v="No aplica"/>
    <n v="1"/>
    <s v="CUMPLIMIENTO TOTAL"/>
    <s v="NO APLICA ACCION CERRADA"/>
    <s v="NO APLICA ACCION CERRADA"/>
    <x v="0"/>
    <s v="Accion cerrada  en seguimiento anterior"/>
    <x v="0"/>
    <n v="1"/>
    <x v="0"/>
    <m/>
    <m/>
    <n v="324"/>
    <n v="327"/>
    <m/>
  </r>
  <r>
    <x v="97"/>
    <x v="30"/>
    <s v="STAF"/>
    <s v="Atención al ciudadano"/>
    <s v="Política de servicio al ciudadano"/>
    <s v="Stefanny Reina Alvarez"/>
    <x v="0"/>
    <s v="PMAI-2019-123"/>
    <s v="No aplica"/>
    <x v="54"/>
    <n v="2019"/>
    <s v="NO CONFORMIDAD_x000a_• Se evidenció incumplimiento al Decreto 197 de 2014, por el cual se adopta la Política Distrital de Servicio a la Ciudadanía en su Artículo 8, que da las líneas estratégicas en el ítem 2 sobre Infraestructura, igualmente a la Norma Técnica Colombiana NTC 6047 que establece los criterios y los requisitos generales de accesibilidad y señalización al medio físico requerido en los espacios físicos de acceso al ciudadano."/>
    <s v="_x000a_* La sede Administrativa Calle 63 se determinó como el punto de atención a la ciudadanía dispuesta para la atención de los usuarios que se acercan a la entidad,  se han realizó las diferentes actuaciones para el bienestar de los servidores que laboran en la Entidad._x000a__x000a_* Se ha realizado los diferentes ajustes en las Sedes del forma gradual, en las Sedes Administrativas que evidencian que un fortalecimiento de la Infraestructura y/o mejoras con el fin de garantizar la accesibilidad a los ciudadanos"/>
    <s v="* Identificar los espacios con accesibilidad limitada e intervenirlos realizando ajustes razonables que permitan la accesibilidad a personas en condición de discapacidad._x000a__x000a_* Realizar la compra e instalación de señalética en  Braille, Lengua de Señas Colombiana LSC, macrotextos e iconos y señalización con apoyos gráficos,  en la Sede Calle 63, la cual se determino como punto de atención ciudadana, priorizadas de acuerdo a lo dispuesto en la NTC 6047 de 2013. _x000a__x000a_* Instalación de horarios de atención en las entradas de los puntos de atención de la Sede Administrativa. "/>
    <s v="No aplica"/>
    <s v="No aplica"/>
    <s v="no aplica"/>
    <s v="No aplica"/>
    <s v="No aplica"/>
    <d v="2020-01-20T00:00:00"/>
    <d v="2021-01-31T00:00:00"/>
    <m/>
    <x v="0"/>
    <s v="SI"/>
    <n v="-393"/>
    <s v="De acuerdo con la información suministrada por el proceso, se encuentra un cumplimiento parcial de las actividades propuestas. El cumplimiento se deja en 70%, ya que no se presenta una solicitud formal por parte del proceso a las áreas encargadas, para la implementación de la señalización incluyente en los puntos de atención. "/>
    <d v="2021-06-25T00:00:00"/>
    <s v="NO"/>
    <s v="Realizar la compra e instalación de señalética en  Braille, Lengua de Señas Colombiana LSC, macrotextos e iconos y señalización con apoyos gráficos,  en la Sede Calle 63, la cual se determino como punto de atención ciudadana, priorizadas de acuerdo a lo dispuesto en la NTC 6047 de 2013. "/>
    <n v="0.7"/>
    <s v="AVANCE SIGNIFICATIVO"/>
    <n v="-224"/>
    <s v="VENCIDO"/>
    <d v="2021-11-12T00:00:00"/>
    <s v="Se evidencia avance de la acción de acuerdo a los soportes suministrados. Acción vencida."/>
    <s v="Sulma Esperanza Avendaño M."/>
    <n v="0.7"/>
    <n v="0.5"/>
    <s v="INCUMPLIDA"/>
    <s v="NO APLICA"/>
    <s v="ABIERTA"/>
    <s v="Se evidencia correo electronico de informe de avance  del proceso contractual_x000a__x000a_Se deja porcentaje de avance del seguimiento anterior"/>
    <d v="2022-02-21T00:00:00"/>
    <s v="NO"/>
    <s v="Realizar la compra e instalación de señalética en  Braille, Lengua de Señas Colombiana LSC, macrotextos e iconos y señalización con apoyos gráficos,  en la Sede Calle 63, la cual se determino como punto de atención ciudadana, priorizadas de acuerdo a lo dispuesto en la NTC 6047 de 2013. "/>
    <n v="0.7"/>
    <s v="AVANCE SIGNIFICATIVO"/>
    <n v="-44619.3"/>
    <s v="VENCIDO"/>
    <x v="1"/>
    <s v="Revisadas las evidencias se observa que se realizaron actividades para cumplir con la acción"/>
    <x v="1"/>
    <n v="1"/>
    <x v="0"/>
    <m/>
    <m/>
    <n v="325"/>
    <n v="328"/>
    <s v="NAVIS ALBERTO"/>
  </r>
  <r>
    <x v="98"/>
    <x v="30"/>
    <s v="STAF"/>
    <s v="Infraestructura"/>
    <s v="Acondicionamiento   espacios físicos de acceso al ciudadano"/>
    <s v="Stefanny Reina Alvarez"/>
    <x v="0"/>
    <s v="PMAI-2019-124"/>
    <s v="No aplica"/>
    <x v="55"/>
    <n v="2019"/>
    <s v="Durante el proceso de la auditoria se observó que la Oficina de Atención a la Ciudadanía de la sede de la Calle 63 no cuenta con las condiciones adecuadas para la atención al usuario siendo esta la oficina principal, lo que impide prestar un servicio adecuado, de calidad y pertinente a los ciudadanos. No conformidad 1.                "/>
    <s v="Sin informacion"/>
    <s v="Formular estrategias y/o acciones interdisciplinarias, como la requisición a los procesos competentes con el objetivo de implementar acciones tendientes a mejorar y fortalecer la infraestructura para la adecuada prestación del servicio por parte del Proceso de Atención al Ciudadano."/>
    <s v="No aplica"/>
    <s v="No aplica"/>
    <s v="no aplica"/>
    <s v="No aplica"/>
    <s v="No aplica"/>
    <s v="Sin informacion"/>
    <d v="2020-12-31T00:00:00"/>
    <m/>
    <x v="0"/>
    <s v="NO"/>
    <n v="-424"/>
    <s v="De acuerdo con los soportes suministrados por el proceso, se evidencia un cumplimiento del 100%, en las actividades propuestas. "/>
    <d v="2021-06-25T00:00:00"/>
    <s v="NO"/>
    <s v="No aplica"/>
    <n v="1"/>
    <s v="CUMPLIMIENTO TOTAL"/>
    <e v="#VALUE!"/>
    <e v="#VALUE!"/>
    <d v="2021-11-12T00:00:00"/>
    <s v="Se evidencia avances pero faltan adecuaciones a los baños y la señalización por lo anterior se da un cumplimiento al 70%."/>
    <s v="Sulma Esperanza Avendaño M."/>
    <n v="0.7"/>
    <n v="0.5"/>
    <e v="#VALUE!"/>
    <s v="NO APLICA"/>
    <s v="ABIERTA"/>
    <s v="Se deja porcentaje de avance del seguimiento anterior_x000a__x000a_Se evidencia avances pero faltan adecuaciones a los baños y la señalización por lo anterior se da un cumplimiento al 70%."/>
    <d v="2022-02-21T00:00:00"/>
    <s v="NO"/>
    <s v="adecuaciones a los baños y la señalización"/>
    <n v="0.7"/>
    <s v="AVANCE SIGNIFICATIVO"/>
    <n v="-44619"/>
    <s v="VENCIDO"/>
    <x v="1"/>
    <s v="Se observó registro fotografico evidenciandose espacios adecuados en lo que corrresponde a la infraestrcutura para la Atención al Ciudadano."/>
    <x v="1"/>
    <n v="1"/>
    <x v="0"/>
    <m/>
    <m/>
    <n v="326"/>
    <n v="329"/>
    <s v="NAVIS ALBERTO"/>
  </r>
  <r>
    <x v="99"/>
    <x v="30"/>
    <s v="STAF"/>
    <s v="Atención al ciudadano"/>
    <s v="Quejas, reclamos, sugerencias y solicitudes "/>
    <s v="Stefanny Reina Alvarez"/>
    <x v="0"/>
    <s v="PMAI-2019-125"/>
    <s v="No aplica"/>
    <x v="56"/>
    <n v="2019"/>
    <s v="OBSERVACIÓN_x000a_A pesar del trabajo realizado por el proceso de Atención al Ciudadano se evidencia que el procedimiento Buzón de Quejas, Reclamos y Sugerencias A-ACI-PR-02 no se encuentra estandarizado en todas las unidades por ello algunas unidades no están cumpliendo con la apertura del mismo en los tiempos estipulados, esto puede llevar a un riesgo de no contar con la participación de todos los NNAJ,  para mitigar esto se debe continuar con la capacitación para reforzar el procedimiento y asegurar su total implementación, dado que este es un mecanismo importante de Participación y retroalimentación de nuestros usuarios. "/>
    <s v="Falta de conocimiento del procedimiento para la atención de peticiones ciudadanas "/>
    <s v="Capacitaciones en la Unidades de Protección, del nuevo procedimiento para la atención de peticiones ciudadanas, dando a conocer que los únicos autorizados en la apertura del buzón de sugerencia es el área de atencion a la ciudadanía, garantizando la escucha de sus requerimientos y la transparencia. "/>
    <s v="No aplica"/>
    <s v="No aplica"/>
    <s v="no aplica"/>
    <s v="No aplica"/>
    <s v="No aplica"/>
    <s v="18/08/2020_x000a_"/>
    <d v="2020-12-30T00:00:00"/>
    <d v="2021-09-13T00:00:00"/>
    <x v="0"/>
    <s v="SI"/>
    <s v="NO APLICA ACCION CERRADA"/>
    <s v="De acuerdo con los soportes suministrados por el proceso, se evidencia un cumplimiento del 100%, en las actividades propuestas. _x000a_Para futuros envios, por favor evitar cargar archivos.zip, ya que dificulta la revisión. "/>
    <d v="2021-06-25T00:00:00"/>
    <s v="NO"/>
    <s v="No aplica"/>
    <n v="1"/>
    <s v="CUMPLIMIENTO TOTAL"/>
    <n v="-256"/>
    <s v="VENCIDO"/>
    <d v="2021-11-12T00:00:00"/>
    <s v="Se evidencia cumplimiento de la acción de acuerdo a los soportes suministrados. Acción vencida."/>
    <s v="Sulma Esperanza Avendaño M."/>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27"/>
    <n v="330"/>
    <m/>
  </r>
  <r>
    <x v="100"/>
    <x v="30"/>
    <s v="STAF"/>
    <s v="Autorregulación"/>
    <s v="Aplicación y actualización de procedimientos y formatos"/>
    <s v="Stefanny Reina Alvarez"/>
    <x v="0"/>
    <s v="PMAI-2019-126"/>
    <s v="No aplica"/>
    <x v="56"/>
    <n v="2019"/>
    <s v="OBSERVACIÓN_x000a_Se evidenció en el formato 003 CONTROL DE REQUERIMIENTOS CIUDADANOS A-ACI-FT-003 que su diligenciamiento no se está realizando de manera completa esto es un riesgo ya que dificulta la trazabilidad de los requerimientos, se debe establecer en las observaciones cuando este es trasladado por no competencia a que entidad se traslada la petición, para facilitar el seguimiento en caso de que la Entidad no de respuesta al usuario y él requiera alguna información al respecto"/>
    <s v="_x000a__x000a_No registro de la información que se encuentra en el aplicativo Bogotá te Escucha"/>
    <s v="Actualizar el formato 003 CONTROL DE REQUERIMIENTOS CIUDADANOS A-ACI-FT-003, incorporando dos columnas en donde se pueda registrar si la petición es trasladada o no y a cual entidad se realiza el traslado."/>
    <s v="No aplica"/>
    <s v="No aplica"/>
    <s v="no aplica"/>
    <s v="No aplica"/>
    <s v="No aplica"/>
    <s v="Sin informacion"/>
    <d v="2020-12-30T00:00:00"/>
    <d v="2021-09-13T00:00:00"/>
    <x v="0"/>
    <s v="SI"/>
    <s v="NO APLICA ACCION CERRADA"/>
    <s v="De acuerdo con los soportes suministrados por el proceso, se evidencia un cumplimiento del 100%, en la actividade propuestas. "/>
    <d v="2021-06-25T00:00:00"/>
    <s v="NO"/>
    <s v="No aplica"/>
    <n v="1"/>
    <s v="CUMPLIMIENTO TOTAL"/>
    <n v="-256"/>
    <s v="VENCIDO"/>
    <d v="2021-11-12T00:00:00"/>
    <s v="De acuerdo con la acción establecida se observa cumplimiento al 100% de la misma con la actualización del formato."/>
    <s v="Sulma Esperanza Avendaño M."/>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28"/>
    <n v="331"/>
    <m/>
  </r>
  <r>
    <x v="101"/>
    <x v="30"/>
    <s v="STAF"/>
    <s v="Atención al ciudadano"/>
    <s v="Informes"/>
    <s v="Stefanny Reina Alvarez"/>
    <x v="0"/>
    <s v="PMAI-2019-127"/>
    <s v="No aplica"/>
    <x v="56"/>
    <n v="2019"/>
    <s v="OBSERVACIÓN_x000a_Se evidenció inconsistencia en la información registrada con los informes trimestrales que se remiten a la Secretaria General y a la Veeduría Distrital versus el formato 003 CONTROL DE REQUERIMIENTOS CIUDADANOS A-ACI-FT-003 referente a las solicitudes que se les realizó Traslado y Cierre por no competencia, ya que el número de registros no coincide; esto puede representar un riesgo a la Entidad de emitir información errada del número de requerimientos trasladados "/>
    <s v="No registro de la información que se encuentra en el aplicativo Bogotá te Escucha "/>
    <s v="*Actualizar el formato 003 CONTROL DE REQUERIMIENTOS CIUDADANOS A-ACI-FT-003, incorporando dos columnas en donde se pueda registrar si la petición es trasladada o no y a cual entidad se realiza el traslado._x000a_*Se realizará seguimiento semanal de los requerimientos ciudadanos actualizando la base de datos. "/>
    <s v="No aplica"/>
    <s v="No aplica"/>
    <s v="no aplica"/>
    <s v="No aplica"/>
    <s v="No aplica"/>
    <s v="18/08/2020_x000a_"/>
    <d v="2020-12-30T00:00:00"/>
    <d v="2021-09-13T00:00:00"/>
    <x v="0"/>
    <s v="SI"/>
    <s v="NO APLICA ACCION CERRADA"/>
    <s v="De acuerdo con los soportes suministrados por el proceso, se evidencia un cumplimiento del 100%, en las actividades propuestas. "/>
    <d v="2021-06-25T00:00:00"/>
    <s v="NO"/>
    <s v="No aplica"/>
    <n v="1"/>
    <s v="CUMPLIMIENTO TOTAL"/>
    <n v="-256"/>
    <s v="VENCIDO"/>
    <d v="2021-11-12T00:00:00"/>
    <s v="Se evidencia cumplimiento de la acción de acuerdo a los soportes suministrados. Acción vencida."/>
    <s v="Sulma Esperanza Avendaño M."/>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29"/>
    <n v="332"/>
    <m/>
  </r>
  <r>
    <x v="102"/>
    <x v="30"/>
    <s v="STAF"/>
    <s v="Atención al ciudadano"/>
    <s v="Quejas, reclamos, sugerencias y solicitudes "/>
    <s v="Stefanny Reina Alvarez"/>
    <x v="0"/>
    <s v="PMAI-2019-128"/>
    <s v="No aplica"/>
    <x v="56"/>
    <n v="2019"/>
    <s v="NO CONFORMIDAD_x000a_Revisada  la base de Control de Requerimientos Ciudadanos en lo correspondiente al II Semestre de 2019, se evidenciaron dos (2) solicitudes o peticiones asignadas a la Subdirección de Desarrollo Humano y Subdirección de Métodos, con respuestas fuera de términos; los requerimientos fueron el  No 1723362019 y el No 2148002019,  de igual manera se evidenció la petición No. 2842592019  donde se observó que se encontraba en trámite al momento de realizarse la verificación de la base de Control de Requerimientos Ciudadanos en lo correspondiente al II Semestre de 2019, esta solicitud ingresó el (27/11/2019) por lo tanto también se encontraría fuera de términos. Lo anterior incumple lo establecido en el Art. 14 de la Ley 1755 de 2015 la cual indica que “En Términos para resolver las distintas modalidades de peticiones, toda petición deberá resolverse dentro de los quince (15) días siguientes a su recepción"/>
    <s v="No se cuenta con la infraestructura adecuada para la atencion a la ciudadanía a través del canal presencial "/>
    <s v="*Actualizar el formato 003 CONTROL DE REQUERIMIENTOS CIUDADANOS A-ACI-FT-003, incorporando dos columnas en donde se pueda registrar si la petición es trasladada o no y a cual entidad se realiza el traslado._x000a_*Se realiza seguimiento semanal de los requerimientos ciudadanos actualizando la base de datos. "/>
    <s v="No aplica"/>
    <s v="No aplica"/>
    <s v="no aplica"/>
    <s v="No aplica"/>
    <s v="No aplica"/>
    <d v="2020-08-18T00:00:00"/>
    <d v="2020-12-30T00:00:00"/>
    <d v="2021-09-13T00:00:00"/>
    <x v="0"/>
    <s v="SI"/>
    <s v="NO APLICA ACCION CERRADA"/>
    <s v="De acuerdo con los soportes suministrados por el proceso, se evidencia un cumplimiento del 100%, en las actividades propuestas. "/>
    <d v="2021-06-25T00:00:00"/>
    <s v="NO"/>
    <s v="No aplica"/>
    <n v="1"/>
    <s v="CUMPLIMIENTO TOTAL"/>
    <n v="-256"/>
    <s v="VENCIDO"/>
    <d v="2021-11-12T00:00:00"/>
    <s v="Se evidencia cumplimiento de la acción de acuerdo a los soportes suministrados. Acción vencida."/>
    <s v="Sulma Esperanza Avendaño M."/>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30"/>
    <n v="333"/>
    <m/>
  </r>
  <r>
    <x v="103"/>
    <x v="30"/>
    <s v="STAF"/>
    <s v="Infraestructura"/>
    <s v="Acondicionamiento   espacios físicos de acceso al ciudadano"/>
    <s v="Stefanny Reina Alvarez"/>
    <x v="0"/>
    <s v="PMAI-2019-129"/>
    <s v="No aplica"/>
    <x v="56"/>
    <n v="2019"/>
    <s v="NO CONFORMIDAD_x000a_La inspección y evaluación al punto de atención al ciudadano, evidenció entre otras situaciones, que continúa sin ninguna señalización que lo identifique, no se cuenta con un sistema de bucle magnético para el uso por personas con discapacidad auditiva, la sala de espera continúa sin cumplir con las especificaciones técnicas (ver más detalles en la página 28 y siguientes). Lo anterior constituye incumplimiento al Decreto 197 de 2014, por el cual se adopta la Política Distrital de Servicio a la Ciudadanía en su Art 8, que da las líneas estratégicas en el ítem 2 sobre Infraestructura, igualmente a la Norma Técnica Colombiana NTC 6047 que establece los criterios y los requisitos generales de accesibilidad y señalización al medio físico requerido en los espacios físicos de acceso al ciudadano"/>
    <s v="_x000a__x000a_No se cuenta con la infraestructura adecuada para la atención a la ciudadanía a través del canal presencial "/>
    <s v="Con el fin de brindar acceso a la ciudadanía en condiciones de discapacidad se realizarán ajustes razonables en los puntos de atención de la entidad. Esto teniendo en cuenta las necesidades de la población objetivo a atender. "/>
    <s v="No aplica"/>
    <s v="No aplica"/>
    <s v="no aplica"/>
    <s v="No aplica"/>
    <s v="No aplica"/>
    <s v="Sin informacion"/>
    <d v="2020-12-31T00:00:00"/>
    <m/>
    <x v="0"/>
    <s v="SI"/>
    <n v="-424"/>
    <s v="De acuerdo con la información suministrada por el proceso, se evidencias actividades en pro de la implementación de los ajustes razonables, sin embargo, no se encuentran soportes que evidencien la señalización implementada para personas con discapacidad auditiva o visual. Por lo anterior, el cumplimiento queda en 50%."/>
    <d v="2021-06-25T00:00:00"/>
    <s v="NO"/>
    <s v="implementar los ajustes razonables para personas con discapacidad, en los puntos de atención. "/>
    <n v="0.5"/>
    <s v="AVANCE PARCIAL"/>
    <n v="-255"/>
    <s v="VENCIDO"/>
    <d v="2021-11-12T00:00:00"/>
    <s v="Se evidencian avances pero aún falta remodelaciones o ajustes para personas con discapacidad. acción vencida."/>
    <s v="Sulma Esperanza Avendaño M."/>
    <n v="0.5"/>
    <n v="0.5"/>
    <s v="INCUMPLIDA"/>
    <s v="NO APLICA"/>
    <s v="ABIERTA"/>
    <s v="Se evidencia registro fotografico de dotacion de moviliario"/>
    <d v="2022-02-21T00:00:00"/>
    <s v="NO"/>
    <s v="No aplica"/>
    <n v="1"/>
    <s v="CUMPLIMIENTO TOTAL"/>
    <n v="-44619.5"/>
    <s v="VENCIDO"/>
    <x v="1"/>
    <s v="Revisadas las evidencias, se observa que se adelantaron las acciones correspondientes para remodelación de áreas para adecuar en protección de derechos de personas con discapacidad."/>
    <x v="1"/>
    <n v="1"/>
    <x v="0"/>
    <m/>
    <m/>
    <n v="331"/>
    <n v="334"/>
    <s v="NAVIS ALBERTO"/>
  </r>
  <r>
    <x v="104"/>
    <x v="30"/>
    <s v="STAF"/>
    <s v="Autorregulación"/>
    <s v="Aplicación y actualización de procedimientos y formatos"/>
    <s v="Stefanny Reina Alvarez"/>
    <x v="0"/>
    <s v="PMAI-2019-130"/>
    <s v="No aplica"/>
    <x v="56"/>
    <n v="2019"/>
    <s v="NO CONFORMIDAD_x000a_Revisados los procedimientos Atención a requerimientos ciudadanos A-ACI-PR-001, Buzón de quejas, reclamos, y sugerencias A-ACI-PR-002,  Quejas contra funcionarios y/o contratistas A-ACI-PR-003, e instructivo   Protocolos de Atención con enfoque preferencial y diferencial A-ACI-IN-001 del proceso de Atención al Ciudadano, se constató que el instructivo presenta debilidad en la identificación de los puntos de control y los mecanismos para su verificación por cuanto no se pudo evidenciar la lupa para la facilitar la identificación de estos. El no contar con puntos de control adecuados y efectivos compromete al proceso a riesgos en su operatividad. Con lo anterior se incumple lo establecido en los lineamientos del “Manual de Elaboración y Control de Documentos - E-MEJ-MA002”, numeral 5.10, que refiere la importancia de la materialización de los controles en los procedimientos"/>
    <s v="_x000a__x000a_Desactualización de los documentos del proceso "/>
    <s v="*Revisión y actualización de los documentos del proceso del área. "/>
    <s v="No aplica"/>
    <s v="No aplica"/>
    <s v="no aplica"/>
    <s v="No aplica"/>
    <s v="No aplica"/>
    <s v="Sin informacion"/>
    <d v="2020-12-31T00:00:00"/>
    <d v="2021-09-13T00:00:00"/>
    <x v="0"/>
    <s v="SI"/>
    <s v="NO APLICA ACCION CERRADA"/>
    <s v="De acuerdo con los soportes suministrados por el proceso, se evidencia un cumplimiento del 100%, en las actividades propuestas. "/>
    <d v="2021-06-25T00:00:00"/>
    <s v="NO"/>
    <s v="No aplica"/>
    <n v="1"/>
    <s v="CUMPLIMIENTO TOTAL"/>
    <n v="-255"/>
    <s v="VENCIDO"/>
    <d v="2021-11-12T00:00:00"/>
    <s v="Se evidencia cumplimiento de la acción de acuerdo a los soportes suministrados. Acción vencida"/>
    <s v="Sulma Esperanza Avendaño M."/>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32"/>
    <n v="335"/>
    <m/>
  </r>
  <r>
    <x v="105"/>
    <x v="31"/>
    <s v="STAF"/>
    <s v="Autorregulación"/>
    <s v="Documentación de procedimientos y formatos"/>
    <s v="Stefanny Reina Alvarez"/>
    <x v="0"/>
    <s v="PMAI-2019-131"/>
    <s v="No aplica"/>
    <x v="57"/>
    <n v="2019"/>
    <s v="Se observa que Servicios Administrativos no cuenta con un formato de entrega de vehículo al responsable de área donde se encuentra el vehículo asignado, donde establezcan deberes para el buen cuidado y servicio del vehículo, como utilizar el automóvil única y exclusivamente en las labores y actividades oficiales requeridas e inherentes para las cuales fue asignado, al funcionario le está prohibido emitir órdenes o autorizaciones al conductor para que realice diligencias personales con el vehículo para sí o para el funcionario a quien se le asigne el servicio; transporte personas no relacionadas con el servicio oficial o realizar trayectos que no cumplan con estrictas necesidades del servicio, permitir el transporte de personas en estado de alicoramiento o bajo la influencia de sustancias psicoactivas, aun cuando se trate del  funcionario a quien se le asigne el vehículo, entre otras actuaciones que riñen con la conducta transparente y austera en la utilización de los bienes destinados al uso oficial."/>
    <s v="La supervisión no realiza actualización permanente de los documentos que conforman el SIG en el Proceso de Servicios Administrativos"/>
    <s v="Crear el procedimiento &quot;asignación de vehículos&quot; y el formato de &quot;asignación vehícular&quot;"/>
    <s v="No aplica"/>
    <s v="No aplica"/>
    <s v="no aplica"/>
    <s v="No aplica"/>
    <s v="No aplica"/>
    <d v="2020-10-01T00:00:00"/>
    <d v="2020-12-31T00:00:00"/>
    <d v="2021-09-13T00:00:00"/>
    <x v="0"/>
    <s v="SI"/>
    <s v="NO APLICA ACCION CERRADA"/>
    <s v="De acuerdo con los soportes establecidos por el proceso, se evidencia que se ejcutaron las actividades planeadas. "/>
    <d v="2021-06-09T00:00:00"/>
    <s v="NO"/>
    <s v="No aplica"/>
    <n v="1"/>
    <s v="CUMPLIMIENTO TOTAL"/>
    <n v="-255"/>
    <s v="VENCIDO"/>
    <d v="2021-10-01T00:00:00"/>
    <s v="Conforme al informe final de la vigencia 2021, de la auditoria de seguimiento a servicios administrativos y transportes este hallazgo fue cerrado."/>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33"/>
    <n v="336"/>
    <m/>
  </r>
  <r>
    <x v="106"/>
    <x v="31"/>
    <s v="STAF"/>
    <s v="Autorregulación"/>
    <s v="Aplicación y actualización de procedimientos y formatos"/>
    <s v="Stefanny Reina Alvarez"/>
    <x v="0"/>
    <s v="PMAI-2019-132"/>
    <s v="No aplica"/>
    <x v="57"/>
    <n v="2019"/>
    <s v="• Se observa fotocopia de servicios públicos de las unidades rurales, las cuales tienen la responsabilidad de enviar el origina, el procedimiento dispone en su numeral 3.2 “La entrega de las facturas de servicios públicos, privados e impuestos es responsabilidad de los responsables de UPI o quien haga sus veces. Dicha entrega debe hacerse de manera inmediata a su recepción en la ventanilla de Gestión Documental. Para las UPIS fuera del perímetro urbano, o situaciones de fuerza mayor, se les permitirá realizar el envío de las facturas al correo electrónico serviciospublicos@idipron.gov.co con el fin de agilizar el proceso; sin embargo, la entrega de las facturas originales deberá hacerse dentro de los 2 días siguientes a su recepción.” Es importante que el original de las facturas repose junto a los formatos de trazabilidad, comprobante de cuenta por pagar y comprobante de egreso."/>
    <s v="No se identifican puntos de control que garanticen la presentación a tiempo y adecuada de las facturas correspondientes a los servicios públicos prestados en el IDIPRON"/>
    <s v="Revisar el perocedimiento &quot;GESTIÓN, CONTROL Y PAGO DE SERVICIOS PÚBLICOS, PRIVADOS E IMPUESTOS A-SAD-PR-004&quot; y verificar que la aplicación de los puntos de control sea adecuada para dar cumplimiento a la presentación y pago de facturas de servicios públicos."/>
    <s v="No aplica"/>
    <s v="No aplica"/>
    <s v="no aplica"/>
    <s v="No aplica"/>
    <s v="No aplica"/>
    <d v="2020-10-01T00:00:00"/>
    <d v="2020-12-31T00:00:00"/>
    <m/>
    <x v="0"/>
    <s v="SI"/>
    <n v="-424"/>
    <s v="De acuerdo con los soportes aportados por el proceso, se evidencia que se realizó la modificación del procedimiento, sin embargo, el proceso no ha realizado los ajustes establecidos por al OAP, para poder proceder a su oficialización. Es necesario que el proceso termine la actividad teniendo en cuenta que la acción se encuentra vencido"/>
    <d v="2021-06-09T00:00:00"/>
    <s v="SI"/>
    <s v="Ajustes y oficialización del procedimeinto"/>
    <n v="0.7"/>
    <s v="AVANCE SIGNIFICATIVO"/>
    <n v="-255"/>
    <s v="VENCIDO"/>
    <d v="2021-10-01T00:00:00"/>
    <s v="Si bien, observa un avance; se recomienda de manera urgente dar oficialización al nuevo procedimiento y a la reformulación de las acciones. "/>
    <s v="Carlos Andrés Guerra Jiménez"/>
    <n v="0.6"/>
    <n v="0.6"/>
    <s v="INCUMPLIDA"/>
    <s v="NO APLICA"/>
    <s v="ABIERTA"/>
    <s v="Se evidencia procedimiento actualizado y correo de divulgacion"/>
    <d v="2022-02-28T00:00:00"/>
    <s v="NO"/>
    <s v="No aplica"/>
    <n v="1"/>
    <s v="CUMPLIMIENTO TOTAL"/>
    <n v="-44619.3"/>
    <s v="VENCIDO"/>
    <x v="4"/>
    <s v=" Como evidencia de la actividad se presenta: Procedimiento gestión, control y pago de servicios públicos, privados e impuestos, oficializado y socializado.  "/>
    <x v="4"/>
    <n v="1"/>
    <x v="0"/>
    <m/>
    <m/>
    <n v="334"/>
    <n v="337"/>
    <s v="VERONICA MUÑOZ"/>
  </r>
  <r>
    <x v="107"/>
    <x v="31"/>
    <s v="STAF"/>
    <s v="Autorregulación"/>
    <s v="Aplicación de normatividad"/>
    <s v="Stefanny Reina Alvarez"/>
    <x v="0"/>
    <s v="PMAI-2019-133"/>
    <s v="No aplica"/>
    <x v="57"/>
    <n v="2019"/>
    <s v="• Se evidencia diferencia en el kilometraje reportado por el Sistema de Posicionamiento Satelital (GPS) frente a los kilómetros recorridos consignados en las planillas físicas, lo que indica que no hay ningún control y monitoreo por el área de Transportes para los recorridos reportado por el GPS, estando en contra vía al Capítulo IV, Articulo 16, Parágrafo 4 del Decreto 492 del  2019, que establece, “Las entidades y organismos procurarán adoptar sistemas de monitoreo satelital tipo GPS en los vehículos oficiales, con el fin de establecer mecanismos de control de ubicación, kilómetros recorridos y perímetros geográficos establecidos.”, es importante efectuar una adecuada conciliación entre las planillas físicas y GPS, con el fin de controlar los recorridos realizados por los vehículos del instituto y así mismo vigilar el consumo de combustible."/>
    <s v="Falta de puntos de control para la verificación en los informes de recorridos (GPS) VS Km reportados por los conductores (planillas fisicas)"/>
    <s v="Realizar revisión a los documentos que componen el SIG del área de Servicios Administrativos y verificar los puntos de control necesarios para contrarrestar la incongruencia de los kilometrajes reportados (GPS) VS KM reportados por los conductores (planillas fisicas)"/>
    <s v="No aplica"/>
    <s v="No aplica"/>
    <s v="no aplica"/>
    <s v="No aplica"/>
    <s v="No aplica"/>
    <d v="2020-10-01T00:00:00"/>
    <d v="2020-12-31T00:00:00"/>
    <m/>
    <x v="0"/>
    <s v="SI"/>
    <n v="-424"/>
    <s v="De acuerdo con la información reportada por el proceso, se evidencia un avance en la verificación, sin embargo, no se evidencia la revisión de la docuemntación sigid con los puntos de control"/>
    <d v="2021-06-09T00:00:00"/>
    <s v="SI"/>
    <s v="Actualizar la documentación con los puntos de control"/>
    <n v="0.4"/>
    <s v="AVANCE PARCIAL"/>
    <n v="-255"/>
    <s v="VENCIDO"/>
    <d v="2021-10-01T00:00:00"/>
    <s v="Si bien, el área de Transportes tiene diferentes controles se determina que la acción no ha sido efectiva"/>
    <s v="Carlos Andrés Guerra Jiménez"/>
    <n v="0.4"/>
    <n v="0.4"/>
    <s v="INCUMPLIDA"/>
    <s v="NO APLICA"/>
    <s v="ABIERTA"/>
    <s v="Se evidencia actualizacion de instructivo y formato con correo de divulgacion"/>
    <d v="2022-02-28T00:00:00"/>
    <s v="NO"/>
    <s v="No aplica"/>
    <n v="1"/>
    <s v="CUMPLIMIENTO TOTAL"/>
    <n v="-44619.6"/>
    <s v="VENCIDO"/>
    <x v="4"/>
    <s v=" Como evidencia de la actividad se presenta: Procedimiento Control de consumo de combustible y formato control de recorridos oficializados y socializados"/>
    <x v="4"/>
    <n v="1"/>
    <x v="0"/>
    <m/>
    <m/>
    <n v="335"/>
    <n v="338"/>
    <s v="VERONICA MUÑOZ"/>
  </r>
  <r>
    <x v="108"/>
    <x v="31"/>
    <s v="STAF"/>
    <s v="Autorregulación"/>
    <s v="Aplicación y actualización de procedimientos y formatos"/>
    <s v="Stefanny Reina Alvarez"/>
    <x v="0"/>
    <s v="PMAI-2019-134"/>
    <s v="No aplica"/>
    <x v="57"/>
    <n v="2019"/>
    <s v="• Se presenta debilidad en el control y seguimiento a las planillas de recorridos de los conductores, como se evidenció en esta auditoría donde se observó saltos de kilometraje recorridos, sin encontrar explicación u observaciones descritas por el conductor, personal que utilizó el vehículo o responsable de la supervisión, haciendo ineficaz esta herramienta de control, por lo cual es importante tomar acciones y correcciones oportunas y así dar conformidad al procedimiento control de consumo de combustible que establece “Cada mes se evaluarán dichos consumos con el fin de realizar los ajustes necesarios que impliquen ahorros de este suministro”"/>
    <s v="Ausencia de aplicabilidad de los puntos de control por parte de la supervisión frente a las planillas de recorridos VS  Consumo de combustible."/>
    <s v="Realizar la revisión al procedimiento &quot;CONTROL DE CONSUMO DE COMBUSTIBLE A-SAD-PR-001&quot; y a partir de lo encontrado, ejecutar  los ajustes o acciones pertinentes con el fin de garantizar su efectivdad."/>
    <s v="No aplica"/>
    <s v="No aplica"/>
    <s v="no aplica"/>
    <s v="No aplica"/>
    <s v="No aplica"/>
    <d v="2020-10-01T00:00:00"/>
    <d v="2020-12-31T00:00:00"/>
    <m/>
    <x v="0"/>
    <s v="SI"/>
    <n v="-424"/>
    <s v="De acuerdo con los soportes aportados por el proceso, se evidencia que se realizó la modificación del procedimiento, sin embargo, el proceso no ha realizado los ajustes establecidos por al OAP, para poder proceder a su oficialización._x000a__x000a_Es necesario que el proceso termine la actividad teniendo en cuenta que la acción se encuentra vencido"/>
    <d v="2021-06-09T00:00:00"/>
    <s v="SI"/>
    <s v="Ajustes y oficialización del procedimeinto"/>
    <n v="0.7"/>
    <s v="AVANCE SIGNIFICATIVO"/>
    <n v="-255"/>
    <s v="VENCIDO"/>
    <d v="2021-10-01T00:00:00"/>
    <s v="Si bien, observa un avance; se recomienda de manera urgente dar oficialización al nuevo procedimiento y a la reformulación de las acciones. "/>
    <s v="Carlos Andrés Guerra Jiménez"/>
    <n v="0.6"/>
    <n v="0.6"/>
    <s v="INCUMPLIDA"/>
    <s v="NO APLICA"/>
    <s v="ABIERTA"/>
    <s v="Se evidencia procedimiento actualizado y correo de divulgacion"/>
    <d v="2022-02-28T00:00:00"/>
    <s v="NO"/>
    <s v="No aplica"/>
    <n v="1"/>
    <s v="CUMPLIMIENTO TOTAL"/>
    <n v="-44619.3"/>
    <s v="VENCIDO"/>
    <x v="4"/>
    <s v=" Como evidencia de la actividad se presenta: procedimiento  Control de consumo de combustible y formato control de recorridos oficializados y socializados"/>
    <x v="4"/>
    <n v="1"/>
    <x v="0"/>
    <m/>
    <m/>
    <n v="336"/>
    <n v="339"/>
    <s v="VERONICA MUÑOZ"/>
  </r>
  <r>
    <x v="109"/>
    <x v="31"/>
    <s v="STAF"/>
    <s v="Autorregulación"/>
    <s v="Aplicación y actualización de procedimientos y formatos"/>
    <s v="Stefanny Reina Alvarez"/>
    <x v="0"/>
    <s v="PMAI-2019-135"/>
    <s v="No aplica"/>
    <x v="57"/>
    <n v="2019"/>
    <s v="• El procedimiento para pagos de servicios públicos establece en los en su numeral 3.7 “El área de Tesorería debe enviar el soporte de pago tan pronto se realice al correo electrónico serviciospublicos@idipron.gov.co, con el fin de evitar suspensiones en la prestación del servicio.” y numeral 3.8 “El área de Tesorería debe enviar mediante memorando la relación de los formatos “Conglomerado y trazabilidad de Servicios públicos A-SAD-FT-014” que se tramitaron en el mes con sus respectivos soportes adjuntos a la trazabilidad.” Obligaciones que no se están cumpliendo y están generando reproceso en la conciliación de pagos con las empresas prestadoras de servicios."/>
    <s v="Falta de conocimiento y aplicación de las ciondiciones generales del procedimiento por parte del área de Tesoreria."/>
    <s v="Revisar el procedimiento &quot;GESTIÓN, CONTROL Y PAGO DE SERVICIOS PÚBLICOS, PRIVADOS E IMPUESTOS A-SAD-PR-004&quot; junto al área de Tesorería y determinar mediante acta de reunion, las acciones necesarias para dar cumplimiento estricto al procedimiento para pago de servicios públicos. "/>
    <s v="No aplica"/>
    <s v="No aplica"/>
    <s v="no aplica"/>
    <s v="No aplica"/>
    <s v="No aplica"/>
    <d v="2020-10-01T00:00:00"/>
    <d v="2020-12-31T00:00:00"/>
    <m/>
    <x v="0"/>
    <s v="SI"/>
    <n v="-424"/>
    <s v="De acuerdo con los soportes aportados por el proceso, se evidencia que se realizó la modificación del procedimiento, sin embargo, el proceso no ha realizado los ajustes establecidos por al OAP, para poder proceder a su oficialización._x000a__x000a_Es necesario que el proceso termine la actividad teniendo en cuenta que la acción se encuentra vencido"/>
    <d v="2021-06-09T00:00:00"/>
    <s v="SI"/>
    <s v="Ajustes y oficialización del procedimeinto"/>
    <n v="0.7"/>
    <s v="AVANCE SIGNIFICATIVO"/>
    <n v="-255"/>
    <s v="VENCIDO"/>
    <d v="2021-10-01T00:00:00"/>
    <s v="Si bien, observa un avance; se recomienda de manera urgente dar oficialización al nuevo procedimiento y a la reformulación de las acciones. "/>
    <s v="Carlos Andrés Guerra Jiménez"/>
    <n v="0.6"/>
    <n v="0.6"/>
    <s v="INCUMPLIDA"/>
    <s v="NO APLICA"/>
    <s v="ABIERTA"/>
    <s v="&quot;Se evidencia procedimiento actualizado y correo de divulgacion_x000a__x000a_Reporte realizado en noviembre de 2021&quot;"/>
    <d v="2022-02-28T00:00:00"/>
    <s v="NO"/>
    <s v="No aplica"/>
    <n v="1"/>
    <s v="CUMPLIMIENTO TOTAL"/>
    <n v="-44619.3"/>
    <s v="VENCIDO"/>
    <x v="4"/>
    <s v=" Como evidencia de la actividad se presenta: acta mesa trabajo procedimiento servicios públicos, Procedimiento gestión, control y pago de servicios públicos, privados e impuestos, oficializado y socializado"/>
    <x v="4"/>
    <n v="1"/>
    <x v="0"/>
    <m/>
    <m/>
    <n v="337"/>
    <n v="340"/>
    <s v="VERONICA MUÑOZ"/>
  </r>
  <r>
    <x v="110"/>
    <x v="16"/>
    <s v="STAF"/>
    <s v="Gestion documental"/>
    <s v="Política archivística"/>
    <s v="Angel Martínez"/>
    <x v="4"/>
    <s v="PMA-2019-001"/>
    <s v="No aplica"/>
    <x v="58"/>
    <n v="2019"/>
    <s v="¿La entidad tiene  política de gestión documental de acuerdo con lo establecido en el Artículo 6 de Decreto 2609 de 2012, compilado en el Articulo. 2.8.5.5.6 del Decreto 1050 de 2015?_x000a__x000a_En la revisión del documento en mención, se observo que, adolece de mención de la integración del Decreto 5961 de 2019 &quot;adopta el MIIPG&quot;. particularmente en la Dimensión 5a Dimensión y numerales subsecuentes. razón por la cual este documento. deberá ser revisado y armonizado con lo establecido en el decreto em mención."/>
    <s v="&quot;_x000a_Falta recursos humanos para realizar evaluación, análisis y actualización Política de Gestión Documental que se tiene en el Instituto,  en cumplimiento (Artículo 6 de Decreto 2609 de 2012, compilado en el Articulo. 2.8.5.5.6 del Decreto 1050 de 2015).&quot;"/>
    <s v="_x000a_*Actualizar  la Política de Gestión Documental de acuerdo a la normatividad vigente"/>
    <s v="No aplica"/>
    <s v="No aplica"/>
    <s v="no aplica"/>
    <s v="No aplica"/>
    <s v="No aplica"/>
    <d v="2018-05-04T00:00:00"/>
    <d v="2019-05-04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38"/>
    <n v="341"/>
    <m/>
  </r>
  <r>
    <x v="111"/>
    <x v="16"/>
    <s v="STAF"/>
    <s v="Gestion documental"/>
    <s v="Tablas de retención documental, tablas de control de acceso, banco terminológico de tipos, series y subseries documentales"/>
    <s v="Angel Martínez"/>
    <x v="4"/>
    <s v="PMA-2019-002"/>
    <s v="No aplica"/>
    <x v="58"/>
    <n v="2019"/>
    <s v="¿Cuenta con Tablas de Control de Acceso para el establecimiento de categorías adecuadas de derechos y restricciones de acceso y seguridad aplicables a los documentos?_x000a__x000a_Teniendo en cuenta que están ajustando actualización de TRD, este instrumento aún no esta creado. La líder del Área de gestión documental mencionado que este documento esta contemplado para la actual vigencia."/>
    <s v="No hay Tablas de Retención Documental actualizadas, lo que representa un prerequisito para la formulación de las Tablas de Control de Acceso"/>
    <s v="* Actualizar las Tablas de Retención Documental _x000a_*Elaborar Tablas de Control de Acceso para el establecimiento de categorías adecuadas de derechos y restricciones de acceso y seguridad aplicables a los documentos"/>
    <s v="No aplica"/>
    <s v="No aplica"/>
    <s v="no aplica"/>
    <s v="No aplica"/>
    <s v="No aplica"/>
    <d v="2018-05-04T00:00:00"/>
    <d v="2019-05-04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39"/>
    <n v="342"/>
    <m/>
  </r>
  <r>
    <x v="112"/>
    <x v="16"/>
    <s v="STAF"/>
    <s v="Gestion documental"/>
    <s v="Fondo documental acumulado, inventarios documentales y transferencias"/>
    <s v="Angel Martínez"/>
    <x v="4"/>
    <s v="PMA-2019-003"/>
    <s v="No aplica"/>
    <x v="58"/>
    <n v="2019"/>
    <s v="¿Cuenta con inventarios documentales en el Formato Único de Inventario FUID para todas las fases de archivo cumpliendo con lo establecido con el Artículo 26 de la Ley 594 de 20, Decreto 2578 de 2012, Artículo 8, compilados el  Artículos 2.8.2.2.4 y su Parágrafo 1°, Articulo 2.8.2.5.8 y Articulo 2.8.7.2.8 Parágrafo 1° y 2° del Decreto 1080 de 2015?_x000a__x000a_La entidad no tiene implementado FUID en las diferentes fases del ciclo vital del documento sin embargo se actualizó el formato y se armonizó."/>
    <s v="*Existen debilidades en la cultura archivistica y en el manejo adecuado de los procesos archivísticos al interior del instituto"/>
    <s v="*Actualizar FUID Archivo Misional y ajustar FUID en Archivo Central y realizar revisión FUID  Archivos de Gestión para consolidación "/>
    <s v="No aplica"/>
    <s v="No aplica"/>
    <s v="no aplica"/>
    <s v="No aplica"/>
    <s v="No aplica"/>
    <d v="2018-05-04T00:00:00"/>
    <d v="2019-05-04T00:00:00"/>
    <m/>
    <x v="0"/>
    <s v="SI"/>
    <n v="-1031"/>
    <s v="Se evidencia mediante los archivos FUID de archivo central y archivo misional fue revisado y actualizado, dando un cumplimiento a la actividad propuestas del 100%"/>
    <d v="2021-07-08T00:00:00"/>
    <s v="NO"/>
    <s v="No aplica"/>
    <n v="1"/>
    <s v="CUMPLIMIENTO TOTAL"/>
    <n v="-862"/>
    <s v="VENCIDO"/>
    <d v="2021-11-20T00:00:00"/>
    <s v="Se aportan FUID archivo misional y central actualizados. El FUID archivos de gestión está en revisión mediante visitas a UPIS y sedes._x000a_Acción vencida"/>
    <s v="Zuly Marcela Rojas Tolosa"/>
    <n v="0.7"/>
    <n v="0.7"/>
    <s v="INCUMPLIDA"/>
    <s v="NO APLICA"/>
    <s v="ABIERTA"/>
    <s v="&quot;No presenta avance_x000a__x000a_continua con el vance del primer semestre vigencia 2021 otorgado por la OCI &quot;&quot;Se aportan FUID archivo misional y central actualizados. El FUID archivos de gestión está en revisión mediante visitas a UPIS y sedes._x000a_Acción vencida&quot;&quot;&quot;"/>
    <d v="2022-02-28T00:00:00"/>
    <s v="NO"/>
    <s v="No aplica"/>
    <n v="0.7"/>
    <s v="AVANCE SIGNIFICATIVO"/>
    <n v="-44619"/>
    <s v="VENCIDO"/>
    <x v="4"/>
    <s v=" Se aportan FUID archivo misional y central actualizados. En cuanto al FUID archivos de gestión no se presenta avance, sigue está en revisión mediante visitas a UPIS y sedes."/>
    <x v="4"/>
    <n v="0.7"/>
    <x v="1"/>
    <m/>
    <m/>
    <n v="340"/>
    <n v="343"/>
    <s v="VERONICA MUÑOZ"/>
  </r>
  <r>
    <x v="113"/>
    <x v="16"/>
    <s v="STAF"/>
    <s v="Gestion documental"/>
    <s v="Documentos electrónicos, sistema integrado de conservación, plan de conservación documental, plan de preservación digital a largo plazo"/>
    <s v="Angel Martínez"/>
    <x v="4"/>
    <s v="PMA-2019-004"/>
    <s v="No aplica"/>
    <x v="58"/>
    <n v="2019"/>
    <s v="¿Cuenta con Modelo de requisitos para la Gestión de Documentos electrónicos? NO"/>
    <s v="El Achivo de Bogotá no ha emitido el lineamineto frente al modelo de requisitos para gestión de documentos para las Entidades Distritales en cumplimiento al (Decreto 103 de 2015, compilados en el Decreto 1080 de 2015 Art. 2.8.5.13)"/>
    <s v="*Adoptar con oportunidad el  Modelo de Requisitos de Documentos electrónicos de acuerdo a la matriz que enviará el archivo de Bogotá."/>
    <s v="No aplica"/>
    <s v="No aplica"/>
    <s v="no aplica"/>
    <s v="No aplica"/>
    <s v="No aplica"/>
    <d v="2018-05-04T00:00:00"/>
    <d v="2019-05-04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41"/>
    <n v="344"/>
    <m/>
  </r>
  <r>
    <x v="114"/>
    <x v="16"/>
    <s v="STAF"/>
    <s v="Gestion documental"/>
    <s v="Tablas de retención documental, tablas de control de acceso, banco terminológico de tipos, series y subseries documentales"/>
    <s v="Angel Martínez"/>
    <x v="4"/>
    <s v="PMA-2019-005"/>
    <s v="No aplica"/>
    <x v="58"/>
    <n v="2019"/>
    <s v="La entidad no ¿Cuenta con Banco Terminológico de Tipos, series y subseries documentales?"/>
    <s v="No hay Tablas de Retención Documental actualizadas, lo que representa un prerequisito para la elaboración del  Banco Terminológico de Tipos, series y subseries documentales."/>
    <s v="* Actualizar las Tablas de Retención Documental _x000a_*Elaboración del Banco Terminológico de Tipos, series y subseries documentales"/>
    <s v="No aplica"/>
    <s v="No aplica"/>
    <s v="no aplica"/>
    <s v="No aplica"/>
    <s v="No aplica"/>
    <d v="2018-05-04T00:00:00"/>
    <d v="2019-05-04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42"/>
    <n v="345"/>
    <m/>
  </r>
  <r>
    <x v="115"/>
    <x v="16"/>
    <s v="STAF"/>
    <s v="Gestion documental"/>
    <s v="Tablas de retención documental, tablas de control de acceso, banco terminológico de tipos, series y subseries documentales"/>
    <s v="Angel Martínez"/>
    <x v="4"/>
    <s v="PMA-2019-006"/>
    <s v="No aplica"/>
    <x v="58"/>
    <n v="2019"/>
    <s v="¿La entidad ha adoptado e implementado la Tabla de Retención Documental TRD convalidada por el C.D.A. en concordancia con el Artículo 13 del Acuerdo 004 de 2013 y la Guía para la implementación de TRD para las entidades Distritales de la Secretaria General de la Alcaldía Mayor de Bogotá?_x000a__x000a_No se han implementado toda vez que ésta no se ajustó a la realidad. En la revisión un documento elaborado por un servidor de la SSDA como resultado de una visita en el 2018 relacionada con la verificación de implementación de TRD observaron que: &quot; es necesario realizar la actualización del instrumento pues algunas tipologías no se encuentran documentos cuya inclusión no es clara en la TRD&quot;. Lo anterior evidenciado en la &gt;Subdirección Técnica de Métodos Educativos y Operativa, relacionado con la Historias Sociales, es así que la entidad optó por realizar ajustes a la TRD y presentarlas ante el Consejo Distrital de Archivos, para así surtir  el proceso  nuevamente de revisión, evaluación y posible convalidación."/>
    <s v="Los procedimientos y documentos internos del  Instituto no se encuentran actualizados, lo que representa un limitante el la actualización de la Tabla de Retención Documental "/>
    <s v="*Actualización de las TRD_x000a_*Implementación y aplicación de las TRD a los procesos  de la entidad "/>
    <s v="No aplica"/>
    <s v="No aplica"/>
    <s v="no aplica"/>
    <s v="No aplica"/>
    <s v="No aplica"/>
    <d v="2018-05-04T00:00:00"/>
    <d v="2019-05-04T00:00:00"/>
    <d v="2021-09-13T00:00:00"/>
    <x v="0"/>
    <s v="SI"/>
    <s v="NO APLICA ACCION CERRADA"/>
    <s v="Se con los soportes adjuntos que, con la resolución 422 de 2020 se adoptan las TRD en el IDIPRON, adicionalmnete se adjuntan 16 actas de visitas para revisión de TRD. Esto nos da un resultado del 100% con base en las actividades propuestas."/>
    <d v="2021-07-08T00:00:00"/>
    <s v="NO"/>
    <s v="No aplica"/>
    <n v="1"/>
    <s v="CUMPLIMIENTO TOTAL"/>
    <n v="-862"/>
    <s v="VENCIDO"/>
    <d v="2021-11-20T00:00:00"/>
    <s v="Se evidencia actualización y adopción de la TRD 2016-2020 (Resolución 422/2020) y visitas de verificación de aplicación TRD a algunas UPIS Y Sedes"/>
    <s v="Zuly Marcela Rojas Tolosa"/>
    <n v="1"/>
    <n v="0.8"/>
    <s v="CUMPLIDA EFECTIVA"/>
    <s v="NO APLICA"/>
    <s v="CERRADO"/>
    <s v="Accion cerrada  en seguimiento anterior"/>
    <d v="2021-02-01T00:00:00"/>
    <s v="NO"/>
    <s v="No aplica"/>
    <n v="1"/>
    <s v="CUMPLIMIENTO TOTAL"/>
    <s v="NO APLICA ACCION CERRADA"/>
    <s v="NO APLICA ACCION CERRADA"/>
    <x v="0"/>
    <s v="Accion cerrada  en seguimiento anterior"/>
    <x v="0"/>
    <n v="1"/>
    <x v="0"/>
    <m/>
    <m/>
    <n v="343"/>
    <n v="346"/>
    <m/>
  </r>
  <r>
    <x v="116"/>
    <x v="16"/>
    <s v="STAF"/>
    <s v="Gestion documental"/>
    <s v="Tablas de retención documental, tablas de control de acceso, banco terminológico de tipos, series y subseries documentales"/>
    <s v="Angel Martínez"/>
    <x v="4"/>
    <s v="PMA-2019-007"/>
    <s v="No aplica"/>
    <x v="58"/>
    <n v="2019"/>
    <s v="¿ La entidad ya realizó el registro de Tablas de Retención documental en el Registro Único de Series Documentales del Archivo General de la Nación, en cumplimiento con el Artículo 2.8.2.1.16 del Decreto 1080 de 2015?_x000a__x000a_Teniendo en cuenta que la TRD convalidada no es aplicable a la realidad de la entidad consideraron no remitir al AGN."/>
    <s v="Las Tablas de Retención Documental no se encuentran actualizadas en relación con la Estructura Orgánica de la Entidad"/>
    <s v="*Actualización de las TRD_x000a_*Una vez actualizadas las TRD, realizar gestiones para el Registro de series documentales en el RUSD del AGN"/>
    <s v="No aplica"/>
    <s v="No aplica"/>
    <s v="no aplica"/>
    <s v="No aplica"/>
    <s v="No aplica"/>
    <d v="2018-05-04T00:00:00"/>
    <d v="2019-05-04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44"/>
    <n v="347"/>
    <m/>
  </r>
  <r>
    <x v="117"/>
    <x v="16"/>
    <s v="STAF"/>
    <s v="Gestion documental"/>
    <s v="Fondo documental acumulado, inventarios documentales y transferencias"/>
    <s v="Angel Martínez"/>
    <x v="4"/>
    <s v="PMA-2019-008"/>
    <s v="No aplica"/>
    <x v="58"/>
    <n v="2019"/>
    <s v="¿La Entidad ha intervenido el Fondo Documental Acumulado,  de acuerdo a las Tablas de Valoración Documental convalidadas por el Consejo Distrital de Archivos?_x000a__x000a_Están en proceso de ajustes de los inventarios"/>
    <s v="&quot;*No existe un inventario documental consolidado que cumpla con los lineamientos del marco normativo _x000a_&quot;"/>
    <s v="Del Fondo Documental Acumulado se debe hacer:_x000a__x000a_* Ajuste del inventario documental de los documentos producidos por la entidad._x000a_* Ajuste de Fichas de Valoración Documental _x000a_* Ajuste Tablas de Valoración Documental "/>
    <s v="No aplica"/>
    <s v="No aplica"/>
    <s v="no aplica"/>
    <s v="No aplica"/>
    <s v="No aplica"/>
    <d v="2018-05-04T00:00:00"/>
    <d v="2019-05-04T00:00:00"/>
    <d v="2021-09-13T00:00:00"/>
    <x v="0"/>
    <s v="SI"/>
    <s v="NO APLICA ACCION CERRADA"/>
    <s v="Se evidencia en archivo adjunto la resolución 421 de 2020 donde el IDIPRON adopta e implemta las TVD y se adjunta el FUID de archivo central ajustado segun se coloco en las actividades, dando cumplimineto a la misma."/>
    <d v="2021-07-08T00:00:00"/>
    <s v="NO"/>
    <s v="No aplica"/>
    <n v="1"/>
    <s v="CUMPLIMIENTO TOTAL"/>
    <n v="-862"/>
    <s v="VENCIDO"/>
    <d v="2021-11-20T00:00:00"/>
    <s v="Se evidencia FUID archivo central y Resolución 421/2020 mediante la que se adoptan e implementan  las TVD del Instituto."/>
    <s v="Zuly Marcela Rojas Tolosa"/>
    <n v="1"/>
    <n v="0.9"/>
    <s v="CUMPLIDA EFECTIVA"/>
    <s v="NO APLICA"/>
    <s v="CERRADO"/>
    <s v="Accion cerrada  en seguimiento anterior"/>
    <d v="2021-02-01T00:00:00"/>
    <s v="NO"/>
    <s v="No aplica"/>
    <n v="1"/>
    <s v="CUMPLIMIENTO TOTAL"/>
    <s v="NO APLICA ACCION CERRADA"/>
    <s v="NO APLICA ACCION CERRADA"/>
    <x v="0"/>
    <s v="Accion cerrada  en seguimiento anterior"/>
    <x v="0"/>
    <n v="1"/>
    <x v="0"/>
    <m/>
    <m/>
    <n v="345"/>
    <n v="348"/>
    <m/>
  </r>
  <r>
    <x v="118"/>
    <x v="16"/>
    <s v="STAF"/>
    <s v="Gestion documental"/>
    <s v="Fondo documental acumulado, inventarios documentales y transferencias"/>
    <s v="Angel Martínez"/>
    <x v="4"/>
    <s v="PMA-2019-009"/>
    <s v="No aplica"/>
    <x v="58"/>
    <n v="2019"/>
    <s v="¿A partir de los instrumentos archivísticos convalidados por el CDA, la entidad ha realizado transferencias Secundarias a la Dirección Distrital de Archivo de Bogotá en cumplimiento con el Decreto 1515 Articulo 16, compilado en el Decreto 1080 de 2015 Articulo 2.8.10.14?._x000a__x000a_Teniendo en cuenta que la entidad se encuentra en proceso de ajustes el inventario documental, aun no han aplicado la TVD y por lo tanto no han efectuado transferencias."/>
    <s v="La entidad no cumple con los requisitos del marco normativo archivistico para realizar las transferencias secundarias a la Dirección Distrital de Archivo de Bogotá"/>
    <s v="Del Fondo Documental Acumulado se debe hacer:_x000a__x000a_* Ajuste del inventario documental de los documentos producidos por la entidad._x000a_* Ajuste de Fichas de Valoración Documental _x000a_* Ajuste Tablas de Valoración Documental "/>
    <s v="No aplica"/>
    <s v="No aplica"/>
    <s v="no aplica"/>
    <s v="No aplica"/>
    <s v="No aplica"/>
    <d v="2018-05-04T00:00:00"/>
    <d v="2019-05-04T00:00:00"/>
    <m/>
    <x v="0"/>
    <s v="SI"/>
    <n v="-1031"/>
    <s v="Se evidencia en archivo adjunto la resolución 421 de 2020 donde el IDIPRON adopta e implementa las TVD y se adjunta el FUID de archivo central ajustando el inventario segun se coloco en la actividad, Segun el avance de cumplimiento las actividades continuan por tal motivo se da un porcentanje del 90%, en relación a la fecha final propuesta que ya vencio."/>
    <d v="2021-07-08T00:00:00"/>
    <s v="NO"/>
    <s v="Terminar las actividades de TRV_x000a_"/>
    <n v="0.9"/>
    <s v="AVANCE SIGNIFICATIVO"/>
    <n v="-862"/>
    <s v="VENCIDO"/>
    <d v="2021-11-20T00:00:00"/>
    <s v="Se observan instrumentos archivísticos aprobados y adoptados mediante resoluciones internas, pero no se evidencian las transferencias secundarias._x000a_"/>
    <s v="Zuly Marcela Rojas Tolosa"/>
    <n v="0.3"/>
    <n v="0.3"/>
    <s v="INCUMPLIDA"/>
    <s v="NO APLICA"/>
    <s v="ABIERTA"/>
    <s v="Se reportó en el primer seguimiento con 100%"/>
    <d v="2022-02-28T00:00:00"/>
    <s v="NO"/>
    <s v="No aplica"/>
    <n v="1"/>
    <s v="CUMPLIMIENTO TOTAL"/>
    <n v="-44619.1"/>
    <s v="VENCIDO"/>
    <x v="4"/>
    <s v="Se reporta Resolución 421 de 2020 y FUID Archivo Central en el primer seguimiento. No hay avance en el segundo seguimiento sobre el ajuste de la ficha de valoración documental. "/>
    <x v="4"/>
    <n v="0.66"/>
    <x v="1"/>
    <m/>
    <m/>
    <n v="346"/>
    <n v="349"/>
    <s v="VERONICA MUÑOZ"/>
  </r>
  <r>
    <x v="119"/>
    <x v="16"/>
    <s v="STAF"/>
    <s v="Gestion documental"/>
    <s v="Fondo documental acumulado, inventarios documentales y transferencias"/>
    <s v="Angel Martínez"/>
    <x v="4"/>
    <s v="PMA-2019-010"/>
    <s v="No aplica"/>
    <x v="58"/>
    <n v="2019"/>
    <s v="¿ La entidad  no ha publicado en la página web la información de las transferencias secundarias realizadas a la Dirección Distrital de Archivo e Bogotá, en cumplimiento con el Decreto 1515 de 2013 Articulo 16, compilado en el Decreto 1080 de 2017 Artículo 28.10.14?"/>
    <s v="Sin informacion"/>
    <s v="*Ajuste del inventario documental de los documentos producidos por la entidad._x000a_* Ajuste de Fichas de Valoración Documental _x000a_* Ajuste Tablas de Valoración Documental "/>
    <s v="No aplica"/>
    <s v="No aplica"/>
    <s v="no aplica"/>
    <s v="No aplica"/>
    <s v="No aplica"/>
    <d v="2018-05-04T00:00:00"/>
    <d v="2019-05-04T00:00:00"/>
    <m/>
    <x v="0"/>
    <s v="NO"/>
    <n v="-1031"/>
    <s v="Se evidencia en archivo adjunto la resolución 421 de 2020 donde el IDIPRON adopta las TVD y adjuntan el FUID de archivo central, segun el resultado de avance esta actividad continua en ejecución, se evidencia que el hallazgo no tine en el presente formato las causas del mismo. Estas actividades estan con la fecha final vencida."/>
    <d v="2021-07-08T00:00:00"/>
    <s v="SI"/>
    <s v="Se sugiere identificar las causas del hallazgo para mitigar la probabilidad de ocurrencia, tambien se sugiere seguir documentando el avance de las actividad que esta en ejecución._x000a__x000a_En este caso que la actividad corresponde al 2019, ya no tiene sentido entrar a revisar las causas, sugiero que mas bien se  hable con el proceso y se establezca que acciones estan faltando para terminar la actividad y si se han adelantado o se tiene pensado adelantar acciones referentes a la publicación en la página web la información de las transferencias secundarias realizadas a la Dirección Distrital de Archivo de Bogotá, ya que ese es el hallazgo."/>
    <n v="0.8"/>
    <s v="AVANCE SIGNIFICATIVO"/>
    <n v="-862"/>
    <s v="VENCIDO"/>
    <d v="2021-11-20T00:00:00"/>
    <s v="No se evidencian transferencias secundarias y por ende la publicación de información al respecto en la página web del Instituto._x000a_Acción vencida"/>
    <s v="Zuly Marcela Rojas Tolosa"/>
    <n v="0"/>
    <n v="0"/>
    <s v="INCUMPLIDA"/>
    <s v="NO APLICA"/>
    <s v="ABIERTA"/>
    <s v="Se reportó en el primer seguimiento con 100%"/>
    <d v="2022-02-28T00:00:00"/>
    <s v="NO"/>
    <s v="No aplica"/>
    <n v="1"/>
    <s v="CUMPLIMIENTO TOTAL"/>
    <n v="-44619.199999999997"/>
    <s v="VENCIDO"/>
    <x v="4"/>
    <s v=" De acuerdo con la actividad igual que en la anterior acción. Se reporta Resolución 421 de 2020 y FUID Archivo Central en el primer seguimiento. No hay avance en el segundo seguimiento sobre el ajuste de la ficha de valoración documental."/>
    <x v="4"/>
    <n v="0.66"/>
    <x v="1"/>
    <m/>
    <m/>
    <n v="347"/>
    <n v="350"/>
    <s v="VERONICA MUÑOZ"/>
  </r>
  <r>
    <x v="120"/>
    <x v="16"/>
    <s v="STAF"/>
    <s v="Gestion documental"/>
    <s v="Documentos electrónicos, sistema integrado de conservación, plan de conservación documental, plan de preservación digital a largo plazo"/>
    <s v="Angel Martínez"/>
    <x v="4"/>
    <s v="PMA-2019-011"/>
    <s v="No aplica"/>
    <x v="58"/>
    <n v="2019"/>
    <s v="¿La entidad cuenta con un Sistema Integrado de Conservación en cumplimiento con el Acuerdo 006 de 2014?. _x000a__x000a_La entidad ha contratado los servicios de un equipo de profesionales (restauradora e ingeniero de sistemas) quienes están dando apoyo en la elaboración del SIC _x000a__x000a_Es preciso resaltar que la entidad cuenta con un Manual SIC, el cual esta en revisión por planeación por efectos del formato. _x000a__x000a_Tendrán una mesa de trabajo con el quipo de trabajo SIC de la SSDA para acompañamiento en relación con las actividades propias de lSIC._x000a__x000a_No obstante, en mesa de trabajo desarrollada el pasado 2 de mayo con el equipo de trabajo del SIC de la SSDA, acordaron que &quot;se remitiría el documento con los lineamientos por parte del Equipo de trabajo del Archivo&quot;."/>
    <s v="Falta  recursos humanos para elaborar el Plan de Conservación Documental y Plan de Preservación digital que conforma  el Sistema Integrado de Conservación  en cumplimiento (Acuerdo 006 de 2014 y Acuerdo 050 de 2000 AGN)_x000a__x000a__x000a_"/>
    <s v="*Gestionar la contratación de profesional idóneo_x000a_*Elaborar Diagnóstico de Conservación Documental_x000a_*Elaborar Plan de Conservación Documental_x000a_*Elaborar Diagnóstico Electrónico de Archivo_x000a_* Elaborar Plan de Preservación Digital a largo Plazo"/>
    <s v="No aplica"/>
    <s v="No aplica"/>
    <s v="no aplica"/>
    <s v="No aplica"/>
    <s v="No aplica"/>
    <d v="2018-05-04T00:00:00"/>
    <d v="2019-05-04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48"/>
    <n v="351"/>
    <m/>
  </r>
  <r>
    <x v="121"/>
    <x v="16"/>
    <s v="STAF"/>
    <s v="Gestion documental"/>
    <s v="Documentos electrónicos, sistema integrado de conservación, plan de conservación documental, plan de preservación digital a largo plazo"/>
    <s v="Angel Martínez"/>
    <x v="4"/>
    <s v="PMA-2019-012"/>
    <s v="No aplica"/>
    <x v="58"/>
    <n v="2019"/>
    <s v=" La entidad no cuenta con ¿ El Plan de Conservación Documental cumple con  la estructura establecida en el Acuerdo 006 de 2014 Articulo 5?"/>
    <s v="Falta  recursos humanos para elaborar el Plan de Conservación Documental y Plan de Preservación digital que conforma  el Sistema Integrado de Conservación  en cumplimiento (Acuerdo 006 de 2014 y Acuerdo 050 de 2000 AGN)_x000a__x000a__x000a_"/>
    <s v="N/A"/>
    <s v="No aplica"/>
    <s v="No aplica"/>
    <s v="no aplica"/>
    <s v="No aplica"/>
    <s v="No aplica"/>
    <d v="2018-05-04T00:00:00"/>
    <d v="2019-05-04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49"/>
    <n v="352"/>
    <m/>
  </r>
  <r>
    <x v="122"/>
    <x v="16"/>
    <s v="STAF"/>
    <s v="Gestion documental"/>
    <s v="Documentos electrónicos, sistema integrado de conservación, plan de conservación documental, plan de preservación digital a largo plazo"/>
    <s v="Angel Martínez"/>
    <x v="4"/>
    <s v="PMA-2019-013"/>
    <s v="No aplica"/>
    <x v="58"/>
    <n v="2019"/>
    <s v="La entidad No cuenta con  ¿El Plan  de preservación Digital a Largo Plazo cumple con la estructura establecida en el Acuerdo 006 de 2014 Art. 5?"/>
    <s v="Falta  recursos humanos para elaborar el Plan de Conservación Documental y Plan de Preservación digital que conforma  el Sistema Integrado de Conservación  en cumplimiento (Acuerdo 006 de 2014 y Acuerdo 050 de 2000 AGN)_x000a__x000a__x000a_"/>
    <s v="N/A"/>
    <s v="No aplica"/>
    <s v="No aplica"/>
    <s v="no aplica"/>
    <s v="No aplica"/>
    <s v="No aplica"/>
    <d v="2018-05-04T00:00:00"/>
    <d v="2019-05-04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50"/>
    <n v="353"/>
    <m/>
  </r>
  <r>
    <x v="123"/>
    <x v="16"/>
    <s v="STAF"/>
    <s v="Gestion documental"/>
    <s v="Planes de emergencia o atención de desastres"/>
    <s v="Angel Martínez"/>
    <x v="4"/>
    <s v="PMA-2019-014"/>
    <s v="No aplica"/>
    <x v="58"/>
    <n v="2019"/>
    <s v="¿La entidad  no cuenta con planes de emergencia o atención de desastres en donde estén incluidos los archivos y áreas de almacenamiento de documentación? (Acuerdo 050 de 2000 AGN)"/>
    <s v="Falta  recursos humanos para elaborar el Plan de Conservación Documental y Plan de Preservación digital que conforma  el Sistema Integrado de Conservación  en cumplimiento (Acuerdo 006 de 2014 y Acuerdo 050 de 2000 AGN)_x000a__x000a__x000a_"/>
    <s v="N/A"/>
    <s v="No aplica"/>
    <s v="No aplica"/>
    <s v="no aplica"/>
    <s v="No aplica"/>
    <s v="No aplica"/>
    <d v="2018-05-04T00:00:00"/>
    <d v="2019-05-04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51"/>
    <n v="354"/>
    <m/>
  </r>
  <r>
    <x v="124"/>
    <x v="6"/>
    <s v="OAP"/>
    <s v="planes de mejoramiento"/>
    <s v="Acciones inefectivas"/>
    <s v="Yuli Cristel Peña Arboleda"/>
    <x v="1"/>
    <s v="PMCB-2020-001"/>
    <s v="3.1.2.1"/>
    <x v="59"/>
    <n v="2020"/>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1.1"/>
    <s v="Desarrollar  un informe de consulta del aplicativo SIMI que presente ejecución de metas consolidado y asistencias por grupo etario, sexo, UPI y contexto._x000a_"/>
    <s v="No aplica"/>
    <s v="No aplica"/>
    <s v="Informe desarrollado "/>
    <s v="No aplica"/>
    <s v="No aplica"/>
    <d v="2020-05-15T00:00:00"/>
    <d v="2020-12-30T00:00:00"/>
    <d v="2021-09-13T00:00:00"/>
    <x v="0"/>
    <s v="SI"/>
    <s v="NO APLICA ACCION CERRADA"/>
    <s v="Se evidencia informe de consulta del aplicativo SIMI q por grupo etario, sexo, UPI y contexto._x000a_"/>
    <d v="2021-08-31T00:00:00"/>
    <s v="NO"/>
    <s v="No aplica"/>
    <n v="1"/>
    <s v="CUMPLIMIENTO TOTAL"/>
    <n v="-25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52"/>
    <n v="355"/>
    <m/>
  </r>
  <r>
    <x v="125"/>
    <x v="6"/>
    <s v="OAP"/>
    <s v="planes de mejoramiento"/>
    <s v="Acciones inefectivas"/>
    <s v="Yuli Cristel Peña Arboleda"/>
    <x v="1"/>
    <s v="PMCB-2020-002"/>
    <s v="3.1.2.1"/>
    <x v="59"/>
    <n v="2020"/>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2.1"/>
    <s v="Ajustar el documento de registro de información en el  SIMI, incorporando los puntos de control de la información alimentada en el sistemas"/>
    <s v="No aplica"/>
    <s v="No aplica"/>
    <s v="Documento ajustado _x000a_"/>
    <s v="No aplica"/>
    <s v="No aplica"/>
    <d v="2020-05-15T00:00:00"/>
    <d v="2020-12-30T00:00:00"/>
    <d v="2021-09-13T00:00:00"/>
    <x v="0"/>
    <s v="SI"/>
    <s v="NO APLICA ACCION CERRADA"/>
    <s v="Se evidencia el ajuste al manual de administracion del SIMI con la incorporacion de puntos de control"/>
    <d v="2021-08-31T00:00:00"/>
    <s v="NO"/>
    <s v="No aplica"/>
    <n v="1"/>
    <s v="CUMPLIMIENTO TOTAL"/>
    <n v="-25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53"/>
    <n v="356"/>
    <m/>
  </r>
  <r>
    <x v="126"/>
    <x v="6"/>
    <s v="OAP"/>
    <s v="planes de mejoramiento"/>
    <s v="Acciones inefectivas"/>
    <s v="Yuli Cristel Peña Arboleda"/>
    <x v="1"/>
    <s v="PMCB-2020-003"/>
    <s v="3.1.2.1"/>
    <x v="59"/>
    <n v="2020"/>
    <s v="Hallazgo Administrativo, por cuanto las acciones que se refieren a continuación, una vez evaluadas las evidencias de ejecucución, fueron calificadas como Cumplidas Inefectivas."/>
    <s v="El factor principal que originó el hallazgo evidenciado fue la inexistencia de información complementaria que diera cuenta de la atención anual y el comportamiento de la meta acumulada creciente 3.2.1.2.1"/>
    <s v="Realizar reuniones entre un delegado de SIMI y un delegado de la Subdirección de Métodos para la verificación mensual del informe de registro de asistencias contra los soportes físicos "/>
    <s v="No aplica"/>
    <s v="No aplica"/>
    <s v="Actas de reuniones realizadas / Reuniones programadas (12)*100"/>
    <s v="No aplica"/>
    <s v="No aplica"/>
    <d v="2020-05-15T00:00:00"/>
    <d v="2021-04-25T00:00:00"/>
    <d v="2021-09-13T00:00:00"/>
    <x v="0"/>
    <s v="SI"/>
    <s v="NO APLICA ACCION CERRADA"/>
    <s v="Se evidencian soportes de las 12 visitas realizadas"/>
    <d v="2021-08-31T00:00:00"/>
    <s v="NO"/>
    <s v="No aplica"/>
    <n v="1"/>
    <s v="CUMPLIMIENTO TOTAL"/>
    <n v="-140"/>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54"/>
    <n v="357"/>
    <m/>
  </r>
  <r>
    <x v="127"/>
    <x v="1"/>
    <s v="OAP"/>
    <s v="planes de mejoramiento"/>
    <s v="Acciones inefectivas"/>
    <s v="Willington Granados Herrera"/>
    <x v="1"/>
    <s v="PMCB-2020-004"/>
    <s v="3.1.2.1"/>
    <x v="59"/>
    <n v="2020"/>
    <s v="Hallazgo Administrativo, por cuanto las acciones que se refieren a continuación, una vez evaluadas las evidencias de ejecucución, fueron calificadas como Cumplidas Inefectivas."/>
    <s v="La documentación sí cuenta con puntos de control, sin embargo, se evidenció que existen falencias en la identificación y mecanismos de verificación de los puntos de control 3.1.1.2"/>
    <s v="Revisar y ajustar los lineamientos para el control de la documentación asociada a los procesos del instituto, así como la definición y aplicación de los puntos de control en los documentos que forman parte del Sistema Integrado de Gestión."/>
    <s v="No aplica"/>
    <s v="No aplica"/>
    <s v="No. de documentos revisados / No. de documentos a revisar*100"/>
    <s v="No aplica"/>
    <s v="No aplica"/>
    <d v="2020-05-15T00:00:00"/>
    <d v="2020-06-30T00:00:00"/>
    <n v="2020"/>
    <x v="0"/>
    <s v="SI"/>
    <s v="NO APLICA ACCION CERRADA"/>
    <s v="Accion cerrada  en seguimiento anterior"/>
    <d v="2021-05-21T00:00:00"/>
    <s v="NO"/>
    <s v="No aplica"/>
    <n v="1"/>
    <s v="CUMPLIMIENTO TOTAL"/>
    <s v="NO APLICA ACCION CERRADA"/>
    <s v="NO APLICA ACCION CERRADA"/>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55"/>
    <n v="358"/>
    <m/>
  </r>
  <r>
    <x v="128"/>
    <x v="1"/>
    <s v="OAP"/>
    <s v="planes de mejoramiento"/>
    <s v="Acciones inefectivas"/>
    <s v="Willington Granados Herrera"/>
    <x v="1"/>
    <s v="PMCB-2020-005"/>
    <s v="3.1.2.1"/>
    <x v="59"/>
    <n v="2020"/>
    <s v="Hallazgo Administrativo, por cuanto las acciones que se refieren a continuación, una vez evaluadas las evidencias de ejecucución, fueron calificadas como Cumplidas Inefectivas."/>
    <s v="La documentación sí cuenta con puntos de control, sin embargo, se evidenció que existen falencias en la identificación y mecanismos de verificación de los puntos de control 3.1.1.2"/>
    <s v="Realizar la revisión y ajuste de la documentación fortaleciendo la identificación y verificación de los puntos de control"/>
    <s v="No aplica"/>
    <s v="No aplica"/>
    <s v="No. de documentos actualizados con puntos de control identificados y establecidos / No. de documentos que requieren la actualización"/>
    <s v="No aplica"/>
    <s v="No aplica"/>
    <d v="2020-05-15T00:00:00"/>
    <d v="2021-03-30T00:00:00"/>
    <m/>
    <x v="0"/>
    <s v="SI"/>
    <n v="-335"/>
    <s v="Se evidenció la actualización de los documentos mencionados y a traves del Listado Maestro de Documentos se evidenció la actualización de los documentos"/>
    <d v="2021-08-13T00:00:00"/>
    <s v="SI"/>
    <s v="Culminar la actualización de los documentos y sus puntos de control"/>
    <n v="0.5"/>
    <s v="AVANCE PARCIAL"/>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Accion reportada como incumplida_x000a_Se envia seguimiento en noviembre de 2021"/>
    <d v="2022-02-28T00:00:00"/>
    <s v="No "/>
    <s v="No aplica"/>
    <n v="1"/>
    <s v="CUMPLIMIENTO TOTAL"/>
    <n v="-44619.5"/>
    <s v="VENCIDO"/>
    <x v="3"/>
    <m/>
    <x v="3"/>
    <m/>
    <x v="3"/>
    <m/>
    <m/>
    <n v="356"/>
    <n v="359"/>
    <m/>
  </r>
  <r>
    <x v="129"/>
    <x v="32"/>
    <s v="OAC"/>
    <s v="planes de mejoramiento"/>
    <s v="Acciones inefectivas"/>
    <s v="Yuli Cristel Peña Arboleda"/>
    <x v="1"/>
    <s v="PMCB-2020-006"/>
    <s v="3.1.2.1"/>
    <x v="59"/>
    <n v="2020"/>
    <s v="Hallazgo Administrativo, por cuanto las acciones que se refieren a continuación, una vez evaluadas las evidencias de ejecucución, fueron calificadas como Cumplidas Inefectivas."/>
    <s v="Algunas de las acciones correctivas analizadas por el equipo auditor no fueron efectivas, razón por la que dejan en firme los hallazgos correspondientes 3.1.1.3 "/>
    <s v="Realizar el seguimiento al plan de mejoramiento presentando un informe semestral al Comité Institucional Coordinación de Control Interno  con el objetivo de analizar la eficacia y efectividad de las acciones formuladas "/>
    <s v="No aplica"/>
    <s v="No aplica"/>
    <s v="Número de informes con revisión del Plan de Mejoramiento / Número de informes Programados(2)*100"/>
    <s v="No aplica"/>
    <s v="No aplica"/>
    <d v="2020-05-15T00:00:00"/>
    <d v="2021-04-25T00:00:00"/>
    <d v="2021-09-13T00:00:00"/>
    <x v="0"/>
    <s v="SI"/>
    <s v="NO APLICA ACCION CERRADA"/>
    <s v="No presento seguimiento"/>
    <d v="2021-05-29T00:00:00"/>
    <s v="SI"/>
    <s v="Presentar seguimiento del Plan de mejoramiento"/>
    <n v="0"/>
    <s v="SIN AVANCE"/>
    <n v="-140"/>
    <s v="VENCIDO"/>
    <d v="2021-11-02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57"/>
    <n v="360"/>
    <m/>
  </r>
  <r>
    <x v="130"/>
    <x v="19"/>
    <s v="STAF"/>
    <s v="planes de mejoramiento"/>
    <s v="Acciones inefectivas"/>
    <s v="Stefanny Reina Alvarez"/>
    <x v="1"/>
    <s v="PMCB-2020-007"/>
    <s v="3.1.2.1"/>
    <x v="59"/>
    <n v="2020"/>
    <s v="Hallazgo Administrativo, por cuanto las acciones que se refieren a continuación, una vez evaluadas las evidencias de ejecucución, fueron calificadas como Cumplidas Inefectivas."/>
    <s v="Hallazgo administrativo por cuanto la acción fue calificada como cumplida infectiva"/>
    <s v="A través del Comité de Gestión y Desempeño se convocará de manera trimestral con el fin de realizar  seguimiento a la ejecución presupuestal de los de diferentes proyectos de inversión confrontado con la ejecución del PAA"/>
    <s v="No aplica"/>
    <s v="No aplica"/>
    <s v="Número de seguimientos de ejecucion presupuestal y PAA presentados/No. De Seguimientos programados (3)* 100"/>
    <s v="No aplica"/>
    <s v="No aplica"/>
    <d v="2020-05-15T00:00:00"/>
    <d v="2021-04-25T00:00:00"/>
    <d v="2021-09-13T00:00:00"/>
    <x v="0"/>
    <s v="SI"/>
    <s v="NO APLICA ACCION CERRADA"/>
    <s v="De acuerdo con la información reportada por el proceso, se evidencian 2 de los 3 seguimientos propuestos. "/>
    <d v="2021-07-09T00:00:00"/>
    <s v="SI"/>
    <s v="Realizar el último seguimiento"/>
    <n v="0.67"/>
    <s v="AVANCE SIGNIFICATIVO"/>
    <n v="-140"/>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58"/>
    <n v="361"/>
    <m/>
  </r>
  <r>
    <x v="131"/>
    <x v="2"/>
    <s v="STMEO"/>
    <s v="planes de mejoramiento"/>
    <s v="Acciones inefectivas"/>
    <s v="Yury  Orjuela Florez"/>
    <x v="1"/>
    <s v="PMCB-2020-008"/>
    <s v="3.1.2.1"/>
    <x v="59"/>
    <n v="2020"/>
    <s v="Hallazgo Administrativo, por cuanto las acciones que se refieren a continuación, una vez evaluadas las evidencias de ejecucución, fueron calificadas como Cumplidas Inefectivas."/>
    <s v="En desarrollo de la auditoría  la acción fue inefectiva toda vez que persiste debilidades en la información, la cuales fueron reflejadas al encontrar inconsistencias en el Balance Social. "/>
    <s v="Requerir a las Áreas de  derecho de manera semestral  la presentación del informe de Gestión, a fin de establecer controles en su presentación y consolidación de las cifras, toda vez que estos informes alimentan el Balance social de la Entidad     "/>
    <s v="No aplica"/>
    <s v="No aplica"/>
    <s v="Informes de Gestión semestrales presentados/Informes de Gestión semestrales a presentar  (2)*100"/>
    <s v="No aplica"/>
    <s v="No aplica"/>
    <d v="2020-05-15T00:00:00"/>
    <d v="2021-04-25T00:00:00"/>
    <d v="2021-09-13T00:00:00"/>
    <x v="0"/>
    <s v="SI"/>
    <s v="NO APLICA ACCION CERRADA"/>
    <s v="Se evidencia el reporte de las áreas de manera semestral las cifras en el informe de gestión (Emorender, Educación, Sicosocial, sociolegal) faltantes por un informe, teniendo en cuenta qu eosn semestrales (salud y espiritualidad)"/>
    <d v="2021-07-07T00:00:00"/>
    <s v="SI"/>
    <s v="Faltantes informes de gestión 1 de Espiritualidad y 1 de Salud"/>
    <n v="0.83"/>
    <s v="AVANCE SIGNIFICATIVO"/>
    <n v="-140"/>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59"/>
    <n v="362"/>
    <m/>
  </r>
  <r>
    <x v="132"/>
    <x v="4"/>
    <s v="OAJ"/>
    <s v="Contratacion"/>
    <s v="Estudios previos, pliegos de condiciones y fichas técnicas"/>
    <s v="Catalina Cardenas Martinez"/>
    <x v="1"/>
    <s v="PMCB-2020-011"/>
    <s v="3.1.3.2"/>
    <x v="59"/>
    <n v="2020"/>
    <s v="Hallazgo Administrativo por la ausencia de los requisitos para la ejecución del contrato descritos en los estudios previos y en el mismo contrato 1790 de 2019."/>
    <s v="La carpeta del contrato no cuenta con la póliza de responsabilidad civil, como está registrado en los estudios previos de la etapa precontractual, ni en el contrato 1790 de 2019"/>
    <s v="Realizar capacitaciones sobre garantias a los miembros de la Oficina Asesora Jurídica.  "/>
    <s v="No aplica"/>
    <s v="No aplica"/>
    <s v="Capacitciones realizadas/ Capacitaciones programadas (2)*100"/>
    <s v="No aplica"/>
    <s v="No aplica"/>
    <d v="2020-05-15T00:00:00"/>
    <d v="2020-12-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60"/>
    <n v="363"/>
    <m/>
  </r>
  <r>
    <x v="133"/>
    <x v="4"/>
    <s v="OAJ"/>
    <s v="Contratacion"/>
    <s v="Estudios previos, pliegos de condiciones y fichas técnicas"/>
    <s v="Catalina Cardenas Martinez"/>
    <x v="1"/>
    <s v="PMCB-2020-012"/>
    <s v="3.1.3.2"/>
    <x v="59"/>
    <n v="2020"/>
    <s v="Hallazgo Administrativo por la ausencia de los requisitos para la ejecución del contrato descritos en los estudios previos y en el mismo contrato 1790 de 2019."/>
    <s v="La carpeta del contrato no cuenta con la póliza de responsabilidad civil, como está registrado en los estudios previos de la etapa precontractual, ni en el contrato 1790 de 2019"/>
    <s v="Envío de medios visuales (TIPS) recordando a los profesionales de la OAJ las polizas exigibles según los contrato y la modalidad de los mismos."/>
    <s v="No aplica"/>
    <s v="No aplica"/>
    <s v="Tips enviados/cuatro (4) tips programados *100"/>
    <s v="No aplica"/>
    <s v="No aplica"/>
    <d v="2020-05-15T00:00:00"/>
    <d v="2020-12-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61"/>
    <n v="364"/>
    <m/>
  </r>
  <r>
    <x v="134"/>
    <x v="23"/>
    <s v="STAF"/>
    <s v="Inventarios"/>
    <s v="Diferencias en los elementos adquiridos vs los entregados/instalados"/>
    <s v="Angel Martínez"/>
    <x v="1"/>
    <s v="PMCB-2020-013"/>
    <s v="3.1.3.3"/>
    <x v="59"/>
    <n v="2020"/>
    <s v="Hallazgo administrativo con presunta incidencia disciplinaria, por diferencias encontradas entre la cantidad de elementos adquiridos que egresaron del almacén y la cantidad de elementos instalados según evidencias aportadas por la entidad. Contrato 1675 de 2019. "/>
    <s v="Faltan las evidencias de  instalación de Transceptores, que según documentación aportada por la entidad egresaron de la bodega, sin que se haya evidenciado su instalación"/>
    <s v="Actualizar el procedimiento de asignación e instalación de software y hardware adquiridos, donde se incluya un cronograma de instalación de los elementos una vez hayan sido entregados por almacén, contemplando actividades de contingencia a eventos no planeados."/>
    <s v="No aplica"/>
    <s v="No aplica"/>
    <s v="Número de Procedimientos actualizados / Número de procedimientos que requieren actualización *100"/>
    <s v="No aplica"/>
    <s v="No aplica"/>
    <d v="2020-05-15T00:00:00"/>
    <d v="2020-10-30T00:00:00"/>
    <d v="2021-09-13T00:00:00"/>
    <x v="0"/>
    <s v="SI"/>
    <s v="NO APLICA ACCION CERRADA"/>
    <s v="Se evidencia en archivo adjunto, procedimiento de instalación de software y hardware, en la actividad 9 del mismo la realización del cronograma de instalación, el procedimiento tiene fecha de aprobación del 02-07-2020 y firmado por Hugo Alberto Carrillo Gómez, Subdirector Administrativos del IDIPRON, dando asi cumplimiento a la actividad formulada en este hallazgo."/>
    <d v="2021-07-06T00:00:00"/>
    <s v="NO"/>
    <s v="No aplica"/>
    <n v="1"/>
    <s v="CUMPLIMIENTO TOTAL"/>
    <n v="-317"/>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62"/>
    <n v="365"/>
    <m/>
  </r>
  <r>
    <x v="135"/>
    <x v="23"/>
    <s v="STAF"/>
    <s v="Inventarios"/>
    <s v="Diferencias en los elementos adquiridos vs los entregados/instalados"/>
    <s v="Angel Martínez"/>
    <x v="1"/>
    <s v="PMCB-2020-014"/>
    <s v="3.1.3.3"/>
    <x v="59"/>
    <n v="2020"/>
    <s v="Hallazgo administrativo con presunta incidencia disciplinaria, por diferencias encontradas entre la cantidad de elementos adquiridos que egresaron del almacén y la cantidad de elementos instalados según evidencias aportadas por la entidad. Contrato 1675 de 2019. "/>
    <s v="Faltan las evidencias de  instalación de Transceptores, que según documentación aportada por la entidad egresaron de la bodega, sin que se haya evidenciado su instalación"/>
    <s v="Realizar la instalación de los switches en coordinación con el área de infraestructura de acuerdo a las actividades de adecuación de las sedes"/>
    <s v="No aplica"/>
    <s v="No aplica"/>
    <s v="Número de switches instalados / Total de switches a instalar  *100"/>
    <s v="No aplica"/>
    <s v="No aplica"/>
    <d v="2020-05-15T00:00:00"/>
    <d v="2020-09-30T00:00:00"/>
    <d v="2021-09-13T00:00:00"/>
    <x v="0"/>
    <s v="SI"/>
    <s v="NO APLICA ACCION CERRADA"/>
    <s v="Se evidencian 22 actas de untrega de SISTETRONICS bajo contrato 1675-2019, seevidencia 23 registros de soporte técnico de hardware y software por equipo del 1 de julio de 2020 al 28 de septiembre de 2020. Cumpliendo asi con la actividad propuesta para este hallazgo de &quot;Realizar la instalación de los switches&quot;"/>
    <d v="2021-07-06T00:00:00"/>
    <s v="NO"/>
    <s v="No aplica"/>
    <n v="1"/>
    <s v="CUMPLIMIENTO TOTAL"/>
    <n v="-347"/>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63"/>
    <n v="366"/>
    <m/>
  </r>
  <r>
    <x v="136"/>
    <x v="23"/>
    <s v="STAF"/>
    <s v="Inventarios"/>
    <s v="Diferencias en los elementos adquiridos vs los entregados/instalados"/>
    <s v="Angel Martínez"/>
    <x v="1"/>
    <s v="PMCB-2020-015"/>
    <s v="3.1.3.4"/>
    <x v="59"/>
    <n v="2020"/>
    <s v="Hallazgo Administrativo por inconsistencias en los registros o documentos que evidencian los egresos de los elementos del almacén respecto de las constancias de instalación realizadas, según información aportada por la entidad. Contrato 1675 de 2019."/>
    <s v="No contrar con procedimiento y controles claros para la instalación de bienes o elementos adquiridos por parte de los proyectos de inversión"/>
    <s v="Actualizar el procedimiento de asignación e instalación de software y hardware adquiridos, donde se incluya un cronograma de instalación de los elementos una vez hayan sido entregados por almacén, contemplando actividades de contingencia a eventos no planeados"/>
    <s v="No aplica"/>
    <s v="No aplica"/>
    <s v="Número de Procedimientos actualizados / Total de procedimientos que requieren actualización*100"/>
    <s v="No aplica"/>
    <s v="No aplica"/>
    <d v="2020-05-15T00:00:00"/>
    <d v="2020-10-30T00:00:00"/>
    <d v="2021-09-13T00:00:00"/>
    <x v="0"/>
    <s v="SI"/>
    <s v="NO APLICA ACCION CERRADA"/>
    <s v="Se evidencia en archivo adjunto, procedimiento de instalación de software y hardware, en la actividad 9 del mismo la realización del cronograma de instalación, el procedimiento tiene fecha de aprobación del 02-07-2020 y firmado por Hugo Alberto Carrillo Gómez, Subdirector Administrativos del IDIPRON, dando asi cumplimiento a la actividad formulada en este hallazgo."/>
    <d v="2021-07-06T00:00:00"/>
    <s v="NO"/>
    <s v="No aplica"/>
    <n v="1"/>
    <s v="CUMPLIMIENTO TOTAL"/>
    <n v="-317"/>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64"/>
    <n v="367"/>
    <m/>
  </r>
  <r>
    <x v="137"/>
    <x v="20"/>
    <s v="STAF"/>
    <s v="Inventarios"/>
    <s v="Diferencias en los elementos adquiridos vs los entregados/instalados"/>
    <s v="Carolina Ardila"/>
    <x v="1"/>
    <s v="PMCB-2020-016"/>
    <s v="3.1.3.4"/>
    <x v="59"/>
    <n v="2020"/>
    <s v="Hallazgo Administrativo por inconsistencias en los registros o documentos que evidencian los egresos de los elementos del almacén respecto de las constancias de instalación realizadas, según información aportada por la entidad. Contrato 1675 de 2019."/>
    <s v="No contrar con procedimiento y controles claros para la instalación de bienes o elementos adquiridos por parte de los proyectos de inversión"/>
    <s v="Realizar mesa de trabajo con almacén para verificar los bienes  adquiridos y los soportes documentales de acuerdo al Contrato 1675 de 2019 "/>
    <s v="No aplica"/>
    <s v="No aplica"/>
    <s v="Número de elementos instalados / Número total de elementos adquiridos y registrado en almacen*100"/>
    <s v="No aplica"/>
    <s v="No aplica"/>
    <d v="2020-05-15T00:00:00"/>
    <d v="2020-09-30T00:00:00"/>
    <d v="2021-09-13T00:00:00"/>
    <x v="0"/>
    <s v="SI"/>
    <s v="NO APLICA ACCION CERRADA"/>
    <s v="Se evidencia que en el ultimo seguimiento realizado por la Oficina de Control Interno, indica que la información no fue enviada en lo parametros establecidos por la Contraloria, Se Evidencia que la actividad se encuentra vencida._x000a__x000a_Al revisar los soportes adjuntos, se evidencia:_x000a_Las instalaciones de 54 dispositivos en diferentes unidades, asi mismo se evidencia actas de reunion,  de entrega de información por parte del Proceso de Almacen y Sistemas._x000a__x000a_Se solicia a la OCI el cierre preliminar del Hallazgo, ya que se evidencia que cumple con la actividad propuesta."/>
    <d v="2021-08-10T00:00:00"/>
    <s v="NO"/>
    <s v="No aplica"/>
    <n v="1"/>
    <s v="CUMPLIMIENTO TOTAL"/>
    <n v="-347"/>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65"/>
    <n v="368"/>
    <m/>
  </r>
  <r>
    <x v="138"/>
    <x v="14"/>
    <s v="STAF"/>
    <s v="Contratacion"/>
    <s v="Pagos"/>
    <s v="Catalina Cardenas Martinez"/>
    <x v="1"/>
    <s v="PMCB-2020-017"/>
    <s v="3.1.3.5"/>
    <x v="59"/>
    <n v="2020"/>
    <s v="Hallazgo Administrativo con presunta incidencia fiscal y disciplinaria por la realización del pago de facturas omitiendo los preceptos establecidos en la minuta contractual (periodo de pago certificado por el supervisor, soportes de autorización y Cláusula Sexta: Forma de pago), por valor de $5.675.778. Contrato 1672/2019 "/>
    <s v="Porque Aunque se encontró la autorización del supervisor, no se tiene comprobante de suministro y se facturó, realizando el respectivo pago._x000a_"/>
    <s v="Realizar el ajuste al instructivo M-MBI-IN-001, en el cual se incluya un formato para seguimiento de suministro de gas propano GLP, para todas las unidades exceptuando aquellas que prestan el servicio 24/7  de las demás unidades"/>
    <s v="No aplica"/>
    <s v="No aplica"/>
    <s v="Documento ajustado"/>
    <s v="No aplica"/>
    <s v="No aplica"/>
    <d v="2020-05-15T00:00:00"/>
    <d v="2020-12-30T00:00:00"/>
    <d v="2021-09-13T00:00:00"/>
    <x v="0"/>
    <s v="SI"/>
    <s v="NO APLICA ACCION CERRADA"/>
    <s v="_x000a_Se adjunta el borrador del formato para Seguimiento de suministro de gas propano GLP, y del seguimiento realizado desde la plataforma de Aranda._x000a__x000a_Se evidencia que el estado del formato esta por revisión de a OAP desde el 9 de junio del 2021._x000a__x000a_Se evidencia por parte de la OAP que la actividad se encuentra vencida, es importante realizar las actividades que aseguren su cierre o solicitar una ampliacion de la fecha de la actividad"/>
    <d v="2021-06-28T00:00:00"/>
    <s v="SI"/>
    <s v="Revisión y visto bueno por parte de la OAP y aprobación por el área de Mantenimiento de bienes, para su respectiva socialización"/>
    <n v="0.5"/>
    <s v="AVANCE PARCIAL"/>
    <n v="-25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66"/>
    <n v="369"/>
    <m/>
  </r>
  <r>
    <x v="139"/>
    <x v="14"/>
    <s v="STAF"/>
    <s v="Contratacion"/>
    <s v="Inadecuado manejo de expedientes e inconsistencia de la información"/>
    <s v="Catalina Cardenas Martinez"/>
    <x v="1"/>
    <s v="PMCB-2020-018"/>
    <s v="3.1.3.6"/>
    <x v="59"/>
    <n v="2020"/>
    <s v="Hallazgo Administrativo por incumplimiento de las obligaciones específicas del contratista numerales 1 y 2, originando inconsistencias entre los suministros vs las autorizaciones e incurriendo en la vulneración del procedimiento establecido por la entidad para el control de suministros de combustible. Contrato 1672/2019."/>
    <s v="Inobservancia al cumplimiento efectivo de obligaciones establecidas en la minuta del contrato, generando inconsistencias en los registros que soportan la debida ejecución del mismo."/>
    <s v="Establecer un formato de control para la  solicitud de suministro de gas a las diferentes dependencias, indicando porcentaje de gas con el que cuenta el tanque de estacionamiento para determinar la cantidad máxima a suminstrar "/>
    <s v="No aplica"/>
    <s v="No aplica"/>
    <s v="Elaboración de formato de control "/>
    <s v="No aplica"/>
    <s v="No aplica"/>
    <d v="2020-05-15T00:00:00"/>
    <d v="2020-12-30T00:00:00"/>
    <d v="2021-09-13T00:00:00"/>
    <x v="0"/>
    <s v="SI"/>
    <s v="NO APLICA ACCION CERRADA"/>
    <s v="_x000a_Se adjunta el borrador del formato para Seguimiento de suministro de gas propano GLP, y del seguimiento realizado desde la plataforma de Aranda._x000a__x000a_Se evidencia que el estado del formato esta por revisión de a OAP desde el 9 de junio del 2021._x000a__x000a_Se evidencia por parte de la OAP que la actividad se encuentra vencida, es importante realizar las actividades que saseguren su cierre o solicitar una ampliacion de la fecha de la actividad"/>
    <d v="2021-06-28T00:00:00"/>
    <s v="SI"/>
    <s v="Revisión y visto bueno por parte de la OAP y aprobación por el área de Mantenimiento de bienes, para su respectiva socialización"/>
    <n v="0.5"/>
    <s v="AVANCE PARCIAL"/>
    <n v="-25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67"/>
    <n v="370"/>
    <m/>
  </r>
  <r>
    <x v="140"/>
    <x v="8"/>
    <s v="STAF"/>
    <s v="Contratacion"/>
    <s v="Órdenes de compra"/>
    <s v="Yury  Orjuela Florez"/>
    <x v="1"/>
    <s v="PMCB-2020-019"/>
    <s v="3.1.3.7"/>
    <x v="59"/>
    <n v="2020"/>
    <s v="Hallazgo Administrativo por cuanto los reportes de suministro aportados por el proveedor TERPEL como soporte de facturación y respectivo pago, refieren la compra de combustible para vehículos, situación que controvierte con el objeto de la Orden de Compra. Orden de Compra 35452/2019."/>
    <s v="Falencias en la base de datos del proveedor, quien emitió un reporte para la orden de compra que involucró el ITEM vehículo, lo cual conllevó a interpretaciones que lesionan la descripción real de los suministros"/>
    <s v="Realizar  mensualmente la verificación  por parte del apoyo a la supervisión, de la base de datos generada por el proveedor de combustible,  emitiendo las respectivas observaciones cuando aplique y anexando estos soportes al certificado de  supervisión e interventoría para el pago. "/>
    <s v="No aplica"/>
    <s v="No aplica"/>
    <s v="Número de verificaciones realizadas a la base de datos  generadas  por el proveedor/Número total de reportes generados por el proveedor de combustible *100"/>
    <s v="No aplica"/>
    <s v="No aplica"/>
    <d v="2020-05-15T00:00:00"/>
    <d v="2021-04-25T00:00:00"/>
    <d v="2021-09-13T00:00:00"/>
    <x v="0"/>
    <s v="SI"/>
    <s v="NO APLICA ACCION CERRADA"/>
    <s v="De acuerdo con el avance presentado por el proceso en la presente vigencia no se ha contratado el suministro de combustible, "/>
    <d v="2021-07-08T00:00:00"/>
    <s v="SI"/>
    <s v="Realizar mensualmente la verificación a partir de la contratación"/>
    <n v="0.5"/>
    <s v="AVANCE PARCIAL"/>
    <n v="-140"/>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68"/>
    <n v="371"/>
    <m/>
  </r>
  <r>
    <x v="141"/>
    <x v="8"/>
    <s v="PROYECTO 1104"/>
    <s v="Contratacion"/>
    <s v="Órdenes de compra"/>
    <s v="Yury  Orjuela Florez"/>
    <x v="1"/>
    <s v="PMCB-2020-020"/>
    <s v="3.1.3.8"/>
    <x v="59"/>
    <n v="2020"/>
    <s v="Hallazgo Administrativo por deficiencia de controles para la adecuada ejecución de la Orden de Compra 35452/2019."/>
    <s v="Fragilidad de los controles  sobre el combustible adquirido  para las actividades de convenios y el uso final. "/>
    <s v="Definir un documento para  realizar el control al combustible adquirido mediante chip maestro y que es usado en convenios, el cual debe contener  los puntos de control que permitan realizar la trazabilidad al uso del combustible.  "/>
    <s v="No aplica"/>
    <s v="No aplica"/>
    <s v="Un (1) Documento creado e implementado "/>
    <s v="No aplica"/>
    <s v="No aplica"/>
    <d v="2020-05-15T00:00:00"/>
    <d v="2021-04-25T00:00:00"/>
    <d v="2021-09-13T00:00:00"/>
    <x v="0"/>
    <s v="SI"/>
    <s v="NO APLICA ACCION CERRADA"/>
    <s v="Si bien en el avance reportado por el proceso eb la actual vigencia no se ha realizado la contratación de suministro de combustible, sin embargo la Oficina Asesora de Planeación considera que para cumplir con esta actividad no se necesita que se inicie el contrato de combustibles, de  hecho deberia generarse antes de que salga el contrato como herramienta de control_x000a_Se deja como porcentaje de cumplimiento  el seguimiento aportado por la OCI"/>
    <d v="2021-07-08T00:00:00"/>
    <s v="SI"/>
    <s v="Un (1) Documento creado e implementado "/>
    <n v="0.5"/>
    <s v="AVANCE PARCIAL"/>
    <n v="-140"/>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69"/>
    <n v="372"/>
    <m/>
  </r>
  <r>
    <x v="142"/>
    <x v="8"/>
    <s v="PROYECTO 1104"/>
    <s v="Contratacion"/>
    <s v="Órdenes de compra"/>
    <s v="Yury  Orjuela Florez"/>
    <x v="1"/>
    <s v="PMCB-2020-021"/>
    <s v="3.1.3.8"/>
    <x v="59"/>
    <n v="2020"/>
    <s v="Hallazgo Administrativo por deficiencia de controles para la adecuada ejecución de la Orden de Compra 35452/2019."/>
    <s v="Fragilidad de los controles  sobre el combustible adquirido  para las actividades de convenios y el uso final. "/>
    <s v="Aplicar el formato  AGLOFT-010, entrega de  Elementos  de consumo a servidores, para la administración y control  del combustible utilizado en las actividades de   convenios."/>
    <s v="No aplica"/>
    <s v="No aplica"/>
    <s v="Un (1) Formato implementado "/>
    <s v="No aplica"/>
    <s v="No aplica"/>
    <d v="2020-05-15T00:00:00"/>
    <d v="2021-04-25T00:00:00"/>
    <d v="2021-09-13T00:00:00"/>
    <x v="0"/>
    <s v="SI"/>
    <s v="NO APLICA ACCION CERRADA"/>
    <s v="Si bien en el avance reportado por el proceso eb la actual vigencia no se ha realizado la contratación de suministro de combustible, sin embargo la Oficina Asesora de Planeación considera que para cumplir con esta actividad no se necesita que se inicie el contrato de combustibles, de  hecho deberia generarse antes de que salga el contrato como herramienta de control_x000a_Se deja como porcentaje de cumplimiento  el seguimiento aportado por la OCI"/>
    <d v="2021-07-08T00:00:00"/>
    <s v="SI"/>
    <s v="Implementación del formato (es necesario verificar el código del formato establecido en la acción)"/>
    <n v="0.5"/>
    <s v="AVANCE PARCIAL"/>
    <n v="-140"/>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70"/>
    <n v="373"/>
    <m/>
  </r>
  <r>
    <x v="143"/>
    <x v="20"/>
    <s v="STAF"/>
    <s v="Contratacion"/>
    <s v="Inadecuado manejo de expedientes e inconsistencia de la información"/>
    <s v="Carolina Ardila"/>
    <x v="1"/>
    <s v="PMCB-2020-022"/>
    <s v="3.1.3.11"/>
    <x v="59"/>
    <n v="2020"/>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la conciliación de los Item Pollo (pechuga, pierna, pernil muslo) y el Item Pescado (Bagre en Rodaja y Mojarra) del CTO 1272/19 mes a mes en las cantidades registradas en el aplicativo SI_CAPITAL  Vs. la plantilla  Consolidado de remisiones de Entrega de Proveedores por mes&quot;, remitido mesualmente desde la Supervisión del contrato"/>
    <s v="No aplica"/>
    <s v="No aplica"/>
    <s v="Conciliación realizada"/>
    <s v="No aplica"/>
    <s v="No aplica"/>
    <d v="2020-05-15T00:00:00"/>
    <d v="2020-12-30T00:00:00"/>
    <d v="2021-09-13T00:00:00"/>
    <x v="0"/>
    <s v="SI"/>
    <s v="NO APLICA ACCION CERRADA"/>
    <s v="Se evidencia que en el ultimo seguimiento realizado por la Oficina de Control Interno, indica que la información no fue enviada bajo los parámetros de avance dado por la contraloría, no se evidenció cuadro de análisis de cada una de las acciones donde se determina el porcentaje de avance para cada uno de los hallazgos._x000a__x000a_Verificando los soportes  se evidencia que:_x000a_adjuntas soporte de excel correspondiente a base de datos, no se evidencia acta de reunión quedando pendiente por adjuntar._x000a__x000a_Se evidencia por parte de la OAP que la actividad se encuentra vencida , es urgente realizar las actividades y adjuntar los soportes para asegurar su cierre ."/>
    <d v="2021-08-10T00:00:00"/>
    <s v="SI"/>
    <s v="_x000a_Acta de reunión de conciliación firmada"/>
    <n v="0.6"/>
    <s v="AVANCE PARCIAL"/>
    <n v="-25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71"/>
    <n v="374"/>
    <m/>
  </r>
  <r>
    <x v="144"/>
    <x v="20"/>
    <s v="STAF"/>
    <s v="Contratacion"/>
    <s v="Inadecuado manejo de expedientes e inconsistencia de la información"/>
    <s v="Carolina Ardila"/>
    <x v="1"/>
    <s v="PMCB-2020-023"/>
    <s v="3.1.3.11"/>
    <x v="59"/>
    <n v="2020"/>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conciliación mensual de productos perecederos entregados en sitio  a través  de la remisión de los comprobantes de egreso. La supervisión realizará el cruce (Ingresos, egresos) y remitira dentro de los 3 primeros dias del mes siguiente el resultado al Área de Almacén e Inventarios."/>
    <s v="No aplica"/>
    <s v="No aplica"/>
    <s v="No. De conciliaciones realizadas / No. Total de conciliaciones programadas *100 "/>
    <s v="No aplica"/>
    <s v="No aplica"/>
    <d v="2020-05-15T00:00:00"/>
    <d v="2020-12-30T00:00:00"/>
    <d v="2021-09-13T00:00:00"/>
    <x v="0"/>
    <s v="SI"/>
    <s v="NO APLICA ACCION CERRADA"/>
    <s v="Se evidencia que en el ultimo seguimiento realizado por la Oficina de Control Interno, indica que la información no fue enviada bajo los parámetros de avance dado por la contraloría, no se evidenció cuadro de análisis de cada una de las acciones donde se determina el porcentaje de avance para cada uno de los hallazgos._x000a__x000a_Verificando los soportes  se evidencia que:_x000a_adjuntas soporte de excel correspondiente a base de datos, se solicita adjuntar documento formal como (acta de reunión) en donde se evidencia la realización de conciliaciones mencionadas _x000a__x000a_Se Evidencia que la actividad se encuentra vencida."/>
    <d v="2021-08-10T00:00:00"/>
    <s v="SI"/>
    <s v="Acta de reunión de conciliación firmada"/>
    <n v="0.6"/>
    <s v="AVANCE PARCIAL"/>
    <n v="-25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72"/>
    <n v="375"/>
    <m/>
  </r>
  <r>
    <x v="145"/>
    <x v="20"/>
    <s v="STAF"/>
    <s v="Contratacion"/>
    <s v="Inadecuado manejo de expedientes e inconsistencia de la información"/>
    <s v="Carolina Ardila"/>
    <x v="1"/>
    <s v="PMCB-2020-024"/>
    <s v="3.1.3.11"/>
    <x v="59"/>
    <n v="2020"/>
    <s v="Hallazgo Administrativo con presunta incidencia disciplinaria por inconsistencias en la información que soporta el seguimiento que IDIPRON realiza al contrato de bolsa No 1272 de 2019 en lo que respecta a algunos grupos de alimentos."/>
    <s v="Debilidad desde la entrega de documentación por la supervisión del contrato para el ingreso en el aplicativo del área, hasta la fase de entrega de la plantilla &quot;Consolidado de remisiones de Entrega de Proveedores por mes&quot;."/>
    <s v="Realizar la revisón y ajustes a la documetación del Economato y del Area de Almacén a fin  de estableceran puntos de control"/>
    <s v="No aplica"/>
    <s v="No aplica"/>
    <s v="Procedimientos e instructivos ajustados / Procedimientos e instructivo  identificados a ajustar  * 100"/>
    <s v="No aplica"/>
    <s v="No aplica"/>
    <d v="2020-05-15T00:00:00"/>
    <d v="2020-12-30T00:00:00"/>
    <d v="2021-09-13T00:00:00"/>
    <x v="0"/>
    <s v="SI"/>
    <s v="NO APLICA ACCION CERRADA"/>
    <s v="Se evidencia que en el ultimo seguimiento realizado por la Oficina de Control Interno, indica que la información no fue enviada bajo los parámetros de avance dado por la contraloría, no se evidenció cuadro de análisis de cada una de las acciones donde se determina el porcentaje de avance para cada uno de los hallazgos._x000a__x000a_Se verifica soportes, la cual se evidencia caso en Aranda No. 926 , la cual ya se encuentra con el Visto bueno por parte del Lider Sigid, actividad en ejecución_x000a__x000a_Se Evidencia que la actividad se encuentra vencida."/>
    <d v="2021-08-10T00:00:00"/>
    <s v="NO"/>
    <s v="Pendiente adjuntar documento oficializado en la plataforma documental."/>
    <n v="0.6"/>
    <s v="AVANCE PARCIAL"/>
    <n v="-25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73"/>
    <n v="376"/>
    <m/>
  </r>
  <r>
    <x v="146"/>
    <x v="13"/>
    <s v="OAJ"/>
    <s v="Contratacion"/>
    <s v="Estudio de mercado "/>
    <s v="Catalina Cardenas Martinez"/>
    <x v="1"/>
    <s v="PMCB-2020-025"/>
    <s v="3.1.3.12"/>
    <x v="59"/>
    <n v="2020"/>
    <s v="Hallazgo Administrativo por la incertidumbre presentada por las dos cotizaciones presentadas por el proponente que difieren en el valor presentado en los estudios de mercado y el valor finalmente contratado dentro del Contrato No. 002 de 2019"/>
    <s v="Falta de coherencia entre el valor presentado en los estudios de mercado y valor finalmente contratado. "/>
    <s v="Realizar capacitaciones sobre estudios del mercado y analisis del sector a los encaragados de la estructuración de los diferentes procesos de contratación.  "/>
    <s v="No aplica"/>
    <s v="No aplica"/>
    <s v="Capacitciones realizadas/ Capacitaciones programadas (3) *100"/>
    <s v="No aplica"/>
    <s v="No aplica"/>
    <d v="2020-05-15T00:00:00"/>
    <d v="2021-04-25T00:00:00"/>
    <d v="2021-09-13T00:00:00"/>
    <x v="0"/>
    <s v="SI"/>
    <s v="NO APLICA ACCION CERRADA"/>
    <s v="Se adjuntan actas de reunión _x000a_- Capacitación Comités estructuradores y estudios previos con fecha 26 de abril del 2021_x000a_- Capacitación estructuración de un proceso de contratación, los estudios previos con fecha 10 de junio del 2020_x000a_-  Capacitación estructuración y publicación de socialización de información a proveedores a través de la plataforma SECOP II de Colombia compra eficiente, con fecha del 1 de febrero del 2021_x000a_- Capacitación buenas practicas en contratación con fecha del 18 de septiembre del 2020_x000a__x000a_De acuerdo a lo anterior se le solicita a la OCI el cierre preliminar de la acción"/>
    <d v="2021-06-21T00:00:00"/>
    <s v="NO"/>
    <s v="No aplica"/>
    <n v="1"/>
    <s v="CUMPLIMIENTO TOTAL"/>
    <n v="-140"/>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74"/>
    <n v="377"/>
    <m/>
  </r>
  <r>
    <x v="147"/>
    <x v="13"/>
    <s v="OAJ"/>
    <s v="Contratacion"/>
    <s v="Estudio de mercado "/>
    <s v="Catalina Cardenas Martinez"/>
    <x v="1"/>
    <s v="PMCB-2020-026"/>
    <s v="3.1.3.12"/>
    <x v="59"/>
    <n v="2020"/>
    <s v="Hallazgo Administrativo por la incertidumbre presentada por las dos cotizaciones presentadas por el proponente que difieren en el valor presentado en los estudios de mercado y el valor finalmente contratado dentro del Contrato No. 002 de 2020"/>
    <s v="Falta de coherencia entre el valor presentado en los estudios de mercado y valor finalmente contratado. "/>
    <s v="Realizar alerta temprana mediante correo electronico al Gerente del proyecto del vencimiento de contrato de la sede Molinos en Octubre y Diciembre"/>
    <s v="No aplica"/>
    <s v="No aplica"/>
    <s v="Envio de alertas al Gerente de proyecto 971/dos(2) alertas proyectadas*100"/>
    <s v="No aplica"/>
    <s v="No aplica"/>
    <d v="2020-05-15T00:00:00"/>
    <d v="2021-01-30T00:00:00"/>
    <d v="2021-09-13T00:00:00"/>
    <x v="0"/>
    <s v="SI"/>
    <s v="NO APLICA ACCION CERRADA"/>
    <s v="Se adjuntan los correos electronicos enviado por la OAJ al gerente del proyecto con las alertas en los meses de Octubre y Diciembre._x000a__x000a_De acuerdo a lo anterior se le solicita a la OCI el cierre preliminar de la acción"/>
    <d v="2021-06-21T00:00:00"/>
    <s v="NO"/>
    <s v="No aplica"/>
    <n v="1"/>
    <s v="CUMPLIMIENTO TOTAL"/>
    <n v="-225"/>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75"/>
    <n v="378"/>
    <m/>
  </r>
  <r>
    <x v="148"/>
    <x v="19"/>
    <s v="STAF"/>
    <s v="Gestion financiera"/>
    <s v="Deducciones y/o retenciones"/>
    <s v="Stefanny Reina Alvarez"/>
    <x v="1"/>
    <s v="PMCB-2020-027"/>
    <s v="3.3.2.1"/>
    <x v="59"/>
    <n v="2020"/>
    <s v="Hallazgo Administrativo por manejo inadecuado de los recursos retenidos por concepto deducciones y/o retenciones"/>
    <s v="Falta de seguimiento y control a los procedimientos establecidos para el manejo de cajas menores"/>
    <s v="Solicitar mesa de trabajo con Secretaría Distrital de Hacienda con el fin de identificar el área responsable de realizar las retenciones originadas de los gastos  de la caja menor"/>
    <s v="No aplica"/>
    <s v="No aplica"/>
    <s v="Número de mesas de trabajo realizadas / Número de mesas de trabajo solicitadas *100"/>
    <s v="No aplica"/>
    <s v="No aplica"/>
    <d v="2020-05-15T00:00:00"/>
    <d v="2020-08-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76"/>
    <n v="379"/>
    <m/>
  </r>
  <r>
    <x v="149"/>
    <x v="19"/>
    <s v="STAF"/>
    <s v="Gestion financiera"/>
    <s v="Deducciones y/o retenciones"/>
    <s v="Stefanny Reina Alvarez"/>
    <x v="1"/>
    <s v="PMCB-2020-028"/>
    <s v="3.3.2.1"/>
    <x v="59"/>
    <n v="2020"/>
    <s v="Hallazgo Administrativo por manejo inadecuado de los recursos retenidos por concepto deducciones y/o retenciones"/>
    <s v="Falta de seguimiento y control a los procedimientos establecidos para el manejo de cajas menores"/>
    <s v="Revisión y ajuste del procedimiento &quot;Programación, Apertura y Legalización de Cajas Menores&quot; de acuerdo con los lineamientos establecidos por la Secretaría de Hacienda._x000a_"/>
    <s v="No aplica"/>
    <s v="No aplica"/>
    <s v="Número de procedimientos revisados y ajustados / Número de procedimientos para revisar y ajustar * 100"/>
    <s v="No aplica"/>
    <s v="No aplica"/>
    <d v="2020-05-15T00:00:00"/>
    <d v="2021-03-30T00:00:00"/>
    <m/>
    <x v="0"/>
    <s v="SI"/>
    <n v="-335"/>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2T00:00:00"/>
    <s v="ESTADO &quot;INCUMPLIDA&quot; POR LA CB, Se reportó cumplimiento del 100 % en el seguimiento del 22/11/2021 formato F402M de la Contraloría de Bogotá."/>
    <s v="Carlos Andrés Guerra Jiménez"/>
    <n v="0"/>
    <n v="0"/>
    <s v="INCUMPLIDA"/>
    <s v="INCUMPLIDA"/>
    <s v="PENDIENTE POR EVALUAR"/>
    <s v="&quot;Se observa existencia de: _x000a_Procedimiento A-GFI-PR-005 &quot;&quot;Programación, Apertura y Legalización de Cajas Menores&quot;&quot; del 4 de noviembre de 2021 (MANIFISETA ESTAR FIRMADO EN ORIGINAL)_x000a__x000a_Pantallazo de correo de socialización remitido por la Oficina Asesora de Planeación dando a conocer la versión 07 del Procedimiento A-GFI-PR-005 &quot;&quot;Programación, Apertura y Legalización de Cajas Menores&quot;&quot; del 4 de noviembre de 2021 _x000a__x000a_Concepto Secretaría Distrital de Hacienda - Caja Menor  del 17 de agosto de 2021 Dado lo anterior se evidencia cumplimiento de la actividad conforme a lo propuesto y al indicador establecido, &quot;"/>
    <d v="2022-02-28T00:00:00"/>
    <s v="NO"/>
    <s v="No aplica"/>
    <n v="1"/>
    <s v="CUMPLIMIENTO TOTAL"/>
    <n v="-44619.6"/>
    <s v="VENCIDO"/>
    <x v="3"/>
    <m/>
    <x v="3"/>
    <m/>
    <x v="3"/>
    <m/>
    <m/>
    <n v="377"/>
    <n v="380"/>
    <m/>
  </r>
  <r>
    <x v="150"/>
    <x v="5"/>
    <s v="STAF"/>
    <s v="Gestion financiera"/>
    <s v="Cajas menores"/>
    <s v="Stefanny Reina Alvarez"/>
    <x v="1"/>
    <s v="PMCB-2020-029"/>
    <s v="3.3.2.2"/>
    <x v="59"/>
    <n v="2020"/>
    <s v="Hallazgo Administrativo por giro equivocado realizado desde el área de Tesorería a la cuenta de Caja Menor No. 1 "/>
    <s v="Falta de seguimiento y control a la normatividad establecidos para el manejo de cajas menores"/>
    <s v="Revisar y verificar en las planillas de OPGET, el endoso y número de cuenta bancaria de cada una de las cajas menores contra la cuenta registrada en Sysman"/>
    <s v="No aplica"/>
    <s v="No aplica"/>
    <s v="Número de seguimientos realizados / Número de reembolsos solicitados por el responsables de la caja menor 1 * 100"/>
    <s v="No aplica"/>
    <s v="No aplica"/>
    <d v="2020-05-15T00:00:00"/>
    <d v="2020-12-30T00:00:00"/>
    <d v="2021-09-13T00:00:00"/>
    <x v="0"/>
    <s v="SI"/>
    <s v="NO APLICA ACCION CERRADA"/>
    <s v="De acuerdo con los soportes suministrados por el proceso, se evidencia el cumplimiento de las actividades propuestas en un 100%. "/>
    <d v="2021-07-09T00:00:00"/>
    <s v="NO"/>
    <s v="No aplica"/>
    <n v="1"/>
    <s v="CUMPLIMIENTO TOTAL"/>
    <n v="-25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78"/>
    <n v="381"/>
    <m/>
  </r>
  <r>
    <x v="151"/>
    <x v="19"/>
    <s v="STAF"/>
    <s v="Gestion financiera"/>
    <s v="Cajas menores"/>
    <s v="Stefanny Reina Alvarez"/>
    <x v="1"/>
    <s v="PMCB-2020-030"/>
    <s v="3.3.2.3"/>
    <x v="59"/>
    <n v="2020"/>
    <s v="Hallazgo Administrativo por inoportunidad en la solicitud de reintegros para la Caja Menor No. 1"/>
    <s v="Falta de seguimiento y control a la normatividad establecidos para el manejo de cajas menores"/>
    <s v="Solicitar mesa de trabajo con Secretaría Distrital de Hacienda con el fin de identificar las fechas para la realización de los reintegros "/>
    <s v="No aplica"/>
    <s v="No aplica"/>
    <s v="Número de mesas de trabajo realizadas / Número de mesas de trabajo programadas * 100"/>
    <s v="No aplica"/>
    <s v="No aplica"/>
    <d v="2020-05-15T00:00:00"/>
    <d v="2020-08-30T00:00:00"/>
    <d v="2021-09-13T00:00:00"/>
    <x v="0"/>
    <s v="SI"/>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378"/>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79"/>
    <n v="382"/>
    <m/>
  </r>
  <r>
    <x v="152"/>
    <x v="19"/>
    <s v="STAF"/>
    <s v="Gestion financiera"/>
    <s v="Cajas menores"/>
    <s v="Stefanny Reina Alvarez"/>
    <x v="1"/>
    <s v="PMCB-2020-031"/>
    <s v="3.3.2.3"/>
    <x v="59"/>
    <n v="2020"/>
    <s v="Hallazgo Administrativo por inoportunidad en la solicitud de reintegros para la Caja Menor No. 2"/>
    <s v="Falta de seguimiento y control a la normatividad establecidos para el manejo de cajas menores"/>
    <s v="Revisión y ajuste del procedimiento &quot;Programación, Apertura y Legalización de Cajas Menores&quot; de acuerdo con los lineamientos establecidos por la Secretaría de Hacienda._x000a_"/>
    <s v="No aplica"/>
    <s v="No aplica"/>
    <s v="Número de procedimientos revisados y ajustados / Número de procedimientos para revisar y ajustar * 100"/>
    <s v="No aplica"/>
    <s v="No aplica"/>
    <d v="2020-05-15T00:00:00"/>
    <d v="2021-03-30T00:00:00"/>
    <m/>
    <x v="0"/>
    <s v="SI"/>
    <n v="-335"/>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Se observa existencia de: _x000a_Procedimiento A-GFI-PR-005 &quot;&quot;Programación, Apertura y Legalización de Cajas Menores&quot;&quot; del 4 de noviembre de 2021 (MANIFISETA ESTAR FIRMADO EN ORIGINAL)_x000a__x000a_Pantallazo de correo de socialización remitido por la Oficina Asesora de Planeación dando a conocer la versión 07 del Procedimiento A-GFI-PR-005 &quot;&quot;Programación, Apertura y Legalización de Cajas Menores&quot;&quot; del 4 de noviembre de 2021 _x000a__x000a_Concepto Secretaría Distrital de Hacienda - Caja Menor  del 17 de agosto de 2021 Dado lo anterior se evidencia cumplimiento de la actividad conforme a lo propuesto y al indicador establecido, &quot;"/>
    <d v="2022-02-28T00:00:00"/>
    <s v="NO"/>
    <s v="No aplica"/>
    <n v="1"/>
    <s v="CUMPLIMIENTO TOTAL"/>
    <n v="-44619.6"/>
    <s v="VENCIDO"/>
    <x v="3"/>
    <m/>
    <x v="3"/>
    <m/>
    <x v="3"/>
    <m/>
    <m/>
    <n v="380"/>
    <n v="383"/>
    <m/>
  </r>
  <r>
    <x v="153"/>
    <x v="19"/>
    <s v="STAF"/>
    <s v="Gestion financiera"/>
    <s v="Cajas menores"/>
    <s v="Stefanny Reina Alvarez"/>
    <x v="1"/>
    <s v="PMCB-2020-032"/>
    <s v="3.3.2.4"/>
    <x v="59"/>
    <n v="2020"/>
    <s v="Hallazgo Administrativo por utilizar formatos desactualizados para el registro de información contable de la Caja Menor No. 1"/>
    <s v="Falta de seguimiento y control a la normatividad establecidos para el manejo de cajas menores"/>
    <s v="Revisión  del procedimiento &quot;Programación, Apertura y Legalización de Cajas Menores&quot; para incluir puntos de control que garanticen el uso de las versiones actualizadas de los formatos establecidos_x000a_"/>
    <s v="No aplica"/>
    <s v="No aplica"/>
    <s v="Número de procedimientos revisados y ajustados / Número de procedimientos para revisar y ajustar*100"/>
    <s v="No aplica"/>
    <s v="No aplica"/>
    <d v="2020-05-15T00:00:00"/>
    <d v="2021-03-30T00:00:00"/>
    <m/>
    <x v="0"/>
    <s v="SI"/>
    <n v="-335"/>
    <s v="De acuerdo con la información reportada por el proceso, se evidencia la solicitud del concepto; sin embargo, hace falta la emisión del mismo y el procedimeinto oficializado con los lineamientos de la SDH"/>
    <d v="2021-07-09T00:00:00"/>
    <s v="SI"/>
    <s v="Concepto emitido por la SDH y el procedimiento oficializado"/>
    <n v="0.4"/>
    <s v="AVANCE PARCIAL"/>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quot;Se observa existencia de: _x000a_Procedimiento A-GFI-PR-005 &quot;&quot;Programación, Apertura y Legalización de Cajas Menores&quot;&quot; del 4 de noviembre de 2021 (MANIFISETA ESTAR FIRMADO EN ORIGINAL)_x000a__x000a_Pantallazo de correo de socialización remitido por la Oficina Asesora de Planeación dando a conocer la versión 07 del Procedimiento A-GFI-PR-005 &quot;&quot;Programación, Apertura y Legalización de Cajas Menores&quot;&quot; del 4 de noviembre de 2021 _x000a__x000a_Concepto Secretaría Distrital de Hacienda - Caja Menor  del 17 de agosto de 2021 Dado lo anterior se evidencia cumplimiento de la actividad conforme a lo propuesto y al indicador establecido, &quot;"/>
    <d v="2022-02-28T00:00:00"/>
    <s v="NO"/>
    <s v="No aplica"/>
    <n v="1"/>
    <s v="CUMPLIMIENTO TOTAL"/>
    <n v="-44619.6"/>
    <s v="VENCIDO"/>
    <x v="3"/>
    <m/>
    <x v="3"/>
    <m/>
    <x v="3"/>
    <m/>
    <m/>
    <n v="381"/>
    <n v="384"/>
    <m/>
  </r>
  <r>
    <x v="154"/>
    <x v="19"/>
    <s v="STAF"/>
    <s v="Gestion financiera"/>
    <s v="Cajas menores"/>
    <s v="Stefanny Reina Alvarez"/>
    <x v="1"/>
    <s v="PMCB-2020-033"/>
    <s v="3.3.2.5"/>
    <x v="59"/>
    <n v="2020"/>
    <s v="Hallazgo Administrativo por omisión de información en los formatos utilizados en Caja Menor No. 1 y establecidos por la entidad, de conformidad con la normatividad vigente"/>
    <s v="Falta de seguimiento y control a la normatividad establecidos para el manejo de cajas menores"/>
    <s v="Revisión  del procedimiento &quot;Programación, Apertura y Legalización de Cajas Menores&quot; para incluir puntos de control que garanticen el completo y correcto diligenciamiento de los formatos establecidos_x000a_"/>
    <s v="No aplica"/>
    <s v="No aplica"/>
    <s v="Número de procedimientos revisados y ajustados / Número de procedimientos para revisar y ajustar*100"/>
    <s v="No aplica"/>
    <s v="No aplica"/>
    <d v="2020-05-15T00:00:00"/>
    <d v="2021-03-30T00:00:00"/>
    <m/>
    <x v="0"/>
    <s v="SI"/>
    <n v="-335"/>
    <s v="Es importante que el proceso priorice y efectúe la actividad planeada lo antes prosible, dado que la fecha final para su ejecución ya se encuentra vencida; o de lo contrario, se sugiere solicitar ampliación del plazo."/>
    <d v="2021-07-09T00:00:00"/>
    <s v="SI"/>
    <s v="Repotar seguimiento y soporte de la actividad"/>
    <n v="0"/>
    <s v="SIN AVANCE"/>
    <n v="-166"/>
    <s v="VENCIDO"/>
    <d v="2021-11-23T00:00:00"/>
    <s v="ESTADO &quot;INCUMPLIDA&quot; POR LA CB, Se reportó cumplimiento del 100 % en el seguimiento del 22/11/2021 formato F402M de la Contraloría de Bogotá."/>
    <s v="Carlos Andrés Guerra Jiménez"/>
    <n v="0"/>
    <n v="0"/>
    <s v="INCUMPLIDA"/>
    <s v="INCUMPLIDA"/>
    <s v="PENDIENTE POR EVALUAR"/>
    <s v="Se observa existencia de: _x000a_Procedimiento A-GFI-PR-005 &quot;Programación, Apertura y Legalización de Cajas Menores&quot; del 4 de noviembre de 2021 (MANIFISETA ESTAR FIRMADO EN ORIGINAL)_x000a__x000a_Pantallazo de correo de socialización remitido por la Oficina Asesora de Planeación dando a conocer la versión 07 del Procedimiento A-GFI-PR-005 &quot;Programación, Apertura y Legalización de Cajas Menores&quot; del 4 de noviembre de 2021 _x000a__x000a_Concepto Secretaría Distrital de Hacienda - Caja Menor  del 17 de agosto de 2021 Dado lo anterior se evidencia cumplimiento de la actividad conforme a lo propuesto y al indicador establecido, "/>
    <d v="2022-02-28T00:00:00"/>
    <s v="NO"/>
    <s v="No aplica"/>
    <n v="1"/>
    <s v="CUMPLIMIENTO TOTAL"/>
    <n v="-44620"/>
    <s v="VENCIDO"/>
    <x v="3"/>
    <m/>
    <x v="3"/>
    <m/>
    <x v="3"/>
    <m/>
    <m/>
    <n v="382"/>
    <n v="385"/>
    <m/>
  </r>
  <r>
    <x v="155"/>
    <x v="5"/>
    <s v="STAF"/>
    <s v="Gestion financiera"/>
    <s v="Conciliación y depuración de saldos"/>
    <s v="Stefanny Reina Alvarez"/>
    <x v="1"/>
    <s v="PMCB-2020-034"/>
    <s v="3.3.2.6"/>
    <x v="59"/>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Actualizar los procedimientos de las Áreas de Tesorería, Nómina y Servicios Administrativos (Servicios Públicos), con el fin de incluir actividades relacionadas al reporte de los pagos realizados a otras entidades públicas, con ocasión de los pagos de la nómina"/>
    <s v="No aplica"/>
    <s v="No aplica"/>
    <s v="Número de procedimientos actualizados / Número de procedimientos que requieren de actualización (2) * 100"/>
    <s v="No aplica"/>
    <s v="No aplica"/>
    <d v="2020-05-15T00:00:00"/>
    <d v="2020-11-30T00:00:00"/>
    <d v="2021-09-13T00:00:00"/>
    <x v="0"/>
    <s v="SI"/>
    <s v="NO APLICA ACCION CERRADA"/>
    <s v="De acuerdo con lo reportado por el proceso se evidencia un importante avance en el cumplimiento de las actividades establecidas, sin embargo, aún hace falta oficializar el procedimiento relacionado con los servicios públicos, y no hay soporte de que se encuentre en revisión por al OAP. "/>
    <d v="2021-07-09T00:00:00"/>
    <s v="SI"/>
    <s v="oficializar el procedimiento de &quot;gestión, control y pago de servicios públicos&quot;"/>
    <n v="0.7"/>
    <s v="AVANCE SIGNIFICATIVO"/>
    <n v="-28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83"/>
    <n v="386"/>
    <m/>
  </r>
  <r>
    <x v="156"/>
    <x v="11"/>
    <s v="STAF"/>
    <s v="Gestion financiera"/>
    <s v="Conciliación y depuración de saldos"/>
    <s v="Stefanny Reina Alvarez"/>
    <x v="1"/>
    <s v="PMCB-2020-035"/>
    <s v="3.3.2.6"/>
    <x v="59"/>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Establecer lineamientos para el reporte de las operaciones recíprocas del IDIPRON, a través de una circular interna"/>
    <s v="No aplica"/>
    <s v="No aplica"/>
    <s v="Circular interna"/>
    <s v="No aplica"/>
    <s v="No aplica"/>
    <d v="2020-05-15T00:00:00"/>
    <d v="2020-09-30T00:00:00"/>
    <d v="2021-09-13T00:00:00"/>
    <x v="0"/>
    <s v="SI"/>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347"/>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84"/>
    <n v="387"/>
    <m/>
  </r>
  <r>
    <x v="157"/>
    <x v="8"/>
    <s v="PROYECTO 1104"/>
    <s v="Gestion financiera"/>
    <s v="Conciliación y depuración de saldos"/>
    <s v="Yury  Orjuela Florez"/>
    <x v="1"/>
    <s v="PMCB-2020-036"/>
    <s v="3.3.2.6"/>
    <x v="59"/>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Incluir dentro de los nuevos convenios suscritos por el IDIPRON, una obligación por parte de la otra entidad pública, acerca de los tiempos para la revisión de las cuentas de cobro presentadas por el Instituto y los informes de ejecuciòn"/>
    <s v="No aplica"/>
    <s v="No aplica"/>
    <s v="Número de convenios suscritos con la obligación específica / Número de convenios suscritos por el IDIPRON * 100"/>
    <s v="No aplica"/>
    <s v="No aplica"/>
    <d v="2020-05-15T00:00:00"/>
    <d v="2020-12-30T00:00:00"/>
    <d v="2021-09-13T00:00:00"/>
    <x v="0"/>
    <s v="SI"/>
    <s v="NO APLICA ACCION CERRADA"/>
    <s v="Se realiza verifiación de los resultados, cumpliendo con la acción de mejora."/>
    <d v="2021-07-08T00:00:00"/>
    <s v="NO"/>
    <s v="No aplica"/>
    <n v="1"/>
    <s v="CUMPLIMIENTO TOTAL"/>
    <n v="-25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85"/>
    <n v="388"/>
    <m/>
  </r>
  <r>
    <x v="158"/>
    <x v="2"/>
    <s v="STMEO"/>
    <s v="Gestion financiera"/>
    <s v="Conciliación y depuración de saldos"/>
    <s v="Yury  Orjuela Florez"/>
    <x v="1"/>
    <s v="PMCB-2020-037"/>
    <s v="3.3.2.6"/>
    <x v="59"/>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REALIZAR MESAS DE TRABAJO TRIMESTRALES ENTRE LAS ÁREAS INVOLUCRADAS EN LAS OPERACIONES RECÍPROCAS, CON EL FIN DE HACER SEGUIMIENTO E IDENTIFICAR NUEVAS DIFERENCIAS O INCONVENIENTES EN ELLAS"/>
    <s v="No aplica"/>
    <s v="No aplica"/>
    <s v="Número de mesas de trabajo realizadas / Número de mesas de trabajo programadas (4) *100"/>
    <s v="No aplica"/>
    <s v="No aplica"/>
    <d v="2020-05-15T00:00:00"/>
    <d v="2021-04-25T00:00:00"/>
    <d v="2021-09-13T00:00:00"/>
    <x v="0"/>
    <s v="SI"/>
    <s v="NO APLICA ACCION CERRADA"/>
    <s v="No se cuenta con seguimiento reportado por parte de Métodos."/>
    <d v="2021-07-07T00:00:00"/>
    <s v="SI"/>
    <s v="Presentar seguimiento al plan de mejoramiento"/>
    <n v="0"/>
    <s v="SIN AVANCE"/>
    <n v="-140"/>
    <s v="VENCIDO"/>
    <s v="23/11/20211"/>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86"/>
    <n v="389"/>
    <m/>
  </r>
  <r>
    <x v="159"/>
    <x v="33"/>
    <s v="STDH"/>
    <s v="Gestion financiera"/>
    <s v="Conciliación y depuración de saldos"/>
    <s v="Carolina Ardila"/>
    <x v="1"/>
    <s v="PMCB-2020-038"/>
    <s v="3.3.2.6"/>
    <x v="59"/>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Informar mediante correo electrónico a FONCEP una vez causada la nómina, el valor de los aportes y la comisión que se le van a cancelar en el mes."/>
    <s v="No aplica"/>
    <s v="No aplica"/>
    <s v="Número de correos electrónicos enviados a FONCEP confirmando el valor por pagar en el mes/Número de correos electrónicos a enviar a FONCEP de acuerdo a los aportes del mes*100"/>
    <s v="No aplica"/>
    <s v="No aplica"/>
    <d v="2020-05-15T00:00:00"/>
    <d v="2021-04-25T00:00:00"/>
    <d v="2021-09-13T00:00:00"/>
    <x v="0"/>
    <s v="SI"/>
    <s v="NO APLICA ACCION CERRADA"/>
    <s v="Se evidencia que en el ultimo seguimiento realizado por la Oficina de Control Interno, se indica un avance de cumplimiento del 40%._x000a__x000a_Al revisar los soportes, se evidencia que se ha venido realizando el envio del correo del pago relacionados acontinuacion:_x000a_Pago Realizados Mayo 2020_x000a_Pago Realizados Junio 2020 y prima semestral_x000a_Pago Realizados Retroactivo 9 de Junio 2020_x000a_Pago Realizados Julio 2020_x000a_Pago Realizados Agosto 2020_x000a_Pago Realizados Septiembre 2020_x000a_Pago Extraordinario Realizados Septiembre 21 de septiembre de 2020  _x000a_Pago Realizados Octubre 2020_x000a_Pago Realizados Noviembre 2020_x000a_Pago Realizados Diciembre 2020_x000a_Pago Realizados Enero 2021_x000a_Pago Realizados Febrero 2021_x000a_Pago Realizados Marzo 2021_x000a_Pago Realizados Abril 2021_x000a_Pago Realizados Mayo 2021_x000a__x000a_Conforme a lo anterior se le solicita a la OCI el cierre preliminar de la acción"/>
    <d v="2021-06-25T00:00:00"/>
    <s v="NO"/>
    <s v="No aplica"/>
    <n v="1"/>
    <s v="CUMPLIMIENTO TOTAL"/>
    <n v="-140"/>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87"/>
    <n v="390"/>
    <m/>
  </r>
  <r>
    <x v="160"/>
    <x v="33"/>
    <s v="STDH"/>
    <s v="Gestion financiera"/>
    <s v="Conciliación y depuración de saldos"/>
    <s v="Carolina Ardila"/>
    <x v="1"/>
    <s v="PMCB-2020-039"/>
    <s v="3.3.2.6"/>
    <x v="59"/>
    <n v="2020"/>
    <s v="Hallazgo Administrativo por diferencias presentadas en las operaciones recíprocas por falta de conciliación y depuración de saldos, generando incertidumbre por valor de -3.129.707.169,00"/>
    <s v="Falta de mecanismos de control, verificación, validación de la información, por ausencia de las conciliaciones en forma oportuna, y como consecuencia se presenta desinformación sobre los hechos reales que deben ser reflejados en los Estados Financieros"/>
    <s v="Previa confirmación del pago realizado por el Área de Tesorería, enviar comprobante de pago mediante correo electrónico a FONCEP."/>
    <s v="No aplica"/>
    <s v="No aplica"/>
    <s v="Número de correos electrónicos enviados a FONCEP confirmando el valor girado en el mes/Número de giros realizados a FONCEP en el mes*100"/>
    <s v="No aplica"/>
    <s v="No aplica"/>
    <d v="2020-05-15T00:00:00"/>
    <d v="2021-04-25T00:00:00"/>
    <d v="2021-09-13T00:00:00"/>
    <x v="0"/>
    <s v="SI"/>
    <s v="NO APLICA ACCION CERRADA"/>
    <s v="Se evidencia que en el ultimo seguimiento realizado por la Oficina de Control Interno, se indica  se indica que la información no fue enviada en lo parametros establecidos por la Contraloria, al revisar los soportes se evidencia que se adjunto la documentación del cumplimiento de la actividad,_x000a__x000a_Al revisar los soportes, se evidencia que se ha venido realizando el envio del correo del pago relacionados acontinuacion:_x000a_Pago de aporte y comisión Mayo 2020_x000a_Pago de aporte y comisión Junio 2020_x000a_Pago de aporte y comisións Julio 2020_x000a_Pago de aporte y comisión Agosto 2020_x000a_Pago de aporte y comisión Septiembre 2020_x000a_Pago de aporte y comisión Realizados Septiembre 21 de septiembre de 2020  _x000a_Pago de aporte y comisión Octubre 2020_x000a_Pago de aporte y comisión Noviembre 2020_x000a_Pago de aporte y comisión Diciembre 2020_x000a_Pago de aporte y comisión Enero 2021_x000a_Pago de aporte y comisión Febrero 2021_x000a_Pago de aporte y comisión Marzo 2021_x000a_Pago de aporte y comisión Abril 2021_x000a_Pago de aporte y comisión Mayo 2021_x000a__x000a_Conforme a lo anterior se le solicita a la OCI el cierre preliminar de la acción"/>
    <d v="2021-06-25T00:00:00"/>
    <s v="NO"/>
    <s v="No aplica"/>
    <n v="1"/>
    <s v="CUMPLIMIENTO TOTAL"/>
    <n v="-140"/>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88"/>
    <n v="391"/>
    <m/>
  </r>
  <r>
    <x v="161"/>
    <x v="8"/>
    <s v="PROYECTO 1104"/>
    <s v="Gestion financiera"/>
    <s v="Conciliación y depuración de saldos"/>
    <s v="Yury  Orjuela Florez"/>
    <x v="1"/>
    <s v="PMCB-2020-040"/>
    <s v="3.3.2.6"/>
    <x v="59"/>
    <n v="2020"/>
    <s v="Hallazgo Administrativo por diferencias presentadas en las operaciones recíprocas por falta de conciliación y depuración de saldos, generando incertidumbre por valor de -3.129.707.169,00"/>
    <s v="Fragilidad  en los  mecanismos de control, verificación  y  validación de la información que se genera en los recursos administrados , que permitan la realización de  conciliaciones en forma oportuna. "/>
    <s v="Crear e implementar un documento para  establecer mecanismos de control y seguimiento a la ejecución de  los recursos administrados, que permitan realizar la validación de la información  que se genera de forma oportuna.  "/>
    <s v="No aplica"/>
    <s v="No aplica"/>
    <s v="Un (1) Documento creado e implementado "/>
    <s v="No aplica"/>
    <s v="No aplica"/>
    <d v="2020-05-15T00:00:00"/>
    <d v="2021-04-25T00:00:00"/>
    <d v="2021-09-13T00:00:00"/>
    <x v="0"/>
    <s v="SI"/>
    <s v="NO APLICA ACCION CERRADA"/>
    <s v="Se cuenta con un documento creado e implemetnado que da muestra del control y seguimiento a la ejecución de recursos."/>
    <d v="2021-07-08T00:00:00"/>
    <s v="NO"/>
    <s v="No aplica"/>
    <n v="1"/>
    <s v="CUMPLIMIENTO TOTAL"/>
    <n v="-140"/>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89"/>
    <n v="392"/>
    <m/>
  </r>
  <r>
    <x v="162"/>
    <x v="5"/>
    <s v="STAF"/>
    <s v="SIVICOF"/>
    <s v="Inconsistencias en la información"/>
    <s v="Stefanny Reina Alvarez"/>
    <x v="1"/>
    <s v="PMCB-2020-041"/>
    <s v="3.3.2.7"/>
    <x v="59"/>
    <n v="2020"/>
    <s v="Hallazgo Administrativo por inconsistencia en la información presentada a través del Sistema de Vigilancia y Control Fiscal – SIVICOF vigencia 2019"/>
    <s v="Falta de controles efectivos para la verificación, consistencia y confiabilidad de la información reportada a la Contraloría de Bogotá, en la cuenta de vigencia 2019 a través del Sistema de Vigilancia y Control Fiscal SIVICOF"/>
    <s v="Elaborar un instructivo referente al reporte de los recursos de la Tesorería en el Sistema de Vigilancia y Control Fiscal - SIVICOF, FORMATO CB - 0115"/>
    <s v="No aplica"/>
    <s v="No aplica"/>
    <s v="Instructivo emitido"/>
    <s v="No aplica"/>
    <s v="No aplica"/>
    <d v="2020-05-15T00:00:00"/>
    <d v="2020-06-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90"/>
    <n v="393"/>
    <m/>
  </r>
  <r>
    <x v="163"/>
    <x v="5"/>
    <s v="STAF"/>
    <s v="SIVICOF"/>
    <s v="Inconsistencias en la información"/>
    <s v="Stefanny Reina Alvarez"/>
    <x v="1"/>
    <s v="PMCB-2020-042"/>
    <s v="3.3.2.7"/>
    <x v="59"/>
    <n v="2020"/>
    <s v="Hallazgo Administrativo por inconsistencia en la información presentada a través del Sistema de Vigilancia y Control Fiscal – SIVICOF vigencia 2020"/>
    <s v="Falta de controles efectivos para la verificación, consistencia y confiabilidad de la información reportada a la Contraloría de Bogotá, en la cuenta de vigencia 2019 a través del Sistema de Vigilancia y Control Fiscal SIVICOF"/>
    <s v="Emitir lineamientos acerca de la entrega de información de consignaciones realizadas por concepto de Baños Públicos"/>
    <s v="No aplica"/>
    <s v="No aplica"/>
    <s v="Documento con lineamientos emitido"/>
    <s v="No aplica"/>
    <s v="No aplica"/>
    <d v="2020-05-15T00:00:00"/>
    <d v="2020-09-30T00:00:00"/>
    <d v="2021-09-13T00:00:00"/>
    <x v="0"/>
    <s v="SI"/>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347"/>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91"/>
    <n v="394"/>
    <m/>
  </r>
  <r>
    <x v="164"/>
    <x v="11"/>
    <s v="STAF"/>
    <s v="Gestion financiera"/>
    <s v="Cuentas por cobrar"/>
    <s v="Stefanny Reina Alvarez"/>
    <x v="1"/>
    <s v="PMCB-2020-043"/>
    <s v="3.3.2.8"/>
    <x v="59"/>
    <n v="2020"/>
    <s v="Hallazgo Administrativo por falta de criterios definidos para la clasificación de cuentas por cobrar de dudoso o difícil cobro y procedimiento que contemple todas las cuentas por cobrar"/>
    <s v="Incertidumbre en las actividades y responsabilidades generadas a partir de la existencia de una cuenta por cobrar de dudoso o difícil cobro"/>
    <s v="Realizar mesa de trabajo entre las áreas involucradas en lo que respecta a las cuentas por cobrar de dudoso o difícil cobro, con el fin de determinar los ajustes a realizar al procedimiento A-GFI-PR-019 y a los documentos a que haya lugar"/>
    <s v="No aplica"/>
    <s v="No aplica"/>
    <s v="Número de mesas de trabajo realizadas / Número de mesas de trabajo programadas*100"/>
    <s v="No aplica"/>
    <s v="No aplica"/>
    <d v="2020-05-15T00:00:00"/>
    <d v="2020-09-30T00:00:00"/>
    <d v="2021-09-13T00:00:00"/>
    <x v="0"/>
    <s v="SI"/>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347"/>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92"/>
    <n v="395"/>
    <m/>
  </r>
  <r>
    <x v="165"/>
    <x v="11"/>
    <s v="STAF"/>
    <s v="Gestion financiera"/>
    <s v="Cuentas por cobrar"/>
    <s v="Stefanny Reina Alvarez"/>
    <x v="1"/>
    <s v="PMCB-2020-044"/>
    <s v="3.3.2.8"/>
    <x v="59"/>
    <n v="2020"/>
    <s v="Hallazgo Administrativo por falta de criterios definidos para la clasificación de cuentas por cobrar de dudoso o difícil cobro y procedimiento que contemple todas las cuentas por cobrar"/>
    <s v="Falta de inclusión o actualización de procedimientos que indiquen una metodología específica para la debida clasificación de cartera e inclusión de todas las cuentas por cobrar diferentes a Convenios"/>
    <s v="Realizar la actualización de los procedimientos de cobro de cartera A-GFI-PR-019 y documentos a que haya lugar, en conjunto con las áreas involucradas de acuerdo a las politicas contables y normatividad vigente."/>
    <s v="No aplica"/>
    <s v="No aplica"/>
    <s v="Número de Procedimientos y documentos actualizados / Total de procedimientos y documentos que requieren actualización *100"/>
    <s v="No aplica"/>
    <s v="No aplica"/>
    <d v="2020-05-15T00:00:00"/>
    <d v="2020-10-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93"/>
    <n v="396"/>
    <m/>
  </r>
  <r>
    <x v="166"/>
    <x v="11"/>
    <s v="STAF"/>
    <s v="Gestion financiera"/>
    <s v="entrega inoportuna o no entrega de información de las diferentes dependencias que reportan al área contable"/>
    <s v="Stefanny Reina Alvarez"/>
    <x v="1"/>
    <s v="PMCB-2020-045"/>
    <s v="3.3.2.9"/>
    <x v="59"/>
    <n v="2020"/>
    <s v="Hallazgo Administrativo por entrega inoportuna o no entrega de información de las diferentes dependencias que reportan al área contable para el registro de sus operaciones "/>
    <s v="Falta de suministro en la entrega de información del área de Infraestructura al área de contabilidad, lo cual puede ocasionar incumplimiento de la normativa vigente"/>
    <s v="Activar en la cuenta de Edificaciones, el valor de la construcción del Conservatorio de Música &quot;Javier de Nicoló&quot;"/>
    <s v="No aplica"/>
    <s v="No aplica"/>
    <s v="Inclusión del valor de construcción en los estados financieros"/>
    <s v="No aplica"/>
    <s v="No aplica"/>
    <d v="2020-05-15T00:00:00"/>
    <d v="2021-04-25T00:00:00"/>
    <d v="2021-09-13T00:00:00"/>
    <x v="0"/>
    <s v="SI"/>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140"/>
    <s v="VENCIDO"/>
    <s v="23/11/20211"/>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94"/>
    <n v="397"/>
    <m/>
  </r>
  <r>
    <x v="167"/>
    <x v="4"/>
    <s v="OAJ"/>
    <s v="Gestion financiera"/>
    <s v="entrega inoportuna o no entrega de información de las diferentes dependencias que reportan al área contable"/>
    <s v="Catalina Cardenas Martinez"/>
    <x v="1"/>
    <s v="PMCB-2020-046"/>
    <s v="3.3.2.9"/>
    <x v="59"/>
    <n v="2020"/>
    <s v="Hallazgo Administrativo por entrega inoportuna o no entrega de información de las diferentes dependencias que reportan al área contable para el registro de sus operaciones "/>
    <s v="Falta de suministro en la entrega de información del área de Infraestructura al área de contabilidad, lo cual puede ocasionar incumplimiento de la normativa vigente"/>
    <s v="Emitir y socializar documento referente a las obligaciones de los supervisores de contratos, dentro de las que se encuentra el oportuno reporte de los hechos económicos al Área de Contabilidad en el marco de la ejecución de los contratos"/>
    <s v="No aplica"/>
    <s v="No aplica"/>
    <s v="Documento emitido y socializado"/>
    <s v="No aplica"/>
    <s v="No aplica"/>
    <d v="2020-05-15T00:00:00"/>
    <d v="2020-11-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95"/>
    <n v="398"/>
    <m/>
  </r>
  <r>
    <x v="168"/>
    <x v="11"/>
    <s v="STAF"/>
    <s v="Autorregulación"/>
    <s v="Aplicación y actualización de procedimientos y formatos"/>
    <s v="Stefanny Reina Alvarez"/>
    <x v="1"/>
    <s v="PMCB-2020-047"/>
    <s v="3.3.2.10"/>
    <x v="59"/>
    <n v="2020"/>
    <s v="Hallazgo Administrativo por no cumplir a cabalidad los procedimientos establecidos por la entidad."/>
    <s v="Los comprobantes de Cuentas por Pagar y Comprobantes de Contabilidad no cumplen con el lleno de los requisitos que exigen los procedimientos "/>
    <s v="Realizar mesa de trabajo con el equipo de trabajo del Área de Contabilidad, con el fin de identificar los formatos y procedimientos a actualizar"/>
    <s v="No aplica"/>
    <s v="No aplica"/>
    <s v="Mesa de trabajo realizada"/>
    <s v="No aplica"/>
    <s v="No aplica"/>
    <d v="2020-05-15T00:00:00"/>
    <d v="2020-08-30T00:00:00"/>
    <d v="2021-09-13T00:00:00"/>
    <x v="0"/>
    <s v="SI"/>
    <s v="NO APLICA ACCION CERRADA"/>
    <s v="De acuerdo con los soportes aportados por el proceso se evidencia que se realizó la actividad propuesta por el proceso"/>
    <d v="2021-07-09T00:00:00"/>
    <s v="NO"/>
    <s v="No aplica"/>
    <n v="1"/>
    <s v="CUMPLIMIENTO TOTAL"/>
    <n v="-378"/>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96"/>
    <n v="399"/>
    <m/>
  </r>
  <r>
    <x v="169"/>
    <x v="11"/>
    <s v="STAF"/>
    <s v="Autorregulación"/>
    <s v="Aplicación y actualización de procedimientos y formatos"/>
    <s v="Stefanny Reina Alvarez"/>
    <x v="1"/>
    <s v="PMCB-2020-048"/>
    <s v="3.3.2.10"/>
    <x v="59"/>
    <n v="2020"/>
    <s v="Hallazgo Administrativo por no cumplir a cabalidad los procedimientos establecidos por la entidad."/>
    <s v="Los comprobantes de Cuentas por Pagar y Comprobantes de Contabilidad no cumplen con el lleno de los requisitos que exigen los procedimientos "/>
    <s v="Realizar y formalizar las modificaciones identificadas a los formatos y/o procedimientos del área contable"/>
    <s v="No aplica"/>
    <s v="No aplica"/>
    <s v="Número de documentos actualizados / Número de documentos identificados para actualizar *100"/>
    <s v="No aplica"/>
    <s v="No aplica"/>
    <d v="2020-05-15T00:00:00"/>
    <d v="2020-11-30T00:00:00"/>
    <d v="2021-09-13T00:00:00"/>
    <x v="0"/>
    <s v="SI"/>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28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97"/>
    <n v="400"/>
    <m/>
  </r>
  <r>
    <x v="170"/>
    <x v="11"/>
    <s v="STAF"/>
    <s v="Autorregulación"/>
    <s v="Aplicación y actualización de procedimientos y formatos"/>
    <s v="Stefanny Reina Alvarez"/>
    <x v="1"/>
    <s v="PMCB-2020-049"/>
    <s v="3.3.2.10"/>
    <x v="59"/>
    <n v="2020"/>
    <s v="Hallazgo Administrativo por no cumplir a cabalidad los procedimientos establecidos por la entidad."/>
    <s v="Los comprobantes de Cuentas por Pagar y Comprobantes de Contabilidad no cumplen con el lleno de los requisitos que exigen los procedimientos "/>
    <s v="Requerir al Área de Sistemas, los ajustes a los formatos que se utilizan en el aplicativo SYSMAN, con el fin de eliminar campos innecesarios y/o incluir campos necesarios"/>
    <s v="No aplica"/>
    <s v="No aplica"/>
    <s v="Requerimiento realizado"/>
    <s v="No aplica"/>
    <s v="No aplica"/>
    <d v="2020-05-15T00:00:00"/>
    <d v="2020-11-30T00:00:00"/>
    <d v="2021-09-13T00:00:00"/>
    <x v="0"/>
    <s v="SI"/>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n v="-286"/>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98"/>
    <n v="401"/>
    <m/>
  </r>
  <r>
    <x v="171"/>
    <x v="13"/>
    <s v="OAJ"/>
    <s v="Presupuesto"/>
    <s v="Reservas"/>
    <s v="Catalina Cardenas Martinez"/>
    <x v="1"/>
    <s v="PMCB-2020-051"/>
    <s v="3.3.3.1"/>
    <x v="59"/>
    <n v="2020"/>
    <s v="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
    <s v="Con respecto al año 2018, las reservas presupuestales aumentaron, hecho que permite evidenciar un retroceso en la gestión del pago de los compromisos adquiridos en la vigencia 2019."/>
    <s v="Realizar seguimiento al plan anual de adquisiones y a la ejecución presupuestal, en el Comité de Gestión y Desempeño del Instituto, informando de las alertas a que haya lugar"/>
    <s v="No aplica"/>
    <s v="No aplica"/>
    <s v="Número de seguimientos al PAA y a la Ejecución Presupuestal presentados al Comité / Número de Comités de Gestión y Desempeño programados (3) * 100"/>
    <s v="No aplica"/>
    <s v="No aplica"/>
    <d v="2020-05-15T00:00:00"/>
    <d v="2021-04-25T00:00:00"/>
    <d v="2021-09-13T00:00:00"/>
    <x v="0"/>
    <s v="SI"/>
    <s v="NO APLICA ACCION CERRADA"/>
    <s v="Se evidencia por parte de la OAP que la actividad se encuentra vencida._x000a__x000a_Se adjunta los memorandos con los seguimientos al PAA de los meses de agosto a diciembre del 2020 y de febreo a mayo del 2021"/>
    <d v="2021-06-21T00:00:00"/>
    <s v="SI"/>
    <s v="De acuerdo a la actividad de esta acción dice se solicita realizar el seguimiento desde el Comité de Gestión y Desempeño , se solicita que se presente las actas de reunión del Comité de Desempeño en caso de haber presentado alertas de acuerdo a los seguimientos al PAA y a la ejecución presupuestal, para asi poder cerrar la acción"/>
    <n v="0.85"/>
    <s v="AVANCE SIGNIFICATIVO"/>
    <n v="-140"/>
    <s v="VENCIDO"/>
    <d v="2021-11-23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399"/>
    <n v="402"/>
    <m/>
  </r>
  <r>
    <x v="172"/>
    <x v="18"/>
    <s v="OAP"/>
    <s v="Presupuesto"/>
    <s v="Reservas"/>
    <s v="Yuli Cristel Peña Arboleda"/>
    <x v="1"/>
    <s v="PMCB-2020-052"/>
    <s v="3.3.3.1"/>
    <x v="59"/>
    <n v="2020"/>
    <s v="Hallazgo Administrativo con presunta incidencia disciplinaria por deficiencias en la aplicación oportuna de los recursos apropiados de conformidad con el principio de anualidad presupuestal; lo que conllevó a la constitución de reservas, al cierre de la vigencia 2019 que ascendieron a 17,39%, al quedar un total de $20.609.601.183 para ejecutar en 2020"/>
    <s v="Con respecto al año 2018, las reservas presupuestales aumentaron, hecho que permite evidenciar un retroceso en la gestión del pago de los compromisos adquiridos en la vigencia 2019."/>
    <s v="Emitir un lineamiento a través de Circular Interna y socializarlos, sobre el trámite de vigencias futuras para contratos que son indispensables para la continuidad en la prestación de los servicios del IDIPRON"/>
    <s v="No aplica"/>
    <s v="No aplica"/>
    <s v="Lineamiento Trámite de Vigencias Futuras"/>
    <s v="No aplica"/>
    <s v="No aplica"/>
    <d v="2020-05-15T00:00:00"/>
    <d v="2020-09-30T00:00:00"/>
    <m/>
    <x v="0"/>
    <s v="SI"/>
    <n v="-516"/>
    <s v="Se evidencia borrador de la circular"/>
    <d v="2021-08-31T00:00:00"/>
    <s v="SI"/>
    <s v="Circular oficializada"/>
    <n v="0.5"/>
    <s v="AVANCE PARCIAL"/>
    <n v="-347"/>
    <s v="VENCIDO"/>
    <d v="2021-11-23T00:00:00"/>
    <s v="ESTADO &quot;INCUMPLIDA&quot; POR LA CB, Se reportó cumplimiento del 100 % en el seguimiento del 22/11/2021 formato F402M de la Contraloría de Bogotá."/>
    <s v="Carlos Andrés Guerra Jiménez"/>
    <n v="0"/>
    <n v="0"/>
    <s v="INCUMPLIDA"/>
    <s v="INCUMPLIDA"/>
    <s v="PENDIENTE POR EVALUAR"/>
    <s v="Accion reportada en noviembre de 2021_x000a_"/>
    <d v="2022-02-28T00:00:00"/>
    <s v="NO"/>
    <s v="No aplica"/>
    <n v="1"/>
    <s v="CUMPLIMIENTO TOTAL"/>
    <n v="-44619.5"/>
    <s v="VENCIDO"/>
    <x v="3"/>
    <m/>
    <x v="3"/>
    <m/>
    <x v="3"/>
    <m/>
    <m/>
    <n v="400"/>
    <n v="403"/>
    <m/>
  </r>
  <r>
    <x v="173"/>
    <x v="12"/>
    <s v="STAF"/>
    <s v="Vehiculos"/>
    <s v="mayor valor pagado en las tarifas del servicio de transporte "/>
    <s v="Catalina Cardenas Martinez"/>
    <x v="1"/>
    <s v="PMCB-2020-055"/>
    <s v="3.2.3"/>
    <x v="60"/>
    <n v="2020"/>
    <s v="Hallazgo administrativo con presunta incidencia fiscal y disciplinaria, por mayor valor pagado en las tarifas del servicio de transporte establecidas en el Contrato de Prestación de Servicios 0573 de 2018 en cuantía de $ 7.493.262."/>
    <s v="No se aplicaron las tarifas establecidas en la oferta presentada por el proponente seleccionado para el pago de los recorridos realizados fuera del perímetro urbano de Bogotá"/>
    <s v="Realizar mesa de trabajo con la Oficina Asesora Jurídica y solicitar la asesoria de la Oficina de Control Interno Disciplinario para definir, si es el caso, las acciones juridicas o disciplinarias a que halla lugar."/>
    <s v="No aplica"/>
    <s v="No aplica"/>
    <s v="No. de Mesas de trabajo realizadas/ No. de mesas de trabajo programadas"/>
    <s v="No aplica"/>
    <s v="No aplica"/>
    <d v="2020-07-15T00:00:00"/>
    <d v="2020-12-30T00:00:00"/>
    <d v="2021-09-13T00:00:00"/>
    <x v="0"/>
    <s v="SI"/>
    <s v="NO APLICA ACCION CERRADA"/>
    <s v="De acuerdo con los soportes establecidos por el proceso, se evidencia que se ejcutaron las actividades planeadas. _x000a__x000a_"/>
    <d v="2021-06-09T00:00:00"/>
    <s v="NO"/>
    <s v="No aplica"/>
    <n v="1"/>
    <s v="CUMPLIMIENTO TOTAL"/>
    <n v="-25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01"/>
    <n v="404"/>
    <m/>
  </r>
  <r>
    <x v="174"/>
    <x v="12"/>
    <s v="STAF"/>
    <s v="Vehiculos"/>
    <s v="mayor valor pagado en las tarifas del servicio de transporte "/>
    <s v="Catalina Cardenas Martinez"/>
    <x v="1"/>
    <s v="PMCB-2020-056"/>
    <s v="3.2.3"/>
    <x v="60"/>
    <n v="2020"/>
    <s v="Hallazgo administrativo con presunta incidencia fiscal y disciplinaria, por mayor valor pagado en las tarifas del servicio de transporte establecidas en el Contrato de Prestación de Servicios 0573 de 2018 en cuantía de $ 7.493.262."/>
    <s v="No se aplicaron las tarifas establecidas en la oferta presentada por el proponente seleccionado para el pago de los recorridos realizados fuera del perímetro urbano de Bogotá"/>
    <s v="Elaborar un documento guía que establezca las  politicas de operación  y buenas prácticas que se deben tener en cuenta en la gestíon de transportes"/>
    <s v="No aplica"/>
    <s v="No aplica"/>
    <s v="Documento guia políticas de operación"/>
    <s v="No aplica"/>
    <s v="No aplica"/>
    <d v="2020-07-15T00:00:00"/>
    <d v="2021-06-20T00:00:00"/>
    <d v="2021-09-13T00:00:00"/>
    <x v="0"/>
    <s v="SI"/>
    <s v="NO APLICA ACCION CERRADA"/>
    <s v="Pendiente formulacion de actividades"/>
    <d v="2021-06-09T00:00:00"/>
    <s v="SI"/>
    <s v="Formular Plan de Mejoramiento"/>
    <n v="0"/>
    <s v="SIN AVANCE"/>
    <n v="-84"/>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02"/>
    <n v="405"/>
    <m/>
  </r>
  <r>
    <x v="175"/>
    <x v="8"/>
    <s v="PROYECTO  7726"/>
    <s v="Contratacion"/>
    <s v="Pagos"/>
    <s v="Yury  Orjuela Florez"/>
    <x v="1"/>
    <s v="PMCB-2020-057"/>
    <s v="3.2.4"/>
    <x v="60"/>
    <n v="2020"/>
    <s v="Hallazgo administrativo con presunta incidencia fiscal y disciplinaria por el pago de servicios sin el cumplimiento de las condiciones establecidas en el Contrato de Prestación de Servicios 1727 de 2019 en cuantía de $ 370.000"/>
    <s v="No existe un punto de control que le indique al supervisor del contrato que debe realizar la verificación de los modelos de las vehículos que prestaron el servicio"/>
    <s v="Ajustar el Instructivo   PRESTACIÓN SERVICIO_x000a_TRANSPORTE EN CONVENIOS-A-SAD-IN-002, para incluir dos puntos  de control  los numerales 3.2,3.4 y 3.5, para establecer que el proveedor allegue  con los formatos de control de recorridos, las TP de los vehículos, las cuales serán verificadas por el supervisor del contrato   y que informe 8 horas antes de la prestación del servicio las placas del vehículo.  "/>
    <s v="No aplica"/>
    <s v="No aplica"/>
    <s v="Un Instructivo Ajustado "/>
    <s v="No aplica"/>
    <s v="No aplica"/>
    <d v="2020-07-15T00:00:00"/>
    <d v="2020-10-31T00:00:00"/>
    <d v="2021-09-13T00:00:00"/>
    <x v="0"/>
    <s v="SI"/>
    <s v="NO APLICA ACCION CERRADA"/>
    <s v="Se ajustó el Instructivo PRESTACIÓN SERVICIO_x000a_TRANSPORTE EN CONVENIOS-A-SAD-IN-002, para incluir dos puntos  de control  los numerales 3.2,3.4 y 3.5"/>
    <d v="2021-07-08T00:00:00"/>
    <s v="NO"/>
    <s v="No aplica"/>
    <n v="1"/>
    <s v="CUMPLIMIENTO TOTAL"/>
    <n v="-31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03"/>
    <n v="406"/>
    <m/>
  </r>
  <r>
    <x v="176"/>
    <x v="34"/>
    <s v="PROYECTO  7726"/>
    <s v="Contratacion"/>
    <s v="Pagos"/>
    <m/>
    <x v="1"/>
    <s v="PMCB-2020-058"/>
    <s v="3.2.4"/>
    <x v="60"/>
    <n v="2020"/>
    <s v="Hallazgo administrativo con presunta incidencia fiscal y disciplinaria por el pago de servicios sin el cumplimiento de las condiciones establecidas en el Contrato de Prestación de Servicios 1727 de 2019 en cuantía de $ 370.000"/>
    <s v="Debilidad en las condiciones técnicas establecidas en los documentos del contrato que permitan realizar  penalidades al contratista por incumplimientos parciales en la prestación del servicio."/>
    <s v="Establecer en los  estudios previos, pliegos de condiciones y minutas que se generen en la vigencia un acuerdo de servicios, que conduzcan a una penalidad económica en caso de presentarse incumplimientos en las especificaciones técnicas o prestación del servicio."/>
    <s v="No aplica"/>
    <s v="No aplica"/>
    <s v="Número de estudios previos en los que establece un  acuerdo de servicios / Número total de estudios previos formulados para contratar servicios de transporte generados en la vigencia * (100)"/>
    <s v="No aplica"/>
    <s v="No aplica"/>
    <d v="2020-07-15T00:00:00"/>
    <d v="2020-12-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04"/>
    <n v="407"/>
    <m/>
  </r>
  <r>
    <x v="177"/>
    <x v="8"/>
    <s v="PROYECTO  7726"/>
    <s v="Contratacion"/>
    <s v="Pagos"/>
    <s v="Yury  Orjuela Florez"/>
    <x v="1"/>
    <s v="PMCB-2020-059"/>
    <s v="3.2.4"/>
    <x v="60"/>
    <n v="2020"/>
    <s v="Hallazgo administrativo con presunta incidencia fiscal y disciplinaria por el pago de servicios sin el cumplimiento de las condiciones establecidas en el Contrato de Prestación de Servicios 1727 de 2019 en cuantía de $ 370.000"/>
    <s v="En el formato A-SAD-FT-008 – SOLICITUD DE SERVICIO DE TRANSPORTE,  no existe un espacio para realizar la verificación del modelo de los vehículos.    "/>
    <s v="Crear e implementar un formato para soportar la prestación del servicio de transporte en Convenio,  para incluir las especificaciones técnicas de los vehículos, de tal manera que se pueda  realizar el registro y verificación  del modelo del vehículo. "/>
    <s v="No aplica"/>
    <s v="No aplica"/>
    <s v="Un Formato creado e implementado "/>
    <s v="No aplica"/>
    <s v="No aplica"/>
    <d v="2020-07-15T00:00:00"/>
    <d v="2020-10-31T00:00:00"/>
    <d v="2021-09-13T00:00:00"/>
    <x v="0"/>
    <s v="SI"/>
    <s v="NO APLICA ACCION CERRADA"/>
    <s v="Se implementó un formato para soportar la prestación del servicio de transporte en Convenio,  para incluir las especificaciones técnicas de los vehículos"/>
    <d v="2021-07-08T00:00:00"/>
    <s v="NO"/>
    <s v="No aplica"/>
    <n v="1"/>
    <s v="CUMPLIMIENTO TOTAL"/>
    <n v="-31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05"/>
    <n v="408"/>
    <m/>
  </r>
  <r>
    <x v="178"/>
    <x v="34"/>
    <s v="PROYECTO  7726"/>
    <s v="Contratacion"/>
    <s v="Pagos"/>
    <m/>
    <x v="1"/>
    <s v="PMCB-2020-060"/>
    <s v="3.2.4"/>
    <x v="60"/>
    <n v="2020"/>
    <s v="Hallazgo administrativo con presunta incidencia fiscal y disciplinaria por el pago de servicios sin el cumplimiento de las condiciones establecidas en el Contrato de Prestación de Servicios 1727 de 2019 en cuantía de $ 370.000"/>
    <s v="Debilidad en el seguimiento de los controles implementados  en la ejecución de los contratos "/>
    <s v="Realizar una revisión aleatoria del 20% de  los informes de supervisión de la ejecución de los contratos de transporte que reposan en los expedientes contractuales y en el SECOP II, que se evidencie a través de acta por parte del profesional que designe el gerente del proyecto. _x000a_"/>
    <s v="No aplica"/>
    <s v="No aplica"/>
    <s v="Número de Revisiones aleatorias a los informes de supervisión  /Número de informes de supervisión generados en la ejecución (20%) * (100)"/>
    <s v="No aplica"/>
    <s v="No aplica"/>
    <d v="2020-07-15T00:00:00"/>
    <d v="2020-12-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06"/>
    <n v="409"/>
    <m/>
  </r>
  <r>
    <x v="179"/>
    <x v="4"/>
    <s v="OAJ"/>
    <s v="Contratacion"/>
    <s v="Pagos"/>
    <s v="Catalina Cardenas Martinez"/>
    <x v="1"/>
    <s v="PMCB-2020-061"/>
    <s v="3.2.4"/>
    <x v="60"/>
    <n v="2020"/>
    <s v="Hallazgo administrativo con presunta incidencia fiscal y disciplinaria por el pago de servicios sin el cumplimiento de las condiciones establecidas en el Contrato de Prestación de Servicios 1727 de 2019 en cuantía de $ 370.000"/>
    <s v="Debilidad en el seguimiento de los controles implementados  en la ejecución de los contratos "/>
    <s v="Definir los lineamientos e implementar un formato para realizar la elaboración y presentación de los informes de  supervisión de conformidad con lo establecido en el Manual de Supervisión e Interventoría de la Entidad.  "/>
    <s v="No aplica"/>
    <s v="No aplica"/>
    <s v="Un lineamiento definido  e implementado para la elaboración y presentación de los informes de supervisión. "/>
    <s v="No aplica"/>
    <s v="No aplica"/>
    <d v="2020-07-15T00:00:00"/>
    <d v="2020-12-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07"/>
    <n v="410"/>
    <m/>
  </r>
  <r>
    <x v="180"/>
    <x v="8"/>
    <s v="PROYECTO  7726"/>
    <s v="Contratacion"/>
    <s v="Inadecuado manejo de expedientes e inconsistencia de la información"/>
    <s v="Yury  Orjuela Florez"/>
    <x v="1"/>
    <s v="PMCB-2020-062"/>
    <s v="3.2.5"/>
    <x v="60"/>
    <n v="2020"/>
    <s v="Hallazgo administrativo, por inconsistencias en la información de los registros de control a la prestación del servicio que soportan la certificación del supervisor. Contrato 1109 de 2019"/>
    <s v="Fragilidad en los controles que IDIPRON ha diseñado para garantizar que los pagos que realiza, se soporten en registros de manera confiable "/>
    <s v="Ajustar el  formato A-SAD-FT-010 – CONSOLIDADO DE PRESTACIÓN DE SERVICIOS DE TRANSPORTE  - CONVENIOS - para incluir una columna que permita dejar la trazabilidad del servicio  como requisito par tramitar el pago."/>
    <s v="No aplica"/>
    <s v="No aplica"/>
    <s v=" Un Formato  Ajustado "/>
    <s v="No aplica"/>
    <s v="No aplica"/>
    <d v="2020-07-15T00:00:00"/>
    <d v="2020-10-31T00:00:00"/>
    <d v="2021-09-13T00:00:00"/>
    <x v="0"/>
    <s v="SI"/>
    <s v="NO APLICA ACCION CERRADA"/>
    <s v="Se ajustó el  formato A-SAD-FT-010 – CONSOLIDADO DE PRESTACIÓN DE SERVICIOS DE TRANSPORTE  - CONVENIOS"/>
    <d v="2021-07-08T00:00:00"/>
    <s v="NO"/>
    <s v="No aplica"/>
    <n v="1"/>
    <s v="CUMPLIMIENTO TOTAL"/>
    <n v="-31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08"/>
    <n v="411"/>
    <m/>
  </r>
  <r>
    <x v="181"/>
    <x v="34"/>
    <s v="PROYECTO  7726"/>
    <s v="Contratacion"/>
    <s v="Pagos"/>
    <m/>
    <x v="1"/>
    <s v="PMCB-2020-063"/>
    <s v="3.2.6"/>
    <x v="60"/>
    <n v="2020"/>
    <s v="Hallazgo administrativo, con presunta incidencia fiscal y disciplinaria por la cancelación de servicios de fechas que no fueron incluidas dentro de la certificación del contratista, la cual se constituye en la factura del servicio prestado. Por valor de DOS MILLONES CIENTO NOVENTA Y TRES MIL PESOS ($2.193.000). Contrato 1009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o aplica"/>
    <s v="Número Anexos  y minutas de contratos de transporte en los que se definen los soportes de pago / Número total de contratos de transporte generados en la vigencia *100"/>
    <s v="No aplica"/>
    <s v="No aplica"/>
    <d v="2020-07-15T00:00:00"/>
    <d v="2020-12-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09"/>
    <n v="412"/>
    <m/>
  </r>
  <r>
    <x v="182"/>
    <x v="34"/>
    <s v="PROYECTO  7726"/>
    <s v="Contratacion"/>
    <s v="Inadecuado manejo de expedientes e inconsistencia de la información"/>
    <m/>
    <x v="1"/>
    <s v="PMCB-2020-064"/>
    <s v="3.2.7"/>
    <x v="60"/>
    <n v="2020"/>
    <s v="Hallazgo administrativo, por inconsistencias en la información de los registros de control a la prestación del servicio que soportan la certificación del supervisor. Contrato 1718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o aplica"/>
    <s v="Número Anexos  y minutas de contratos de transporte en los que se definen los soportes de pago / Número total de contratos de transporte generados en la vigencia *100"/>
    <s v="No aplica"/>
    <s v="No aplica"/>
    <d v="2020-07-15T00:00:00"/>
    <d v="2020-12-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10"/>
    <n v="413"/>
    <m/>
  </r>
  <r>
    <x v="183"/>
    <x v="34"/>
    <s v="PROYECTO  7726"/>
    <s v="Contratacion"/>
    <s v="Pagos"/>
    <m/>
    <x v="1"/>
    <s v="PMCB-2020-065"/>
    <s v="3.2.8"/>
    <x v="60"/>
    <n v="2020"/>
    <s v="Hallazgo administrativo con presunta incidencia fiscal y disciplinaria por cancelación de servicios de fechas que no cuentan con el control de recorridos, siendo este un requisito primario para la cancelación del servicio. Por valor de UN MILLON OCHOCIENTOS CINCO MIL QUINIENTOS SETENTA Y UN PESOS ($1.805.571). Contrato 1718 de 2019 "/>
    <s v="_x000a_Debilidad en los Anexos técnicos para establecer los soportes que se deben aportar y verificar para el trámite del pago. "/>
    <s v="Establecer en los  Anexos  Técnicos  y minuta de los contratos  que se generen durante la vigencia  para contratar el servicio de  transporte derivado de la suscripción de los convenios, los soportes que deben acompañar la factura para dar tramite a los pagos. "/>
    <s v="No aplica"/>
    <s v="No aplica"/>
    <s v="Número Anexos  y minutas de contratos de transporte en los que se definen los soportes de pago/ Número total de contratos de transporte suscritos *100"/>
    <s v="No aplica"/>
    <s v="No aplica"/>
    <d v="2020-07-15T00:00:00"/>
    <d v="2020-12-30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11"/>
    <n v="414"/>
    <m/>
  </r>
  <r>
    <x v="184"/>
    <x v="8"/>
    <s v="PROYECTO  7726"/>
    <s v="Contratacion"/>
    <s v="Pagos"/>
    <s v="Yury  Orjuela Florez"/>
    <x v="1"/>
    <s v="PMCB-2020-066"/>
    <s v="3.2.8"/>
    <x v="60"/>
    <n v="2020"/>
    <s v="Hallazgo administrativo con presunta incidencia fiscal y disciplinaria por cancelación de servicios de fechas que no cuentan con el control de recorridos, siendo este un requisito primario para la cancelación del servicio. Por valor de UN MILLON OCHOCIENTOS CINCO MIL QUINIENTOS SETENTA Y UN PESOS ($1.805.571). Contrato 1718 de 2019"/>
    <s v="Debilidad en el seguimiento de los controles implementados  en la ejecución de los contratos "/>
    <s v="Realizar seguimientos periódicos a través de un cuadro de control  a la correcta ejecución de   los contratos  derivados de los convenios que se suscriban en el marco del proyecto de inversión 7726 de conformidad con lo establecido al Manual de Supervisión de Interventoría de la entidad. "/>
    <s v="No aplica"/>
    <s v="No aplica"/>
    <s v="Número de seguimientos realizados a la ejecución de los contratos/ Número total de contratos de transporte suscritos * (100)"/>
    <s v="No aplica"/>
    <s v="No aplica"/>
    <d v="2020-07-15T00:00:00"/>
    <d v="2021-06-20T00:00:00"/>
    <d v="2021-09-13T00:00:00"/>
    <x v="0"/>
    <s v="SI"/>
    <s v="NO APLICA ACCION CERRADA"/>
    <s v="Se realizan seguimientos periódicos a través de un cuadro de control  a la correcta ejecución de   los contratos  derivados de los convenios que se suscriban en el marco del proyecto de inversión 7726"/>
    <d v="2021-07-08T00:00:00"/>
    <s v="SI"/>
    <s v="La fecha de finalización es para junio del 2021, por atnto y al ser el seguimiento ocn corte a mayo, se deja en un 80%."/>
    <n v="0.8"/>
    <s v="AVANCE SIGNIFICATIVO"/>
    <n v="-84"/>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12"/>
    <n v="415"/>
    <m/>
  </r>
  <r>
    <x v="185"/>
    <x v="19"/>
    <s v="STAF"/>
    <s v="Contratacion"/>
    <s v="Pagos"/>
    <s v="Stefanny Reina Alvarez"/>
    <x v="1"/>
    <s v="PMCB-2020-067"/>
    <s v="3.2.9"/>
    <x v="60"/>
    <n v="2020"/>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mitir una circular en la que se establezcan los requisitos para la facturación  de los servicios de transporte, en la que se indique que los mismos deben ser  cuantificados y valorados conforme a lo establecido en la oferta económica."/>
    <s v="No aplica"/>
    <s v="No aplica"/>
    <s v="Una circular emitida "/>
    <s v="No aplica"/>
    <s v="No aplica"/>
    <d v="2020-07-15T00:00:00"/>
    <d v="2020-10-31T00:00:00"/>
    <m/>
    <x v="0"/>
    <s v="SI"/>
    <n v="-485"/>
    <s v="De acuerdo con lo reportado por el proceso se evidencia la circular en borrador, sin embargo, no se ha dado su emisión "/>
    <d v="2021-07-09T00:00:00"/>
    <s v="SI"/>
    <s v="Emitir la circular "/>
    <n v="0.5"/>
    <s v="AVANCE PARCIAL"/>
    <n v="-316"/>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Se observa la existencia de:_x000a_ 1. La Circular 23 - Requisitos para la facturación y pago de servicios de transporte contratados por el IDIPRON emitida el 3 de noviembre de 2021. _x000a__x000a_2. Pantallazo de socialización de la cicular con fecha del 3 de noviembre.&quot;"/>
    <d v="2022-02-28T00:00:00"/>
    <s v="NO"/>
    <s v="No aplica"/>
    <n v="1"/>
    <s v="CUMPLIMIENTO TOTAL"/>
    <n v="-44619.5"/>
    <s v="VENCIDO"/>
    <x v="3"/>
    <m/>
    <x v="3"/>
    <m/>
    <x v="3"/>
    <m/>
    <m/>
    <n v="413"/>
    <n v="416"/>
    <m/>
  </r>
  <r>
    <x v="186"/>
    <x v="8"/>
    <s v="PROYECTO  7726"/>
    <s v="Contratacion"/>
    <s v="Pagos"/>
    <s v="Yury  Orjuela Florez"/>
    <x v="1"/>
    <s v="PMCB-2020-068"/>
    <s v="3.2.9"/>
    <x v="60"/>
    <n v="2020"/>
    <s v="Hallazgo administrativo por cuanto las facturas presentadas por el contratista que soportan la prestación del servicio y por ende la certificación del supervisor para pago, no detallan el valor unitario ni la cantidad de servicios facturados. Contrato 1719 de 2019."/>
    <s v="Debilidades en las verificaciones de las facturas y su aceptación.  "/>
    <s v="Establecer en las  minutas  de los contratos  que se generen en  durante la vigencia  para contratar el servicio de  transporte derivado de la suscripción de los convenios, la obligación de discriminar en las facturas los servicios prestados conforme a los precios adjudicados de la oferta económica. "/>
    <s v="No aplica"/>
    <s v="No aplica"/>
    <s v="Número de contratos de transporte en los que se establece obligación / Número total de contratos de transporte generados en la vigencia *100"/>
    <s v="No aplica"/>
    <s v="No aplica"/>
    <d v="2020-07-15T00:00:00"/>
    <d v="2020-12-30T00:00:00"/>
    <m/>
    <x v="0"/>
    <s v="SI"/>
    <n v="-425"/>
    <s v="Se estableció en las minutas  de los contratos de servicio de  transporte, la obligación de discriminar en las facturas los servicios prestados"/>
    <d v="2021-07-08T00:00:00"/>
    <s v="NO"/>
    <s v="No aplica"/>
    <n v="1"/>
    <s v="CUMPLIMIENTO TOTAL"/>
    <n v="-256"/>
    <s v="VENCIDO"/>
    <d v="2021-11-15T00:00:00"/>
    <s v="ESTADO &quot;INCUMPLIDA&quot; POR LA CB, Se reportó cumplimiento del 100 % en el seguimiento del 22/11/2021 formato F402M de la Contraloría de Bogotá."/>
    <s v="Carlos Andrés Guerra Jiménez"/>
    <n v="0"/>
    <n v="0"/>
    <s v="INCUMPLIDA"/>
    <s v="INCUMPLIDA"/>
    <s v="PENDIENTE POR EVALUAR"/>
    <s v="Accion reportada en noviembre de 2021_x000a_Se incluyen  nuevos  soportes "/>
    <d v="2022-02-28T00:00:00"/>
    <s v="NO"/>
    <s v="No aplica"/>
    <n v="1"/>
    <s v="CUMPLIMIENTO TOTAL"/>
    <n v="-44619"/>
    <s v="VENCIDO"/>
    <x v="3"/>
    <m/>
    <x v="3"/>
    <m/>
    <x v="3"/>
    <m/>
    <m/>
    <n v="414"/>
    <n v="417"/>
    <m/>
  </r>
  <r>
    <x v="187"/>
    <x v="12"/>
    <s v="STAF"/>
    <s v="Seguridad y salud en el trabajo"/>
    <s v="Riesgos laborales "/>
    <s v="Catalina Cardenas Martinez"/>
    <x v="1"/>
    <s v="PMCB-2020-069"/>
    <s v="3.2.10"/>
    <x v="60"/>
    <n v="2020"/>
    <s v="Hallazgo administrativo con presunta incidencia disciplinaria por afiliación a la Administradora de Riesgos Laborales – ARL – el mismo día de la suscripción del acta de inicio, con ocasión del Contrato de prestación de servicios No. 032 de 2019"/>
    <s v="_x000a_La inoportuna en la afiliación a la ARL de los contratistas, en relación con los contratos de prestación de servicios"/>
    <s v="Modificar el formato Control de recorridos A-SAD-FT-009  incluyendo punto de control que verifique el  cubrimiento de la ARL para los conductores"/>
    <s v="No aplica"/>
    <s v="No aplica"/>
    <s v="Formato modificado Control de recorridos A-SAD-FT-009  "/>
    <s v="No aplica"/>
    <s v="No aplica"/>
    <d v="2020-07-15T00:00:00"/>
    <d v="2020-12-30T00:00:00"/>
    <d v="2021-09-13T00:00:00"/>
    <x v="0"/>
    <s v="SI"/>
    <s v="NO APLICA ACCION CERRADA"/>
    <s v="De acuerdo con los soportes establecidos por el proceso, se evidencia que se ejcutaron las actividades planeadas. "/>
    <d v="2021-06-09T00:00:00"/>
    <s v="NO"/>
    <s v="No aplica"/>
    <n v="1"/>
    <s v="CUMPLIMIENTO TOTAL"/>
    <n v="-25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15"/>
    <n v="418"/>
    <m/>
  </r>
  <r>
    <x v="188"/>
    <x v="8"/>
    <s v="PROYECTO  7726"/>
    <s v="Contratacion"/>
    <s v="Supervisión e interventoría"/>
    <s v="Yury  Orjuela Florez"/>
    <x v="1"/>
    <s v="PMCB-2020-070"/>
    <s v="3.2.11"/>
    <x v="60"/>
    <n v="2020"/>
    <s v="Hallazgo administrativo por falta de coherencia en el Informe del supervisor del contrato y la respuesta remitida por el sujeto de control a la solicitud de información con ocasión del Contrato de prestación de servicios No. 1477 de 2018"/>
    <s v="Errores involuntarios de digitación en las comunicaciones expedidas por el supervisor del contrato. "/>
    <s v="Realizar una  revisión  por parte de apoyo jurídico de la gerencia del Proyecto 7726, de la documentación que se remite al expediente contractual previa radicación, que se genere en la vigencia"/>
    <s v="No aplica"/>
    <s v="No aplica"/>
    <s v="Número de documentos revisados por el Apoyo jurídico de  convenios/ Número de documentos generados pro el supervisor del contrato*100"/>
    <s v="No aplica"/>
    <s v="No aplica"/>
    <d v="2020-07-15T00:00:00"/>
    <d v="2020-12-30T00:00:00"/>
    <d v="2021-09-13T00:00:00"/>
    <x v="0"/>
    <s v="SI"/>
    <s v="NO APLICA ACCION CERRADA"/>
    <s v="Se realizó una revisión  por parte de apoyo jurídico de la gerencia del Proyecto 7726, a la documentación que se remite al expediente contractual previa radicación, que se genere en la vigencia"/>
    <d v="2021-07-08T00:00:00"/>
    <s v="NO"/>
    <s v="No aplica"/>
    <n v="1"/>
    <s v="CUMPLIMIENTO TOTAL"/>
    <n v="-25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16"/>
    <n v="419"/>
    <m/>
  </r>
  <r>
    <x v="189"/>
    <x v="8"/>
    <s v="PROYECTO  7726"/>
    <s v="Contratacion"/>
    <s v="Supervisión e interventoría"/>
    <s v="Yury  Orjuela Florez"/>
    <x v="1"/>
    <s v="PMCB-2020-071"/>
    <s v="3.2.12"/>
    <x v="60"/>
    <n v="2020"/>
    <s v="Hallazgo Administrativo con presunta incidencia disciplinaria por incumplimiento en las funciones del supervisor en el contrato 001 de 2019."/>
    <s v="El formato actual no contiene las causales de invalidación tales como tachones , enmendaduras, entre otros, "/>
    <s v="Crear un formato para el control de recorrido de transporte de convenios en el que se  incluya  una observación en el que se indiquen los motivos que invalidan los formatos de conformidad con lo establecido en (Ley 962 de 2005 -Articulo 20)."/>
    <s v="No aplica"/>
    <s v="No aplica"/>
    <s v="Un Formato creado e implementado "/>
    <s v="No aplica"/>
    <s v="No aplica"/>
    <d v="2020-07-15T00:00:00"/>
    <d v="2020-10-31T00:00:00"/>
    <d v="2021-09-13T00:00:00"/>
    <x v="0"/>
    <s v="SI"/>
    <s v="NO APLICA ACCION CERRADA"/>
    <s v="Es necesario revisar el soporte subido, no coincide ni en el número del código ni en la fecha de oficialización"/>
    <d v="2021-07-08T00:00:00"/>
    <s v="SI"/>
    <s v="Presentar soportes revisados y actualizados, que correspondan a la actividad planteada"/>
    <n v="0"/>
    <s v="SIN AVANCE"/>
    <n v="-31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17"/>
    <n v="420"/>
    <m/>
  </r>
  <r>
    <x v="190"/>
    <x v="8"/>
    <s v="PROYECTO  7726"/>
    <s v="Contratacion"/>
    <s v="Supervisión e interventoría"/>
    <s v="Yury  Orjuela Florez"/>
    <x v="1"/>
    <s v="PMCB-2020-072"/>
    <s v="3.2.12"/>
    <x v="60"/>
    <n v="2020"/>
    <s v="Hallazgo Administrativo con presunta incidencia disciplinaria por incumplimiento en las funciones del supervisor en el contrato 001 de 2019."/>
    <s v="Fragilidad en los controles que IDIPRON ha diseñado para garantizar que los pagos que realiza, se soporten en registros de manera confiable "/>
    <s v="Emitir una directriz por parte de Gerente del Proyecto 7726, en la cuál se solicite el debido diligenciamiento, custodia y confiabilidad de la información registrada en los formatos soporte de la prestación de los servicios  de transporte.  "/>
    <s v="No aplica"/>
    <s v="No aplica"/>
    <s v="Una directriz"/>
    <s v="No aplica"/>
    <s v="No aplica"/>
    <d v="2020-07-15T00:00:00"/>
    <d v="2020-10-31T00:00:00"/>
    <d v="2021-09-13T00:00:00"/>
    <x v="0"/>
    <s v="SI"/>
    <s v="NO APLICA ACCION CERRADA"/>
    <s v="Por favor verificar esta acción, en el seguimiento realizado por la OCI en diciembre del 2020, tienen un porcentaje de 80% aparece que presentaron la directriz._x000a_"/>
    <d v="2021-07-08T00:00:00"/>
    <s v="SI"/>
    <s v="Verificar las evidencias enviadas de seguimiento pasados a la OCI."/>
    <n v="0"/>
    <s v="SIN AVANCE"/>
    <n v="-31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18"/>
    <n v="421"/>
    <m/>
  </r>
  <r>
    <x v="191"/>
    <x v="8"/>
    <s v="PROYECTO  7726"/>
    <s v="Contratacion"/>
    <s v="Supervisión e interventoría"/>
    <s v="Yury  Orjuela Florez"/>
    <x v="1"/>
    <s v="PMCB-2020-077"/>
    <s v="3.2.15"/>
    <x v="60"/>
    <n v="2020"/>
    <s v="Hallazgo Administrativo con presunta incidencia disciplinaria por incumplimiento en las funciones del supervisor del contrato 0982 de 2019."/>
    <s v="El formato actual no contiene las causales que invalidación tales como tachones , enmendaduras, entre otros"/>
    <s v="Crear un formato para el control de recorrido de transporte de convenios en el que se  incluya  una observación en el que se indiquen los motivos que invalidan los formatos de conformidad con lo establecido en (Ley 962 de 2005 -Articulo 20)."/>
    <s v="No aplica"/>
    <s v="No aplica"/>
    <s v="Un Formato creado e implementado "/>
    <s v="No aplica"/>
    <s v="No aplica"/>
    <d v="2020-07-15T00:00:00"/>
    <d v="2020-10-31T00:00:00"/>
    <d v="2021-09-13T00:00:00"/>
    <x v="0"/>
    <s v="SI"/>
    <s v="NO APLICA ACCION CERRADA"/>
    <s v="Si bien se evidencia la creación del formato establecido y dentro del mismo la casilla de observaciones, el usuario no tiene ninguna indicación de que aspectos deben tener en cuenta al momento de diligenciar esta casilla, por lo que se sugiere que se modifique el formato incluyendo el instructivo que les de lineamientos a las personas que usan el formato  para que se registre alli cualquier novedad que surja frente a la prestacion de los servicios"/>
    <d v="2021-07-08T00:00:00"/>
    <s v="SI"/>
    <s v="Incluir la información en el instructivos del formato"/>
    <n v="0.9"/>
    <s v="AVANCE SIGNIFICATIVO"/>
    <n v="-31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19"/>
    <n v="422"/>
    <m/>
  </r>
  <r>
    <x v="192"/>
    <x v="8"/>
    <s v="PROYECTO  7726"/>
    <s v="Contratacion"/>
    <s v="Supervisión e interventoría"/>
    <s v="Yury  Orjuela Florez"/>
    <x v="1"/>
    <s v="PMCB-2020-078"/>
    <s v="3.2.15"/>
    <x v="60"/>
    <n v="2020"/>
    <s v="Hallazgo Administrativo con presunta incidencia disciplinaria por incumplimiento en las funciones del supervisor del contrato 0982 de 2019."/>
    <s v="Fragilidad en los controles que IDIPRON ha diseñado para garantizar que los pagos que realiza, se soporten en registros de manera confiable "/>
    <s v="Emitir una directriz por parte de Gerente del Proyecto 7726, en la cual se solicite el debido diligenciamiento, custodia y confiabilidad de la información registrada en los formatos soporte de la prestación de los servicios  de transporte.  "/>
    <s v="No aplica"/>
    <s v="No aplica"/>
    <s v="Una directriz"/>
    <s v="No aplica"/>
    <s v="No aplica"/>
    <d v="2020-07-15T00:00:00"/>
    <d v="2020-10-31T00:00:00"/>
    <d v="2021-09-13T00:00:00"/>
    <x v="0"/>
    <s v="SI"/>
    <s v="NO APLICA ACCION CERRADA"/>
    <s v="Por favor verificar esta acción, en el seguimiento realizado por la OCI en diciembre del 2020, tienen un porcentaje de 80% aparece que presentaron la directriz._x000a_"/>
    <d v="2021-07-08T00:00:00"/>
    <s v="SI"/>
    <s v="Verificar las evidencias enviadas de seguimiento pasados a la OCI."/>
    <n v="0"/>
    <s v="SIN AVANCE"/>
    <n v="-31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20"/>
    <n v="423"/>
    <m/>
  </r>
  <r>
    <x v="193"/>
    <x v="8"/>
    <s v="PROYECTO  7726"/>
    <s v="Contratacion"/>
    <s v="Supervisión e interventoría"/>
    <s v="Yury  Orjuela Florez"/>
    <x v="1"/>
    <s v="PMCB-2020-079"/>
    <s v="3.2.16"/>
    <x v="60"/>
    <n v="2020"/>
    <s v="Hallazgo Administrativo con presunta incidencia disciplinaria por incumplimiento en las funciones del supervisor del contrato 1781 de 2019."/>
    <s v="El formato actual no contiene las causales que invalidación tales como tachones , enmendaduras, entre otros"/>
    <s v="Crear un formato para el control de recorrido de transporte de convenios en el que se  incluya  una observación en el que se indiquen los motivos que invalidan los formatos de conformidad con lo establecido en (Ley 962 de 2005 -Articulo 20)"/>
    <s v="No aplica"/>
    <s v="No aplica"/>
    <s v="Un Formato creado e implementado "/>
    <s v="No aplica"/>
    <s v="No aplica"/>
    <d v="2020-07-15T00:00:00"/>
    <d v="2020-10-31T00:00:00"/>
    <d v="2021-09-13T00:00:00"/>
    <x v="0"/>
    <s v="SI"/>
    <s v="NO APLICA ACCION CERRADA"/>
    <s v="Si bien se evidencia la creación del formato establecido y dentro del mismo la casilla de observaciones, el usuario no tiene ninguna indicación de que aspectos deben tener en cuenta al momento de diligenciar esta casilla, por lo que se sugiere que se modifique el formato incluyendo el instructivo que les de lineamientos a las personas que usan el formato  para que se registre alli cualquier novedad que surja frente a la prestacion de los servicios"/>
    <d v="2021-07-08T00:00:00"/>
    <s v="SI"/>
    <s v="Incluir la información en el instructivos del formato"/>
    <n v="0.9"/>
    <s v="AVANCE SIGNIFICATIVO"/>
    <n v="-31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21"/>
    <n v="424"/>
    <m/>
  </r>
  <r>
    <x v="194"/>
    <x v="8"/>
    <s v="PROYECTO  7726"/>
    <s v="Contratacion"/>
    <s v="Supervisión e interventoría"/>
    <s v="Yury  Orjuela Florez"/>
    <x v="1"/>
    <s v="PMCB-2020-080"/>
    <s v="3.2.16"/>
    <x v="60"/>
    <n v="2020"/>
    <s v="Hallazgo Administrativo con presunta incidencia disciplinaria por incumplimiento en las funciones del supervisor del contrato 1781 de 2019."/>
    <s v="Fragilidad en los controles que IDIPRON ha diseñado para garantizar que los pagos que realiza, se soporten en registros de manera confiable "/>
    <s v="Emitir una directriz por parte de Gerente del Proyecto 7726, en la cual se solicite el debido diligenciamiento, custodia y confiabilidad de la información registrada en los formatos soporte de la prestación de los servicios  de transporte.  "/>
    <s v="No aplica"/>
    <s v="No aplica"/>
    <s v="Una directriz"/>
    <s v="No aplica"/>
    <s v="No aplica"/>
    <d v="2020-07-15T00:00:00"/>
    <d v="2020-10-31T00:00:00"/>
    <d v="2021-09-13T00:00:00"/>
    <x v="0"/>
    <s v="SI"/>
    <s v="NO APLICA ACCION CERRADA"/>
    <s v="No presento seguimiento"/>
    <d v="2021-07-08T00:00:00"/>
    <s v="SI"/>
    <s v="Presentar seguimiento al plan de mejoramiento"/>
    <n v="0"/>
    <s v="SIN AVANCE"/>
    <n v="-31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22"/>
    <n v="425"/>
    <m/>
  </r>
  <r>
    <x v="195"/>
    <x v="8"/>
    <s v="PROYECTO  7726"/>
    <s v="Contratacion"/>
    <s v="Inadecuado manejo de expedientes e inconsistencia de la información"/>
    <s v="Yury  Orjuela Florez"/>
    <x v="1"/>
    <s v="PMCB-2020-081"/>
    <s v="3.2.17"/>
    <x v="60"/>
    <n v="2020"/>
    <s v="Hallazgo administrativo por el inadecuado manejo de los documentos soporte que reposan en el expediente del Contrato de Prestación de Servicios No. 1568 de 2018. "/>
    <s v="Debilidad en el seguimiento de los controles implementados  en la ejecución de los contratos "/>
    <s v="Realizar seguimientos periódicos a través de un cuadro de control  al correcto manejo y diligenciamiento de los soportes de ejecución de  los contratos  derivados de los convenios que se suscriban en el marco del proyecto de inversión 7726 de conformidad con lo establecido en el  Manual de Supervisión de Interventoría de la entidad. "/>
    <s v="No aplica"/>
    <s v="No aplica"/>
    <s v="Número de seguimientos realizados al manejo y diligenciamiento de los soportes de ejecución de  los contratos/ Número total de contratos de transporte suscritos * (100)"/>
    <s v="No aplica"/>
    <s v="No aplica"/>
    <d v="2020-07-15T00:00:00"/>
    <d v="2020-12-30T00:00:00"/>
    <d v="2021-09-13T00:00:00"/>
    <x v="0"/>
    <s v="SI"/>
    <s v="NO APLICA ACCION CERRADA"/>
    <s v="Realiza el seguimientos periódicos al diligenciamiento de los soportes de ejecución de  los contratos  derivados de los convenios que se suscriban en el marco del proyecto de inversión 7726"/>
    <d v="2021-07-08T00:00:00"/>
    <s v="NO"/>
    <s v="No aplica"/>
    <n v="1"/>
    <s v="CUMPLIMIENTO TOTAL"/>
    <n v="-25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23"/>
    <n v="426"/>
    <m/>
  </r>
  <r>
    <x v="196"/>
    <x v="8"/>
    <s v="PROYECTO  7726"/>
    <s v="Contratacion"/>
    <s v="Inadecuado manejo de expedientes e inconsistencia de la información"/>
    <s v="Yury  Orjuela Florez"/>
    <x v="1"/>
    <s v="PMCB-2020-082"/>
    <s v="3.2.17"/>
    <x v="60"/>
    <n v="2020"/>
    <s v="Hallazgo administrativo por el inadecuado manejo de los documentos soporte que reposan en el expediente del Contrato de Prestación de Servicios No. 1568 de 2018. "/>
    <s v="Debilidad en el manejo y diligenciamiento de los soportes de ejecución de los contratos "/>
    <s v="Emitir una directriz por parte de Gerente del Proyecto 7726 apoyado en los conceptos de la OAJ y administración documental , en la cual se solicite a los supervisores y apoyos a la supervisión  el debido manejo y diligenciamiento de los soportes de ejecución de  los contratos  derivados de los convenios que se suscriban en el marco del proyecto de inversión 7726 de conformidad con lo establecido en el  Manual de Supervisión de Interventoría de la entidad"/>
    <s v="No aplica"/>
    <s v="No aplica"/>
    <s v="Una directriz"/>
    <s v="No aplica"/>
    <s v="No aplica"/>
    <d v="2020-07-15T00:00:00"/>
    <d v="2020-10-31T00:00:00"/>
    <d v="2021-09-13T00:00:00"/>
    <x v="0"/>
    <s v="SI"/>
    <s v="NO APLICA ACCION CERRADA"/>
    <s v="Por favor verificar esta acción, en el seguimiento realizado por la OCI en diciembre del 2020, tienen un porcentaje de 80% aparece que presentaron la directriz._x000a_"/>
    <d v="2021-07-08T00:00:00"/>
    <s v="SI"/>
    <s v="Verificar las evidencias enviadas de seguimiento pasados a la OCI."/>
    <n v="0"/>
    <s v="SIN AVANCE"/>
    <n v="-31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24"/>
    <n v="427"/>
    <m/>
  </r>
  <r>
    <x v="197"/>
    <x v="12"/>
    <s v="STAF"/>
    <s v="Contratacion"/>
    <s v="Inadecuado manejo de expedientes e inconsistencia de la información"/>
    <s v="Catalina Cardenas Martinez"/>
    <x v="1"/>
    <s v="PMCB-2020-083"/>
    <s v="3.2.19"/>
    <x v="60"/>
    <n v="2020"/>
    <s v="Hallazgo administrativo por el inadecuado manejo de los documentos soporte que reposan en el expediente del Contrato de Prestación de Servicios No. 059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m/>
    <x v="0"/>
    <s v="SI"/>
    <n v="-253"/>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Reporte realizado en noviembre de 2021&quot;"/>
    <d v="2022-02-28T00:00:00"/>
    <s v="NO"/>
    <s v="No aplica"/>
    <n v="1"/>
    <s v="CUMPLIMIENTO TOTAL"/>
    <n v="-44620"/>
    <s v="VENCIDO"/>
    <x v="3"/>
    <m/>
    <x v="3"/>
    <m/>
    <x v="3"/>
    <m/>
    <m/>
    <n v="425"/>
    <n v="428"/>
    <m/>
  </r>
  <r>
    <x v="198"/>
    <x v="12"/>
    <s v="STAF"/>
    <s v="Contratacion"/>
    <s v="Inadecuado manejo de expedientes e inconsistencia de la información"/>
    <s v="Catalina Cardenas Martinez"/>
    <x v="1"/>
    <s v="PMCB-2020-084"/>
    <s v="3.2.19"/>
    <x v="60"/>
    <n v="2020"/>
    <s v="Hallazgo administrativo por el inadecuado manejo de los documentos soporte que reposan en el expediente del Contrato de Prestación de Servicios No. 059 de 2019."/>
    <s v="Documentos en desorden, sin firmas y sin su correcto diligenciamiento "/>
    <s v="Revisar la carpeta objeto del hallazgo realizando las correcciones a las que haya lugar"/>
    <s v="No aplica"/>
    <s v="No aplica"/>
    <s v="Carpetas revisadas /No. de carpetas a revisar *100"/>
    <s v="No aplica"/>
    <s v="No aplica"/>
    <d v="2020-07-15T00:00:00"/>
    <d v="2020-12-30T00:00:00"/>
    <d v="2021-09-13T00:00:00"/>
    <x v="0"/>
    <s v="SI"/>
    <s v="NO APLICA ACCION CERRADA"/>
    <s v="De acuerdo con los soportes establecidos por el proceso, se evidencia que se ejcutaron las actividades planeadas. "/>
    <d v="2021-06-09T00:00:00"/>
    <s v="NO"/>
    <s v="No aplica"/>
    <n v="1"/>
    <s v="CUMPLIMIENTO TOTAL"/>
    <n v="-25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26"/>
    <n v="429"/>
    <m/>
  </r>
  <r>
    <x v="199"/>
    <x v="12"/>
    <s v="STAF"/>
    <s v="Contratacion"/>
    <s v="Inadecuado manejo de expedientes e inconsistencia de la información"/>
    <s v="Catalina Cardenas Martinez"/>
    <x v="1"/>
    <s v="PMCB-2020-085"/>
    <s v="3.2.20"/>
    <x v="60"/>
    <n v="2020"/>
    <s v="Hallazgo administrativo por el inadecuado manejo de los documentos soporte que reposan en el expediente del Contrato de Prestación de Servicios No. 076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m/>
    <x v="0"/>
    <s v="SI"/>
    <n v="-253"/>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Reporte realizado en noviembre de 2021&quot;"/>
    <d v="2022-02-28T00:00:00"/>
    <s v="NO"/>
    <s v="No aplica"/>
    <n v="1"/>
    <s v="CUMPLIMIENTO TOTAL"/>
    <n v="-44620"/>
    <s v="VENCIDO"/>
    <x v="3"/>
    <m/>
    <x v="3"/>
    <m/>
    <x v="3"/>
    <m/>
    <m/>
    <n v="427"/>
    <n v="430"/>
    <m/>
  </r>
  <r>
    <x v="200"/>
    <x v="12"/>
    <s v="STAF"/>
    <s v="Contratacion"/>
    <s v="Inadecuado manejo de expedientes e inconsistencia de la información"/>
    <s v="Catalina Cardenas Martinez"/>
    <x v="1"/>
    <s v="PMCB-2020-086"/>
    <s v="3.2.20"/>
    <x v="60"/>
    <n v="2020"/>
    <s v="Hallazgo administrativo por el inadecuado manejo de los documentos soporte que reposan en el expediente del Contrato de Prestación de Servicios No. 076 de 2019."/>
    <s v="Documentos en desorden, sin firmas y sin su correcto diligenciamiento "/>
    <s v="Revisar la carpeta objeto del hallazgo realizando las correcciones a las que haya lugar"/>
    <s v="No aplica"/>
    <s v="No aplica"/>
    <s v="Carpetas revisadas /No. de carpetas a revisar *100"/>
    <s v="No aplica"/>
    <s v="No aplica"/>
    <d v="2020-07-15T00:00:00"/>
    <d v="2020-12-30T00:00:00"/>
    <d v="2021-09-13T00:00:00"/>
    <x v="0"/>
    <s v="SI"/>
    <s v="NO APLICA ACCION CERRADA"/>
    <s v="De acuerdo con los soportes establecidos por el proceso, se evidencia que se ejcutaron las actividades planeadas. "/>
    <d v="2021-06-09T00:00:00"/>
    <s v="NO"/>
    <s v="No aplica"/>
    <n v="1"/>
    <s v="CUMPLIMIENTO TOTAL"/>
    <n v="-25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28"/>
    <n v="431"/>
    <m/>
  </r>
  <r>
    <x v="201"/>
    <x v="12"/>
    <s v="STAF"/>
    <s v="Contratacion"/>
    <s v="Inadecuado manejo de expedientes e inconsistencia de la información"/>
    <s v="Catalina Cardenas Martinez"/>
    <x v="1"/>
    <s v="PMCB-2020-087"/>
    <s v="3.2.21"/>
    <x v="60"/>
    <n v="2020"/>
    <s v="Hallazgo administrativo por el inadecuado manejo de los documentos soporte que reposan en el expediente del Contrato de Prestación de Servicios No. 0558 de 2019."/>
    <s v="Documentos en desorden, sin firmas y sin su correcto diligenciamiento "/>
    <s v="Realizar revision trimestral de las carpetas contractuales de los contratistas del área de transporte, verificando documentacion y orden de los mismos"/>
    <s v="No aplica"/>
    <s v="No aplica"/>
    <s v="Revisiones efectuadas / Revisiones a carpetas contractuales programadas (3) *100"/>
    <s v="No aplica"/>
    <s v="No aplica"/>
    <d v="2020-07-15T00:00:00"/>
    <d v="2021-06-20T00:00:00"/>
    <m/>
    <x v="0"/>
    <s v="SI"/>
    <n v="-253"/>
    <s v="No se evidencias avances en la actividad programada, se recomienda al proceso llevar a cabo la actividad lo mas pronto posibler pues se encuentra vencida"/>
    <d v="2021-06-09T00:00:00"/>
    <s v="SI"/>
    <s v="Presentar seguimiento del plan de mejoramiento "/>
    <n v="0"/>
    <s v="SIN AVANCE"/>
    <n v="-84"/>
    <s v="VENCIDO"/>
    <d v="2021-11-15T00:00:00"/>
    <s v="ESTADO &quot;INCUMPLIDA&quot; POR LA CB, Se reportó cumplimiento del 100 % en el seguimiento del 22/11/2021 formato F402M de la Contraloría de Bogotá."/>
    <s v="Carlos Andrés Guerra Jiménez"/>
    <n v="0"/>
    <n v="0"/>
    <s v="INCUMPLIDA"/>
    <s v="INCUMPLIDA"/>
    <s v="PENDIENTE POR EVALUAR"/>
    <s v="&quot;Accion reportada como incumplida_x000a__x000a_Reporte realizado en noviembre de 2021&quot;"/>
    <d v="2022-02-28T00:00:00"/>
    <s v="NO"/>
    <s v="No aplica"/>
    <n v="1"/>
    <s v="CUMPLIMIENTO TOTAL"/>
    <n v="-44620"/>
    <s v="VENCIDO"/>
    <x v="3"/>
    <m/>
    <x v="3"/>
    <m/>
    <x v="3"/>
    <m/>
    <m/>
    <n v="429"/>
    <n v="432"/>
    <m/>
  </r>
  <r>
    <x v="202"/>
    <x v="12"/>
    <s v="STAF"/>
    <s v="Contratacion"/>
    <s v="Inadecuado manejo de expedientes e inconsistencia de la información"/>
    <s v="Catalina Cardenas Martinez"/>
    <x v="1"/>
    <s v="PMCB-2020-088"/>
    <s v="3.2.21"/>
    <x v="60"/>
    <n v="2020"/>
    <s v="Hallazgo administrativo por el inadecuado manejo de los documentos soporte que reposan en el expediente del Contrato de Prestación de Servicios No. 0558 de 2019."/>
    <s v="Documentos en desorden, sin firmas y sin su correcto diligenciamiento "/>
    <s v="Revisar la carpeta objeto del hallazgo realizando las correcciones a las que haya lugar"/>
    <s v="No aplica"/>
    <s v="No aplica"/>
    <s v="Carpetas revisadas /No. de carpetas a revisar *100"/>
    <s v="No aplica"/>
    <s v="No aplica"/>
    <d v="2020-07-15T00:00:00"/>
    <d v="2020-12-30T00:00:00"/>
    <d v="2021-09-13T00:00:00"/>
    <x v="0"/>
    <s v="SI"/>
    <s v="NO APLICA ACCION CERRADA"/>
    <s v="De acuerdo con los soportes establecidos por el proceso, se evidencia que se ejcutaron las actividades planeadas. "/>
    <d v="2021-06-09T00:00:00"/>
    <s v="NO"/>
    <s v="No aplica"/>
    <n v="1"/>
    <s v="CUMPLIMIENTO TOTAL"/>
    <n v="-25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30"/>
    <n v="433"/>
    <m/>
  </r>
  <r>
    <x v="203"/>
    <x v="12"/>
    <s v="STAF"/>
    <s v="Contratacion"/>
    <s v="mayor valor pagado"/>
    <s v="Catalina Cardenas Martinez"/>
    <x v="1"/>
    <s v="PMCB-2020-091"/>
    <s v="3.2.24"/>
    <x v="60"/>
    <n v="2020"/>
    <s v="Hallazgo administrativo con presunta incidencia fiscal y disciplinaria por valor de catorce millones ochocientos setenta mil doscientos treinta y seis pesos ($14.870.236) correspondiente al mayor valor pagado por algunos conceptos en el marco de la ejecución del contrato de prestación de servicios No 1454 de 2019"/>
    <s v="Algunos servicios solicitados por la Entidad cuyo punto de partida correspondía a Unidades de Protección Integral UPI ubicadas fuera del perímetro urbano presentó diferencias en el cobro del servicio"/>
    <s v="Realizar mesa de trabajo con la Oficina Asesora Jurídica y solicitar la asesoria de la Oficina de Control Interno Disciplinario para definir, si es el caso, las acciones juridicas o disciplinarias a que halla lugar."/>
    <s v="No aplica"/>
    <s v="No aplica"/>
    <s v="No. de Mesas de trabajo realizadas/ No. de mesas de trabajo programadas*100"/>
    <s v="No aplica"/>
    <s v="No aplica"/>
    <d v="2020-07-15T00:00:00"/>
    <d v="2020-12-30T00:00:00"/>
    <d v="2021-09-13T00:00:00"/>
    <x v="0"/>
    <s v="SI"/>
    <s v="NO APLICA ACCION CERRADA"/>
    <s v="De acuerdo con los soportes establecidos por el proceso, se evidencia que se ejcutaron las actividades planeadas. _x000a__x000a__x000a_"/>
    <d v="2021-06-09T00:00:00"/>
    <s v="NO"/>
    <s v="No aplica"/>
    <n v="1"/>
    <s v="CUMPLIMIENTO TOTAL"/>
    <n v="-25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31"/>
    <n v="434"/>
    <m/>
  </r>
  <r>
    <x v="204"/>
    <x v="12"/>
    <s v="STAF"/>
    <s v="Contratacion"/>
    <s v="mayor valor pagado"/>
    <s v="Catalina Cardenas Martinez"/>
    <x v="1"/>
    <s v="PMCB-2020-092"/>
    <s v="3.2.24"/>
    <x v="60"/>
    <n v="2020"/>
    <s v="Hallazgo administrativo con presunta incidencia fiscal y disciplinaria por valor de catorce millones ochocientos setenta mil doscientos treinta y seis pesos ($14.870.236) correspondiente al mayor valor pagado por algunos conceptos en el marco de la ejecución del contrato de prestación de servicios No 1454 de 2020"/>
    <s v="Algunos servicios solicitados por la Entidad cuyo punto de partida correspondía a Unidades de Protección Integral UPI ubicadas fuera del perímetro urbano presentó diferencias en el cobro del servicio"/>
    <s v="Elaborar un documento guía que establezca las  politicas de operación  y buenas prácticas que se deben tener en cuenta en la gestíon de transportes"/>
    <s v="No aplica"/>
    <s v="No aplica"/>
    <s v="Documento guia políticas de operación"/>
    <s v="No aplica"/>
    <s v="No aplica"/>
    <d v="2020-07-15T00:00:00"/>
    <d v="2021-06-20T00:00:00"/>
    <d v="2021-09-13T00:00:00"/>
    <x v="0"/>
    <s v="SI"/>
    <s v="NO APLICA ACCION CERRADA"/>
    <s v="Se sugiere que el proceso priorice esta actividad, dado que la fecha final para su ejecución ya se venció."/>
    <d v="2021-06-09T00:00:00"/>
    <s v="SI"/>
    <s v="Presentar seguimiento del plan de mejoramiento "/>
    <n v="0"/>
    <s v="SIN AVANCE"/>
    <n v="-84"/>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32"/>
    <n v="435"/>
    <m/>
  </r>
  <r>
    <x v="205"/>
    <x v="4"/>
    <s v="OAJ"/>
    <s v="Contratacion"/>
    <s v="Incumplimiento en las fechas acordadas"/>
    <s v="Catalina Cardenas Martinez"/>
    <x v="1"/>
    <s v="PMCB-2020-093"/>
    <s v="3.1.1 "/>
    <x v="61"/>
    <n v="2020"/>
    <s v="Hallazgo administrativo con presunta incidencia disciplinaria por incumplimiento en las fechas acordadas para la entrega de productos y obligaciones adquiridas en los contratos de Consultoría No.1605 de 2019 y Contrato de Interventoría No.1578 de 2019."/>
    <s v="Incumplimiento en las fechas acordadas para la entrega de productos y obligaciones adquiridas en los_x000a_contratos de Consultoría No.1605 de 2019 y Contrato de Interventoría No.1578 de 2019."/>
    <s v="Crear el procedimiento sancionatorio para el incumplimiento parcial o total de los contratos suscritos por la entidad y hacer su respectiva socialización"/>
    <s v="No aplica"/>
    <s v="No aplica"/>
    <s v="Documento Procedimiento sancionatorio"/>
    <s v="No aplica"/>
    <s v="No aplica"/>
    <d v="2020-09-10T00:00:00"/>
    <d v="2020-12-15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33"/>
    <n v="436"/>
    <m/>
  </r>
  <r>
    <x v="206"/>
    <x v="11"/>
    <s v="STAF"/>
    <s v="Contratacion"/>
    <s v="Inadecuado manejo de expedientes e inconsistencia de la información"/>
    <s v="Stefanny Reina Alvarez"/>
    <x v="1"/>
    <s v="PMCB-2020-094"/>
    <s v="3.1.2"/>
    <x v="61"/>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No.  de procedimientos actualizados / No. Procedimientos para actualizar (2) *100"/>
    <s v="No aplica"/>
    <s v="No aplica"/>
    <d v="2020-09-10T00:00:00"/>
    <d v="2021-08-20T00:00:00"/>
    <m/>
    <x v="0"/>
    <s v="SI"/>
    <n v="-192"/>
    <s v="De acuerdo con los soportes aportados por el proceso, se evidencia que se ha avanzado en uno de los dos procedimientos a actualizar, sin embargo, este ya fue retroalimentado por la OAP desde el 30 de mayo. "/>
    <d v="2021-07-09T00:00:00"/>
    <s v="SI"/>
    <s v="Actualizar los 2 procedimientos establecidos como actividad de mejoramiento"/>
    <n v="0.4"/>
    <s v="AVANCE PARCIAL"/>
    <n v="-23"/>
    <s v="VENCIDO"/>
    <s v="SIN DILIGENCIAR"/>
    <s v="SIN DILIGENCIAR"/>
    <s v="SIN DILIGENCIAR"/>
    <n v="0"/>
    <n v="0"/>
    <s v="INCUMPLIDA"/>
    <s v="ABIERTA"/>
    <s v="ABIERTA"/>
    <s v="&quot;Se observa a existencia de:_x000a__x000a_1. Procedimiento &quot;&quot;Cuentas por Pagar&quot;&quot; A-GFI-PR-009 emitido el 10/11/2021 y socializado emdiante correo electronica en la misma fecha como consta en el pantallazao. El docuemnto refiere en la descripción al cumplimiento de fechas limites._x000a__x000a_2. &quot;&quot;Ejecución de Pagos&quot;&quot; A-GFI-PR-013 emitido el 21/09/2021 con pantallazo de socilización mediante correo electronico de la misma fecha. Se sugiere cierre de la acción por cumplimento de la misma.&quot;"/>
    <d v="2022-02-28T00:00:00"/>
    <s v="NO"/>
    <s v="No aplica"/>
    <n v="1"/>
    <s v="CUMPLIMIENTO TOTAL"/>
    <n v="-44619.6"/>
    <s v="VENCIDO"/>
    <x v="3"/>
    <m/>
    <x v="3"/>
    <m/>
    <x v="3"/>
    <m/>
    <m/>
    <n v="434"/>
    <n v="437"/>
    <m/>
  </r>
  <r>
    <x v="207"/>
    <x v="35"/>
    <s v="STAF"/>
    <s v="Contratacion"/>
    <s v="Inadecuado manejo de expedientes e inconsistencia de la información"/>
    <s v="Catalina Cardenas Martinez"/>
    <x v="1"/>
    <s v="PMCB-2020-095"/>
    <s v="3.1.2"/>
    <x v="61"/>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Realizar una (1) mesa de trabajo  semestral con la participación de juridica,  tesoreria y la supervision de contratos  de mantenimiento con el fin de validar el estado de los documentos que reposan en cada expediente"/>
    <s v="No aplica"/>
    <s v="No aplica"/>
    <s v="Mesas de trabajo realizadas para revision de expedientes / Mesas de trabajo programadas para revision de expedientes (2) *100"/>
    <s v="No aplica"/>
    <s v="No aplica"/>
    <d v="2020-09-10T00:00:00"/>
    <d v="2021-08-20T00:00:00"/>
    <m/>
    <x v="0"/>
    <s v="SI"/>
    <n v="-192"/>
    <s v="Se adjunta correos electronicos &quot;Revisión expedientes contractuales&quot;, po parte del proceso de Mantenimiento de bienes_x000a__x000a_Teniendo en cuenta que la actividad se vence en el mes de agosto, es importante que las areas responsables de esta actividad, cumplan con las reuniones de revisión semestrales planteadas como acciones de mejora"/>
    <d v="2021-06-28T00:00:00"/>
    <s v="SI"/>
    <s v="Esta aun pendiente por realizar las dos mesas de trabajo para la revisión de los espdientes"/>
    <n v="0"/>
    <s v="SIN AVANCE"/>
    <n v="-23"/>
    <s v="VENCIDO"/>
    <s v="SIN DILIGENCIAR"/>
    <s v="SIN DILIGENCIAR"/>
    <s v="SIN DILIGENCIAR"/>
    <n v="0"/>
    <n v="0"/>
    <s v="INCUMPLIDA"/>
    <s v="ABIERTA"/>
    <s v="ABIERTA"/>
    <s v="&quot;Se Evidencia que la actividad se encuentra vencida_x000a__x000a_Se revisan los soportes de adjuntos y se evidencia dos actas de reunión en donde se evidencia dos mesas de trabajo  con la participación de jurídica, tesorería y la supervisión de contratos  de mantenimiento con el fin de validar el estado de los documentos_x000a__x000a_Se solicia a la OCI el cierre preliminar del Hallazgo, ya que se evidencia que cumple con la actividad propuesta. &quot;"/>
    <d v="2022-02-28T00:00:00"/>
    <s v="NO"/>
    <s v="No aplica"/>
    <n v="1"/>
    <s v="CUMPLIMIENTO TOTAL"/>
    <n v="-44620"/>
    <s v="VENCIDO"/>
    <x v="3"/>
    <m/>
    <x v="3"/>
    <m/>
    <x v="3"/>
    <m/>
    <m/>
    <n v="435"/>
    <n v="438"/>
    <m/>
  </r>
  <r>
    <x v="208"/>
    <x v="13"/>
    <s v="OAJ"/>
    <s v="Contratacion"/>
    <s v="Inadecuado manejo de expedientes e inconsistencia de la información"/>
    <s v="Catalina Cardenas Martinez"/>
    <x v="1"/>
    <s v="PMCB-2020-096"/>
    <s v="3.1.2"/>
    <x v="61"/>
    <n v="2020"/>
    <s v="Hallazgo administrativo con presunta incidencia disciplinaria por el inadecuado manejo de los documentos soporte que reposan en los expedientes de los Contratos de Prestación de Servicios No.0075 de 2019, No.0089 de 2019, No.0315 de 2019, No.0639 de 2019, No.1775 de 2019, Contrato de Consultoría No.1605 de 2019 y Contrato de Interventoría No.1578 de 2019."/>
    <s v="Falta de revision periodica del estado de los expedientes contractuales con el fin de validar y organizar  la informacion que reposa en los mismos"/>
    <s v="Adelantar 1 capacitación semestral en gestión de archivo con el equipo de archivo de la Oficina Asesora Jurídica, supervisores y apoyos a la supervisión"/>
    <s v="No aplica"/>
    <s v="No aplica"/>
    <s v="No. De capacitaciones en gestión de archivo realizadas/ No. capacitaciones en gestión de archivo programadas (2) *100"/>
    <s v="No aplica"/>
    <s v="No aplica"/>
    <d v="2020-09-10T00:00:00"/>
    <d v="2021-08-20T00:00:00"/>
    <m/>
    <x v="0"/>
    <s v="SI"/>
    <n v="-192"/>
    <s v="De acuerdo con la información reportada por el proceso que  adjunta el acta de reunión realizada con gestión documental el dia 9 de abril del 2021._x000a__x000a_De acuerdo al denominador del indicador de la acción &quot;No. capacitaciones en gestión de archivo programadas (2) *100&quot; haría falta otra capacitación para cumplir sl 100% con la a actividad"/>
    <d v="2021-06-21T00:00:00"/>
    <s v="SI"/>
    <s v="Realizar la segunda capacitación en gestión de archivo"/>
    <n v="0.5"/>
    <s v="AVANCE PARCIAL"/>
    <n v="-23"/>
    <s v="VENCIDO"/>
    <s v="SIN DILIGENCIAR"/>
    <s v="SIN DILIGENCIAR"/>
    <s v="SIN DILIGENCIAR"/>
    <n v="0"/>
    <n v="0"/>
    <s v="INCUMPLIDA"/>
    <s v="ABIERTA"/>
    <s v="ABIERTA"/>
    <s v="No presenta seguimiento"/>
    <d v="2022-02-28T00:00:00"/>
    <s v="SI"/>
    <s v="ejecucion de actividades definidas"/>
    <n v="0"/>
    <s v="SIN AVANCE"/>
    <n v="-44619.5"/>
    <s v="VENCIDO"/>
    <x v="3"/>
    <m/>
    <x v="3"/>
    <m/>
    <x v="3"/>
    <m/>
    <m/>
    <n v="436"/>
    <n v="439"/>
    <m/>
  </r>
  <r>
    <x v="209"/>
    <x v="13"/>
    <s v="OAJ"/>
    <s v="Contratacion"/>
    <s v="Incumplimiento de contratos"/>
    <s v="Catalina Cardenas Martinez"/>
    <x v="1"/>
    <s v="PMCB-2020-097"/>
    <s v="3.1.3"/>
    <x v="61"/>
    <n v="2020"/>
    <s v="Hallazgo administrativo con presunta incidencia disciplinaria por incumplimiento en los contratos No.1680 y No.1681 de 2019 del plazo establecido, en el procedimiento A-GCO-PR-004 CONCURSO DE MERITOS ABIERTO, para la legalización del contrato."/>
    <s v="El abogado asignado del grupo de adquisiciones no cumplió con los tiempos de legalización del contrato"/>
    <s v="Realizar jornadas de socialización de procedimientos vigentes según la modalidad de contratación, a los integrantes de la OAJ."/>
    <s v="No aplica"/>
    <s v="No aplica"/>
    <s v="No.   de procedimientos de contratación socializados al equipo de la OAJ / No. de procedimientos de contratación vigentes sobre modalidad de contrataciòn * 100"/>
    <s v="No aplica"/>
    <s v="No aplica"/>
    <d v="2020-09-10T00:00:00"/>
    <d v="2021-04-20T00:00:00"/>
    <d v="2021-09-13T00:00:00"/>
    <x v="0"/>
    <s v="SI"/>
    <s v="NO APLICA ACCION CERRADA"/>
    <s v="El proceso adjunta actas de reunión de las capacitaciones sobre:_x000a_- Componente legal funciones y responsabilidades de los supervisores y apoyos a la supervisión, con fecha del 18 de marzo del 2021_x000a_- Procedimiento  incumplimientos contractuales, con fecha 6 de mayo del 2021_x000a_- Reunión equipo OAJ sobre el Plan anual de adquisicones, con fecha del 14 de diciembre de 2020._x000a_- Manual de contratación versión noviembre 2020, con fecha del 27 de enero del 2021_x000a__x000a_Anexan tambien el Manual de supervisión e interventoria A-GCO-MA-001 y el Manual de contratación A-GCO-MA-002_x000a__x000a_Por lo anterior se le solicita a la OCI el cierre preliminar de la acción, ya que cuenta con el 100% de avance de la actividad"/>
    <d v="2021-06-21T00:00:00"/>
    <s v="NO"/>
    <s v="No aplica"/>
    <n v="1"/>
    <s v="CUMPLIMIENTO TOTAL"/>
    <n v="-145"/>
    <s v="VENCIDO"/>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37"/>
    <n v="440"/>
    <m/>
  </r>
  <r>
    <x v="210"/>
    <x v="29"/>
    <s v="STAF"/>
    <s v="Infraestructura"/>
    <s v="Mantenimiento de sedes y UPIS"/>
    <s v="Stefanny Reina Alvarez"/>
    <x v="1"/>
    <s v="PMCB-2020-098"/>
    <s v="3.2.1"/>
    <x v="61"/>
    <n v="2020"/>
    <s v="Hallazgo administrativo por falta de mantenimiento preventivo, limpieza y revisión a los pozos sépticos de la entidad "/>
    <s v="Falta de mantenimiento preventivo, limpieza y revisión periodica a los pozos sépticos de la entidad."/>
    <s v="Realizar oportunamente  el mantenimiento preventivo, limpieza y revisión a los pozos sépticos de las unidades de la  entidad"/>
    <s v="No aplica"/>
    <s v="No aplica"/>
    <s v="No. de pozos septicos con mantenimiento preventivo / No. De pozos septicos programados para mantenimiento*100"/>
    <s v="No aplica"/>
    <s v="No aplica"/>
    <d v="2020-09-10T00:00:00"/>
    <d v="2021-08-20T00:00:00"/>
    <m/>
    <x v="0"/>
    <s v="SI"/>
    <n v="-192"/>
    <s v="De acuerdo con lo reportado por el proceso se evidencia, tanto el contrato como el informe de ejecución de limpieza de los 22 pozos sépticos con los que cuenta la entidad. "/>
    <d v="2021-06-25T00:00:00"/>
    <s v="NO"/>
    <s v="No aplica"/>
    <n v="1"/>
    <s v="CUMPLIMIENTO TOTAL"/>
    <n v="-23"/>
    <s v="VENCIDO"/>
    <s v="SIN DILIGENCIAR"/>
    <s v="SIN DILIGENCIAR"/>
    <s v="SIN DILIGENCIAR"/>
    <n v="0"/>
    <n v="0"/>
    <s v="INCUMPLIDA"/>
    <s v="ABIERTA"/>
    <s v="PENDIENTE POR EVALUAR"/>
    <s v="&quot;Se evidencia minuta de contrato e informe de ejecucion de actividades_x000a__x000a_Actividad reportada en primer semestre de 2021, pendiente por evaluar&quot;"/>
    <d v="2022-02-28T00:00:00"/>
    <s v="NO"/>
    <s v="No aplica"/>
    <n v="1"/>
    <s v="CUMPLIMIENTO TOTAL"/>
    <n v="-44619"/>
    <s v="VENCIDO"/>
    <x v="3"/>
    <m/>
    <x v="3"/>
    <m/>
    <x v="3"/>
    <m/>
    <m/>
    <n v="438"/>
    <n v="441"/>
    <m/>
  </r>
  <r>
    <x v="211"/>
    <x v="35"/>
    <s v="STAF"/>
    <s v="Modelo pedagogico"/>
    <s v="habilitación de los servicios de salud "/>
    <s v="Catalina Cardenas Martinez"/>
    <x v="1"/>
    <s v="PMCB-2020-099"/>
    <s v="3.2.2"/>
    <x v="61"/>
    <n v="2020"/>
    <s v="Hallazgo administrativo por incumplimiento en la vigencia 2019 de las condiciones establecidas en la Resolución 2003 de 2014 “Por la cual se definen los procedimientos y condiciones de inscripción de los Prestadores de Servicios de  Salud y de habilitación de servicios de salud” para la habilitación de los servicios de salud que se prestan en las diferentes UPI’s de IDIPRON."/>
    <s v="No se reunieron la totalidad de requisitos y condiciones establecidas en la resolucion 2003 de 2014 para  la habilitacion de servicios de salud"/>
    <s v="Presentar a la Secretaría Distrita de Salud - SDS, el alcance y programación de las intervenciones de mejoramiento de las condiciones de infraestructura de las áreas de salud en las unidades del IDIPRON para su ejecuciòn, de conformidad con la resolución 3100 de 2019"/>
    <s v="No aplica"/>
    <s v="No aplica"/>
    <s v="Un (1) programa de intervención de mejoras a las àreas de salud de las Upis "/>
    <s v="No aplica"/>
    <s v="No aplica"/>
    <d v="2020-09-10T00:00:00"/>
    <d v="2021-08-20T00:00:00"/>
    <m/>
    <x v="0"/>
    <s v="SI"/>
    <n v="-192"/>
    <s v="1. Se adjunta invitación a la reunión Habilitación de Servicios de Salud - IDIPRON con fecha del 18 de mayo del 2021 con la Secretaría de Salud._x000a__x000a_2.  Acta de reunión  de la mesa de trabajo realizada el 24 de marzo del 2021 con el área de Salud del IDIPRON, con el fin de revisar las acciones para la habilitación de servicios de salud_x000a__x000a_No obstante lo anterior y teniendo en cuenta que laa actividad busca elaborar un documento con la programación de las intervenciones se recomienda al proceso que relice las gestiones necesarias para la documentación y formulación del programa que facilite hacer seguimiento a las intervenciones realizadas"/>
    <d v="2021-06-28T00:00:00"/>
    <s v="SI"/>
    <s v="Se encuentra pendiente el programa de intervención de acuerdo a los compromisos con la secretaria de Salud."/>
    <n v="0.3"/>
    <s v="AVANCE MINIMO"/>
    <n v="-23"/>
    <s v="VENCIDO"/>
    <s v="SIN DILIGENCIAR"/>
    <s v="SIN DILIGENCIAR"/>
    <s v="SIN DILIGENCIAR"/>
    <n v="0"/>
    <n v="0"/>
    <s v="INCUMPLIDA"/>
    <s v="ABIERTA"/>
    <s v="ABIERTA"/>
    <s v="&quot;Se Evidencia que la actividad se encuentra vencida_x000a__x000a_Se evidencia programación de Perfil Sanitarios _x000a__x000a_Requerimientos de secretaria de salud _x000a__x000a_Cronograma de visitas y actas de visitas de perfiles sanitarios _x000a__x000a_La actividad aun se encuentra en ejecución._x000a__x000a_Se solicia a la OCI el cierre preliminar del Hallazgo, ya que se evidencia que cumple con la actividad propuesta. &quot;"/>
    <d v="2022-02-28T00:00:00"/>
    <s v="NO"/>
    <s v="No aplica"/>
    <n v="1"/>
    <s v="CUMPLIMIENTO TOTAL"/>
    <n v="-44619.7"/>
    <s v="VENCIDO"/>
    <x v="3"/>
    <m/>
    <x v="3"/>
    <m/>
    <x v="3"/>
    <m/>
    <m/>
    <n v="439"/>
    <n v="442"/>
    <m/>
  </r>
  <r>
    <x v="212"/>
    <x v="20"/>
    <s v="STAF"/>
    <s v="Gestion financiera"/>
    <s v="Identificación de los bienes de la cuenta contable materiales y suministros- materiales para educación "/>
    <s v="Carolina Ardila"/>
    <x v="1"/>
    <s v="PMCB-2020-100"/>
    <s v="3.2.2.1.1"/>
    <x v="62"/>
    <n v="2020"/>
    <s v="Hallazgo administrativo por las deficiencias presentadas en la identificación de los bienes de la cuenta contable MATERIALES Y SUMINISTROS- MATERIALES PARA EDUCACIÓN (151415) en la UPI La Florida"/>
    <s v="No se reporta de manera oportuna al Área de Almacén e Inventario el faltante o deterioro de etiquetas por parte de los responsables de inventario de las diferentes dependencias del Instituto."/>
    <s v="Realizar talleres dirigidos a los responsables  que tienen a cargo inventario en la diferentes sedes del Instituto, con el fin de dar claridad sobre la responsabilidad y manejo de los bienes y la normatividad vigente que aplica."/>
    <s v="No aplica"/>
    <s v="No aplica"/>
    <s v="Número de Talleres realizados / Total de talleres programados (5) * 100"/>
    <s v="No aplica"/>
    <s v="No aplica"/>
    <d v="2020-11-15T00:00:00"/>
    <d v="2021-09-30T00:00:00"/>
    <m/>
    <x v="0"/>
    <s v="SI"/>
    <n v="-151"/>
    <s v="Se evidencia que en el ultimo seguimiento realizado por la Oficina de Control Interno, indica que las acciones establecidas se encuentran en proceso de ejecución._x000a__x000a_Se evidencia en los soportes adjuntos acta y lista de asistencia de taller de socialización sobre aspectos relevantes del procedimietno &quot;egresos de bienes devolutivo o de bienes de consumo controlado o de consumo&quot;  desarrollado el 01 de marzo del 2021, se evidencia que la actividad aun se encuentra en ejecución._x000a__x000a_Se recomienda al proceso al momento de reportar los avances detallar las upis y sedes administrativas a las que pertenecen los responsables que han recibido los talleres  dictados por el área, toda vez que en la actividad se habla de que se dictarán talleres dirigidos a los responsables  que tienen a cargo inventario en la diferentes sedes del Instituto"/>
    <d v="2021-08-10T00:00:00"/>
    <s v="SI"/>
    <s v="Acta y lista de talleres de asistencia dirigidos a los responsables que tienen a cargo inventario."/>
    <n v="0.2"/>
    <s v="AVANCE MINIMO"/>
    <n v="18"/>
    <s v="CON TIEMPO"/>
    <s v="SIN DILIGENCIAR"/>
    <s v="SIN DILIGENCIAR"/>
    <s v="SIN DILIGENCIAR"/>
    <n v="0"/>
    <n v="0"/>
    <s v="EN EJECUCION"/>
    <s v="ABIERTA"/>
    <s v="ABIERTA"/>
    <s v="&quot;Se Evidencia que la actividad se encuentra vencida._x000a__x000a_Se verifica los soportes adjunto en donde se evidencia soporte de actas de talleres convocados a los responsables que tienen a cargo los inventarios en las sedes del instituto._x000a__x000a_Se solicia a la OCI el cierre preliminar del Hallazgo, ya que se evidencia que cumple con la actividad propuesta.&quot;"/>
    <d v="2022-02-28T00:00:00"/>
    <s v="NO"/>
    <s v="No aplica"/>
    <n v="1"/>
    <s v="CUMPLIMIENTO TOTAL"/>
    <n v="-44619.8"/>
    <s v="VENCIDO"/>
    <x v="3"/>
    <m/>
    <x v="3"/>
    <m/>
    <x v="3"/>
    <m/>
    <m/>
    <n v="440"/>
    <n v="443"/>
    <m/>
  </r>
  <r>
    <x v="213"/>
    <x v="23"/>
    <s v="STAF"/>
    <s v="Gestion financiera"/>
    <s v="Identificación de los bienes de la cuenta contable materiales y suministros- materiales para educación "/>
    <s v="Angel Martínez"/>
    <x v="1"/>
    <s v="PMCB-2020-101"/>
    <s v="3.2.2.1.1"/>
    <x v="62"/>
    <n v="2020"/>
    <s v="Hallazgo administrativo por las deficiencias presentadas en la identificación de los bienes de la cuenta contable MATERIALES Y SUMINISTROS- MATERIALES PARA EDUCACIÓN (151415) en la UPI La Florida"/>
    <s v="Deficiencias en el sistema utilizado para plaquetear los bienes por parte de IDIPRON"/>
    <s v="El Área de Sistemas realizará el proceso de adquisición de una impresora de  etiquetas y sus correspondientes suministros como lo son los rótulos autoadhesivos, con el fin de realizar el plaqueteo a los bienes del Instituto."/>
    <s v="No aplica"/>
    <s v="No aplica"/>
    <s v="Adquisición de impresora y suministros para plaqueteo"/>
    <s v="No aplica"/>
    <s v="No aplica"/>
    <d v="2020-11-15T00:00:00"/>
    <d v="2021-06-30T00:00:00"/>
    <d v="2021-09-13T00:00:00"/>
    <x v="0"/>
    <s v="SI"/>
    <s v="NO APLICA ACCION CERRADA"/>
    <s v="Se evidencia con la orden de compra número 60663 de 03-12-2020 emitida a Grupo Empresarial Crear de Colombia S.A.S, la compra de 3 impresoras de transferencia termica etiquetas por $4.025.486, segun se solicta en las actividades del presente hallazgo asi como la celebración del contrato 2529/2020 para la adquisición de suministros, dando asi cumpliminerto al 100% de la actividad propuesta."/>
    <d v="2021-07-06T00:00:00"/>
    <s v="NO"/>
    <s v="No aplica"/>
    <n v="1"/>
    <s v="CUMPLIMIENTO TOTAL"/>
    <n v="-74"/>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41"/>
    <n v="444"/>
    <m/>
  </r>
  <r>
    <x v="214"/>
    <x v="20"/>
    <s v="STAF"/>
    <s v="Inventarios"/>
    <s v="Baja de bienes"/>
    <s v="Carolina Ardila"/>
    <x v="1"/>
    <s v="PMCB-2020-102"/>
    <s v="3.2.2.2.1"/>
    <x v="6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la organización y clasificación de los bienes inservibles, obsoletos, ubicados en el depósito de inservibles (calle 13 Av. 68)  para su fácil identificación"/>
    <s v="No aplica"/>
    <s v="No aplica"/>
    <s v="Número de elementos organizados y clasificación / Total de bienes inservibles u obsoletos acopiados en  el deposito de inservibles * 100_x000a__x000a_"/>
    <s v="No aplica"/>
    <s v="No aplica"/>
    <d v="2020-11-15T00:00:00"/>
    <d v="2021-09-30T00:00:00"/>
    <m/>
    <x v="0"/>
    <s v="SI"/>
    <n v="-151"/>
    <s v="Se evidencia que en el ultimo seguimiento realizado por la Oficina de Control Interno, indica que las acciones establecidas se encuentran en proceso de ejecución._x000a__x000a_Al verifcar los soportes de evidencia resgistro fotografico de la clasificación y organización de los bienes inservibles, acta de entrega a batallon del ejercicto No. 21 debidamente organizado y clasificado._x000a__x000a_se evidencia que la actividad ya se encuetra finalizada se solicita el cierre preliminar por parte de la OCI del hallazgo en mención"/>
    <d v="2021-08-10T00:00:00"/>
    <s v="NO"/>
    <s v="No aplica"/>
    <n v="1"/>
    <s v="CUMPLIMIENTO TOTAL"/>
    <n v="18"/>
    <s v="CON TIEMPO"/>
    <s v="SIN DILIGENCIAR"/>
    <s v="SIN DILIGENCIAR"/>
    <s v="SIN DILIGENCIAR"/>
    <n v="0"/>
    <n v="0"/>
    <s v="EN EJECUCION"/>
    <s v="ABIERTA"/>
    <s v="PENDIENTE POR EVALUAR"/>
    <s v="&quot;En el primer seguimiento se evidencia que las actividades ya fueron cumplidas las activividades formuladas por el proceso, Se  solicita a la OCI el cierre del hallazgo._x000a__x000a_De igual forma, la actividad se reportó al 100% de cumplimiento en el marco de la auditoría 89 de la Contraloría de Bogotá - Requerimiento No. 37_x000a__x000a_Actividad pendiente por evaluar, seguimiento reportado en la vigencia 2021_x000a_&quot;"/>
    <d v="2022-02-28T00:00:00"/>
    <s v="NO"/>
    <s v="No aplica"/>
    <n v="1"/>
    <s v="CUMPLIMIENTO TOTAL"/>
    <n v="-44619"/>
    <s v="VENCIDO"/>
    <x v="3"/>
    <m/>
    <x v="3"/>
    <m/>
    <x v="3"/>
    <m/>
    <m/>
    <n v="442"/>
    <n v="445"/>
    <m/>
  </r>
  <r>
    <x v="215"/>
    <x v="20"/>
    <s v="STAF"/>
    <s v="Inventarios"/>
    <s v="Baja de bienes"/>
    <s v="Carolina Ardila"/>
    <x v="1"/>
    <s v="PMCB-2020-103"/>
    <s v="3.2.2.2.1"/>
    <x v="6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o aplica"/>
    <s v="Número de documentos  actualizados / Número de documentos programados a actualizar (2) * 100"/>
    <s v="No aplica"/>
    <s v="No aplica"/>
    <d v="2020-11-15T00:00:00"/>
    <d v="2021-09-30T00:00:00"/>
    <m/>
    <x v="0"/>
    <s v="SI"/>
    <n v="-151"/>
    <s v="Se evidencia que en el ultimo seguimiento realizado por la Oficina de Control Interno, indica que las acciones establecidas se encuentran en proceso de ejecución._x000a__x000a_Se verifica soportes, la cual se evidencia caso en Aranda 713 enviado a la Oficina Asesora de Planeaciaón, desde el 1 de junio, la OAP devolvio el documento sin que hasta la fecha el proceso haya realizado los ajustes solicitados.La actividad se encuentra en ejecución."/>
    <d v="2021-08-10T00:00:00"/>
    <s v="SI"/>
    <s v="Pendiente adjuntar documento oficializado en la plataforma documental."/>
    <n v="0.5"/>
    <s v="AVANCE PARCIAL"/>
    <n v="18"/>
    <s v="CON TIEMPO"/>
    <s v="SIN DILIGENCIAR"/>
    <s v="SIN DILIGENCIAR"/>
    <s v="SIN DILIGENCIAR"/>
    <n v="0"/>
    <n v="0"/>
    <s v="EN EJECUCION"/>
    <s v="ABIERTA"/>
    <s v="ABIERTA"/>
    <s v="&quot;Se Evidencia que la actividad se encuentra vencida._x000a__x000a_Se verifica los soportes adjunto en donde se evidencia la oficialización de los procedimiento A-GLO-PR-009 el 3 de Septiembre de 2021, junto con el soporte de correo de oficialización masivo_x000a__x000a_ No se evidencia actualización del Manual Manejo y Control Administrativo de los Bienes de Propiedad del IDIPRON A-GLO-MA-001, quedando pendiente&quot;"/>
    <d v="2022-02-28T00:00:00"/>
    <s v="NO"/>
    <s v="Pendiente actualización Manual Manejo y Control Administrativo de los Bienes de Propiedad del IDIPRON A-GLO-MA-001. "/>
    <n v="0.5"/>
    <s v="AVANCE PARCIAL"/>
    <n v="-44619.5"/>
    <s v="VENCIDO"/>
    <x v="3"/>
    <m/>
    <x v="3"/>
    <m/>
    <x v="3"/>
    <m/>
    <m/>
    <n v="443"/>
    <n v="446"/>
    <m/>
  </r>
  <r>
    <x v="216"/>
    <x v="20"/>
    <s v="STAF"/>
    <s v="Inventarios"/>
    <s v="Baja de bienes"/>
    <s v="Carolina Ardila"/>
    <x v="1"/>
    <s v="PMCB-2020-104"/>
    <s v="3.2.2.2.1"/>
    <x v="6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Realizar Toma física aleatoria relativas a la identificación (rotulo de identificación), descripción y ubicación de los bienes "/>
    <s v="No aplica"/>
    <s v="No aplica"/>
    <s v="Tomas Físicas aleatorias realizadas en el año / Total tomas físicas aleatorias programadas (5) *100"/>
    <s v="No aplica"/>
    <s v="No aplica"/>
    <d v="2020-11-15T00:00:00"/>
    <d v="2021-09-30T00:00:00"/>
    <m/>
    <x v="0"/>
    <s v="SI"/>
    <n v="-151"/>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que la actividad aun se encuentra en ejecución."/>
    <d v="2021-08-10T00:00:00"/>
    <s v="SI"/>
    <s v="Tres (3) tomas aleatoria para la verificación del replaqueteo, para la finalización de la actividad."/>
    <n v="0.4"/>
    <s v="AVANCE PARCIAL"/>
    <n v="18"/>
    <s v="CON TIEMPO"/>
    <s v="SIN DILIGENCIAR"/>
    <s v="SIN DILIGENCIAR"/>
    <s v="SIN DILIGENCIAR"/>
    <n v="0"/>
    <n v="0"/>
    <s v="EN EJECUCION"/>
    <s v="ABIERTA"/>
    <s v="ABIERTA"/>
    <s v="&quot;De igual forma, la actividad se reportó al 100% de cumplimiento en el marco de la auditoría 89 de la Contraloría de Bogotá - Requerimiento No. 37_x000a__x000a_Se solicia a la OCI el cierre preliminar del Hallazgo, ya que se evidencia que cumple con la actividad propuesta.&quot;"/>
    <d v="2022-02-28T00:00:00"/>
    <s v="NO"/>
    <s v="No aplica"/>
    <n v="1"/>
    <s v="CUMPLIMIENTO TOTAL"/>
    <n v="-44619.6"/>
    <s v="VENCIDO"/>
    <x v="3"/>
    <m/>
    <x v="3"/>
    <m/>
    <x v="3"/>
    <m/>
    <m/>
    <n v="444"/>
    <n v="447"/>
    <m/>
  </r>
  <r>
    <x v="217"/>
    <x v="20"/>
    <s v="STAF"/>
    <s v="Inventarios"/>
    <s v="Baja de bienes"/>
    <s v="Carolina Ardila"/>
    <x v="1"/>
    <s v="PMCB-2020-105"/>
    <s v="3.2.2.2.1"/>
    <x v="62"/>
    <n v="2020"/>
    <s v="Hallazgo administrativo por deficiencias procedimentales en la baja de bienes devolutivos, asociado a las deficiencias en la toma física de inventarios del año 2019, al no identificarse en algunos elementos las adhesiones de las placas a los bienes, y no identificarse las adhesiones de la toma física de inventario del 2019, igualmente por no constatar en el informe de la toma física de inventarios, el Listado definitivo de bienes inservibles, no utilizables, obsoletos y de aquellos que requieren reparación"/>
    <s v="Ausencia de Placa de Inventario (Etiqueta adhesiva que contiene el número consecutivo que permite identificar un elemento)_x000a_Debilidades en el informe de toma física de inventarios al no reportarse en el informe final las novedades de los bienes inservibles, no utilizables u obsoletos"/>
    <s v="Incluir en el informe final de toma física de inventarios el listado de bienes inservibles, no utilizables, obsoletos y que requieran reparación con base en la información suministrada por los servidores de las diferentes áreas del Instituto.  "/>
    <s v="No aplica"/>
    <s v="No aplica"/>
    <s v="Informe final de Inventarios "/>
    <s v="No aplica"/>
    <s v="No aplica"/>
    <d v="2020-11-15T00:00:00"/>
    <d v="2021-09-30T00:00:00"/>
    <m/>
    <x v="0"/>
    <s v="SI"/>
    <n v="-151"/>
    <s v="Se evidencia que en el ultimo seguimiento realizado por la Oficina de Control Interno, indica que las actividades se encuentran en ejecución._x000a__x000a_Al verificar el proceso no adjunta información de avance, ya que aun se encuentra en ejecución. "/>
    <d v="2021-08-10T00:00:00"/>
    <s v="SI"/>
    <s v="Enviar información que soporte el avance a la ejecución de la actividad programada."/>
    <n v="0"/>
    <s v="SIN AVANCE"/>
    <n v="18"/>
    <s v="CON TIEMPO"/>
    <s v="SIN DILIGENCIAR"/>
    <s v="SIN DILIGENCIAR"/>
    <s v="SIN DILIGENCIAR"/>
    <n v="0"/>
    <n v="0"/>
    <s v="EN EJECUCION"/>
    <s v="ABIERTA"/>
    <s v="ABIERTA"/>
    <s v="&quot;Al verfificar soportes, se evidencia que informe final de toma fisica, acta de comité institucional de Gestión y desempeño del 18 de mayo de 2021 acta de entrega de bienes inservibles al ejercito nacionalbatallon infantes No. 21 del 17 de febrero de 2021. _x000a__x000a_La actividad se reportó al 100% de cumplimiento en el marco de la auditoría 89 de la Contraloría de Bogotá - Requerimiento No. 37_x000a__x000a_Se solicia a la OCI el cierre preliminar del Hallazgo, ya que se evidencia que cumple con la actividad propuesta.&quot;"/>
    <d v="2022-02-28T00:00:00"/>
    <s v="NO"/>
    <s v="No aplica"/>
    <n v="1"/>
    <s v="CUMPLIMIENTO TOTAL"/>
    <n v="-44620"/>
    <s v="VENCIDO"/>
    <x v="3"/>
    <m/>
    <x v="3"/>
    <m/>
    <x v="3"/>
    <m/>
    <m/>
    <n v="445"/>
    <n v="448"/>
    <m/>
  </r>
  <r>
    <x v="218"/>
    <x v="23"/>
    <s v="STAF"/>
    <s v="Sistemas"/>
    <s v="Falta de utilizacion de equipos"/>
    <s v="Angel Martínez"/>
    <x v="1"/>
    <s v="PMCB-2020-107"/>
    <s v="3.2.2.3.1"/>
    <x v="62"/>
    <n v="2020"/>
    <s v="Hallazgo administrativo con presunta incidencia fiscal y disciplinaria por valor de $13´956.464 por la no utilización del equipo de seguridad perimetral (firewall utm-70) identificado con placa # 636146 relacionado en la cuenta #167002"/>
    <s v="No tener dentro del procedimiento establecido la actividad de generar el concepto técnico para dar de baja un software o un hardware inservible y adelantar las acciones con el Área de Almacén e Inventarios la gestión administrativa necesaria para dar de baja dicho bien."/>
    <s v="Emitir el concepto técnico correspondiente  para que el área de almacén e inventarios realicen las actividades pertinentes para recoger el equipo firewall marca checkpoint modelo CPAP-SG4800-NGTP con placa # 636146 y darlo de baja."/>
    <s v="No aplica"/>
    <s v="No aplica"/>
    <s v="Concepto técnico emitido del equipo firewall placa inventario 636146"/>
    <s v="No aplica"/>
    <s v="No aplica"/>
    <d v="2020-11-15T00:00:00"/>
    <d v="2021-01-29T00:00:00"/>
    <d v="2021-09-13T00:00:00"/>
    <x v="0"/>
    <s v="SI"/>
    <s v="NO APLICA ACCION CERRADA"/>
    <s v="Se evidencia mediante archivos adjuntos, el memorando del 8 de febrero de 2021 donde se solicita al área de almacén e inventarios dal de baja el equipo de seguridad perimetral firewall modelo CPAP-SG4800-NGTP; esta solicitud se emite en tanto el concepto técnico  dice que elequipo en mención no cumple con los requeriminetos actuales de la red de datos de la Entidad. Dando asi cumplimiento a la actividad propuesta al 100 %"/>
    <d v="2021-07-06T00:00:00"/>
    <s v="NO"/>
    <s v="No aplica"/>
    <n v="1"/>
    <s v="CUMPLIMIENTO TOTAL"/>
    <n v="-226"/>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46"/>
    <n v="449"/>
    <m/>
  </r>
  <r>
    <x v="219"/>
    <x v="12"/>
    <s v="STAF"/>
    <s v="Vehiculos"/>
    <s v="Abandono y deterioro de vehículos"/>
    <s v="Catalina Cardenas Martinez"/>
    <x v="1"/>
    <s v="PMCB-2020-108"/>
    <s v="3.2.2.4.2"/>
    <x v="62"/>
    <n v="2020"/>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Realizar mesa de trabajo con la Oficina Asesora Jurídica y la Oficina de Control Interno Disciplinario para definir, si es el caso, las acciones jurídicas o disciplinarias a que halla lugar."/>
    <s v="No aplica"/>
    <s v="No aplica"/>
    <s v="Mesas de trabajo realizada / Mesa de trabajo convocada y realizada (1) *100"/>
    <s v="No aplica"/>
    <s v="No aplica"/>
    <d v="2020-11-15T00:00:00"/>
    <d v="2021-10-20T00:00:00"/>
    <m/>
    <x v="0"/>
    <s v="SI"/>
    <n v="-131"/>
    <s v="El proceso no reporta avance, la actividad vence en el mes de octubre, se recomienda al proceso iniciar con el desarrollo de las acciones necesarias para dar cumplimiento en la fecha establecida"/>
    <d v="2021-06-09T00:00:00"/>
    <s v="SI"/>
    <s v="Presentar seguimiento del plan de mejoramiento "/>
    <n v="0"/>
    <s v="SIN AVANCE"/>
    <n v="38"/>
    <s v="CON TIEMPO"/>
    <s v="SIN DILIGENCIAR"/>
    <s v="SIN DILIGENCIAR"/>
    <s v="SIN DILIGENCIAR"/>
    <n v="0"/>
    <n v="0"/>
    <s v="EN EJECUCION"/>
    <s v="ABIERTA"/>
    <s v="ABIERTA"/>
    <s v="Se observa:1. Acta de reunión correspondiente a mesa de trabajo en cumplimineto de la acción prorpuesta y realiada el 2 de septiembre de 2021.En la mesa de trabajo participaron la Oficina Asesora Juridica y el area de Transportes, por su parte mediante correo electronico se observa justificación al Oficina de control interno disciplinario para no asistir a la misma.Lo anterior evidenia el cumplimiento de la acción propuesto y de manera coherente con el indicador para medir la ejecución de la misma.Adicional a lo propuesto el area aporta una factura que argumentan correspo a la reparación del Microbús Hyundai Starex Panel color verde” Placa de inventario No. 625072"/>
    <d v="2022-02-28T00:00:00"/>
    <s v="NO"/>
    <s v="No aplica"/>
    <n v="1"/>
    <s v="CUMPLIMIENTO TOTAL"/>
    <n v="-44620"/>
    <s v="VENCIDO"/>
    <x v="3"/>
    <m/>
    <x v="3"/>
    <m/>
    <x v="3"/>
    <m/>
    <m/>
    <n v="447"/>
    <n v="450"/>
    <m/>
  </r>
  <r>
    <x v="220"/>
    <x v="12"/>
    <s v="STAF"/>
    <s v="Vehiculos"/>
    <s v="Abandono y deterioro de vehículos"/>
    <s v="Catalina Cardenas Martinez"/>
    <x v="1"/>
    <s v="PMCB-2020-109"/>
    <s v="3.2.2.4.2"/>
    <x v="62"/>
    <n v="2020"/>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Ejecutar la reparación total del bien &quot;microbús Hyundai Starex Panel color verde” Placa No. 625072&quot;"/>
    <s v="No aplica"/>
    <s v="No aplica"/>
    <s v="Microbus Hyundai Starex Panel reparado "/>
    <s v="No aplica"/>
    <s v="No aplica"/>
    <d v="2020-11-15T00:00:00"/>
    <d v="2021-10-20T00:00:00"/>
    <m/>
    <x v="0"/>
    <s v="SI"/>
    <n v="-131"/>
    <s v="De acuerdo con los soportes establecidos por el proceso, se evidencia que se ejcutaron las actividades planeadas. "/>
    <d v="2021-06-09T00:00:00"/>
    <s v="NO"/>
    <s v="No aplica"/>
    <n v="1"/>
    <s v="CUMPLIMIENTO TOTAL"/>
    <n v="38"/>
    <s v="CON TIEMPO"/>
    <s v="SIN DILIGENCIAR"/>
    <s v="SIN DILIGENCIAR"/>
    <s v="SIN DILIGENCIAR"/>
    <n v="0"/>
    <n v="0"/>
    <s v="EN EJECUCION"/>
    <s v="ABIERTA"/>
    <s v="PENDIENTE POR EVALUAR"/>
    <s v="Reportada como cumplida con el 100% en el primer seguimiento."/>
    <d v="2022-02-28T00:00:00"/>
    <s v="NO"/>
    <s v="No aplica"/>
    <n v="1"/>
    <s v="CUMPLIMIENTO TOTAL"/>
    <n v="-44619"/>
    <s v="VENCIDO"/>
    <x v="3"/>
    <m/>
    <x v="3"/>
    <m/>
    <x v="3"/>
    <m/>
    <m/>
    <n v="448"/>
    <n v="451"/>
    <m/>
  </r>
  <r>
    <x v="221"/>
    <x v="12"/>
    <s v="STAF"/>
    <s v="Vehiculos"/>
    <s v="Abandono y deterioro de vehículos"/>
    <s v="Catalina Cardenas Martinez"/>
    <x v="1"/>
    <s v="PMCB-2020-110"/>
    <s v="3.2.2.4.2"/>
    <x v="62"/>
    <n v="2020"/>
    <s v="Hallazgo administrativo con incidencia fiscal y presunta incidencia disciplinaria por no adelantar con prontitud los procedimientos correspondientes sobre el bien “microbús Hyundai Starex Panel color verde” Placa No. 625072, por lo cual se encuentra en estado de abandono, deterioro y sin funcionamiento desde hace 17 meses incumpliendo con la misionalidad institucional, por cuantía de $26.033.858."/>
    <s v="Deficiencias en la supervisión de los contratos que compete a Transporte."/>
    <s v="Realizar  socializaciones con el equipo de trabajo del área de transportes, con el fin de socializar de los conceptos descritos en el manual de supervisión e interventoria A-GCO-MA-001 establecido por la Entidad"/>
    <s v="No aplica"/>
    <s v="No aplica"/>
    <s v="Actas de socialización realizadas  / Reuniones de socialización programadas (2) *100"/>
    <s v="No aplica"/>
    <s v="No aplica"/>
    <d v="2020-11-15T00:00:00"/>
    <d v="2021-06-30T00:00:00"/>
    <d v="2021-09-13T00:00:00"/>
    <x v="0"/>
    <s v="SI"/>
    <s v="NO APLICA ACCION CERRADA"/>
    <s v="De acuerdo con los soportes establecidos por el proceso, se evidencia que se ejcutaron las actividades planeadas. "/>
    <d v="2021-06-09T00:00:00"/>
    <s v="NO"/>
    <s v="No aplica"/>
    <n v="1"/>
    <s v="CUMPLIMIENTO TOTAL"/>
    <n v="-74"/>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49"/>
    <n v="452"/>
    <m/>
  </r>
  <r>
    <x v="222"/>
    <x v="2"/>
    <s v="STMEO"/>
    <s v="Inventarios"/>
    <s v="Desactualizacion del inventario en el sistema"/>
    <s v="Yury  Orjuela Florez"/>
    <x v="1"/>
    <s v="PMCB-2020-111"/>
    <s v="3.2.2.5.1"/>
    <x v="6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Expedir y socializar 3 directrices por parte de la Subdirección Técnica de Métodos Educativos y Operativa, dirigida a los responsables de los Inventarios de bienes devolutivos en las Unidades de Protección Integral, solicitando el cumplimiento de las actividades  y los tiempos descritas en el o establecido en el Manual para el Manejo y Control Administrativo de los bienes de propiedad del IDIPRON"/>
    <s v="No aplica"/>
    <s v="No aplica"/>
    <s v="Directrices expedidas y socializadas / Total de directrices programas a formular (3) *100"/>
    <s v="No aplica"/>
    <s v="No aplica"/>
    <d v="2020-11-15T00:00:00"/>
    <d v="2021-09-30T00:00:00"/>
    <m/>
    <x v="0"/>
    <s v="SI"/>
    <n v="-151"/>
    <s v="No se cuenta con seguimiento reportado por parte de Métodos."/>
    <d v="2021-07-07T00:00:00"/>
    <s v="SI"/>
    <s v="Presentar seguimiento al plan de mejoramiento"/>
    <n v="0"/>
    <s v="SIN AVANCE"/>
    <n v="18"/>
    <s v="CON TIEMPO"/>
    <s v="SIN DILIGENCIAR"/>
    <s v="SIN DILIGENCIAR"/>
    <s v="SIN DILIGENCIAR"/>
    <n v="0"/>
    <n v="0"/>
    <s v="EN EJECUCION"/>
    <s v="ABIERTA"/>
    <s v="ABIERTA"/>
    <s v="Sin reportar avance"/>
    <d v="2022-02-28T00:00:00"/>
    <s v="NO"/>
    <s v="ejecucion de actividades definidas"/>
    <n v="0"/>
    <s v="SIN AVANCE"/>
    <n v="-44620"/>
    <s v="VENCIDO"/>
    <x v="3"/>
    <m/>
    <x v="3"/>
    <m/>
    <x v="3"/>
    <m/>
    <m/>
    <n v="450"/>
    <n v="453"/>
    <m/>
  </r>
  <r>
    <x v="223"/>
    <x v="20"/>
    <s v="STAF"/>
    <s v="Inventarios"/>
    <s v="Desactualizacion del inventario en el sistema"/>
    <s v="Carolina Ardila"/>
    <x v="1"/>
    <s v="PMCB-2020-112"/>
    <s v="3.2.2.5.1"/>
    <x v="6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alizar talleres dirigidos a los responsables  que tienen a cargo inventario en la diferentes sedes del Instituto, con el fin de dar claridad sobre la responsabilidad y manejo de los bienes y la normatividad vigente que aplica."/>
    <s v="No aplica"/>
    <s v="No aplica"/>
    <s v="Número de Talleres realizados / Total de talleres programados (5) * 100"/>
    <s v="No aplica"/>
    <s v="No aplica"/>
    <d v="2020-11-15T00:00:00"/>
    <d v="2021-09-30T00:00:00"/>
    <m/>
    <x v="0"/>
    <s v="SI"/>
    <n v="-151"/>
    <s v="Se evidencia que en el ultimo seguimiento realizado por la Oficina de Control Interno, indica que las acciones establecidas se encuentran en proceso de ejecución._x000a__x000a_Se verifica los soportes adjuntos, se evidencia socialización del procedimiento de egresos de bienes devolutivos o bienes de consumo controlado  el 1 de marzo de 2021, se evidencia que la actividad aun se encuentra en ejecución._x000a__x000a_Se recomienda al proceso detallar en su reporte los nombres de las upis y sedes administrativas a las que pertenecen los asistentees a los talleres con el fin de evidenciar la cobertura de todas las upis y sedes administrativas como lo sugiere la accion de mejora propuesta."/>
    <d v="2021-08-10T00:00:00"/>
    <s v="SI"/>
    <s v="Cuatro (4) talleres  para el cumplimiento de la actividad propuesta."/>
    <n v="0.2"/>
    <s v="AVANCE MINIMO"/>
    <n v="18"/>
    <s v="CON TIEMPO"/>
    <s v="SIN DILIGENCIAR"/>
    <s v="SIN DILIGENCIAR"/>
    <s v="SIN DILIGENCIAR"/>
    <n v="0"/>
    <n v="0"/>
    <s v="EN EJECUCION"/>
    <s v="ABIERTA"/>
    <s v="ABIERTA"/>
    <s v="&quot;Se Evidencia que la actividad se encuentra vencida._x000a__x000a_Se verifica los soportes adjunto en donde se evidencia 26 actas de talleres dirigidas a los responsables de las upis y sedes administrativas, cumpliendo con el indicador propuesto en la actividad formulada. _x000a__x000a_Se solicia a la OCI el cierre preliminar del Hallazgo, ya que se evidencia que cumple con la actividad propuesta.&quot;"/>
    <d v="2022-02-28T00:00:00"/>
    <s v="NO"/>
    <s v="No aplica"/>
    <n v="1"/>
    <s v="CUMPLIMIENTO TOTAL"/>
    <n v="-44619.8"/>
    <s v="VENCIDO"/>
    <x v="3"/>
    <m/>
    <x v="3"/>
    <m/>
    <x v="3"/>
    <m/>
    <m/>
    <n v="451"/>
    <n v="454"/>
    <m/>
  </r>
  <r>
    <x v="224"/>
    <x v="20"/>
    <s v="STAF"/>
    <s v="Inventarios"/>
    <s v="Desactualizacion del inventario en el sistema"/>
    <s v="Carolina Ardila"/>
    <x v="1"/>
    <s v="PMCB-2020-113"/>
    <s v="3.2.2.5.1"/>
    <x v="62"/>
    <n v="2020"/>
    <s v="Hallazgo Administrativo con presunta incidencia disciplinaria: Por no mantener actualizada la información en el sistema del inventario físico de los bienes de propiedad del IDIPRON"/>
    <s v="Debilidades en la verificación, control y seguimiento en la ubicación de los bienes lo que afecta a la gestión de los inventarios y en la generación de reportes "/>
    <s v="Revisar, ajustar e implementar, el Manual &quot;Manejo y Control Administrativo de los Bienes de Propiedad del IDIPRON&quot; A-GLO-MA-001 y el procedimiento &quot;Control de Bienes en Servicio&quot; A-GLO-PR-009, con el fin de dar claridad frente a la responsabilidad que tienen los servidores con relación de los bienes que tiene a cargo."/>
    <s v="No aplica"/>
    <s v="No aplica"/>
    <s v="Número de documentos  actualizados / Número de documentos programados a actualizar (2) * 100"/>
    <s v="No aplica"/>
    <s v="No aplica"/>
    <d v="2020-11-15T00:00:00"/>
    <d v="2021-09-30T00:00:00"/>
    <m/>
    <x v="0"/>
    <s v="SI"/>
    <n v="-151"/>
    <s v="Se evidencia que en el ultimo seguimiento realizado por la Oficina de Control Interno, indica que las acciones establecidas se encuentran en proceso de ejecución._x000a__x000a_Se evidencia caso de Aranda No. 713 para la actualización del procedimiento A-GLO-PR-009, enviado a la Oficina Asesora de Planeación, desde el 1 de junio, la OAP devolvio el documento sin que hasta la fecha el proceso haya realizado los ajustes solicitados.La actividad se encuentra en ejecución. _x000a__x000a_Queda pendiente actualización del manual  A-GLO-MA-001, se evidencia que la actividad se encuentra en ejecución."/>
    <d v="2021-08-10T00:00:00"/>
    <s v="SI"/>
    <s v="oficialización Procedimiento A-GLO-PR-009_x000a_Actualización Manual A-GLO-MA-001."/>
    <n v="0.25"/>
    <s v="AVANCE MINIMO"/>
    <n v="18"/>
    <s v="CON TIEMPO"/>
    <s v="SIN DILIGENCIAR"/>
    <s v="SIN DILIGENCIAR"/>
    <s v="SIN DILIGENCIAR"/>
    <n v="0"/>
    <n v="0"/>
    <s v="EN EJECUCION"/>
    <s v="ABIERTA"/>
    <s v="ABIERTA"/>
    <s v="&quot;Se Evidencia que la actividad se encuentra vencida._x000a__x000a_Se verifica los soportes adjunto en donde se evidencia la oficialización de los procedimiento A-GLO-PR-009 el 3 de Septiembre de 2021, junto con el soporte de correo de oficialización masivo_x000a__x000a_ No se evidencia actualización del Manual Manejo y Control Administrativo de los Bienes de Propiedad del IDIPRON A-GLO-MA-001, quedando pendiente&quot;"/>
    <d v="2022-02-28T00:00:00"/>
    <s v="NO"/>
    <s v="Pendiente actualización Manual Manejo y Control Administrativo de los Bienes de Propiedad del IDIPRON A-GLO-MA-001. "/>
    <n v="0.5"/>
    <s v="AVANCE PARCIAL"/>
    <n v="-44619.75"/>
    <s v="VENCIDO"/>
    <x v="3"/>
    <m/>
    <x v="3"/>
    <m/>
    <x v="3"/>
    <m/>
    <m/>
    <n v="452"/>
    <n v="455"/>
    <m/>
  </r>
  <r>
    <x v="225"/>
    <x v="20"/>
    <s v="STAF"/>
    <s v="Inventarios"/>
    <s v="Identificación, descripción, ubicación y organización de elementos"/>
    <s v="Carolina Ardila"/>
    <x v="1"/>
    <s v="PMCB-2020-114"/>
    <s v="3.2.2.5.2"/>
    <x v="62"/>
    <n v="2020"/>
    <s v="Hallazgo administrativo por el inadecuado manejo y control en los bienes de propiedad del IDIPRON con relación a su identificación, descripción, ubicación."/>
    <s v="Falta de control y seguimiento en la identificación de los bienes mediante etiquetas"/>
    <s v="El Área de Sistemas realizará el proceso de adquisición de una impresora de  etiquetas y sus correspondientes suministros como lo son los rótulos autoadhesivos, con el fin de realizar el plaqueteo a los bienes del Instituto."/>
    <s v="No aplica"/>
    <s v="No aplica"/>
    <s v="Adquisición de impresora y suministros para plaqueteo"/>
    <s v="No aplica"/>
    <s v="No aplica"/>
    <d v="2020-11-15T00:00:00"/>
    <d v="2021-06-30T00:00:00"/>
    <d v="2021-09-13T00:00:00"/>
    <x v="0"/>
    <s v="SI"/>
    <s v="NO APLICA ACCION CERRADA"/>
    <s v="Se evidencia que en el ultimo seguimiento realizado por la Oficina de Control Interno, indica que las acciones establecidas se encuentran en proceso de ejecución._x000a_Verifiando Soportes se evidencia:_x000a_Orden de compra No. 60663 del 3 de diciembre de 2020, la cual se evidencia la adquisición de impresoras termicas_x000a_Contrato No. 2529 del 15 de diciembre de 2020, la cual se adquiere insumos para el almacen, corrrspondente al funcionamiento de las impresoras adquiridas._x000a_Se evidencia entrega impresoras e insumos a alas oficinas del almacen._x000a__x000a_Por lo anterior, se evidencia que la actividad ya se encuentra finalizada por lo anterior se solicita a la OCI el cierre preliminar del hallazgo en mención "/>
    <d v="2021-08-10T00:00:00"/>
    <s v="NO"/>
    <s v="No aplica"/>
    <n v="1"/>
    <s v="CUMPLIMIENTO TOTAL"/>
    <n v="-74"/>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53"/>
    <n v="456"/>
    <m/>
  </r>
  <r>
    <x v="226"/>
    <x v="20"/>
    <s v="STAF"/>
    <s v="Inventarios"/>
    <s v="Identificación, descripción, ubicación y organización de elementos"/>
    <s v="Carolina Ardila"/>
    <x v="1"/>
    <s v="PMCB-2020-115"/>
    <s v="3.2.2.5.2"/>
    <x v="62"/>
    <n v="2020"/>
    <s v="Hallazgo administrativo por el inadecuado manejo y control en los bienes de propiedad del IDIPRON con relación a su identificación, descripción, ubicación."/>
    <s v="Falta de control y seguimiento en la identificación de los bienes mediante etiquetas"/>
    <s v="Realizar Toma física aleatoria relativas a la identificación (rotulo de identificación), descripción y ubicación de los bienes "/>
    <s v="No aplica"/>
    <s v="No aplica"/>
    <s v="Tomas Físicas aleatorias realizadas en el año / Total tomas físicas aleatorias programadas (5) *100"/>
    <s v="No aplica"/>
    <s v="No aplica"/>
    <d v="2020-11-15T00:00:00"/>
    <d v="2021-09-30T00:00:00"/>
    <m/>
    <x v="0"/>
    <s v="SI"/>
    <n v="-151"/>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que la actividad aun se encuentra en ejecución."/>
    <d v="2021-08-10T00:00:00"/>
    <s v="SI"/>
    <s v="Tres (3) tomas aleatoria para la verificación del replaqueteo, para la finalización de la actividad."/>
    <n v="0.4"/>
    <s v="AVANCE PARCIAL"/>
    <n v="18"/>
    <s v="CON TIEMPO"/>
    <s v="SIN DILIGENCIAR"/>
    <s v="SIN DILIGENCIAR"/>
    <s v="SIN DILIGENCIAR"/>
    <n v="0"/>
    <n v="0"/>
    <s v="EN EJECUCION"/>
    <s v="ABIERTA"/>
    <s v="ABIERTA"/>
    <s v="&quot;En el primer seguimiento se evidencia que las actividades ya fueron cumplidas las activividades formuladas por el proceso, Se  solicita a la OCI el cierre del hallazgo._x000a__x000a_De igual forma, la actividad se reportó al 100% de cumplimiento en el marco de la auditoría 89 de la Contraloría de Bogotá - Requerimiento No. 37_x000a_&quot;"/>
    <d v="2022-02-28T00:00:00"/>
    <s v="NO"/>
    <s v="No aplica"/>
    <n v="1"/>
    <s v="CUMPLIMIENTO TOTAL"/>
    <n v="-44619.6"/>
    <s v="VENCIDO"/>
    <x v="3"/>
    <m/>
    <x v="3"/>
    <m/>
    <x v="3"/>
    <m/>
    <m/>
    <n v="454"/>
    <n v="457"/>
    <m/>
  </r>
  <r>
    <x v="227"/>
    <x v="20"/>
    <s v="STAF"/>
    <s v="Inventarios"/>
    <s v="Comité de inventarios"/>
    <s v="Carolina Ardila"/>
    <x v="1"/>
    <s v="PMCB-2020-116"/>
    <s v="3.2.2.5.3"/>
    <x v="62"/>
    <n v="2020"/>
    <s v="Hallazgo administrativo con presunta incidencia disciplinaria por falta de seguimiento a los compromisos descritos en las actas de Comité de inventarios."/>
    <s v="Debilidades en el seguimiento a los compromisos adquridos en los comites de inventario y de Gestión y desempeño"/>
    <s v="Realizar de manera oportuna los seguimientos a los compromisos adquiridos en el comité de Gestión y Desempeño en relación a la instalación de etiquetas que identifican los bienes del Instituto"/>
    <s v="No aplica"/>
    <s v="No aplica"/>
    <s v="Número de compromisos adquiridos mediante acta relacionados con plaqueteo  / Total de seguimiento realizados a las placas instaladas * 100"/>
    <s v="No aplica"/>
    <s v="No aplica"/>
    <d v="2020-11-15T00:00:00"/>
    <d v="2021-09-30T00:00:00"/>
    <m/>
    <x v="0"/>
    <s v="SI"/>
    <n v="-151"/>
    <s v="Se evidencia que en el ultimo seguimiento realizado por la Oficina de Control Interno, indica que las acciones establecidas se encuentran en proceso de ejecución._x000a__x000a_Se evidencia en los soportes adjuntos que se han tomado aleatoriamente verificación del replaqueteo de los bienes en la sedes del conservatorio acta del 20 de mayo de 2021 y la sede UPI la Rioja 28 de mayo de 2021,  se evidencia seguimiento al uno de los compromisos por el comite de Gestión y Desempeño, se evidencia que la actividad aun se encuentra en ejecución."/>
    <d v="2021-08-10T00:00:00"/>
    <s v="SI"/>
    <s v="Pendiente seguimiento al compromiso faltante para realizar finalización de la actividad."/>
    <n v="0.5"/>
    <s v="AVANCE PARCIAL"/>
    <n v="18"/>
    <s v="CON TIEMPO"/>
    <s v="SIN DILIGENCIAR"/>
    <s v="SIN DILIGENCIAR"/>
    <s v="SIN DILIGENCIAR"/>
    <n v="0"/>
    <n v="0"/>
    <s v="EN EJECUCION"/>
    <s v="ABIERTA"/>
    <s v="ABIERTA"/>
    <s v="&quot;Se Evidencia que la actividad se encuentra vencida._x000a__x000a_Se verifica los soportes adjunto en donde se evidencia actas de tomas aleatorias de inventarios realcionadas, cumpliendo con lo formulación de la actividad y el indicador._x000a__x000a_Se solicia a la OCI el cierre preliminar del Hallazgo, ya que se evidencia que cumple con la actividad propuesta.&quot;"/>
    <d v="2022-02-28T00:00:00"/>
    <s v="NO"/>
    <s v="No aplica"/>
    <n v="1"/>
    <s v="CUMPLIMIENTO TOTAL"/>
    <n v="-44619.5"/>
    <s v="VENCIDO"/>
    <x v="3"/>
    <m/>
    <x v="3"/>
    <m/>
    <x v="3"/>
    <m/>
    <m/>
    <n v="455"/>
    <n v="458"/>
    <m/>
  </r>
  <r>
    <x v="228"/>
    <x v="23"/>
    <s v="STAF"/>
    <s v="Inventarios"/>
    <s v=" sticker de identificación y/o placa"/>
    <s v="Angel Martínez"/>
    <x v="1"/>
    <s v="PMCB-2020-117"/>
    <s v="3.2.2.6.1"/>
    <x v="62"/>
    <n v="2020"/>
    <s v="Hallazgo administrativo por no tener archivo en físico del inventario de las respectivas licencias junto con el sticker de identificación y/o placa (número de inventario)."/>
    <s v="Debilidades en establecer los lineamientos para el manejo del licenciamiento de software adquirido a través del servicio de suscripción"/>
    <s v="Realizar una mesa de trabajo junto con la secretaría de hacienda con el fin de definir  la metodología y lineamientos a seguir para el licenciamiento que la entidad adquiera a través de servicio de suscripción (Almacén, sistemas, contabilidad, jurídica,  control interno y planeación)."/>
    <s v="No aplica"/>
    <s v="No aplica"/>
    <s v="Mesa de trabajo junto con la Secretaria de Hacienda"/>
    <s v="No aplica"/>
    <s v="No aplica"/>
    <d v="2020-11-15T00:00:00"/>
    <d v="2021-06-30T00:00:00"/>
    <d v="2021-09-13T00:00:00"/>
    <x v="0"/>
    <s v="SI"/>
    <s v="NO APLICA ACCION CERRADA"/>
    <s v="Se evidencia con acta 1 del 11-03-21 adjunta que se realizo mesa de trabajo con la Secretaria Distrital de Hacienda, se concluye frente al presente hallazgo que: la Entidad debe documentar sus políticas contables o en algún procedimiento la forma como debe llevar control de los activos intangibles, dando así cumplimiento a la actividad propuesta al 100%"/>
    <d v="2021-07-06T00:00:00"/>
    <s v="NO"/>
    <s v="No aplica"/>
    <n v="1"/>
    <s v="CUMPLIMIENTO TOTAL"/>
    <n v="-74"/>
    <s v="VENCIDO"/>
    <d v="2021-11-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56"/>
    <n v="459"/>
    <m/>
  </r>
  <r>
    <x v="229"/>
    <x v="23"/>
    <s v="STAF"/>
    <s v="Inventarios"/>
    <s v=" sticker de identificación y/o placa"/>
    <s v="Angel Martínez"/>
    <x v="1"/>
    <s v="PMCB-2020-118"/>
    <s v="3.2.2.6.1"/>
    <x v="62"/>
    <n v="2020"/>
    <s v="Hallazgo administrativo por no tener archivo en físico del inventario de las respectivas licencias junto con el sticker de identificación y/o placa (número de inventario)."/>
    <s v="Debilidades en establecer los lineamientos para el manejo del licenciamiento de software adquirido a través del servicio de suscripción"/>
    <s v="Desarrollar las actividades definidas en la mesa de trabajo"/>
    <s v="No aplica"/>
    <s v="No aplica"/>
    <s v="Actividades para definir los lineamientos para el manejo del licenciamiento"/>
    <s v="No aplica"/>
    <s v="No aplica"/>
    <d v="2020-11-15T00:00:00"/>
    <d v="2021-08-30T00:00:00"/>
    <m/>
    <x v="0"/>
    <s v="SI"/>
    <n v="-182"/>
    <s v="Se evidencia con acta adjunta del 04-05-21 sobre la socilaización de la política contable de activos intangibles y revisión del hallazgo de la contaloria,  y para dar respuesta al presente hallazgo se asigna un código de identificación secuencial, el cua es adherido mediante rótulo o placa segun lo sugiere la mesa de trabajo, dando asi cumplimiento a la actividad propuesta en un 60%. El resultado de avance y cuplimiento determina que la actividad s encuentra en ejecución."/>
    <d v="2021-07-06T00:00:00"/>
    <s v="SI"/>
    <s v="Continuar la ejecución de la actividad de identificación secuencial, a los activos intangibles del IDIPRON"/>
    <n v="0.6"/>
    <s v="AVANCE PARCIAL"/>
    <n v="-13"/>
    <s v="VENCIDO"/>
    <s v="SIN DILIGENCIAR"/>
    <s v="SIN DILIGENCIAR"/>
    <s v="SIN DILIGENCIAR"/>
    <n v="0"/>
    <n v="0"/>
    <s v="INCUMPLIDA"/>
    <s v="ABIERTA"/>
    <s v="ABIERTA"/>
    <s v="Se evidencia la realización del comité de sostenibilidad contable en donde se analizo la situaciuón y producto de esto se emitió Resolución 517 de 2021 por la cual se actualizan las politicas contables  y se adopta el manual de politicas contables el cual incluye los lineamientos para el manejo de los intangibles en el IDIPRON"/>
    <d v="2022-02-28T00:00:00"/>
    <s v="NO"/>
    <s v="No aplica"/>
    <n v="1"/>
    <s v="CUMPLIMIENTO TOTAL"/>
    <n v="-44619.4"/>
    <s v="VENCIDO"/>
    <x v="3"/>
    <m/>
    <x v="3"/>
    <m/>
    <x v="3"/>
    <m/>
    <m/>
    <n v="457"/>
    <n v="460"/>
    <m/>
  </r>
  <r>
    <x v="230"/>
    <x v="23"/>
    <s v="STAF"/>
    <s v="Inventarios"/>
    <s v="marcación inadecuada de los elementos"/>
    <s v="Angel Martínez"/>
    <x v="1"/>
    <s v="PMCB-2020-120"/>
    <s v="3.2.1"/>
    <x v="63"/>
    <n v="2020"/>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Adquirir impresora de etiquetas e insumos para la marcación oportuna y adecuada de los bienes del contrato 1758/19"/>
    <s v="No aplica"/>
    <s v="No aplica"/>
    <s v="Adquisicón de impresora de etiquetas e insumos"/>
    <s v="No aplica"/>
    <s v="No aplica"/>
    <d v="2021-01-15T00:00:00"/>
    <d v="2021-12-20T00:00:00"/>
    <m/>
    <x v="0"/>
    <s v="SI"/>
    <n v="-70"/>
    <s v="Se evidencia con la orden de compra número 60663 de 03-12-2020 emitida a Grupo Empresarial Crear de Colombia S.A.S, la compra de 3 impresoras de transferencia termica etiquetas por $4.025.486, segun se solicta en las actividades del presente hallazgo asi como la celebración del contrato 2529/2020 para la adquisición de suministros, dando asi cumpliminerto al 100% de la actividad propuesta."/>
    <d v="2021-07-06T00:00:00"/>
    <s v="NO"/>
    <s v="No aplica"/>
    <n v="1"/>
    <s v="CUMPLIMIENTO TOTAL"/>
    <n v="99"/>
    <s v="CON TIEMPO"/>
    <s v="SIN DILIGENCIAR"/>
    <s v="SIN DILIGENCIAR"/>
    <s v="SIN DILIGENCIAR"/>
    <n v="0"/>
    <n v="0"/>
    <s v="EN EJECUCION"/>
    <s v="ABIERTA"/>
    <s v="PENDIENTE POR EVALUAR"/>
    <s v="Pendiente por evaluacion. Accion reportada en seguimiento anterior"/>
    <d v="2022-02-28T00:00:00"/>
    <s v="NO"/>
    <s v="No aplica"/>
    <n v="1"/>
    <s v="CUMPLIMIENTO TOTAL"/>
    <n v="-44619"/>
    <s v="VENCIDO"/>
    <x v="3"/>
    <m/>
    <x v="3"/>
    <m/>
    <x v="3"/>
    <m/>
    <m/>
    <n v="458"/>
    <n v="461"/>
    <m/>
  </r>
  <r>
    <x v="231"/>
    <x v="20"/>
    <s v="STAF"/>
    <s v="Inventarios"/>
    <s v="marcación inadecuada de los elementos"/>
    <s v="Carolina Ardila"/>
    <x v="1"/>
    <s v="PMCB-2020-121"/>
    <s v="3.2.1"/>
    <x v="63"/>
    <n v="2020"/>
    <s v="Hallazgo administrativo por deficiencias en el control y manejo de bienes, con relación a la marcación inadecuada de los elementos, de propiedad del Instituto Distrital para la Protección de la Niñez y la Juventud – IDIPRON con ocasión a la suscripción del Contrato de Suministro No. 1758 de 2019."/>
    <s v="Falta de herramientas e insumos para la marcación oportuna y adecuada de los bienes de propiedad del Instituto Distrital para la Protección de la Niñez y la Juventud - IDIPRON con ocasión a la suscripción del Contrato de suministro 1758 de 2019"/>
    <s v="Plaquetear los bienes devolutivos y de control administrativo del contrato 1758 de 2019"/>
    <s v="No aplica"/>
    <s v="No aplica"/>
    <s v="Numero total de bienes plaqueteados del contrato 1758/19  / Total de bienes plaqueteados del contrato 1758 de 2019 (27) *100"/>
    <s v="No aplica"/>
    <s v="No aplica"/>
    <d v="2021-01-15T00:00:00"/>
    <d v="2021-12-20T00:00:00"/>
    <m/>
    <x v="0"/>
    <s v="SI"/>
    <n v="-70"/>
    <s v="Se evidencia que en el ultimo seguimiento realizado por la Oficina de Control Interno, indica que las actividades se encuentran en ejecución._x000a__x000a_Al verificar el proceso no adjunta información de avance o ejecución de la actividad programada, ya que aun se eencuentra en ejecución. "/>
    <d v="2021-08-10T00:00:00"/>
    <s v="SI"/>
    <s v="Enviar información que soporte el avance a la ejecución de la actividad programada."/>
    <n v="0"/>
    <s v="SIN AVANCE"/>
    <n v="99"/>
    <s v="CON TIEMPO"/>
    <s v="SIN DILIGENCIAR"/>
    <s v="SIN DILIGENCIAR"/>
    <s v="SIN DILIGENCIAR"/>
    <n v="0"/>
    <n v="0"/>
    <s v="EN EJECUCION"/>
    <s v="ABIERTA"/>
    <s v="ABIERTA"/>
    <s v="&quot;Se Evidencia que la actividad se encuentra vencida._x000a__x000a_Se verifica los soportes adjunto en donde se evidencia el ingreso de contrato 2019 - 1758 y registro fotografico 2019 - 1758_x000a__x000a_Se solicia a la OCI el cierre preliminar del Hallazgo, ya que se evidencia que cumple con la actividad propuesta.&quot;"/>
    <d v="2022-02-28T00:00:00"/>
    <s v="NO"/>
    <s v="No aplica"/>
    <n v="1"/>
    <s v="CUMPLIMIENTO TOTAL"/>
    <n v="-44620"/>
    <s v="VENCIDO"/>
    <x v="3"/>
    <m/>
    <x v="3"/>
    <m/>
    <x v="3"/>
    <m/>
    <m/>
    <n v="459"/>
    <n v="462"/>
    <m/>
  </r>
  <r>
    <x v="232"/>
    <x v="8"/>
    <s v="PROYECTO  7726"/>
    <s v="Contratacion"/>
    <s v="Pagos"/>
    <s v="Yury  Orjuela Florez"/>
    <x v="1"/>
    <s v="PMCB-2020-122"/>
    <s v="3.2.2"/>
    <x v="63"/>
    <n v="2020"/>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el cargue de planillas de campo y de asistencia a Upi en carpeta drive para su posterior verificación."/>
    <s v="No aplica"/>
    <s v="No aplica"/>
    <s v="Numero de planillas cargadas en el drive / Numero total planillas generadas * 100"/>
    <s v="No aplica"/>
    <s v="No aplica"/>
    <d v="2021-01-15T00:00:00"/>
    <d v="2021-12-20T00:00:00"/>
    <m/>
    <x v="0"/>
    <s v="SI"/>
    <n v="-70"/>
    <s v="Se realiza el cargue de planillas en el drive tal como se menciona en la acción, dando cumplimiento."/>
    <d v="2021-07-08T00:00:00"/>
    <s v="SI"/>
    <s v="La acción finaliza en diciembre, por ende, se deb seguir realizando el seguimiento a esta acción y dar cumplimienot del 100%"/>
    <n v="1"/>
    <s v="CUMPLIMIENTO TOTAL"/>
    <n v="99"/>
    <s v="CON TIEMPO"/>
    <s v="SIN DILIGENCIAR"/>
    <s v="SIN DILIGENCIAR"/>
    <s v="SIN DILIGENCIAR"/>
    <n v="0"/>
    <n v="0"/>
    <s v="EN EJECUCION"/>
    <s v="ABIERTA"/>
    <s v="PENDIENTE POR EVALUAR"/>
    <s v="Accion reportada en noviembre de 2021_x000a_Se incluyen  nuevos  soportes "/>
    <d v="2022-02-28T00:00:00"/>
    <s v="NO"/>
    <s v="No aplica"/>
    <n v="1"/>
    <s v="CUMPLIMIENTO TOTAL"/>
    <n v="-44619"/>
    <s v="VENCIDO"/>
    <x v="3"/>
    <m/>
    <x v="3"/>
    <m/>
    <x v="3"/>
    <m/>
    <m/>
    <n v="460"/>
    <n v="463"/>
    <m/>
  </r>
  <r>
    <x v="233"/>
    <x v="8"/>
    <s v="PROYECTO  7726"/>
    <s v="Contratacion"/>
    <s v="Pagos"/>
    <s v="Yury  Orjuela Florez"/>
    <x v="1"/>
    <s v="PMCB-2020-123"/>
    <s v="3.2.2"/>
    <x v="63"/>
    <n v="2020"/>
    <s v="Hallazgo Administrativo con incidencia fiscal al efectuar pagos indebidos por valor de $5.250.000 por concepto de estímulo de corresponsabilidad a los jóvenes vinculados a la estrategia Cultura Ciudadana en el marco de la Resolución No. 093 de 2020."/>
    <s v="Se entregaron las planillas correspondientes a campo, omitiendo aquellas que soportan las asistencias correspondientes a formación en UPI."/>
    <s v="Realizar seguimiento mensual del cargue de planillas en el drive con el fin de verificar su correcto diligenciamiento"/>
    <s v="No aplica"/>
    <s v="No aplica"/>
    <s v="Numero de seguimientos realizados / Numero de seguimientos a realizar (12) *100 "/>
    <s v="No aplica"/>
    <s v="No aplica"/>
    <d v="2021-01-15T00:00:00"/>
    <d v="2021-12-20T00:00:00"/>
    <m/>
    <x v="0"/>
    <s v="SI"/>
    <n v="-70"/>
    <s v="Se realiza el seguimiento del cargue de planillas en el drive tal como se menciona en la acción, dando cumplimiento."/>
    <d v="2021-07-08T00:00:00"/>
    <s v="SI"/>
    <s v="La acción finaliza en diciembre, por ende, se debe seguir realizando el seguimiento a esta acción y dar cumplimiento del 100%"/>
    <n v="0.42"/>
    <s v="AVANCE PARCIAL"/>
    <n v="99"/>
    <s v="CON TIEMPO"/>
    <s v="SIN DILIGENCIAR"/>
    <s v="SIN DILIGENCIAR"/>
    <s v="SIN DILIGENCIAR"/>
    <n v="0"/>
    <n v="0"/>
    <s v="EN EJECUCION"/>
    <s v="ABIERTA"/>
    <s v="ABIERTA"/>
    <s v="Se evidencia la realización del control para los meses de junio, julio, agosto, septiembre, octubre, noviembre y diciembre y su cargue en el drive. Es importante que esta actividad se convierta en un punto de control del proceso y se siga ejecutand permanentemente."/>
    <d v="2022-02-28T00:00:00"/>
    <s v="NO"/>
    <s v="No aplica"/>
    <n v="1"/>
    <s v="CUMPLIMIENTO TOTAL"/>
    <n v="-44619.58"/>
    <s v="VENCIDO"/>
    <x v="3"/>
    <m/>
    <x v="3"/>
    <m/>
    <x v="3"/>
    <m/>
    <m/>
    <n v="461"/>
    <n v="464"/>
    <m/>
  </r>
  <r>
    <x v="234"/>
    <x v="8"/>
    <s v="PROYECTO  7726"/>
    <s v="Autorregulación"/>
    <s v="Aplicación y actualización de procedimientos y formatos"/>
    <s v="Yury  Orjuela Florez"/>
    <x v="1"/>
    <s v="PMCB-2020-124"/>
    <s v="3.2.3"/>
    <x v="63"/>
    <n v="2020"/>
    <s v="Hallazgo administrativo por el inadecuado diligenciamiento de los formatos establecidos por el Instituto Distrital para la Protección de la Niñez y la Juventud, que forman parte del expediente del Contrato de Prestación de Servicios No. 0036 de 2019."/>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comites programados (12) *100"/>
    <s v="No aplica"/>
    <s v="No aplica"/>
    <d v="2021-01-15T00:00:00"/>
    <d v="2021-12-20T00:00:00"/>
    <m/>
    <x v="0"/>
    <s v="SI"/>
    <n v="-70"/>
    <s v="Se evidencia la realización de una reunión de 12 programadas para el año"/>
    <d v="2021-07-08T00:00:00"/>
    <s v="SI"/>
    <s v="11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x v="3"/>
    <m/>
    <x v="3"/>
    <m/>
    <x v="3"/>
    <m/>
    <m/>
    <n v="462"/>
    <n v="465"/>
    <m/>
  </r>
  <r>
    <x v="235"/>
    <x v="8"/>
    <s v="PROYECTO  7726"/>
    <s v="Contratacion"/>
    <s v="Inadecuado manejo de expedientes e inconsistencia de la información"/>
    <s v="Yury  Orjuela Florez"/>
    <x v="1"/>
    <s v="PMCB-2020-125"/>
    <s v="3.2.4"/>
    <x v="63"/>
    <n v="2020"/>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Realizar comités internos mensuales por parte de la Gerencia del Proyecto de inversión 7726 para revisar la documentacion de los contratos relacionados con convenios"/>
    <s v="No aplica"/>
    <s v="No aplica"/>
    <s v="Numero de comités internos realizados/ Numero comites programados (12) *100"/>
    <s v="No aplica"/>
    <s v="No aplica"/>
    <d v="2021-01-15T00:00:00"/>
    <d v="2021-12-20T00:00:00"/>
    <m/>
    <x v="0"/>
    <s v="SI"/>
    <n v="-70"/>
    <s v="Se ha realizado una reunión de 12 programadas para el año"/>
    <d v="2021-07-08T00:00:00"/>
    <s v="SI"/>
    <s v="12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x v="3"/>
    <m/>
    <x v="3"/>
    <m/>
    <x v="3"/>
    <m/>
    <m/>
    <n v="463"/>
    <n v="466"/>
    <m/>
  </r>
  <r>
    <x v="236"/>
    <x v="8"/>
    <s v="PROYECTO  7726"/>
    <s v="Contratacion"/>
    <s v="Inadecuado manejo de expedientes e inconsistencia de la información"/>
    <s v="Yury  Orjuela Florez"/>
    <x v="1"/>
    <s v="PMCB-2020-126"/>
    <s v="3.2.4"/>
    <x v="63"/>
    <n v="2020"/>
    <s v="Hallazgo administrativo con presunta incidencia disciplinaria por el inadecuado manejo de los documentos soporte que reposan en el expediente del Contrato de Prestación de Servicios No. 0036 de 2019."/>
    <s v="Porque hay debilidades en la revisión de los documentos previo a la firma de los mismos"/>
    <s v="Cargar documentación de los contratos relacionados con los covenios en carpeta drive sobre la informacion remitida al expedinte contractual."/>
    <s v="No aplica"/>
    <s v="No aplica"/>
    <s v="Cargue de documentación en carpeta drive"/>
    <s v="No aplica"/>
    <s v="No aplica"/>
    <d v="2021-01-15T00:00:00"/>
    <d v="2021-12-20T00:00:00"/>
    <m/>
    <x v="0"/>
    <s v="SI"/>
    <n v="-70"/>
    <s v="Se realiza cargue de información planteada en drive"/>
    <d v="2021-07-08T00:00:00"/>
    <s v="NO"/>
    <s v="No aplica"/>
    <n v="1"/>
    <s v="CUMPLIMIENTO TOTAL"/>
    <n v="99"/>
    <s v="CON TIEMPO"/>
    <s v="SIN DILIGENCIAR"/>
    <s v="SIN DILIGENCIAR"/>
    <s v="SIN DILIGENCIAR"/>
    <n v="0"/>
    <n v="0"/>
    <s v="EN EJECUCION"/>
    <s v="ABIERTA"/>
    <s v="PENDIENTE POR EVALUAR"/>
    <s v="Accion reportada en noviembre de 2021_x000a_Se incluyen  nuevos  soportes "/>
    <d v="2022-02-28T00:00:00"/>
    <s v="NO"/>
    <s v="No aplica"/>
    <n v="1"/>
    <s v="CUMPLIMIENTO TOTAL"/>
    <n v="-44619"/>
    <s v="VENCIDO"/>
    <x v="3"/>
    <m/>
    <x v="3"/>
    <m/>
    <x v="3"/>
    <m/>
    <m/>
    <n v="464"/>
    <n v="467"/>
    <m/>
  </r>
  <r>
    <x v="237"/>
    <x v="36"/>
    <s v="PROYECTO  7720"/>
    <s v="Contratacion"/>
    <s v="Pagos"/>
    <s v="Yury  Orjuela Florez"/>
    <x v="1"/>
    <s v="PMCB-2020-127"/>
    <s v="3.2.6"/>
    <x v="63"/>
    <n v="2020"/>
    <s v="Hallazgo administrativo por deficiencias en la información contenida en el formato de certificación de supervisión e interventoría, establecidos por el IDIPRON para realizar los pagos y que conforman el expediente del Contrato de Comisión No.1394 de 2019."/>
    <s v="La entidad no cuenta con un documento formal  que establezca la manera  de realizar el  seguimiento  financiero de la ejecución de los contratos de comisión y las negociaciones que de este se derivan  en las negociaciones con la BMC "/>
    <s v="Generar una mesa de trabajo cada dos meses, con la Subdirección financiera y gestión documental para establecer los lineamientos que den cuenta de  la forma en la cual se realiza el seguimiento financiero y orden del expediente de las contrataciones que se llevan a cabo  en el escenario de la BMC "/>
    <s v="No aplica"/>
    <s v="No aplica"/>
    <s v="Numero de mesas de trabajo  realizadas / Numero de mesas bimestrales a realizar (3)*100"/>
    <s v="No aplica"/>
    <s v="No aplica"/>
    <d v="2021-01-15T00:00:00"/>
    <d v="2021-06-28T00:00:00"/>
    <d v="2021-09-13T00:00:00"/>
    <x v="0"/>
    <s v="SI"/>
    <s v="NO APLICA ACCION CERRADA"/>
    <s v="Se genera una mesa de trabajo  cumpliendo con lo planteado en cuanto a la acción, en cuánto al número de mesas para la fecha de seguimiento, solamente se anexa una reunión,a la cuál se le da un porcentaje de avance, según el indicador propuesto."/>
    <d v="2021-07-06T00:00:00"/>
    <s v="SI"/>
    <s v="Para dar cumplimiento a este seguimiento, queda faltando una mesa de trabajo con sus soportes._x000a_Para el cumplimiento del indicador queda pendiente 1 mesas de trabajo a realizar hasta junio según fecha de finalización."/>
    <n v="0.66"/>
    <s v="AVANCE SIGNIFICATIVO"/>
    <n v="-76"/>
    <s v="VENCIDO"/>
    <d v="2021-12-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65"/>
    <n v="468"/>
    <m/>
  </r>
  <r>
    <x v="238"/>
    <x v="36"/>
    <s v="PROYECTO  7720"/>
    <s v="Contratacion"/>
    <s v="Pagos"/>
    <s v="Yury  Orjuela Florez"/>
    <x v="1"/>
    <s v="PMCB-2020-128"/>
    <s v="3.2.6"/>
    <x v="63"/>
    <n v="2020"/>
    <s v="Hallazgo administrativo por deficiencias en la información contenida en el formato de certificación de supervisión e interventoría, establecidos por el IDIPRON para realizar los pagos y que conforman el expediente del Contrato de Comisión No.1394 de 2019."/>
    <s v="La entidad no cuenta con un documento formal  que establezca la manera  de realizar el  seguimiento  financiero de la ejecución de los contratos de comisión y las negociaciones que de este se derivan  en las negociaciones con la BMC"/>
    <s v="Formular y oficializar un documento para establecer los lineamientos que den cuenta de  la forma en la cual se realiza el seguimiento financiero y orden del expediente de las contrataciones que se llevan a cabo  en el escenario de la BMC ."/>
    <s v="No aplica"/>
    <s v="No aplica"/>
    <s v="Un (1) documento con lineamientos   "/>
    <s v="No aplica"/>
    <s v="No aplica"/>
    <d v="2021-01-15T00:00:00"/>
    <d v="2021-12-20T00:00:00"/>
    <m/>
    <x v="0"/>
    <s v="SI"/>
    <n v="-70"/>
    <s v="Si bien se cuenta con la acción propuesta no se presenta avance por parte del proceso."/>
    <d v="2021-07-06T00:00:00"/>
    <s v="SI"/>
    <s v="Presentar seguimiento al plan de mejoramiento "/>
    <n v="0"/>
    <s v="SIN AVANCE"/>
    <n v="99"/>
    <s v="CON TIEMPO"/>
    <s v="SIN DILIGENCIAR"/>
    <s v="SIN DILIGENCIAR"/>
    <s v="SIN DILIGENCIAR"/>
    <n v="0"/>
    <n v="0"/>
    <s v="EN EJECUCION"/>
    <s v="ABIERTA"/>
    <s v="ABIERTA"/>
    <s v="Sin reportar avance"/>
    <d v="2022-02-28T00:00:00"/>
    <s v="NO"/>
    <s v="ejecucion de actividades definidas"/>
    <n v="0"/>
    <s v="SIN AVANCE"/>
    <n v="-44620"/>
    <s v="VENCIDO"/>
    <x v="3"/>
    <m/>
    <x v="3"/>
    <m/>
    <x v="3"/>
    <m/>
    <m/>
    <n v="466"/>
    <n v="469"/>
    <m/>
  </r>
  <r>
    <x v="239"/>
    <x v="2"/>
    <s v="STMEO"/>
    <s v="Contratacion"/>
    <s v="Incumplimiento en las fechas acordadas"/>
    <s v="Yury  Orjuela Florez"/>
    <x v="1"/>
    <s v="PMCB-2020-129"/>
    <s v="3.2.8"/>
    <x v="63"/>
    <n v="2020"/>
    <s v="Hallazgo Administrativo con presunta incidencia disciplinaria por incumplimiento en las fechas acordadas para la entrega de productos y obligaciones adquiridas en el Proceso de Contratación No. 1280 de 2019."/>
    <s v="Porque hay debilidades  en la implementación de un procedimiento para el incumplimiento contractual "/>
    <s v="Socializar por medio de un taller  a los supervisores y el apoyo a la supervisión el documento -PROCEDIMIENTO PARA INCUMPLIMIENTO CONTRACTUAL y temáticas sobre acuerdos de servicios y herramientas  contractuales que le permitan al supervisor  realizar la ejecución del contrato de conformidad con la necesidad de la entidad.   "/>
    <s v="No aplica"/>
    <s v="No aplica"/>
    <s v="Un taller con los  supervisores y apoyos a la supervisión"/>
    <s v="No aplica"/>
    <s v="No aplica"/>
    <d v="2021-01-15T00:00:00"/>
    <d v="2021-06-28T00:00:00"/>
    <d v="2021-09-13T00:00:00"/>
    <x v="0"/>
    <s v="SI"/>
    <s v="NO APLICA ACCION CERRADA"/>
    <s v="Al ser una actividad cargada a Métodos se debe presentar el avance o las actas donde se evidencia la toma del taller."/>
    <d v="2021-07-07T00:00:00"/>
    <s v="SI"/>
    <s v="La oficina de planeación indica que la actividad debe ser realizada por el proceso"/>
    <n v="0"/>
    <s v="SIN AVANCE"/>
    <n v="-76"/>
    <s v="VENCIDO"/>
    <d v="2021-12-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67"/>
    <n v="470"/>
    <m/>
  </r>
  <r>
    <x v="240"/>
    <x v="8"/>
    <s v="PROYECTO  7726"/>
    <s v="Planeacion"/>
    <s v="Simi"/>
    <s v="Yury  Orjuela Florez"/>
    <x v="1"/>
    <s v="PMCB-2020-130"/>
    <s v="3.2.9"/>
    <x v="63"/>
    <n v="2020"/>
    <s v="Hallazgo administrativo por inconsistencias y falta de sustento en los días pagados a los jóvenes inscritos en el SIMI con respecto a los días que se les pagaron según listado de Resolución No. 259 de mayo de 2020."/>
    <s v="Debilidad en la combinación de la operación de las actividades de corresponsabilidad acorde a la emergencia sanitaria"/>
    <s v="Ajustar el procedimiento de concesión de estímulos de corresponsabilidad, teniendo en cuenta la emergencia sanitaria por la propagación del COVID-19"/>
    <s v="No aplica"/>
    <s v="No aplica"/>
    <s v="Procedimiento ajustado"/>
    <s v="No aplica"/>
    <s v="No aplica"/>
    <d v="2021-01-15T00:00:00"/>
    <d v="2021-06-01T00:00:00"/>
    <d v="2021-09-13T00:00:00"/>
    <x v="0"/>
    <s v="SI"/>
    <s v="NO APLICA ACCION CERRADA"/>
    <s v="Se realizan ajustes del dpcuemento, sin embargo, estos ajustes aún no se encuentran oficializados"/>
    <d v="2021-07-08T00:00:00"/>
    <s v="SI"/>
    <s v="Oficialización documento"/>
    <n v="0.5"/>
    <s v="AVANCE PARCIAL"/>
    <n v="-103"/>
    <s v="VENCIDO"/>
    <d v="2021-12-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68"/>
    <n v="471"/>
    <m/>
  </r>
  <r>
    <x v="241"/>
    <x v="8"/>
    <s v="PROYECTO  7726"/>
    <s v="Contratacion"/>
    <s v="Pagos"/>
    <s v="Yury  Orjuela Florez"/>
    <x v="1"/>
    <s v="PMCB-2020-131"/>
    <s v="3.2.11"/>
    <x v="63"/>
    <n v="2020"/>
    <s v="Hallazgo administrativo en el contrato por prestación de servicios No. 0865 de 2020, por falta de control en la verificación de la planilla de seguridad Social del mes de septiembre el cuál configura uno de los documentos requeridos según las condiciones establecidas para los pagos y desembolsos por parte de la entidad."/>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de comites programados (12) *100"/>
    <s v="No aplica"/>
    <s v="No aplica"/>
    <d v="2021-01-15T00:00:00"/>
    <d v="2021-12-20T00:00:00"/>
    <m/>
    <x v="0"/>
    <s v="SI"/>
    <n v="-70"/>
    <s v="Se ha realizado una reunión de 12 programadas para el año"/>
    <d v="2021-07-08T00:00:00"/>
    <s v="SI"/>
    <s v="12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x v="3"/>
    <m/>
    <x v="3"/>
    <m/>
    <x v="3"/>
    <m/>
    <m/>
    <n v="469"/>
    <n v="472"/>
    <m/>
  </r>
  <r>
    <x v="242"/>
    <x v="8"/>
    <s v="PROYECTO  7726"/>
    <s v="Contratacion"/>
    <s v="Supervisión e interventoría"/>
    <s v="Yury  Orjuela Florez"/>
    <x v="1"/>
    <s v="PMCB-2020-132"/>
    <s v="3.2.12"/>
    <x v="63"/>
    <n v="2020"/>
    <s v="Hallazgo administrativo en el Contrato de Suministros N° 1776 de 2019, por falta de gestión en la planificación del control de actividades por parte del supervisor, lo que controvierte lo establecido en el Manual del Supervisor."/>
    <s v="Porque no se establecio cronograma en los plazos y etapas de ejecución y entrega de los productos y resultados esperados_x000a_ "/>
    <s v="Realizar comité técnico para aprobar cronograma con los plazos y etapas de ejecución y entrega de los productos en el marco del convenio con la Secretaria Distrital de Ambiente FDL San Cristobal. "/>
    <s v="No aplica"/>
    <s v="No aplica"/>
    <s v="Actas de comité suscritas/ Numero de comités técnicos a realizar con seguimiento *100"/>
    <s v="No aplica"/>
    <s v="No aplica"/>
    <d v="2021-01-15T00:00:00"/>
    <d v="2021-12-20T00:00:00"/>
    <m/>
    <x v="0"/>
    <s v="SI"/>
    <n v="-70"/>
    <s v="Se evidencia el cronograma, sin embargo, no se evidencia la realización de comités técnicos para esta verificación. "/>
    <d v="2021-07-08T00:00:00"/>
    <s v="SI"/>
    <s v="Actas  de comité"/>
    <n v="0"/>
    <s v="SIN AVANCE"/>
    <n v="99"/>
    <s v="CON TIEMPO"/>
    <s v="SIN DILIGENCIAR"/>
    <s v="SIN DILIGENCIAR"/>
    <s v="SIN DILIGENCIAR"/>
    <n v="0"/>
    <n v="0"/>
    <s v="EN EJECUCION"/>
    <s v="ABIERTA"/>
    <s v="ABIERTA"/>
    <s v="&quot;Se evidencia que en el primer seguimiento se adjunto el cronograma mencionado, para el segundo seguimiento se adjuntan tres actas en donde se presentan avances respecto al estado de los convenios deo instituto._x000a__x000a_Se evidencia acta del convenio  1295 de 2019 en el cual se aprueba cronograma&quot;"/>
    <d v="2022-02-28T00:00:00"/>
    <s v="NO"/>
    <s v="No aplica"/>
    <n v="1"/>
    <s v="CUMPLIMIENTO TOTAL"/>
    <n v="-44620"/>
    <s v="VENCIDO"/>
    <x v="3"/>
    <m/>
    <x v="3"/>
    <m/>
    <x v="3"/>
    <m/>
    <m/>
    <n v="470"/>
    <n v="473"/>
    <m/>
  </r>
  <r>
    <x v="243"/>
    <x v="8"/>
    <s v="PROYECTO  7726"/>
    <s v="Contratacion"/>
    <s v="Supervisión e interventoría"/>
    <s v="Yury  Orjuela Florez"/>
    <x v="1"/>
    <s v="PMCB-2020-133"/>
    <s v="3.2.12"/>
    <x v="63"/>
    <n v="2020"/>
    <s v="Hallazgo administrativo en el Contrato de Suministros N° 1776 de 2019, por falta de gestión en la planificación del control de actividades por parte del supervisor, lo que controvierte lo establecido en el Manual del Supervisor."/>
    <s v="Porque hay debilidades en la revisión de los documentos previo a la firma de los mismos. "/>
    <s v="Realizar comités internos mensuales por parte de la Gerencia del Proyecto de inversión 7726 para revisar la documentacion de los contratos relacionados con convenios"/>
    <s v="No aplica"/>
    <s v="No aplica"/>
    <s v="Numero de comités internos realizados/ Numero de comites programados (12) *100"/>
    <s v="No aplica"/>
    <s v="No aplica"/>
    <d v="2021-01-15T00:00:00"/>
    <d v="2021-12-20T00:00:00"/>
    <m/>
    <x v="0"/>
    <s v="SI"/>
    <n v="-70"/>
    <s v="Se ha realizado una reunión de 12 programadas para el año"/>
    <d v="2021-07-08T00:00:00"/>
    <s v="SI"/>
    <s v="12 reuniones y evidencias de las mismas "/>
    <n v="0.08"/>
    <s v="AVANCE MINIMO"/>
    <n v="99"/>
    <s v="CON TIEMPO"/>
    <s v="SIN DILIGENCIAR"/>
    <s v="SIN DILIGENCIAR"/>
    <s v="SIN DILIGENCIAR"/>
    <n v="0"/>
    <n v="0"/>
    <s v="EN EJECUCION"/>
    <s v="ABIERTA"/>
    <s v="ABIERTA"/>
    <s v="Se evidencian 14 actas de reunion en donde se informan las gestiones realizadas en los convenios en lo cual incluyen los temas relacionados con la contratación dentro de los cuales se revisan documentacion de los mismos."/>
    <d v="2022-02-28T00:00:00"/>
    <s v="NO"/>
    <s v="No aplica"/>
    <n v="1"/>
    <s v="CUMPLIMIENTO TOTAL"/>
    <n v="-44619.92"/>
    <s v="VENCIDO"/>
    <x v="3"/>
    <m/>
    <x v="3"/>
    <m/>
    <x v="3"/>
    <m/>
    <m/>
    <n v="471"/>
    <n v="474"/>
    <m/>
  </r>
  <r>
    <x v="244"/>
    <x v="8"/>
    <s v="PROYECTO  7726"/>
    <s v="Modelo pedagogico"/>
    <s v="Estimulo de corresponsabilidad"/>
    <s v="Yury  Orjuela Florez"/>
    <x v="1"/>
    <s v="PMCB-2020-134"/>
    <s v="3.2.17"/>
    <x v="63"/>
    <n v="2020"/>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el cargue de planillas de campo y de asistencia a Upi en carpeta drive para su posterior verificación."/>
    <s v="No aplica"/>
    <s v="No aplica"/>
    <s v="Numero de planillas cargadas en el drive / Total planillas generadas * 100"/>
    <s v="No aplica"/>
    <s v="No aplica"/>
    <d v="2021-01-15T00:00:00"/>
    <d v="2021-12-20T00:00:00"/>
    <m/>
    <x v="0"/>
    <s v="SI"/>
    <n v="-70"/>
    <s v="Se evidencia el cargue de planillas de asistencia"/>
    <d v="2021-07-08T00:00:00"/>
    <s v="NO"/>
    <s v="No aplica"/>
    <n v="1"/>
    <s v="CUMPLIMIENTO TOTAL"/>
    <n v="99"/>
    <s v="CON TIEMPO"/>
    <s v="SIN DILIGENCIAR"/>
    <s v="SIN DILIGENCIAR"/>
    <s v="SIN DILIGENCIAR"/>
    <n v="0"/>
    <n v="0"/>
    <s v="EN EJECUCION"/>
    <s v="ABIERTA"/>
    <s v="PENDIENTE POR EVALUAR"/>
    <s v="Accion reportada en noviembre de 2021_x000a_Se incluyen  nuevos  soportes "/>
    <d v="2022-02-28T00:00:00"/>
    <s v="NO"/>
    <s v="No aplica"/>
    <n v="1"/>
    <s v="CUMPLIMIENTO TOTAL"/>
    <n v="-44619"/>
    <s v="VENCIDO"/>
    <x v="3"/>
    <m/>
    <x v="3"/>
    <m/>
    <x v="3"/>
    <m/>
    <m/>
    <n v="472"/>
    <n v="475"/>
    <m/>
  </r>
  <r>
    <x v="245"/>
    <x v="8"/>
    <s v="PROYECTO  7726"/>
    <s v="Modelo pedagogico"/>
    <s v="Estimulo de corresponsabilidad"/>
    <s v="Yury  Orjuela Florez"/>
    <x v="1"/>
    <s v="PMCB-2020-135"/>
    <s v="3.2.17"/>
    <x v="63"/>
    <n v="2020"/>
    <s v="Hallazgo administrativo con incidencia fiscal y presunta disciplinaria, por el reconocimiento del Estímulo de Corresponsabilidad, según Resolución No. 801 del 13 de noviembre de 2019 y Resolución No. 871 del 10 de diciembre de 2019, a jóvenes cuyo registro de asistencia (planillas físicas), no soportan su participación en las actividades teórico-prácticas de la Estrategia Cultura Ciudadana. Por valor de $7.470.000."/>
    <s v="Porque solo se entregaron las planillas correspondientes a campo, omitiendo aquellas que soportan las asistencias correspondientes a formación en UPI."/>
    <s v="Realizar seguimiento mensual del cargue de planillas en el drive con el fin de verificar su correcto diligenciamiento"/>
    <s v="No aplica"/>
    <s v="No aplica"/>
    <s v="Numero de seguimientos realizados / Numero de seguimientos a realizar (12) *100 "/>
    <s v="No aplica"/>
    <s v="No aplica"/>
    <d v="2021-01-15T00:00:00"/>
    <d v="2021-12-20T00:00:00"/>
    <m/>
    <x v="0"/>
    <s v="SI"/>
    <n v="-70"/>
    <s v="Se verifica el seguimiento al cargue de planillas de asistencia."/>
    <d v="2021-07-08T00:00:00"/>
    <s v="SI"/>
    <s v="Quedan faltando los 7 seguimientos planteados."/>
    <n v="0.42"/>
    <s v="AVANCE PARCIAL"/>
    <n v="99"/>
    <s v="CON TIEMPO"/>
    <s v="SIN DILIGENCIAR"/>
    <s v="SIN DILIGENCIAR"/>
    <s v="SIN DILIGENCIAR"/>
    <n v="0"/>
    <n v="0"/>
    <s v="EN EJECUCION"/>
    <s v="ABIERTA"/>
    <s v="ABIERTA"/>
    <s v="Se evidencia la realización del control para los meses de junio, julio, agosto, septiembre, octubre, noviembre y diciembre y su cargue en el drive. Es importante que esta actividad se convierta en un punto de control del proceso y se siga ejecutand permanentemente."/>
    <d v="2022-02-28T00:00:00"/>
    <s v="NO"/>
    <s v="No aplica"/>
    <n v="1"/>
    <s v="CUMPLIMIENTO TOTAL"/>
    <n v="-44619.58"/>
    <s v="VENCIDO"/>
    <x v="3"/>
    <m/>
    <x v="3"/>
    <m/>
    <x v="3"/>
    <m/>
    <m/>
    <n v="473"/>
    <n v="476"/>
    <m/>
  </r>
  <r>
    <x v="246"/>
    <x v="36"/>
    <s v="PROYECTO  7720"/>
    <s v="Modelo pedagogico"/>
    <s v="Diferencias en cantidades de alimentos"/>
    <s v="Yury  Orjuela Florez"/>
    <x v="1"/>
    <s v="PMCB-2020-136"/>
    <s v="3.2.19"/>
    <x v="63"/>
    <n v="2020"/>
    <s v=" Hallazgo administrativo con incidencia fiscal, por diferencias encontradas en cuanto a la cantidad de kilos (unidad de medida), según remisiones del proveedor con destino a las UPI Oasis 1, Oasis 2, Rioja y La 32, respecto de los Comprobantes de Egreso Nos. 814 y 817 del Lote cárnicos y sus derivados. Por valor de $24.749.634,11. Contrato No. 851 de 2020."/>
    <s v="Consideramos que no se  tuvo en cuenta la información radicada a través de oficio Número 2020IE8004 del 23/11/2020,  en la cual reposan  los soportes que  dan razón a las diferencias reportadas en el informe preliminar.   "/>
    <s v="Remitir a la Contraloría de Bogotá - Dirección Sector de Integración Social, la información que ya se había aportado mediante oficio 2020IE8004 al Equipo Auditor y que evidencia que no existe diferencias entre las remisiones de cárnicos y los comprobantes de egreso"/>
    <s v="No aplica"/>
    <s v="No aplica"/>
    <s v="Un oficio remitido "/>
    <s v="No aplica"/>
    <s v="No aplica"/>
    <d v="2021-01-15T00:00:00"/>
    <d v="2021-02-15T00:00:00"/>
    <d v="2021-09-13T00:00:00"/>
    <x v="0"/>
    <s v="SI"/>
    <s v="NO APLICA ACCION CERRADA"/>
    <s v="Se anexa el oficio radicado y remitido a Contraloría, cumpliendo la acción porpuesta. "/>
    <d v="2021-07-06T00:00:00"/>
    <s v="NO"/>
    <s v="No aplica"/>
    <n v="1"/>
    <s v="CUMPLIMIENTO TOTAL"/>
    <n v="-209"/>
    <s v="VENCIDO"/>
    <d v="2021-12-15T00:00:00"/>
    <s v="Cerrada por la Contraloría de Bogotá"/>
    <s v="Carlos Andrés Guerra Jiméne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474"/>
    <n v="477"/>
    <m/>
  </r>
  <r>
    <x v="247"/>
    <x v="2"/>
    <s v="STMEO"/>
    <s v="Atención al ciudadano"/>
    <s v="Tramites y servicios"/>
    <s v="Yury  Orjuela Florez"/>
    <x v="0"/>
    <s v="PMAI-2020-001"/>
    <s v="No aplica"/>
    <x v="64"/>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misionalidad, al presentar debilidades en la prestación del servicio y en el desarrollo de actividades con calidad, calidez y respeto para el cumplimiento de objetivos trazados en el proceso misional Modelo Pedagógico. "/>
    <s v="Los beneficiarios de la UPI OASIS, manifestaron, recibir  un trato inadecuado por parte de los Facilitadores, ya que hace  falta establecer  en un documento que describa el perfil de los facilitadores.     "/>
    <s v="Construir  y formalizar un documento por parte del área de Espiritualidad que contenga las  características perfiles y calidades que debe tener un facilitador  en el IDIPRON.   "/>
    <s v="No aplica"/>
    <s v="No aplica"/>
    <s v="No aplica"/>
    <s v="No aplica"/>
    <s v="No aplica"/>
    <d v="2020-05-22T00:00:00"/>
    <d v="2021-05-21T00:00:00"/>
    <m/>
    <x v="0"/>
    <s v="SI"/>
    <n v="-283"/>
    <s v="Si bien no se diligencia el espacio de soportes, este se encuentra subido, el borrador del documento que contiene lo lineamientos para los cuidadores y cuidadoras"/>
    <d v="2021-07-07T00:00:00"/>
    <s v="SI"/>
    <s v="Oficializar el docuemento"/>
    <m/>
    <s v="SIN AVANCE"/>
    <n v="-114"/>
    <s v="VENCIDO"/>
    <d v="2021-11-19T00:00:00"/>
    <s v="Se evidencia  documento borrador Generalidades de cuidadores- Ras en el Modelo Pedagógico de IDIPRON.  "/>
    <s v="Sulma Esperanza Avendaño M."/>
    <n v="0.2"/>
    <n v="0"/>
    <s v="INCUMPLIDA"/>
    <s v="NO APLICA"/>
    <s v="ABIERTA"/>
    <s v="No se reporta avance"/>
    <d v="2022-02-28T00:00:00"/>
    <s v="SI"/>
    <s v="ejecucion de actividades definidas"/>
    <n v="0.2"/>
    <s v="AVANCE MINIMO"/>
    <n v="-44620"/>
    <s v="VENCIDO"/>
    <x v="2"/>
    <s v="No se reporta avance,  se observa el mismo documento borrador que contiene los lineamientos para los cuidadores y cuidadoras el cual fue presentado en el seguimiento realizado el 19/11/2021"/>
    <x v="6"/>
    <n v="0"/>
    <x v="1"/>
    <s v="ABIERTA"/>
    <m/>
    <n v="475"/>
    <n v="478"/>
    <s v="SULMA AVENDAÑO"/>
  </r>
  <r>
    <x v="248"/>
    <x v="2"/>
    <s v="STMEO"/>
    <s v="Atención al ciudadano"/>
    <s v="Tramites y servicios"/>
    <s v="Yury  Orjuela Florez"/>
    <x v="0"/>
    <s v="PMAI-2020-002"/>
    <s v="No aplica"/>
    <x v="64"/>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
    <s v="Se presentan debilidades en la aplicación de la normatividad  sobre las leyes de infancia y adolescencia, política de habitabilidad en calle y política Publica del Sector LGBTI, por parte de los facilitadores y cómo actuar ante situaciones que se puedan generar a diario con los Jóvenes en el marco de la protección y el goce efectivo de sus derechos y el de las personas que hacen parte de los sectores sociales LGBTI.   _x000a__x000a_"/>
    <s v="Capacitar a todo el personal de la Unidad en temas relacionados con la misionalidad del Idipron, la Ley 1098 de 2006 Código de Infancia y Adolescencia, la Política Pública Distrital para el Fenómeno de Habitabilidad en Calle y del Decreto 762 de 2018 Política Pública para la garantía del ejercicio efectivo de los derechos de las personas que hacen parte de los sectores sociales LGBTI y de personas con orientaciones sexuales e identidades de género diversas. .  "/>
    <s v="No aplica"/>
    <s v="No aplica"/>
    <s v="No aplica"/>
    <s v="No aplica"/>
    <s v="No aplica"/>
    <d v="2020-05-22T00:00:00"/>
    <d v="2021-05-21T00:00:00"/>
    <m/>
    <x v="0"/>
    <s v="SI"/>
    <n v="-283"/>
    <s v="No se cuenta con el debido diligenciamiento en la casilla de soportes, sin embargo se realiza la subida de soportes,donde se evidencia la implementación de la estategia &quot;cerebro que late&quot; la cual aborda los temas mencionados en la acción"/>
    <d v="2021-07-07T00:00:00"/>
    <s v="NO"/>
    <s v="No aplica"/>
    <m/>
    <s v="SIN AVANCE"/>
    <n v="-114"/>
    <s v="VENCIDO"/>
    <d v="2021-11-19T00:00:00"/>
    <s v="Se evidencian soportes, el cód de la acción es PMAI-2020-002 pero con concuerda con el de la evidencias."/>
    <s v="Sulma Esperanza Avendaño M."/>
    <n v="0.6"/>
    <n v="0"/>
    <s v="INCUMPLIDA"/>
    <s v="NO APLICA"/>
    <s v="ABIERTA"/>
    <s v="No se reporta avance"/>
    <d v="2022-02-28T00:00:00"/>
    <s v="SI"/>
    <s v="ejecucion de actividades definidas"/>
    <n v="0.6"/>
    <s v="AVANCE PARCIAL"/>
    <n v="-44620"/>
    <s v="VENCIDO"/>
    <x v="2"/>
    <s v="No se reporta avance,  se observan los soportes de la estrategia &quot;cerebro que late&quot; la cual aborda los temas mencionados en la acción, se evidencia un soporte del marco legal para la protección de la niñez, se sugiere realizar las otras capacitaciones propuestas en la acción."/>
    <x v="6"/>
    <n v="0.6"/>
    <x v="1"/>
    <s v="ABIERTA"/>
    <m/>
    <n v="476"/>
    <n v="479"/>
    <s v="SULMA AVENDAÑO"/>
  </r>
  <r>
    <x v="249"/>
    <x v="2"/>
    <s v="STMEO"/>
    <s v="Atención al ciudadano"/>
    <s v="Tramites y servicios"/>
    <s v="Yury  Orjuela Florez"/>
    <x v="0"/>
    <s v="PMAI-2020-003"/>
    <s v="No aplica"/>
    <x v="64"/>
    <n v="2020"/>
    <s v="Una vez analiza la información que resulta de la aplicación de la encuesta a los Jóvenes de la Unidad del Oasis, la verificación a las quejas y reclamos reportados en cuanto al servicio que se presta y lo evidenciado en las indagaciones realizadas al personal, se  identifica un alto riesgo relacionado con tratos inadecuado a Jóvenes atendidos en esta unidad, lo que impacta de manera negativa al IDIPRON para el cumplimiento de su nacionalidad, al presentar debilidades en la prestación del servicio y en el desarrollo de actividades con calidad, calidez y respeto para el cumplimiento de objetivos trazados en el proceso misional Modelo Pedagógico. "/>
    <s v="La capacidad de la unidad en algunos momentos es mucho mayor al número de funcionarios que deben contener las situaciones en la noche. "/>
    <s v="Reforzar el equipo del recurso humano que acompaña la operatividad de la UPI, para el desarrollo  de la jornada nocturna y el fin de semana en las  actividades que desarrollan facilitadores y enfermeras.   "/>
    <s v="No aplica"/>
    <s v="No aplica"/>
    <s v="No aplica"/>
    <s v="No aplica"/>
    <s v="No aplica"/>
    <d v="2020-05-22T00:00:00"/>
    <d v="2021-05-21T00:00:00"/>
    <m/>
    <x v="0"/>
    <s v="SI"/>
    <n v="-283"/>
    <s v="Se evidencia la implementación de estrategias que refuerzan la atenión de los jóvenes, por temas de pandemia, no se realizó refuerzo de equip de recurso humano._x000a_No se encuentra diligenciado el seguimiento de manera correcta."/>
    <d v="2021-07-07T00:00:00"/>
    <s v="NO"/>
    <s v="No aplica"/>
    <m/>
    <s v="SIN AVANCE"/>
    <n v="-114"/>
    <s v="VENCIDO"/>
    <d v="2021-11-19T00:00:00"/>
    <s v="Se evidencian soportes, el cód de la acción es PMAI-2020-003. El cód no concuerda con el de las evidencias PMAI-2020-106."/>
    <s v="Sulma Esperanza Avendaño M."/>
    <n v="0.8"/>
    <n v="0.7"/>
    <s v="INCUMPLIDA"/>
    <s v="NO APLICA"/>
    <s v="ABIERTA"/>
    <s v="No se reporta avance"/>
    <d v="2022-02-28T00:00:00"/>
    <s v="SI"/>
    <s v="ejecucion de actividades definidas"/>
    <n v="0.8"/>
    <s v="AVANCE SIGNIFICATIVO"/>
    <n v="-44620"/>
    <s v="VENCIDO"/>
    <x v="2"/>
    <s v="No se reporta avance "/>
    <x v="6"/>
    <n v="0.8"/>
    <x v="1"/>
    <s v="ABIERTA"/>
    <m/>
    <n v="477"/>
    <n v="480"/>
    <s v="SULMA AVENDAÑO"/>
  </r>
  <r>
    <x v="250"/>
    <x v="2"/>
    <s v="STMEO"/>
    <s v="Modelo pedagogico"/>
    <s v="comunicación y articulación entre el equipo de la noche con el equipo del día"/>
    <s v="Yury  Orjuela Florez"/>
    <x v="0"/>
    <s v="PMAI-2020-004"/>
    <s v="No aplica"/>
    <x v="64"/>
    <n v="2020"/>
    <s v="Se observan debilidades en la comunicación y articulación entre el equipo de la noche con el equipo del día ya que no se evidenciaron reuniones formales para socializar las situaciones presentadas durante estas jornadas, dificultando así la toma de decisiones adecuada y pertinente cuando se requiera, como en el caso de expulsiones e inasistencias, lo que genera un riesgo frente a la falta de seguimiento al proceso que lleva con los Jóvenes en la Unidad. "/>
    <s v="Falta de directrices claras, que permitan una adecuada comunicación entre las jornadas de atención de la unidad, así como una  herramienta de articulación, que describa las acciones pedagógicas que se realizan en la noche. _x000a__x000a_"/>
    <s v="Implementar  por parte del ResponsabledeUPI,  una bitácora  en la cual se registren las actuaciones  y situaciones que se generan en la jornada de la noche y fines de semana, reporando a fin de mes las novedades a la Subdirección de Metodos. "/>
    <s v="No aplica"/>
    <s v="No aplica"/>
    <s v="No aplica"/>
    <s v="No aplica"/>
    <s v="No aplica"/>
    <d v="2020-05-22T00:00:00"/>
    <d v="2020-09-20T00:00:00"/>
    <m/>
    <x v="0"/>
    <s v="SI"/>
    <n v="-526"/>
    <s v="No se encuentra diligenciado de manera correcta el seguimiento (soportes)_x000a_Se evidencia la elaboración del formaot y el inicio de la oficialización_x000a_"/>
    <d v="2021-07-07T00:00:00"/>
    <s v="SI"/>
    <s v="Oficialización formato"/>
    <m/>
    <s v="SIN AVANCE"/>
    <n v="-357"/>
    <s v="VENCIDO"/>
    <d v="2021-11-19T00:00:00"/>
    <s v="Se observa elaboración del formato, pero queda pendiente la oficialización del formato"/>
    <s v="Sulma Esperanza Avendaño M."/>
    <n v="0.5"/>
    <n v="0.5"/>
    <s v="INCUMPLIDA"/>
    <s v="NO APLICA"/>
    <s v="ABIERTA"/>
    <s v="No se reporta avance"/>
    <d v="2022-02-28T00:00:00"/>
    <s v="SI"/>
    <s v="ejecucion de actividades definidas"/>
    <n v="0.5"/>
    <s v="AVANCE PARCIAL"/>
    <n v="-44620"/>
    <s v="VENCIDO"/>
    <x v="2"/>
    <s v="No se reporta avance"/>
    <x v="6"/>
    <n v="0.5"/>
    <x v="1"/>
    <s v="ABIERTA"/>
    <m/>
    <n v="478"/>
    <n v="481"/>
    <s v="SULMA AVENDAÑO"/>
  </r>
  <r>
    <x v="251"/>
    <x v="2"/>
    <s v="STMEO"/>
    <s v="Modelo pedagogico"/>
    <s v=" jornadas extensas para el cubrimiento del servicios"/>
    <s v="Yury  Orjuela Florez"/>
    <x v="0"/>
    <s v="PMAI-2020-005"/>
    <s v="No aplica"/>
    <x v="64"/>
    <n v="2020"/>
    <s v="Se evidencian jornadas extensas para el cubrimiento del servicio en la Unidad del Oasis por parte de los contratistas que están en la noche, ya que tienen que permanecer por más de 15 horas continuas realizando sus actividades, y los fines de semana jornadas entre 48 y 72 horas en caso de festivos, esto podría generar un agotamiento físico, emocional y psicológico, lo cual puede llevar a que se materialice el riesgo que por esa fatiga física acumulada descarguen sus emociones con los Jóvenes y directamente afecte el servicio que se presta. "/>
    <s v="La capacidad de la unidad en algunos momentos es mucho mayor al número de funcionarios que deben contener las situaciones en la noche. "/>
    <s v="Reforzar el equipo del recurso humano que acompaña la operatividad de la UPI, para el desarrollo  de la jornada nocturna y el fin de semana en las  actividades que desarrollan facilitadores y enfermeras.   "/>
    <s v="No aplica"/>
    <s v="No aplica"/>
    <s v="No aplica"/>
    <s v="No aplica"/>
    <s v="No aplica"/>
    <d v="2020-05-22T00:00:00"/>
    <d v="2021-05-21T00:00:00"/>
    <m/>
    <x v="0"/>
    <s v="SI"/>
    <n v="-283"/>
    <s v="No se encuentra diligenciado de manera correcta el seguimiento (soportes)_x000a_Se evidencia la elaboración de estrategias,la contratación de personal de enfermería no se pudo evidenciar."/>
    <d v="2021-07-07T00:00:00"/>
    <s v="SI"/>
    <s v="Contratos que soporten la información en el seguimiento."/>
    <m/>
    <s v="SIN AVANCE"/>
    <n v="-114"/>
    <s v="VENCIDO"/>
    <d v="2021-11-19T00:00:00"/>
    <s v="Se evidencia elaboración de estrategias, no se puede evidenciar la contratación de  personal de enfermería."/>
    <s v="Sulma Esperanza Avendaño M."/>
    <n v="0.5"/>
    <n v="0.5"/>
    <s v="INCUMPLIDA"/>
    <s v="NO APLICA"/>
    <s v="ABIERTA"/>
    <s v="No se reporta avance"/>
    <d v="2022-02-28T00:00:00"/>
    <s v="SI"/>
    <s v="ejecucion de actividades definidas"/>
    <n v="0.5"/>
    <s v="AVANCE PARCIAL"/>
    <n v="-44620"/>
    <s v="VENCIDO"/>
    <x v="2"/>
    <s v="No se reporta avance"/>
    <x v="6"/>
    <n v="0.5"/>
    <x v="1"/>
    <s v="ABIERTA"/>
    <m/>
    <n v="479"/>
    <n v="482"/>
    <s v="SULMA AVENDAÑO"/>
  </r>
  <r>
    <x v="252"/>
    <x v="2"/>
    <s v="STMEO"/>
    <s v="Modelo pedagogico"/>
    <s v="salud- asistencia a primeros auxilios - afiliaciones a salud"/>
    <s v="Yury  Orjuela Florez"/>
    <x v="0"/>
    <s v="PMAI-2020-006"/>
    <s v="No aplica"/>
    <x v="64"/>
    <n v="2020"/>
    <s v="En las visitas realizadas se pudo observar un alto riesgo en relación con la prevención de conductas relacionadas con la asistencia de Primeros Auxilios a los Jóvenes de la Unidad, esto debido a la ausencia de auxiliares de enfermería que los asista ante posibles eventos inesperados que puedan afectar su salud durante la jornada de la noche, situación que también expone al Instituto ante posibles sanciones ante entidades reguladoras. "/>
    <s v="Ausencia de auxiliares de enfermería que los asista ante posibles eventos inesperados que puedan afectar su salud durante la jornada de la noche,"/>
    <s v="Fortalecer el equipo de auxiliares de enfermería,  para la jornada  noche y fines de semana. "/>
    <s v="No aplica"/>
    <s v="No aplica"/>
    <s v="No aplica"/>
    <s v="No aplica"/>
    <s v="No aplica"/>
    <d v="2020-05-22T00:00:00"/>
    <d v="2021-05-21T00:00:00"/>
    <m/>
    <x v="0"/>
    <s v="SI"/>
    <n v="-283"/>
    <s v="No se encuentra diligenciado de manera correcta el seguimiento (soportes)_x000a_En las evidencias no se encuentran los contratos para la verificación de la contratación de nuevo personal de enfermeria "/>
    <d v="2021-07-07T00:00:00"/>
    <s v="SI"/>
    <s v="soportes de contratación del nuevo personal de enfemeria"/>
    <m/>
    <s v="SIN AVANCE"/>
    <n v="-114"/>
    <s v="VENCIDO"/>
    <d v="2021-11-19T00:00:00"/>
    <s v=" No se puede evidenciar la contratación de  personal de enfermería."/>
    <s v="Sulma Esperanza Avendaño M."/>
    <n v="0"/>
    <n v="0"/>
    <s v="INCUMPLIDA"/>
    <s v="NO APLICA"/>
    <s v="ABIERTA"/>
    <s v="No se reporta avance"/>
    <d v="2022-02-28T00:00:00"/>
    <s v="SI"/>
    <s v="ejecucion de actividades definidas"/>
    <n v="0"/>
    <s v="SIN AVANCE"/>
    <n v="-44620"/>
    <s v="VENCIDO"/>
    <x v="2"/>
    <s v="No se reporta avance"/>
    <x v="6"/>
    <n v="0"/>
    <x v="1"/>
    <s v="ABIERTA"/>
    <m/>
    <n v="480"/>
    <n v="483"/>
    <s v="SULMA AVENDAÑO"/>
  </r>
  <r>
    <x v="253"/>
    <x v="2"/>
    <s v="STMEO"/>
    <s v="Modelo pedagogico"/>
    <s v="valoraciones iniciales y consultas sociales"/>
    <s v="Yury  Orjuela Florez"/>
    <x v="0"/>
    <s v="PMAI-2020-007"/>
    <s v="No aplica"/>
    <x v="64"/>
    <n v="2020"/>
    <s v="9.1 Valoraciones Iniciales Sicosociales: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
    <s v="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s v="Realizar una Mesa de trabajo, en la cual se abordé el lineamiento técnico para la atención a habitantes de calle, por parte del Coordinador de Externados con los  líderes de las áreas de derecho  "/>
    <s v="No aplica"/>
    <s v="No aplica"/>
    <s v="No aplica"/>
    <s v="No aplica"/>
    <s v="No aplica"/>
    <d v="2020-05-22T00:00:00"/>
    <d v="2021-05-21T00:00:00"/>
    <m/>
    <x v="0"/>
    <s v="SI"/>
    <n v="-283"/>
    <s v="No se encuentra diligenciado de manera correcta el seguimiento (soportes)_x000a_La acción nos habla de una mesa de trabajo, no se evidencia la ejecución de esta acción."/>
    <d v="2021-07-07T00:00:00"/>
    <s v="SI"/>
    <s v="Mesa de trabajo "/>
    <m/>
    <s v="SIN AVANCE"/>
    <n v="-114"/>
    <s v="VENCIDO"/>
    <d v="2021-11-19T00:00:00"/>
    <s v="Falta el soporte de la mesa de trabajo"/>
    <s v="Sulma Esperanza Avendaño M."/>
    <n v="0"/>
    <n v="0"/>
    <s v="INCUMPLIDA"/>
    <s v="NO APLICA"/>
    <s v="ABIERTA"/>
    <s v="No se reporta avance"/>
    <d v="2022-02-28T00:00:00"/>
    <s v="SI"/>
    <s v="ejecucion de actividades definidas"/>
    <n v="0"/>
    <s v="SIN AVANCE"/>
    <n v="-44620"/>
    <s v="VENCIDO"/>
    <x v="2"/>
    <s v="No se reporta avance"/>
    <x v="6"/>
    <n v="0"/>
    <x v="1"/>
    <s v="ABIERTA"/>
    <m/>
    <n v="481"/>
    <n v="484"/>
    <s v="SULMA AVENDAÑO"/>
  </r>
  <r>
    <x v="254"/>
    <x v="2"/>
    <s v="STMEO"/>
    <s v="Modelo pedagogico"/>
    <s v="valoraciones iniciales y consultas sociales"/>
    <s v="Yury  Orjuela Florez"/>
    <x v="0"/>
    <s v="PMAI-2020-008"/>
    <s v="No aplica"/>
    <x v="64"/>
    <n v="2020"/>
    <s v="9.1 Valoraciones Iniciales Sicosociales: Existen debilidades en las valoraciones iniciales que se realiza desde el área Psicosocial a los Jóvenes del Instituto, debido a que no se realizan de manera oportuna, evidenciando falta de gestión, seguimiento y control en estos diagnósticos, favoreciendo un desconocimiento de los factores de riesgo con los que ingresa el joven y la realización de atenciones sicosociales sin tener en cuenta estos conceptos técnicos, requisitos necesarios para realizar los tratamientos de acuerdo a situaciones o necesidades específicas en el momento del ingreso, así como de generar recomendaciones necesarias para el autocuidado y la prevención en salud en el marco de la restitución de derechos, incumpliendo con las funciones establecidas en la Resolución 485 de 2018 de la entidad y lo mencionado en la Política Pública Distrital de Habitabilidad en Calle, Decreto 560 de 2015, Componente de Desarrollo Humano y Atención Social Integral.    "/>
    <s v="En el Manual Operativo del Área Sicosocial, no se encuentran otros documentos relacionados que refieran de manera específica particularidades o excepciones en el ejercicio de acciones psicosociales para el tipo de población atendida en la Unidad de Oasis, a pesar de que su modelo de operación difiere de los demás externados e internados. "/>
    <s v=" Definir por parte del Responsable de UPI ,un plan  con la coordinación de Sicosocial donde se establezcan compromisos operativos específicos de atención a habitante de calle acorde a la política distrital."/>
    <s v="No aplica"/>
    <s v="No aplica"/>
    <s v="No aplica"/>
    <s v="No aplica"/>
    <s v="No aplica"/>
    <d v="2020-05-22T00:00:00"/>
    <d v="2021-05-21T00:00:00"/>
    <m/>
    <x v="0"/>
    <s v="SI"/>
    <n v="-283"/>
    <s v="No se encuentra diligenciado de manera correcta el seguimiento (soportes)_x000a_La acción nos habla de una mesa de trabajo, no se evidencia la ejecución de esta acción."/>
    <d v="2021-07-07T00:00:00"/>
    <s v="SI"/>
    <s v="mesa de trabajo "/>
    <m/>
    <s v="SIN AVANCE"/>
    <n v="-114"/>
    <s v="VENCIDO"/>
    <d v="2021-11-19T00:00:00"/>
    <s v="Falta el soporte de la mesa de trabajo"/>
    <s v="Sulma Esperanza Avendaño M."/>
    <n v="0"/>
    <n v="0"/>
    <s v="INCUMPLIDA"/>
    <s v="NO APLICA"/>
    <s v="ABIERTA"/>
    <s v="No se reporta avance"/>
    <d v="2022-02-28T00:00:00"/>
    <s v="SI"/>
    <s v="ejecucion de actividades definidas"/>
    <n v="0"/>
    <s v="SIN AVANCE"/>
    <n v="-44620"/>
    <s v="VENCIDO"/>
    <x v="2"/>
    <s v="No se reporta avance"/>
    <x v="6"/>
    <n v="0"/>
    <x v="1"/>
    <s v="ABIERTA"/>
    <m/>
    <n v="482"/>
    <n v="485"/>
    <s v="SULMA AVENDAÑO"/>
  </r>
  <r>
    <x v="255"/>
    <x v="2"/>
    <s v="STMEO"/>
    <s v="Planeacion"/>
    <s v="Simi"/>
    <s v="Yury  Orjuela Florez"/>
    <x v="0"/>
    <s v="PMAI-2020-009"/>
    <s v="No aplica"/>
    <x v="64"/>
    <n v="2020"/>
    <s v="9.2 SIMI: 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
    <s v="Debilidad en la clasificación de la información según Unidad de atención entre Oasis I (Hombres) y Oasis II (Mujeres y LGBTI), dado que algunos registros de la base presentan como unidad de atención actual tanto Oasis II como Oasis I, "/>
    <s v="Realizar la unificación de servicios en los parametros establecidos en el SIMI, por parte de la Subdirección de Métodos, actualizando la información de los Beneficiarios. "/>
    <s v="No aplica"/>
    <s v="No aplica"/>
    <s v="No aplica"/>
    <s v="No aplica"/>
    <s v="No aplica"/>
    <d v="2020-05-22T00:00:00"/>
    <d v="2020-09-20T00:00:00"/>
    <m/>
    <x v="0"/>
    <s v="SI"/>
    <n v="-526"/>
    <s v="No se cuenta con seguimiento reportado por parte de Métodos."/>
    <d v="2021-07-07T00:00:00"/>
    <s v="SI"/>
    <s v="Presentar seguimiento al plan de mejoramiento"/>
    <m/>
    <s v="SIN AVANCE"/>
    <n v="-357"/>
    <s v="VENCIDO"/>
    <d v="2021-11-19T00:00:00"/>
    <s v="No se observa carpeta de evidencias para esta acción."/>
    <s v="Sulma Esperanza Avendaño M."/>
    <n v="0"/>
    <n v="0"/>
    <s v="INCUMPLIDA"/>
    <s v="NO APLICA"/>
    <s v="ABIERTA"/>
    <s v="No se reporta avance"/>
    <d v="2022-02-28T00:00:00"/>
    <s v="SI"/>
    <s v="ejecucion de actividades definidas"/>
    <n v="0"/>
    <s v="SIN AVANCE"/>
    <n v="-44620"/>
    <s v="VENCIDO"/>
    <x v="2"/>
    <s v="No se reporta avance"/>
    <x v="6"/>
    <n v="0"/>
    <x v="1"/>
    <s v="ABIERTA"/>
    <m/>
    <n v="483"/>
    <n v="486"/>
    <s v="SULMA AVENDAÑO"/>
  </r>
  <r>
    <x v="256"/>
    <x v="2"/>
    <s v="STMEO"/>
    <s v="Planeacion"/>
    <s v="Simi"/>
    <s v="Yury  Orjuela Florez"/>
    <x v="0"/>
    <s v="PMAI-2020-010"/>
    <s v="No aplica"/>
    <x v="64"/>
    <n v="2020"/>
    <s v="9.2 SIMI: Se pudo identificar falencias en cuanto a registro de información en el Sistema de Información Misional SIMI, por parte de las áreas de derecho analizadas. Esto evidencia una falta a los principios de integridad de los datos y la confiabilidad de la información respecto a las intervenciones que realiza el Instituto, así mismo existen falencias en cuanto al control y seguimiento por parte de las áreas de derecho con el fin de asegurar la trazabilidad de la información, no fue posible diferenciar en la base de datos exportada del SIMI, la modalidad de servicio y la ubicación de atención en la que se encuentran los Jóvenes que asisten a la Unidad Oasis, pues se encontraron varios registros que refieren las tres modalidades (externado, dormitorio transitorio e internado) en un mismo campo o que tienen como unidad de atención tanto Oasis I como Oasis II, por lo tanto se dificulta la verificación o identificación de la modalidad de servicio en la que se encuentra el(la) joven y la etapa del modelo pedagógico por la que transita, incumpliendo lo establecido en el Decreto 1499 de 2017, Séptima dimensión Actividades de Control del Modelo Integrado de Planeación y Gestión, y el objeto principal del proceso misional Modelo Pedagógico del IDIPRON.   "/>
    <s v="Debilidad en la clasificación de la información según Unidad de atención entre Oasis I (Hombres) y Oasis II (Mujeres y LGBTI), dado que algunos registros de la base presentan como unidad de atención actual tanto Oasis II como Oasis I, "/>
    <s v="Realizar en conjunto con la OAP mesa de trabajo para la unificación de parámetros en la prestación de servicios, presentar propuesta para validación de la STMEO e implementación."/>
    <s v="No aplica"/>
    <s v="No aplica"/>
    <s v="No aplica"/>
    <s v="No aplica"/>
    <s v="No aplica"/>
    <d v="2020-05-22T00:00:00"/>
    <d v="2020-09-20T00:00:00"/>
    <m/>
    <x v="0"/>
    <s v="SI"/>
    <n v="-526"/>
    <s v="No se cuenta con el debido diligenciamiento del seguimiento (soportes)_x000a_Se evidencian algunas solicitudes de cambios en el SIMI, sin emabrgo no se evidencia las mesas de trabajo con SIMI - OAP para la parametrización."/>
    <d v="2021-07-07T00:00:00"/>
    <s v="SI"/>
    <s v="soportes de parametrización de mesas de trabajo con SIMI."/>
    <m/>
    <s v="SIN AVANCE"/>
    <n v="-357"/>
    <s v="VENCIDO"/>
    <d v="2021-11-19T00:00:00"/>
    <s v="No se observa carpeta de evidencias para esta acción."/>
    <s v="Sulma Esperanza Avendaño M."/>
    <n v="0"/>
    <n v="0"/>
    <s v="INCUMPLIDA"/>
    <s v="NO APLICA"/>
    <s v="ABIERTA"/>
    <s v="No se reporta avance"/>
    <d v="2022-02-28T00:00:00"/>
    <s v="SI"/>
    <s v="ejecucion de actividades definidas"/>
    <n v="0"/>
    <s v="SIN AVANCE"/>
    <n v="-44620"/>
    <s v="VENCIDO"/>
    <x v="2"/>
    <s v="No se reporta avance"/>
    <x v="6"/>
    <n v="0"/>
    <x v="1"/>
    <s v="ABIERTA"/>
    <m/>
    <n v="484"/>
    <n v="487"/>
    <s v="SULMA AVENDAÑO"/>
  </r>
  <r>
    <x v="257"/>
    <x v="2"/>
    <s v="STMEO"/>
    <s v="Autorregulación"/>
    <s v="Documentación de procedimientos y formatos"/>
    <s v="Yury  Orjuela Florez"/>
    <x v="0"/>
    <s v="PMAI-2020-011"/>
    <s v="No aplica"/>
    <x v="64"/>
    <n v="2020"/>
    <s v="9.3 Procedimientos: Se evidencio la carencia de procedimientos que den alcance y describan las actividades de operación que se realiza desde la unidad del Oasis en el marco del proceso misional Modelo Pedagógico, como es el caso de la estrategia Semáforo utilizada en el proceso de intervención de los Jóvenes y del Manual de Convivencia que oriente las acciones frente a los mecanismos de manejo para regular las normas de comportamiento, incumpliendo lo establecido en la Tercera Dimensión, Gestión con valores para resultados y Séptima Dimensión Actividades de Control del Modelo Integrado de Planeación y Gestión"/>
    <s v="No ha sido oficializado la estrategia denominada Semáforo"/>
    <s v="Oficializar la estrategia Semáforo por  parte del  Coordinador de Externados."/>
    <s v="No aplica"/>
    <s v="No aplica"/>
    <s v="No aplica"/>
    <s v="No aplica"/>
    <s v="No aplica"/>
    <d v="2020-05-22T00:00:00"/>
    <d v="2020-09-20T00:00:00"/>
    <m/>
    <x v="0"/>
    <s v="SI"/>
    <n v="-526"/>
    <s v="No se cuenta con el debido diligenciamiento del seguimiento (soportes)_x000a_Se evidencia un docuemnto borrador, pero no un docuemento oficializado y las fechas finales ya estan vencidas."/>
    <d v="2021-07-07T00:00:00"/>
    <s v="SI"/>
    <s v="Oficialización docuemento"/>
    <m/>
    <s v="SIN AVANCE"/>
    <n v="-357"/>
    <s v="VENCIDO"/>
    <d v="2021-11-19T00:00:00"/>
    <s v="Se evidencia el manual, pero no la oficialización "/>
    <s v="Sulma Esperanza Avendaño M."/>
    <n v="0.5"/>
    <n v="0.5"/>
    <s v="INCUMPLIDA"/>
    <s v="NO APLICA"/>
    <s v="ABIERTA"/>
    <s v="No se reporta avance"/>
    <d v="2022-02-28T00:00:00"/>
    <s v="SI"/>
    <s v="ejecucion de actividades definidas"/>
    <n v="0.5"/>
    <s v="AVANCE PARCIAL"/>
    <n v="-44620"/>
    <s v="VENCIDO"/>
    <x v="2"/>
    <s v="No se reporta avance"/>
    <x v="6"/>
    <n v="0.5"/>
    <x v="1"/>
    <s v="ABIERTA"/>
    <m/>
    <n v="485"/>
    <n v="488"/>
    <s v="SULMA AVENDAÑO"/>
  </r>
  <r>
    <x v="258"/>
    <x v="2"/>
    <s v="STMEO"/>
    <s v="Planeacion"/>
    <s v="Política Pública para la garantía del ejercicio efectivo de los derechos de las personas que hacen parte de los sectores sociales LGBTI y de personas con orientaciones sexuales e identidades de género diversas"/>
    <s v="Yury  Orjuela Florez"/>
    <x v="0"/>
    <s v="PMAI-2020-012"/>
    <s v="No aplica"/>
    <x v="64"/>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la documentación que hace parte del SIGID relacionada con la implementación de la Política Publica para la garantía del ejercicio efectivo de los derechos de las personas que hacen parte de los sectores sociales LGBTI y de personas con orientaciones sexuales e identidades de género diversas"/>
    <s v="Formalizar e implementar por parte de la Subdirección de Métodos y en acompañamiento de la OAP-equipo de enfoque diferencial  la documentación que contenga  los  LINEAMIENTOS TÉCNICOS PARA LA INCORPORACIÓN DEL ENFOQUE DIFERENCIAL Y DE GÉNERO EN EL MODELO PEDAGÓGICO INSTITUCIONAL, en su operatividad.   "/>
    <s v="No aplica"/>
    <s v="No aplica"/>
    <s v="No aplica"/>
    <s v="No aplica"/>
    <s v="No aplica"/>
    <d v="2020-05-22T00:00:00"/>
    <d v="2021-05-21T00:00:00"/>
    <m/>
    <x v="0"/>
    <s v="SI"/>
    <n v="-283"/>
    <s v="No se cuenta con el debido diligenciamiento del seguimiento (soportes)_x000a_Se evidencia un docuemento borrador, pero no un docuemnto oficializado ni la implementación "/>
    <d v="2021-07-07T00:00:00"/>
    <s v="SI"/>
    <s v="Oficialización e implementación del documento"/>
    <m/>
    <s v="SIN AVANCE"/>
    <n v="-114"/>
    <s v="VENCIDO"/>
    <d v="2021-11-19T00:00:00"/>
    <s v="Soportan correos con la retroalimentación desde las áreas al documento formulado por el profesional de Políticas Públicas Poblacionales. "/>
    <s v="Sulma Esperanza Avendaño M."/>
    <n v="0.2"/>
    <n v="0.2"/>
    <s v="INCUMPLIDA"/>
    <s v="NO APLICA"/>
    <s v="ABIERTA"/>
    <s v="No se reporta avance"/>
    <d v="2022-02-28T00:00:00"/>
    <s v="SI"/>
    <s v="ejecucion de actividades definidas"/>
    <n v="0.2"/>
    <s v="AVANCE MINIMO"/>
    <n v="-44620"/>
    <s v="VENCIDO"/>
    <x v="2"/>
    <s v="No se reporta avance"/>
    <x v="6"/>
    <n v="0.2"/>
    <x v="1"/>
    <s v="ABIERTA"/>
    <m/>
    <n v="486"/>
    <n v="489"/>
    <s v="SULMA AVENDAÑO"/>
  </r>
  <r>
    <x v="259"/>
    <x v="2"/>
    <s v="STMEO"/>
    <s v="Planeacion"/>
    <s v="Política Pública para la garantía del ejercicio efectivo de los derechos de las personas que hacen parte de los sectores sociales LGBTI y de personas con orientaciones sexuales e identidades de género diversas"/>
    <s v="Yury  Orjuela Florez"/>
    <x v="0"/>
    <s v="PMAI-2020-013"/>
    <s v="No aplica"/>
    <x v="64"/>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el conocimiento e implementación de la normatividad  por parte de los servidores de las Unidades de Protección Integral y trato a los usuarios que hacen parte del sector LGBTI  . "/>
    <s v="Capacitar a un referente por  UPI  por parte de los profesionales de equipo diferencial de la OAP,  en los  LINEAMIENTOS TÉCNICOS PARA LA INCORPORACIÓN DEL ENFOQUE DIFERENCIAL Y DE GÉNERO EN EL MODELO PEDAGÓGICO INSTITUCIONAL, en su operatividad.   ."/>
    <s v="No aplica"/>
    <s v="No aplica"/>
    <s v="No aplica"/>
    <s v="No aplica"/>
    <s v="No aplica"/>
    <d v="2020-05-22T00:00:00"/>
    <d v="2021-05-21T00:00:00"/>
    <m/>
    <x v="0"/>
    <s v="SI"/>
    <n v="-283"/>
    <s v="Si bien el proceso evidencia la realización de actividades enfocadas transversalizacion del enfoque diferencial, sin embargo la actividad habla de capacitar a un referente por cada UPI, en esa medida es necesario que se elabore un plan de capacitación para los referentes de las Unidades"/>
    <d v="2021-08-13T00:00:00"/>
    <s v="SI"/>
    <s v="Elaborar y desarrollar un plan de capacitación enfocado en los  lineamientos técnicos para la incorporacion del enfoque diferencial y de género en el modelo pedagógico para los referentes de las UPIS."/>
    <m/>
    <s v="SIN AVANCE"/>
    <n v="-114"/>
    <s v="VENCIDO"/>
    <d v="2021-11-19T00:00:00"/>
    <s v="Soportan correos con la retroalimentación desde las áreas al documento formulado por el profesional de Políticas Públicas Poblacionales. "/>
    <s v="Sulma Esperanza Avendaño M."/>
    <n v="0.2"/>
    <n v="0.2"/>
    <s v="INCUMPLIDA"/>
    <s v="NO APLICA"/>
    <s v="ABIERTA"/>
    <s v="No se reporta avance"/>
    <d v="2022-02-28T00:00:00"/>
    <s v="SI"/>
    <s v="ejecucion de actividades definidas"/>
    <n v="0.2"/>
    <s v="AVANCE MINIMO"/>
    <n v="-44620"/>
    <s v="VENCIDO"/>
    <x v="2"/>
    <s v="No se reporta avance"/>
    <x v="6"/>
    <n v="0.2"/>
    <x v="1"/>
    <s v="ABIERTA"/>
    <m/>
    <n v="487"/>
    <n v="490"/>
    <s v="SULMA AVENDAÑO"/>
  </r>
  <r>
    <x v="260"/>
    <x v="2"/>
    <s v="STMEO"/>
    <s v="Planeacion"/>
    <s v="Política Pública para la garantía del ejercicio efectivo de los derechos de las personas que hacen parte de los sectores sociales LGBTI y de personas con orientaciones sexuales e identidades de género diversas"/>
    <s v="Yury  Orjuela Florez"/>
    <x v="0"/>
    <s v="PMAI-2020-014"/>
    <s v="No aplica"/>
    <x v="64"/>
    <n v="2020"/>
    <s v="9.4 Planes de Acción: Dada la importancia de los planes de acción como instrumento de planificación para el cumplimiento de metas y objetivos estratégicos y su aporte en mejoramiento de los procesos institucionales a través de la priorización de iniciativas, se evidencia el incumplimiento del Decreto 762 de 2018 relacionado con la Política Pública para la garantía del ejercicio efectivo de los derechos de las personas que hacen parte de los sectores sociales LGBTI y de personas con orientaciones sexuales e identidades de género diversas, en cuanto a su formulación, situación que dificulta su seguimiento y que expone al Instituto a posibles incumplimientos frente a la normativa vigente, lo que incumple también con lo dispuesto en la Tercera Dimensión, Gestión con valores para resultados del Modelo Integrado de Planeación y Gestión."/>
    <s v="Debilidad en el conocimiento e implementación de la normatividad  por parte de los servidores de las Unidades de Protección Integral y trato a los usuarios que hacen parte del sector LGBTI  . "/>
    <s v="Implementar por parte de la Subdirección de Métodos y a través  de los referentes capacitados los LINEAMIENTOS TÉCNICOS PARA LA INCORPORACIÓN DEL ENFOQUE DIFERENCIAL Y DE GÉNERO EN EL MODELO PEDAGÓGICO INSTITUCIONAL en su operatividad.   "/>
    <s v="No aplica"/>
    <s v="No aplica"/>
    <s v="No aplica"/>
    <s v="No aplica"/>
    <s v="No aplica"/>
    <d v="2020-05-22T00:00:00"/>
    <d v="2021-05-21T00:00:00"/>
    <m/>
    <x v="0"/>
    <s v="SI"/>
    <n v="-283"/>
    <s v="No se cuenta con seguimiento reportado por parte de Métodos."/>
    <d v="2021-07-07T00:00:00"/>
    <s v="SI"/>
    <s v="Presentar seguimiento al plan de mejoramiento"/>
    <m/>
    <s v="SIN AVANCE"/>
    <n v="-114"/>
    <s v="VENCIDO"/>
    <d v="2021-11-19T00:00:00"/>
    <s v="Se observa borrador de documento de Semaforo, pero la acción propuesta es sobre capacitación de referentes diferenciales."/>
    <s v="Sulma Esperanza Avendaño M."/>
    <n v="0"/>
    <n v="0"/>
    <s v="INCUMPLIDA"/>
    <s v="NO APLICA"/>
    <s v="ABIERTA"/>
    <s v="No se reporta avance"/>
    <d v="2022-02-28T00:00:00"/>
    <s v="SI"/>
    <s v="ejecucion de actividades definidas"/>
    <n v="0"/>
    <s v="SIN AVANCE"/>
    <n v="-44620"/>
    <s v="VENCIDO"/>
    <x v="2"/>
    <s v="No se reporta avance"/>
    <x v="6"/>
    <n v="0"/>
    <x v="1"/>
    <s v="ABIERTA"/>
    <m/>
    <n v="488"/>
    <n v="491"/>
    <s v="SULMA AVENDAÑO"/>
  </r>
  <r>
    <x v="261"/>
    <x v="2"/>
    <s v="STMEO"/>
    <s v="Autorregulación"/>
    <s v="desactualizacion y falta de aplicacion de funciones de las dependencias"/>
    <s v="Yury  Orjuela Florez"/>
    <x v="0"/>
    <s v="PMAI-2020-015"/>
    <s v="No aplica"/>
    <x v="64"/>
    <n v="2020"/>
    <s v="9.5 Funciones del Área: Se evidenciaron debilidades en el cumplimiento de las funciones por parte del área de las áreas de derecho designadas mediante sus funciones establecidas en Resolución interna 485 de 2018 por medio la cual se modifica la Resolución 322 de 2016 del Instituto Distrital para la Protección de la Niñez y la Juventud, debido a la falta de articulación con la Unidad del Oasis y a situaciones evidenciadas en el desarrollo de la auditoria que afecta directamente la calidad en el servicio y la efectividad de sus funciones, incumpliendo además con el Decreto 1499 de 2017, de acuerdo a lo descrito en la Séptima dimensión Actividades de Control del Modelo Integrado de Planeación y Gestión.   "/>
    <s v="En los Manuales  Operativos de las Áreas de derecho del modelo pedagógico , no se encuentran otros documentos relacionados que refieran de manera específica particularidades o excepciones en el ejercicio de acciones  a desarrollar con la población habitante de calle, teniendo en cuenta que esta es una UPI de la etapa de Acogida  y que el modelo de operación difiere de los demás externados e internados. "/>
    <s v="Realizar una Mesa de trabajo con las áreas de derecho del modelo Pedagógico SE(3) ,  en la cual se abordé estrategias de articulación para la atención de la población beneficiaria de la UPI OASIS._x000a_ "/>
    <s v="No aplica"/>
    <s v="No aplica"/>
    <s v="No aplica"/>
    <s v="No aplica"/>
    <s v="No aplica"/>
    <d v="2020-05-22T00:00:00"/>
    <d v="2021-05-21T00:00:00"/>
    <m/>
    <x v="0"/>
    <s v="SI"/>
    <n v="-283"/>
    <s v="No se cuenta con seguimiento reportado por parte de Métodos."/>
    <d v="2021-07-07T00:00:00"/>
    <s v="SI"/>
    <s v="Presentar seguimiento al plan de mejoramiento"/>
    <m/>
    <s v="SIN AVANCE"/>
    <n v="-114"/>
    <s v="VENCIDO"/>
    <d v="2021-11-19T00:00:00"/>
    <s v="La evidencia no se ajusta a la propuesta en la actividad"/>
    <s v="Sulma Esperanza Avendaño M."/>
    <n v="0"/>
    <n v="0"/>
    <s v="INCUMPLIDA"/>
    <s v="NO APLICA"/>
    <s v="ABIERTA"/>
    <s v="No se reporta avance"/>
    <d v="2022-02-28T00:00:00"/>
    <s v="SI"/>
    <s v="ejecucion de actividades definidas"/>
    <n v="0"/>
    <s v="SIN AVANCE"/>
    <n v="-44620"/>
    <s v="VENCIDO"/>
    <x v="2"/>
    <s v="No se reporta avance"/>
    <x v="6"/>
    <n v="0"/>
    <x v="1"/>
    <s v="ABIERTA"/>
    <m/>
    <n v="489"/>
    <n v="492"/>
    <s v="SULMA AVENDAÑO"/>
  </r>
  <r>
    <x v="262"/>
    <x v="30"/>
    <s v="STAF"/>
    <s v="Infraestructura"/>
    <s v="Acondicionamiento   espacios físicos de acceso al ciudadano"/>
    <s v="Stefanny Reina Alvarez"/>
    <x v="0"/>
    <s v="PMAI-2020-018"/>
    <s v="No aplica"/>
    <x v="65"/>
    <n v="2020"/>
    <s v="No conformidad No 1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_x000a__x000a_Se observan avances en cuanto a los ajustes razonables que se deben implementar en la entidad. Sin embargo no existe la señalización que establece la norma. "/>
    <s v="_x000a__x000a_Teniendo en cuenta que es un hallazgo que implica a más dependencias se realizarán mesas de trabajo con el area_x000a_de salud ocupacional e infraestructura para la formulación de un plan de trabajo y adquisición e instalación de la señalización necesaria en los puntos de atención de la entidad. "/>
    <s v="No aplica"/>
    <s v="No aplica"/>
    <s v="no aplica"/>
    <s v="No aplica"/>
    <s v="No aplica"/>
    <s v="Sin informacion"/>
    <d v="2021-06-30T00:00:00"/>
    <m/>
    <x v="0"/>
    <s v="SI"/>
    <n v="-243"/>
    <s v="De acuerdo con la información suministrada por el proceso, se evidencias actividades en pro de la implementación de los ajustes razonables, sin embargo, no se encuentran soportes que evidencien la señalización implementada para personas con discapacidad auditiva o visual. Por lo anterior, el cumplimiento queda en 50%."/>
    <d v="2021-06-25T00:00:00"/>
    <s v="NO"/>
    <s v="implementar los ajustes razonables para personas con discapacidad, en los puntos de atención. "/>
    <n v="0.5"/>
    <s v="AVANCE PARCIAL"/>
    <n v="-74"/>
    <s v="VENCIDO"/>
    <d v="2021-11-12T00:00:00"/>
    <s v="Se observan ajustes pero se debe trabajar en los ajustes para personas con discapacidad en los puntos de atención."/>
    <s v="Sulma Esperanza Avendaño M."/>
    <n v="0.5"/>
    <n v="0.5"/>
    <s v="INCUMPLIDA"/>
    <s v="NO APLICA"/>
    <s v="ABIERTA"/>
    <s v="Se deja porcentaje de avance del seguimiento anterior_x000a_Se observan ajustes pero se debe trabajar en los ajustes para personas con discapacidad en los puntos de atención."/>
    <d v="2022-02-21T00:00:00"/>
    <s v="NO"/>
    <s v=" instalación de la señalización necesaria en los puntos de atención de la entidad."/>
    <n v="0.5"/>
    <s v="AVANCE PARCIAL"/>
    <n v="-44619.5"/>
    <s v="VENCIDO"/>
    <x v="1"/>
    <s v="Revisado las evidencias allegadas, se observa que no se materializan las acciones tendientes a la señalización en los punos de atención de la entidad. "/>
    <x v="1"/>
    <n v="0"/>
    <x v="1"/>
    <m/>
    <m/>
    <n v="490"/>
    <n v="493"/>
    <s v="NAVIS ALBERTO"/>
  </r>
  <r>
    <x v="263"/>
    <x v="35"/>
    <s v="STAF"/>
    <s v="Autorregulación"/>
    <s v="Aplicación y actualización de procedimientos y formatos"/>
    <s v="Catalina Cardenas Martinez"/>
    <x v="0"/>
    <s v="PMAI-2020-019"/>
    <s v="No aplica"/>
    <x v="66"/>
    <n v="2020"/>
    <s v="El proceso no opera a través de su área funcional “Transportes, Mantenimiento de bienes muebles e inmuebles y Apoyo Logístico”, para centralizar dentro del mismo, la planeación, ejecución y seguimiento de los mantenimientos de todos los bienes muebles e inmuebles, como se encuentra establecido en el objetivo y alcance de la Caracterización del Proceso Mantenimiento De Bienes, código A-MBI-CP-001, lo que se evidencia en la dispersión de actividades de mantenimiento de bienes muebles no articuladas con el proceso auditado y que se delegan en otros procesos y áreas. Esta desarticulación va en contra de lo que pretende la “Política de Fortalecimiento organizacional y simplificación de procesos”, que da operatividad  a la dimensión de Gestión con valores para el resultado, en el Manual Operativo del Modelo Integrado de Planeación y Gestión, adoptado por el Distrito, mediante el Decreto 591 de 2018. La situación puede generar duplicidad de esfuerzos o falta de cobertura, así como debilidades en el seguimiento a los servicios de mantenimiento sobre los bienes del Instituto."/>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x v="3"/>
    <m/>
    <x v="3"/>
    <m/>
    <x v="3"/>
    <m/>
    <m/>
    <n v="491"/>
    <n v="494"/>
    <m/>
  </r>
  <r>
    <x v="264"/>
    <x v="35"/>
    <s v="STAF"/>
    <s v="Autorregulación"/>
    <s v="Aplicación de normatividad"/>
    <s v="Catalina Cardenas Martinez"/>
    <x v="0"/>
    <s v="PMAI-2020-020"/>
    <s v="No aplica"/>
    <x v="66"/>
    <n v="2020"/>
    <s v="10.2 No se evidencia designación de un responsable para el área de “Transportes, Mantenimiento de bienes Muebles e Inmuebles y Apoyo Logístico”, área funcional del Proceso de Mantenimiento de Bienes, lo cual contraviene la Ley 87 de 1993 en su artículo 3, inciso c. La falta de responsable dificulta el control dentro del mismo y la articulación del proceso con los demás procesos de la Entidad."/>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x v="3"/>
    <m/>
    <x v="3"/>
    <m/>
    <x v="3"/>
    <m/>
    <m/>
    <n v="492"/>
    <n v="495"/>
    <m/>
  </r>
  <r>
    <x v="265"/>
    <x v="35"/>
    <s v="STAF"/>
    <s v="Bienes"/>
    <s v="planeacion y ejecucion de intervenciones"/>
    <s v="Catalina Cardenas Martinez"/>
    <x v="0"/>
    <s v="PMAI-2020-021"/>
    <s v="No aplica"/>
    <x v="66"/>
    <n v="2020"/>
    <s v="10.3 El proceso de Mantenimiento de Bienes, no aborda en la planeación ni en la ejecución de las  intervenciones, la totalidad de los tipos de bienes muebles de la Entidad, sino que se limita a cierto tipo de bienes, delegando en otros procesos algunas categorías y dejando sin mantenimiento otros, tales como muebles de oficina, instrumentos musicales, bienes usados en talleres formativos dirigidos a los NNAJ, bienes de dotación odontológica y de enfermería, entre otros; esto, en perjuicio de la operación por procesos, establecida en la Dimensión de Gestión con Valores para el resultado y la Política asociada  a  esta dimensión: “Política de Fortalecimiento organizacional y simplificación de procesos”, establecida en Manual Operativo MIPG, adoptado por el IDIPRON mediante la Resolución interna No. 284 de 2018; igualmente, en contra de las sugerencias del Manual de Procedimientos Administrativos y Contables para el manejo y control de los bienes en las entidades de Gobierno Distritales y la Ley 87 de 1993, en su artículo 4°, elementos para el Sistema de Control Interno inciso e, sobre protección de los recursos. La no incorporación de todas las categorías de bienes, y la ausencia de criterios objetivos y técnicos de los bienes individualmente considerados, pone en riesgo la protección de los recursos públicos._x000a_ _x000a_"/>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x v="3"/>
    <m/>
    <x v="3"/>
    <m/>
    <x v="3"/>
    <m/>
    <m/>
    <n v="493"/>
    <n v="496"/>
    <m/>
  </r>
  <r>
    <x v="266"/>
    <x v="35"/>
    <s v="STAF"/>
    <s v="Autorregulación"/>
    <s v="Aplicación y actualización de procedimientos y formatos"/>
    <s v="Catalina Cardenas Martinez"/>
    <x v="0"/>
    <s v="PMAI-2020-022"/>
    <s v="No aplica"/>
    <x v="66"/>
    <n v="2020"/>
    <s v="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x v="3"/>
    <m/>
    <x v="3"/>
    <m/>
    <x v="3"/>
    <m/>
    <m/>
    <n v="494"/>
    <n v="497"/>
    <m/>
  </r>
  <r>
    <x v="267"/>
    <x v="35"/>
    <s v="STAF"/>
    <s v="Autorregulación"/>
    <s v="Aplicación y actualización de procedimientos y formatos"/>
    <s v="Catalina Cardenas Martinez"/>
    <x v="0"/>
    <s v="PMAI-2020-023"/>
    <s v="No aplica"/>
    <x v="66"/>
    <n v="2020"/>
    <s v="10.5 Se observaron formatos de inspección y ejecución de mantenimientos de bienes muebles e infraestructura, código A-MBI- FT-007, sin la firma en el campo del responsable o encargado del lugar o UPI”, lo cual además de quebrantar lo estipulado en el procedimiento A.-MBI-PR-002, invalida dicho formato como soporte en esos casos."/>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x v="3"/>
    <m/>
    <x v="3"/>
    <m/>
    <x v="3"/>
    <m/>
    <m/>
    <n v="495"/>
    <n v="498"/>
    <m/>
  </r>
  <r>
    <x v="268"/>
    <x v="35"/>
    <s v="STAF"/>
    <s v="Planeacion"/>
    <s v="Herramientas de gestión (riesgos, indicadores, balance social, planes y proyectos de inversión)"/>
    <s v="Catalina Cardenas Martinez"/>
    <x v="0"/>
    <s v="PMAI-2020-024"/>
    <s v="No aplica"/>
    <x v="66"/>
    <n v="2020"/>
    <s v="10.6 El proceso no cuenta con indicadores de gestión que provean al mismo, elementos de medición de diferentes variables del proceso tales como cumplimiento del objetivo del proceso, oportunidad y calidad  de los servicios de mantenimiento, grado de cumplimiento de planes, entre otros. Este hecho contraviene lo establecido en la Ley 87 de 1993, en su artículo 4, inciso j, referente a la organización de métodos confiables para la evaluación de la gestión, como elemento del sistema de control interno. En la implementación de MIPG, en la dimensión de evaluación de resultados, política de Seguimiento y evaluación del desempeño institucional. La carencia de indicadores dificulta la evaluación objetiva y cuantitativa de las desviaciones en los resultados y de la materialización de riesgos, para toma  de  decisiones que lleven a la mejora y una gestión con mayor eficacia y eficiencia en el manejo de recursos."/>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x v="3"/>
    <m/>
    <x v="3"/>
    <m/>
    <x v="3"/>
    <m/>
    <m/>
    <n v="496"/>
    <n v="499"/>
    <m/>
  </r>
  <r>
    <x v="269"/>
    <x v="35"/>
    <s v="STAF"/>
    <s v="Contratacion"/>
    <s v="Documentación contrato"/>
    <s v="Catalina Cardenas Martinez"/>
    <x v="0"/>
    <s v="PMAI-2020-025"/>
    <s v="No aplica"/>
    <x v="66"/>
    <n v="2020"/>
    <s v="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x v="3"/>
    <m/>
    <x v="3"/>
    <m/>
    <x v="3"/>
    <m/>
    <m/>
    <n v="497"/>
    <n v="500"/>
    <m/>
  </r>
  <r>
    <x v="270"/>
    <x v="35"/>
    <s v="STAF"/>
    <s v="Contratacion"/>
    <s v="Ejecución contractual"/>
    <s v="Catalina Cardenas Martinez"/>
    <x v="0"/>
    <s v="PMAI-2020-026"/>
    <s v="No aplica"/>
    <x v="66"/>
    <n v="2020"/>
    <s v="No se evidenció la ejecución a cabalidad del objeto contractual, acorde con el Anexo técnico, del Contrato 1378 de 2019, celebrado con ILAN ingeniería, en el cual se establecía el mantenimiento y calibración certificada para 78 básculas del instituto, frente a lo cual solo se evidenció el mantenimiento a 54 y la calibración certificada a 49 de ellas. Lo anterior va en contra de lo estipulado por la Ley 80 de 1993 en su artículo 14, “de los medios que pueden utilizar las entidades estatales para el cumplimiento del objeto contractual” e impacta en la consecución del objetivo del proceso de mantenimiento."/>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x v="3"/>
    <m/>
    <x v="3"/>
    <m/>
    <x v="3"/>
    <m/>
    <m/>
    <n v="498"/>
    <n v="501"/>
    <m/>
  </r>
  <r>
    <x v="271"/>
    <x v="35"/>
    <s v="STAF"/>
    <s v="Planeacion"/>
    <s v="Herramientas de gestión (riesgos, indicadores, balance social, planes y proyectos de inversión)"/>
    <s v="Catalina Cardenas Martinez"/>
    <x v="0"/>
    <s v="PMAI-2020-027"/>
    <s v="No aplica"/>
    <x v="66"/>
    <n v="2020"/>
    <s v="11.1 No se observa una identificación adecuada y suficiente de los riesgos, que se vean reflejadas en los mapas de riesgo, en relación con el mantenimiento de bienes muebles, exponiéndose a que con la falta de monitoreo se dificulte la detección oportuna de una eventual materialización de los riesgos inherentes al proceso."/>
    <s v="Sin informacion"/>
    <s v="Sin informacion"/>
    <s v="No aplica"/>
    <s v="No aplica"/>
    <s v="no aplica"/>
    <s v="No aplica"/>
    <s v="No aplica"/>
    <s v="Sin informacion"/>
    <s v="Sin informacion"/>
    <m/>
    <x v="1"/>
    <s v="NO"/>
    <e v="#VALUE!"/>
    <s v="Pendiente formulacion de actividades"/>
    <d v="2021-06-28T00:00:00"/>
    <s v="SI"/>
    <s v="Formular Plan de Mejoramiento"/>
    <n v="0"/>
    <s v="SIN AVANCE"/>
    <e v="#VALUE!"/>
    <e v="#VALUE!"/>
    <d v="2021-11-02T00:00:00"/>
    <s v="No se evidenció avance ni evidencias para la acción en el sharepoint del tablero de control"/>
    <s v="Andrés E. Bejarano B. "/>
    <n v="0"/>
    <n v="0"/>
    <e v="#VALUE!"/>
    <s v="NO APLICA"/>
    <s v="PENDIENTE FORMULAR PLAN DE MEJORAMIENTO"/>
    <s v="No presenta avance"/>
    <d v="2022-02-28T00:00:00"/>
    <s v="NO"/>
    <s v="Soporte de la situacion subsanada"/>
    <n v="0"/>
    <s v="SIN AVANCE"/>
    <n v="-44620"/>
    <e v="#VALUE!"/>
    <x v="3"/>
    <m/>
    <x v="3"/>
    <m/>
    <x v="3"/>
    <m/>
    <m/>
    <n v="499"/>
    <n v="502"/>
    <m/>
  </r>
  <r>
    <x v="272"/>
    <x v="5"/>
    <s v="STAF"/>
    <s v="Autorregulación"/>
    <s v="Documentación de procedimientos y formatos"/>
    <s v="Stefanny Reina Alvarez"/>
    <x v="0"/>
    <s v="PMAI-2020-031"/>
    <s v="No aplica"/>
    <x v="67"/>
    <n v="2020"/>
    <s v="No se evidencia un procedimiento para la disposición de elementos tales como tokens bancarios o tarjetas prepagadas que ya no tengan utilidad o viabilidad. Estos elementos de seguridad bancaria y elementos que en algunos casos constituyen títulos valor sin utilidad, quedan en custodia de Tesorería de manera indefinida sin que haya claridad sobre la destinación final que deben tener y las condiciones de tiempo y modo en que estas se inhabilitarán o eliminarán. "/>
    <s v="Sin informacion"/>
    <s v="Sin informacion"/>
    <s v="No aplica"/>
    <s v="No aplica"/>
    <s v="no aplica"/>
    <s v="No aplica"/>
    <s v="No aplica"/>
    <s v="Sin informacion"/>
    <s v="Sin informacion"/>
    <d v="2021-09-13T00:00:00"/>
    <x v="1"/>
    <s v="NO"/>
    <s v="NO APLICA ACCION CERRADA"/>
    <s v="El instructivo &quot;solicitud y devolución de tokens&quot; ya se encuentra oficializado en la página web de la entidad, por lo tanto, la actividad planteada se encuentra finalizada. "/>
    <d v="2021-07-09T00:00:00"/>
    <s v="NO"/>
    <s v="No aplica"/>
    <n v="1"/>
    <s v="CUMPLIMIENTO TOTAL"/>
    <e v="#VALUE!"/>
    <e v="#VALUE!"/>
    <d v="2021-11-02T00:00:00"/>
    <s v="Se evidenció en la página de IDIPRON, el Instructivo A-GFI-IN-010 SOLICITUD Y DEVOLUCIÓN DE TOKENS del 15/06/2021"/>
    <s v="Andrés E. Bejarano B"/>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00"/>
    <n v="503"/>
    <m/>
  </r>
  <r>
    <x v="273"/>
    <x v="5"/>
    <s v="STAF"/>
    <s v="Modelo pedagogico"/>
    <s v="Estimulo de corresponsabilidad"/>
    <s v="Stefanny Reina Alvarez"/>
    <x v="0"/>
    <s v="PMAI-2020-032"/>
    <s v="No aplica"/>
    <x v="67"/>
    <n v="2020"/>
    <s v="Se evidencia que las personas autorizadas para recibir las tarjetas correspondientes al convenio 1104 de Estímulos de Corresponsabilidad, son la profesional Johanna del Pilar Sáenz Torres desde el 30 de marzo del 2020 y la profesional Luz Aida Ramírez Gómez desde el 5 de octubre del 2020; sin embargo, estas tarjetas son recibidas y custodiadas por un funcionario diferente, para el cual el área de Tesorería no aportó soportes de autorización, lo que transgrede los protocolos que buscan garantizar la seguridad en la custodia de las tarjetas. "/>
    <s v="Sin informacion"/>
    <s v="Sin informacion"/>
    <s v="No aplica"/>
    <s v="No aplica"/>
    <s v="no aplica"/>
    <s v="No aplica"/>
    <s v="No aplica"/>
    <s v="Sin informacion"/>
    <s v="Sin informacion"/>
    <d v="2021-09-13T00:00:00"/>
    <x v="1"/>
    <s v="NO"/>
    <s v="NO APLICA ACCION CERRADA"/>
    <s v="De acuerdo con lo reportado por el proceso se evidencia un importante avance en el cumplimiento de las actividades establecidas, sin embargo, aún hace falta oficializar el procedimiento a cargo de convenios. "/>
    <d v="2021-07-09T00:00:00"/>
    <s v="SI"/>
    <s v="modificación del procedimiento &quot;Concesion de estimulo de corresponsabilidad&quot;"/>
    <n v="0.7"/>
    <s v="AVANCE SIGNIFICATIVO"/>
    <e v="#VALUE!"/>
    <e v="#VALUE!"/>
    <d v="2021-11-02T00:00:00"/>
    <s v="Se evidenció en la página de IDIPRON, procedimiento actualizado M-MEM-PR-001 PROCEDIMIENTO CONCESIÓN DE_x000a_ESTÍMULOS DE_x000a_CORRESPONSABILIDAD del 25/08/2021"/>
    <s v="Andrés E. Bejarano B"/>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01"/>
    <n v="504"/>
    <m/>
  </r>
  <r>
    <x v="274"/>
    <x v="5"/>
    <s v="STAF"/>
    <s v="Gestion financiera"/>
    <s v="entrega inoportuna o no entrega de información de las diferentes dependencias que reportan al área contable"/>
    <s v="Stefanny Reina Alvarez"/>
    <x v="0"/>
    <s v="PMAI-2020-034"/>
    <s v="No aplica"/>
    <x v="67"/>
    <n v="2020"/>
    <s v="En lo relacionado con reportes se evidenciaron debilidades en reporte Interno, teniendo en cuenta que, dentro de la información solicitada por el subproceso de Contabilidad, donde se pide proveer la información requerida en los formatos diseñados por la Secretaría de Hacienda Distrital, que hace parte de las revelaciones a los Estados Financieros con corte a diciembre de 2019, no se evidenció reporte de Tesorería con el detalle de los ingresos, para el cierre del período 2019. Esta omisión representa un riesgo relacionado con la calidad de la información financiera a revelar para el cumplimiento del objetivo del proceso de Gestión Financiera. De igual manera, en 2020, se evidenció en los saldos de cuentas bancarias reportados a entes externos, una diferencia de $1.693.250 del mes de marzo, reportada en abril de 2020, debido a errores corregidos posterior al reporte, lo cual expone al Instituto a hallazgos por parte de entes de control externos."/>
    <s v="Sin informacion"/>
    <s v="Sin informacion"/>
    <s v="No aplica"/>
    <s v="No aplica"/>
    <s v="no aplica"/>
    <s v="No aplica"/>
    <s v="No aplica"/>
    <s v="Sin informacion"/>
    <s v="Sin informacion"/>
    <d v="2021-09-13T00:00:00"/>
    <x v="1"/>
    <s v="NO"/>
    <s v="NO APLICA ACCION CERRADA"/>
    <s v="De acuerdo con lo reportado por el proceso, se presentan algunos avances en la ejecución de las actividades programadas. "/>
    <d v="2021-07-09T00:00:00"/>
    <s v="SI"/>
    <s v="socializar el instructivo 001 ELABORACIÓN FORMATO CB-0115 INFORME SOBRE RECURSOS DE TESORERÍA A-GFI-IN-001, y presentar listas de asistencias y presentación de la socialización."/>
    <n v="0.5"/>
    <s v="AVANCE PARCIAL"/>
    <e v="#VALUE!"/>
    <e v="#VALUE!"/>
    <d v="2021-11-02T00:00:00"/>
    <s v="Se evidenció en la página, A-GFI-IN-001 ELABORACIÓN FORMATO CB-0115_x000a_INFORME SOBRE RECURSOS DE_x000a_TESORERÍA del 02/11/2021 y Cronograma de informes "/>
    <s v="Andrés E. Bejarano B"/>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02"/>
    <n v="505"/>
    <m/>
  </r>
  <r>
    <x v="275"/>
    <x v="5"/>
    <s v="STAF"/>
    <s v="Gestion financiera"/>
    <s v="cumplimiento de los límites de concentración de riesgos en los excedentes del Instituto"/>
    <s v="Stefanny Reina Alvarez"/>
    <x v="0"/>
    <s v="PMAI-2020-035"/>
    <s v="No aplica"/>
    <x v="67"/>
    <n v="2020"/>
    <s v="Los valores tomados como referencia para establecer el cumplimiento de los límites de concentración de riesgos en los excedentes del Instituto, por emisor, no corresponden con los saldos de las cuentas bancarias según los extractos, contraviniendo lo establecido en las Resoluciones, en relación con los reportes a la Oficina de Análisis de Riesgo de la Secretaría de Hacienda Distrital. El hecho de no tomar como fuente de información los saldos según extractos bancarios, constituye un riesgo en cuanto a superación de los límites establecidos en las Resoluciones SHD- 0073 de 2019 y SHD – 0315 de 2020."/>
    <s v="Sin informacion"/>
    <s v="Sin informacion"/>
    <s v="No aplica"/>
    <s v="No aplica"/>
    <s v="no aplica"/>
    <s v="No aplica"/>
    <s v="No aplica"/>
    <s v="Sin informacion"/>
    <s v="Sin informacion"/>
    <d v="2021-09-13T00:00:00"/>
    <x v="1"/>
    <s v="NO"/>
    <s v="NO APLICA ACCION CERRADA"/>
    <s v="De acuerdo con los soportes suministrados por el proceso, se evidencia el cumplimiento de las actividades propuestas en un 100%. Sin embargo, se sugiere siempre adjuntar el acta de la reunión y la lista de asistencia. "/>
    <d v="2021-07-09T00:00:00"/>
    <s v="NO"/>
    <s v="No aplica"/>
    <n v="1"/>
    <s v="CUMPLIMIENTO TOTAL"/>
    <e v="#VALUE!"/>
    <e v="#VALUE!"/>
    <d v="2021-11-02T00:00:00"/>
    <s v="Se evidenció consultas a la Secretaría de Hacienda y Contraloría de Bogotá, y sus respectivas respuestas, aclarando  qué saldos se deben reportar "/>
    <s v="Andrés E. Bejarano B"/>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03"/>
    <n v="506"/>
    <m/>
  </r>
  <r>
    <x v="276"/>
    <x v="5"/>
    <s v="STAF"/>
    <s v="Autorregulación"/>
    <s v="Aplicación y actualización de procedimientos y formatos"/>
    <s v="Stefanny Reina Alvarez"/>
    <x v="0"/>
    <s v="PMAI-2020-036"/>
    <s v="No aplica"/>
    <x v="67"/>
    <n v="2020"/>
    <s v="Se observa falencias en requisitos de validación y en archivo de soportes de algunos formatos  comprobantes de egreso, encontrándose que no se imprimen y archivan las órdenes de pago, vulnerando procedimientos “EJECUCIÓN DE PAGOS A-GFI-PR-013” que indica “Validar PAC y validar PREDIS; generando la Orden de Pago e imprimiendo únicamente si la Orden de Pago es de proveedores o servicios públicos.” (Subrayado fuera de texto)."/>
    <s v="Sin informacion"/>
    <s v="Sin informacion"/>
    <s v="No aplica"/>
    <s v="No aplica"/>
    <s v="no aplica"/>
    <s v="No aplica"/>
    <s v="No aplica"/>
    <s v="Sin informacion"/>
    <s v="Sin informacion"/>
    <d v="2021-09-13T00:00:00"/>
    <x v="1"/>
    <s v="NO"/>
    <s v="NO APLICA ACCION CERRADA"/>
    <s v="De acuerdo con los soportes aportados por el proceso, se evidencia que la OAP recibió la solicitud de modificación del procedimiento, sin embargo, este fue retroalimentado desde el 30 de mayo. Por lo tanto, se establece un avance de cumplimiento del 70%"/>
    <d v="2021-07-09T00:00:00"/>
    <s v="SI"/>
    <s v="Ajuste y oficialización del procedimiento"/>
    <n v="0.7"/>
    <s v="AVANCE SIGNIFICATIVO"/>
    <e v="#VALUE!"/>
    <e v="#VALUE!"/>
    <d v="2021-11-02T00:00:00"/>
    <s v="Se evidenció en la página de IDIPRON, procedimiento actualizado A-GFI-PR-013 EJECUCIÓN DE PAGOS del 21/09/2021_x000a_"/>
    <s v="Andrés E. Bejarano B"/>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04"/>
    <n v="507"/>
    <m/>
  </r>
  <r>
    <x v="277"/>
    <x v="5"/>
    <s v="STAF"/>
    <s v="Control interno"/>
    <s v="responsabilidad y autoridad en  los niveles organizacionales"/>
    <s v="Stefanny Reina Alvarez"/>
    <x v="0"/>
    <s v="PMAI-2020-037"/>
    <s v="No aplica"/>
    <x v="67"/>
    <n v="2020"/>
    <s v="No se evidenció designación oficial del jefe o responsable del área de Tesorería, lo que afecta negativamente el ambiente de control, como componente del Control Interno, de acuerdo con el Modelo Integrado de Planeación y Gestión, considerando que la estructura, facultades y responsabilidades constituyen un requisito para garantizar el ambiente de control, con el fin de asignar la responsabilidad y autor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Adicional a la vulneración a lo indicado en el MIPG, contraviene la Ley 87 de 1993 en su artículo 3, inciso c. La falta de responsable dificulta el control dentro del mismo y la articulación del proceso con los demás procesos de la Entidad."/>
    <s v="Sin informacion"/>
    <s v="Sin informacion"/>
    <s v="No aplica"/>
    <s v="No aplica"/>
    <s v="no aplica"/>
    <s v="No aplica"/>
    <s v="No aplica"/>
    <s v="Sin informacion"/>
    <s v="Sin informacion"/>
    <d v="2021-09-13T00:00:00"/>
    <x v="1"/>
    <s v="NO"/>
    <s v="NO APLICA ACCION CERRADA"/>
    <s v="De acuerdo con lo reportado por el proceso, se presenta la ejecución de todas las actividades"/>
    <d v="2021-07-09T00:00:00"/>
    <s v="NO"/>
    <s v=" Comunicar por parte de la Subdirección de Desarrollo Humano a la Dirección que socialice de manera inmediata al Subdirector de Desarrollo Humano los resultados de las pruebas aplicadas externamente a las personas"/>
    <n v="0"/>
    <s v="SIN AVANCE"/>
    <e v="#VALUE!"/>
    <e v="#VALUE!"/>
    <d v="2021-11-02T00:00:00"/>
    <s v="Se evidenció Resolución 238 del 3 de mayo de 2021,  designando responsable para el Área de Tesorería"/>
    <s v="Andrés E. Bejarano B"/>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05"/>
    <n v="508"/>
    <m/>
  </r>
  <r>
    <x v="278"/>
    <x v="5"/>
    <s v="STAF"/>
    <s v="Modelo pedagogico"/>
    <s v="Estimulo de corresponsabilidad"/>
    <s v="Stefanny Reina Alvarez"/>
    <x v="0"/>
    <s v="PMAI-2020-038"/>
    <s v="No aplica"/>
    <x v="67"/>
    <n v="2020"/>
    <s v="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PLANEACIÓN, PRODUCCIÓN, GESTIÓN Y TRAMITE DOCUMENTAL, código A-GDO-IN-002 y el procedimiento “Administración de las Comunicaciones Oficiales”, A-GDO-PR-002. El incumplimiento se genera, de manera adicional en el caso de las tarjetas, en el procedimiento “Concesión de Estímulos de corresponsabilidad”, código M-MEM-PR-001. El riesgo de no radicar esta documentación surge frente a la falta de validez y la falta trazabilidad del flujo de información e incluso de títulos valor."/>
    <s v="Sin informacion"/>
    <s v="Sin informacion"/>
    <s v="No aplica"/>
    <s v="No aplica"/>
    <s v="no aplica"/>
    <s v="No aplica"/>
    <s v="No aplica"/>
    <s v="Sin informacion"/>
    <s v="Sin informacion"/>
    <d v="2021-09-13T00:00:00"/>
    <x v="1"/>
    <s v="NO"/>
    <s v="NO APLICA ACCION CERRADA"/>
    <s v="De acuerdo con los soportes aportados por el proceso, se evidencia que la OAP recibió la solicitud de modificación del procedimiento, sin embargo, este fue retroalimentado desde el 30 de mayo. Por lo tanto, se establece un avance de cumplimiento del 70%"/>
    <d v="2021-07-09T00:00:00"/>
    <s v="SI"/>
    <s v="Ajuste y oficialización del procedimiento"/>
    <n v="0.7"/>
    <s v="AVANCE SIGNIFICATIVO"/>
    <e v="#VALUE!"/>
    <e v="#VALUE!"/>
    <d v="2021-11-02T00:00:00"/>
    <s v="Se evidenció en la página procedimiento actualizado A-SAD-PR-004 GESTIÓN, CONTROL Y PAGO DE _x000a_SERVICIOS PÚBLICOS, PRIVADOS E _x000a_IMPUESTOS del 01/11/2021"/>
    <s v="Andrés E. Bejarano B"/>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06"/>
    <n v="509"/>
    <m/>
  </r>
  <r>
    <x v="279"/>
    <x v="5"/>
    <s v="STAF"/>
    <s v="Autorregulación"/>
    <s v="Aplicación y actualización de procedimientos y formatos"/>
    <s v="Stefanny Reina Alvarez"/>
    <x v="0"/>
    <s v="PMAI-2020-039"/>
    <s v="No aplica"/>
    <x v="67"/>
    <n v="2020"/>
    <s v="Se evidencia debilidades en el procedimiento “PROGRAMACIÓN, APERTURA Y LEGALIZACIÓN DE CAJAS MENORES A-GFI-PR-005”, considerando que, pese a que la descripción de la función Nº 9 establece “Recibir los documentos, revisar y realizar la transferencia electrónica de los recursos y comunicar vía correo electrónico a los responsables de cajas menores sobre la correspondiente transferencia, lo cual indica que los recursos están disponibles.” no se identifica esta actividad como punto de control, lo que impide reconocerla y asumir la responsabilidad en su aplicación como tal. La falta de demarcado como un punto de control va en contra de lo indicado en el “Manual de Elaboración y Control de Documentos - E-MEJ-MA-002, numeral 10.1."/>
    <s v="Sin informacion"/>
    <s v="Sin informacion"/>
    <s v="No aplica"/>
    <s v="No aplica"/>
    <s v="no aplica"/>
    <s v="No aplica"/>
    <s v="No aplica"/>
    <s v="Sin informacion"/>
    <s v="Sin informacion"/>
    <d v="2021-09-13T00:00:00"/>
    <x v="1"/>
    <s v="NO"/>
    <s v="NO APLICA ACCION CERRADA"/>
    <s v="Se reporta memorando 2021IE2676 - plan de mejoramiento aprobado del 18 de mayo de 2021"/>
    <d v="2021-07-09T00:00:00"/>
    <s v="SI"/>
    <s v="Presentar seguimiento de la actividad"/>
    <n v="0"/>
    <s v="SIN AVANCE"/>
    <e v="#VALUE!"/>
    <e v="#VALUE!"/>
    <d v="2021-11-02T00:00:00"/>
    <s v="Se evidenció en la página de IDIPRON, procedimiento actualizado A-GFI-PR-005 PROGRAMACIÓN, APERTURA Y _x000a_LEGALIZACIÓN DE CAJAS _x000a_MENORES del 04/11/2021_x000a_"/>
    <s v="Andrés E. Bejarano B"/>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07"/>
    <n v="510"/>
    <m/>
  </r>
  <r>
    <x v="280"/>
    <x v="5"/>
    <s v="STAF"/>
    <s v="Autorregulación"/>
    <s v="Aplicación y actualización de procedimientos y formatos"/>
    <s v="Stefanny Reina Alvarez"/>
    <x v="0"/>
    <s v="PMAI-2020-040"/>
    <s v="No aplica"/>
    <x v="67"/>
    <n v="2020"/>
    <s v="Se evidencia el incumplimiento de las actividades establecidas en el procedimiento “COBRO DE CARTERA A-GFI-PR-019”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 "/>
    <s v="Sin informacion"/>
    <s v="Sin informacion"/>
    <s v="No aplica"/>
    <s v="No aplica"/>
    <s v="no aplica"/>
    <s v="No aplica"/>
    <s v="No aplica"/>
    <s v="Sin informacion"/>
    <s v="Sin informacion"/>
    <d v="2021-09-13T00:00:00"/>
    <x v="1"/>
    <s v="NO"/>
    <s v="NO APLICA ACCION CERRADA"/>
    <s v="Se reporta memorando 2021IE2676 - plan de mejoramiento aprobado del 18 de mayo de 2021"/>
    <d v="2021-07-09T00:00:00"/>
    <s v="SI"/>
    <s v="Presentar seguimiento de la actividad"/>
    <n v="0"/>
    <s v="SIN AVANCE"/>
    <e v="#VALUE!"/>
    <e v="#VALUE!"/>
    <d v="2021-11-02T00:00:00"/>
    <s v="Se evidenció en la página de IDIPRON, procedimiento actualizado A-GFI-PR-019 COBRO DE CARTERA del 12/08/2021_x000a_"/>
    <s v="Andrés E. Bejarano B"/>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08"/>
    <n v="511"/>
    <m/>
  </r>
  <r>
    <x v="281"/>
    <x v="29"/>
    <s v="STAF"/>
    <s v="Gestion ambiental"/>
    <s v="PIGA"/>
    <s v="Stefanny Reina Alvarez"/>
    <x v="0"/>
    <s v="PMAI-2020-042"/>
    <s v="No aplica"/>
    <x v="68"/>
    <n v="2020"/>
    <s v="10.1 Plan Institucional de Gestión Ambiental PIGA Se evidencio un bajo nivel de cumplimiento de los objetivos del Plan Institucional de Gestión del Idipron, toda vez que durante la auditoría se identificaron incumplimiento de metas durante la vigencia evaluada y falencias en las etapas de planeación, ejecución y seguimiento con el fin de asegurar el cumplimiento de los Programas de Gestión Ambiental en el Instituto. Se identifica también desactualización de la información y debilidades en el diseño de herramientas de medición que permitan monitorear su operación en las sedes y Unidades de protección Integral y así poder evaluar los avances en cada uno de sus programas. Por lo anterior, se incumple con lo establecido en los literales b, e, del artículo 2 de la Ley 87 de 1993, la Resolución interna 067 de 2012 y la Resolución 242 de 2014, “Por la cual se adoptan los lineamientos para la formulación, concertación, implementación, evaluación, control y seguimiento del Plan Institucional de Gestión Ambiental –PIGA” "/>
    <s v="Sin informacion"/>
    <s v="Sin informacion"/>
    <s v="No aplica"/>
    <s v="No aplica"/>
    <s v="no aplica"/>
    <s v="No aplica"/>
    <s v="No aplica"/>
    <s v="Sin informacion"/>
    <s v="Sin informacion"/>
    <m/>
    <x v="1"/>
    <s v="NO"/>
    <e v="#VALUE!"/>
    <s v="De acuerdo con lo reportado por el proceso se evidencia, tanto el contrato como el informe de ejecución de limpieza de los 22 pozos sépticos con los que cuenta la entidad. "/>
    <d v="2021-06-25T00:00:00"/>
    <s v="NO"/>
    <s v="No aplica"/>
    <n v="1"/>
    <s v="CUMPLIMIENTO TOTAL"/>
    <e v="#VALUE!"/>
    <e v="#VALUE!"/>
    <s v="SIN DILIGENCIAR"/>
    <s v="SIN DILIGENCIAR"/>
    <s v="SIN DILIGENCIAR"/>
    <n v="0"/>
    <n v="0"/>
    <e v="#VALUE!"/>
    <s v="NO APLICA"/>
    <s v="PENDIENTE POR EVALUAR"/>
    <s v="Accion reportada en seguimiento anterior"/>
    <d v="2022-02-28T00:00:00"/>
    <s v="NO"/>
    <s v="No aplica"/>
    <n v="1"/>
    <s v="CUMPLIMIENTO TOTAL"/>
    <n v="-44619"/>
    <e v="#VALUE!"/>
    <x v="3"/>
    <m/>
    <x v="3"/>
    <m/>
    <x v="3"/>
    <m/>
    <m/>
    <n v="509"/>
    <n v="512"/>
    <m/>
  </r>
  <r>
    <x v="282"/>
    <x v="29"/>
    <s v="STAF"/>
    <s v="Gestion ambiental"/>
    <s v="Política de Gestión Ambiental "/>
    <s v="Stefanny Reina Alvarez"/>
    <x v="0"/>
    <s v="PMAI-2020-043"/>
    <s v="No aplica"/>
    <x v="69"/>
    <n v="2020"/>
    <s v="10.2 Política Ambiental La entidad no cuenta con una Política de Gestión Ambiental que brinde los lineamientos para el desarrollo del PIGA en el Instituto, su seguimiento y el responsable de su implementación, que describa además los compromisos hacia la prevención de la contaminación, la mitigación o compensación de los impactos ambientales significativos en las sedes de la Entidad, el cumplimiento de la normativa aplicable y la mejora continua para su socialización y cumplimiento. De la misma manera sucede con la Política de compras verdes, no está constituida como política interna, si no como un documento interno del proceso, lo que va en contravía con lo dispuesto en el procedimiento de Administración del Sistema Integrado de Gestión con código E-MEJ-PR-005 que menciona en el numeral 3.2, Responsabilidades Establecidas, establecer y actualizar las políticas de la Entidad por parte de la Alta Dirección, situación que no se cumple y que a su vez tampoco presenta evidencia de aprobación bajo ningún comité, se incumple también con lo establecido en la Resolución 242 de 2014, “Por la cual se adoptan los lineamientos para la formulación, concertación, implementación, evaluación, control y seguimiento del Plan Institucional de Gestión Ambiental –PIGA” y lo mencionado en el literal b, del artículo 4 de la Ley 87 de 1993. "/>
    <s v="Sin informacion"/>
    <s v="Sin informacion"/>
    <s v="No aplica"/>
    <s v="No aplica"/>
    <s v="no aplica"/>
    <s v="No aplica"/>
    <s v="No aplica"/>
    <s v="Sin informacion"/>
    <s v="Sin informacion"/>
    <m/>
    <x v="1"/>
    <s v="NO"/>
    <e v="#VALUE!"/>
    <s v="Pendiente formulacion de actividades"/>
    <d v="2021-08-13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x v="3"/>
    <m/>
    <x v="3"/>
    <m/>
    <x v="3"/>
    <m/>
    <m/>
    <n v="510"/>
    <n v="513"/>
    <m/>
  </r>
  <r>
    <x v="283"/>
    <x v="29"/>
    <s v="STAF"/>
    <s v="Autorregulación"/>
    <s v="desactualizacion y falta de aplicacion de funciones de las dependencias"/>
    <s v="Stefanny Reina Alvarez"/>
    <x v="0"/>
    <s v="PMAI-2020-044"/>
    <s v="No aplica"/>
    <x v="70"/>
    <n v="2020"/>
    <s v="10.3 Funciones del área Se evidenció falta de gestión e incumplimiento de las funciones por parte del área de Gestión Ambiental designadas mediante la Resolución interna 067 de 2012 “Por la cual se modifica el Artículo quinto de la Resolución No. 159 del 12 de septiembre de 2005 del Instituto Distrital para la Protección de la Niñez y la Juventud IDIPRON”, debido a que, una vez verificados los soportes de las actividades realizadas en la vigencia auditada, no responden de manera efectiva a sus funciones. "/>
    <s v="Sin informacion"/>
    <s v="Sin informacion"/>
    <s v="No aplica"/>
    <s v="No aplica"/>
    <s v="no aplica"/>
    <s v="No aplica"/>
    <s v="No aplica"/>
    <s v="Sin informacion"/>
    <s v="Sin informacion"/>
    <m/>
    <x v="1"/>
    <s v="NO"/>
    <e v="#VALUE!"/>
    <s v="Pendiente formulacion de actividades"/>
    <d v="2021-08-13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x v="3"/>
    <m/>
    <x v="3"/>
    <m/>
    <x v="3"/>
    <m/>
    <m/>
    <n v="511"/>
    <n v="514"/>
    <m/>
  </r>
  <r>
    <x v="284"/>
    <x v="29"/>
    <s v="STAF"/>
    <s v="planes de mejoramiento"/>
    <s v="Formulación y seguimiento"/>
    <s v="Stefanny Reina Alvarez"/>
    <x v="0"/>
    <s v="PMAI-2020-045"/>
    <s v="No aplica"/>
    <x v="71"/>
    <n v="2020"/>
    <s v="10.4 Plan de Mejoramiento Se incumple con el procedimiento de seguimiento y control de la mejora código S-SEG-PR-003 y con lo mencionado en la dimensión de Evaluación de Resultados del Modelo Integrado de Planeación y Gestión MIPG, al no cumplir y reportar de manera oportuna las acciones de mejora diseñadas para eliminar las causas que originaron las no conformidades en las auditorías internas y externas con el propósito de prevenir que estas situaciones originadas se presentaran nuevamente, situación que afecta la eficacia, eficiencia y efectividad del proceso, lo que evidencia también una falta de gestión por parte del proceso que dificulta la planeación y el desempeño en su operación para generar avances."/>
    <s v="Sin informacion"/>
    <s v="Sin informacion"/>
    <s v="No aplica"/>
    <s v="No aplica"/>
    <s v="no aplica"/>
    <s v="No aplica"/>
    <s v="No aplica"/>
    <s v="Sin informacion"/>
    <s v="Sin informacion"/>
    <m/>
    <x v="1"/>
    <s v="NO"/>
    <e v="#VALUE!"/>
    <s v="Pendiente formulacion de actividades"/>
    <d v="2021-08-13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x v="3"/>
    <m/>
    <x v="3"/>
    <m/>
    <x v="3"/>
    <m/>
    <m/>
    <n v="512"/>
    <n v="515"/>
    <m/>
  </r>
  <r>
    <x v="285"/>
    <x v="29"/>
    <s v="STAF"/>
    <s v="Planeacion"/>
    <s v="Herramientas de gestión (riesgos, indicadores, balance social, planes y proyectos de inversión)"/>
    <s v="Stefanny Reina Alvarez"/>
    <x v="0"/>
    <s v="PMAI-2020-046"/>
    <s v="No aplica"/>
    <x v="72"/>
    <n v="2020"/>
    <s v="10.5 Administración del Riesgo Se evidenciaron debilidades en la identificación de los riesgos atribuibles al proceso de Gestión Ambiental y en la aplicación de controles diseñados para su mitigación, los cuales no especifican de manera clara los responsables de su ejecución, su periodicidad y el cómo se realizarán estas actividades de control, lo que dificulta su monitoreo y deja expuesto el proceso a la materialización de los riesgos que pueden llegar a afectan su gestión y los objetivos del Instituto. Lo anterior incumple con la Política para la administración del Riesgo del Idipron, y con lo mencionado en la dimensión de Control Interno del Modelo Integrado de Planeación y Control MIPG para la implementación de los componentes de control. "/>
    <s v="Sin informacion"/>
    <s v="Sin informacion"/>
    <s v="No aplica"/>
    <s v="No aplica"/>
    <s v="no aplica"/>
    <s v="No aplica"/>
    <s v="No aplica"/>
    <s v="Sin informacion"/>
    <s v="Sin informacion"/>
    <m/>
    <x v="1"/>
    <s v="NO"/>
    <e v="#VALUE!"/>
    <s v="Pendiente formulacion de actividades"/>
    <d v="2021-08-13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x v="3"/>
    <m/>
    <x v="3"/>
    <m/>
    <x v="3"/>
    <m/>
    <m/>
    <n v="513"/>
    <n v="516"/>
    <m/>
  </r>
  <r>
    <x v="286"/>
    <x v="29"/>
    <s v="STAF"/>
    <s v="Planeacion"/>
    <s v="Herramientas de gestión (riesgos, indicadores, balance social, planes y proyectos de inversión)"/>
    <s v="Stefanny Reina Alvarez"/>
    <x v="0"/>
    <s v="PMAI-2020-047"/>
    <s v="No aplica"/>
    <x v="73"/>
    <n v="2020"/>
    <s v="10.6 Indicadores de Gestión Luego de verificar la caracterización del proceso y el informe de gestión presentado para la vigencia evaluada mediante el cual se da cuenta de los resultados de su gestión, se identifica falencias en la implementación de indicadores de gestión que le permitan medir la eficiencia y efectividad de sus actividades, con el fin de subsanar las deficiencias detectadas para la toma de decisiones y el cumplimiento de objetivos y metas previstas dentro del ciclo de la mejora continua, lo anterior incumpliendo con lo establecido en el documento interno Administración de Indicadores con código EMEJ-DI-005, las dimensiones de Direccionamiento Estratégico y de Control Interno del Modelo Integrado de Planeación y Gestión MIPG para la medición de los resultados en el Idipron y lo mencionado en el literal d, del artículo 2 de la Ley 87 de 1993. "/>
    <s v="Sin informacion"/>
    <s v="Sin informacion"/>
    <s v="No aplica"/>
    <s v="No aplica"/>
    <s v="no aplica"/>
    <s v="No aplica"/>
    <s v="No aplica"/>
    <s v="Sin informacion"/>
    <s v="Sin informacion"/>
    <m/>
    <x v="1"/>
    <s v="NO"/>
    <e v="#VALUE!"/>
    <s v="Pendiente formulacion de actividades"/>
    <d v="2021-08-13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x v="3"/>
    <m/>
    <x v="3"/>
    <m/>
    <x v="3"/>
    <m/>
    <m/>
    <n v="514"/>
    <n v="517"/>
    <m/>
  </r>
  <r>
    <x v="287"/>
    <x v="29"/>
    <s v="STAF"/>
    <s v="Autorregulación"/>
    <s v="Aplicación y actualización de procedimientos y formatos"/>
    <s v="Stefanny Reina Alvarez"/>
    <x v="0"/>
    <s v="PMAI-2020-048"/>
    <s v="No aplica"/>
    <x v="74"/>
    <n v="2020"/>
    <s v="10.7 Puntos de control en procedimientos Los procedimientos de Identificación de Aspectos y Valoración de Impactos Ambientales, Actualización Normatividad Ambiental, Seguimiento Ambiental, Préstamo de Bicicletas y Biciusuarios Movilidad Urbana Sostenible, presentan debilidades en la identificación de puntos de control y sus mecanismos de verificación, ya que se evidencian actividades relevantes que implican acciones de verificación, revisión o toma de decisiones y que no cuentan con puntos de control, por lo anterior se incumplen los lineamientos establecidos en el Manual para la Elaboración de Documentos código EMEJ-MA-002, numeral 10.1. Puntos de control"/>
    <s v="Sin informacion"/>
    <s v="Sin informacion"/>
    <s v="No aplica"/>
    <s v="No aplica"/>
    <s v="no aplica"/>
    <s v="No aplica"/>
    <s v="No aplica"/>
    <s v="Sin informacion"/>
    <s v="Sin informacion"/>
    <m/>
    <x v="1"/>
    <s v="NO"/>
    <e v="#VALUE!"/>
    <s v="Pendiente formulacion de actividades"/>
    <d v="2021-08-13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x v="3"/>
    <m/>
    <x v="3"/>
    <m/>
    <x v="3"/>
    <m/>
    <m/>
    <n v="515"/>
    <n v="518"/>
    <m/>
  </r>
  <r>
    <x v="288"/>
    <x v="29"/>
    <s v="STAF"/>
    <s v="Planeacion"/>
    <s v="Herramientas de gestión (riesgos, indicadores, balance social, planes y proyectos de inversión)"/>
    <s v="Stefanny Reina Alvarez"/>
    <x v="0"/>
    <s v="PMAI-2020-049"/>
    <s v="No aplica"/>
    <x v="75"/>
    <n v="2020"/>
    <s v="Teniendo presente la importancia de los planes de acción como instrumento de planificación para el cumplimiento de metas y objetivos estratégicos, en el marco de los planes de desarrollo y su aporte en mejoramiento de los procesos Institucionales a través de la priorización de iniciativas, no se evidenció el cumplimiento de todas sus acciones estratégicas programadas para la vigencia auditada, por otra parte, existen debilidades en su formulación toda vez que no contribuye en su totalidad a la implementación del PIGA, lo que no permite visibilizar acciones tendientes al mejoramiento del mismo proceso y su aporte a la misionalidad del Idipron. "/>
    <s v="Sin informacion"/>
    <s v="Sin informacion"/>
    <s v="No aplica"/>
    <s v="No aplica"/>
    <s v="no aplica"/>
    <s v="No aplica"/>
    <s v="No aplica"/>
    <s v="Sin informacion"/>
    <s v="Sin informacion"/>
    <m/>
    <x v="1"/>
    <s v="NO"/>
    <e v="#VALUE!"/>
    <s v="Pendiente formulacion de actividades"/>
    <d v="2021-08-13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x v="3"/>
    <m/>
    <x v="3"/>
    <m/>
    <x v="3"/>
    <m/>
    <m/>
    <n v="516"/>
    <n v="519"/>
    <m/>
  </r>
  <r>
    <x v="289"/>
    <x v="29"/>
    <s v="STAF"/>
    <s v="Autorregulación"/>
    <s v="Documentación de procedimientos y formatos"/>
    <s v="Stefanny Reina Alvarez"/>
    <x v="0"/>
    <s v="PMAI-2020-050"/>
    <s v="No aplica"/>
    <x v="76"/>
    <n v="2020"/>
    <s v="Se observa que el proceso de Gestión Ambiental no cuenta con un procedimiento o documento interno que de lineamientos frente a la formulación, seguimiento y actualización del Plan Institucional de Gestión Ambiental PIGA, en cumplimiento de la Resolución 242 de 2014 y con el propósito de dar cumplimiento a los programas de Gestión Ambiental, situación que puede generar sanciones por parte de los entes reguladores por posibles incumplimientos."/>
    <s v="Sin informacion"/>
    <s v="Sin informacion"/>
    <s v="No aplica"/>
    <s v="No aplica"/>
    <s v="no aplica"/>
    <s v="No aplica"/>
    <s v="No aplica"/>
    <s v="Sin informacion"/>
    <s v="Sin informacion"/>
    <m/>
    <x v="1"/>
    <s v="NO"/>
    <e v="#VALUE!"/>
    <s v="Pendiente formulacion de actividades"/>
    <d v="2021-08-13T00:00:00"/>
    <s v="SI"/>
    <s v="Formular Plan de Mejoramiento"/>
    <n v="0"/>
    <s v="SIN AVANCE"/>
    <e v="#VALUE!"/>
    <e v="#VALUE!"/>
    <s v="SIN DILIGENCIAR"/>
    <s v="SIN DILIGENCIAR"/>
    <s v="SIN DILIGENCIAR"/>
    <n v="0"/>
    <n v="0"/>
    <e v="#VALUE!"/>
    <s v="NO APLICA"/>
    <s v="PENDIENTE FORMULAR PLAN DE MEJORAMIENTO"/>
    <s v="Pendiente reportar acciones que muestren que subsano la situacion identificada"/>
    <d v="2022-02-28T00:00:00"/>
    <s v="NO"/>
    <s v="Reportar acciones"/>
    <n v="0"/>
    <s v="SIN AVANCE"/>
    <n v="-44620"/>
    <e v="#VALUE!"/>
    <x v="3"/>
    <m/>
    <x v="3"/>
    <m/>
    <x v="3"/>
    <m/>
    <m/>
    <n v="517"/>
    <n v="520"/>
    <m/>
  </r>
  <r>
    <x v="290"/>
    <x v="9"/>
    <s v="STDH"/>
    <s v="comunicaciones"/>
    <s v="Comunicación entre areas y dependencias"/>
    <s v="Marisol Monsalve Usme"/>
    <x v="0"/>
    <s v="PMAI-2020-016"/>
    <s v="No aplica"/>
    <x v="77"/>
    <n v="2019"/>
    <s v="Observación 1: Debilidad en la comunicación Interna entre el SG-SST y las diferentes dependencias y unidades del Instituto ya que este es un sistema que debe ir engranado entre las diferentes áreas para poder prevenir los posibles los riesgos en seguridad y salud en el trabajo que puede darse en el día a día; el no contar con una_x000a_comunicación de doble vía puede acarrear que no se tengan en cuenta los requisitos normativos establecidos por el Ministerio del Trabajo generando posibles riesgos de sobrecostos y reprocesos; es importante contar_x000a_con el Área de Seguridad y Salud en el Trabajo como un área asesora para mitigar los riesgos._x000a__x000a_No conformidad 1: Se corroboró falta de mecanismos de comunicación o auto reportes en Sistema de Gestión de Seguridad y Salud en el Trabajo SG-SST internas o externas, lo cual puede generar un riesgo de no contar con mecanismos eficaces de comunicación, Incumpliendo lo establecido en la Resolución 0312 de 2019, Articulo 16 en lo relacionado con “Constatar la existencia de mecanismos eficaces de comunicación interna y externa que tiene el Instituto en materia de Seguridad y Salud en el Trabajo. "/>
    <s v="Para la fecha la auditoría el Área de SST no cuenta con una matriz o documento de comunicaciones. "/>
    <s v="Crear una Matriz de Comunicaciones de SST alineada con el Programa SST de Funciones y Responsabilidades "/>
    <s v="No aplica"/>
    <s v="No aplica"/>
    <s v="No aplica"/>
    <s v="No aplica"/>
    <s v="No aplica"/>
    <d v="2020-08-01T00:00:00"/>
    <d v="2021-08-01T00:00:00"/>
    <m/>
    <x v="0"/>
    <s v="SI"/>
    <n v="-211"/>
    <s v="Se revisan soportes, donde se observa  el tramite correspondiente para la creación de &quot;Matriz de Comunicaciones de SST alineada con el Programa SST de Funciones y Responsabilidades&quot; Se verifican las evidencias, las cuales estan acorde con lo registrado.  "/>
    <d v="2021-06-25T00:00:00"/>
    <s v="SI"/>
    <s v="Oficialización y socialización del documento"/>
    <n v="0.85"/>
    <s v="AVANCE SIGNIFICATIVO"/>
    <n v="-42"/>
    <s v="VENCIDO"/>
    <d v="2021-11-12T00:00:00"/>
    <s v="Se evidencia la creación de la Matriz de Comunicaciones de SST alineada con el Programa SST de Funciones y Responsabilidades. Acción vencida."/>
    <s v="Sulma Esperanza Avendaño M."/>
    <n v="0.85"/>
    <n v="0.7"/>
    <s v="INCUMPLIDA"/>
    <s v="NO APLICA"/>
    <s v="ABIERTA"/>
    <s v="&quot;Se Evidencia que la actividad se encuentra vencida._x000a__x000a_Se verifica los soportes adjunto en donde se evidencia la oficialización de la Documento Interno A-GDH-DI-003  Matriz de comunicación interna y externa del , junto con el soporte de publicación en la pagina Web el 03 de noviembre de 2021_x000a__x000a_Se solicia a la OCI el cierre preliminar del Hallazgo, ya que se evidencia que cumple con la actividad propuesta.&quot;"/>
    <d v="2022-02-28T00:00:00"/>
    <s v="NO"/>
    <s v="No aplica"/>
    <n v="1"/>
    <s v="CUMPLIMIENTO TOTAL"/>
    <n v="-44619.15"/>
    <s v="VENCIDO"/>
    <x v="2"/>
    <s v="Se observa la oficialización del documento interno A-GDH-DI-003 Matriz de Comunicaciones de SST alineada con el Programa SST de Funciones y Responsabilidades, también fue soportado el formato de publicación en la página web. Acción vencida "/>
    <x v="6"/>
    <n v="1"/>
    <x v="0"/>
    <s v="CERRADO"/>
    <m/>
    <n v="518"/>
    <n v="521"/>
    <s v="SULMA AVENDAÑO"/>
  </r>
  <r>
    <x v="291"/>
    <x v="9"/>
    <s v="STDH"/>
    <s v="comunicaciones"/>
    <s v="Comunicación entre areas y dependencias"/>
    <s v="Marisol Monsalve Usme"/>
    <x v="0"/>
    <s v="PMAI-2020-017"/>
    <s v="No aplica"/>
    <x v="77"/>
    <n v="2019"/>
    <s v="Observación 1: Debilidad en la comunicación Interna entre el SG-SST y las diferentes dependencias y unidades del Instituto ya que este es un sistema que debe ir engranado entre las diferentes áreas para poder prevenir los posibles los riesgos en seguridad y salud en el trabajo que puede darse en el día a día; el no contar con una_x000a_comunicación de doble vía puede acarrear que no se tengan en cuenta los requisitos normativos establecidos por el Ministerio del Trabajo generando posibles riesgos de sobrecostos y reprocesos; es importante contar_x000a_con el Área de Seguridad y Salud en el Trabajo como un área asesora para mitigar los riesgos._x000a__x000a_No conformidad 1: Se corroboró falta de mecanismos de comunicación o auto reportes en Sistema de Gestión de Seguridad y Salud en el Trabajo SG-SST internas o externas, lo cual puede generar un riesgo de no contar con mecanismos eficaces de comunicación, Incumpliendo lo establecido en la Resolución 0312 de 2019, Articulo 16 en lo relacionado con “Constatar la existencia de mecanismos eficaces de comunicación interna y externa que tiene el Instituto en materia de Seguridad y Salud en el Trabajo. "/>
    <s v="Para la fecha la auditoría el Área de SST no cuenta con una matriz o documento de comunicaciones. "/>
    <s v="Expedir la Resolución de Gestores SST cuyo fin es lograr una comunicación oportuna entre las diferentes dependencias del Instituto y el Área de Seguridad y Salud en el Trabajo."/>
    <s v="No aplica"/>
    <s v="No aplica"/>
    <s v="No aplica"/>
    <s v="No aplica"/>
    <s v="No aplica"/>
    <d v="2020-08-01T00:00:00"/>
    <d v="2020-08-01T00:00:00"/>
    <d v="2021-09-13T00:00:00"/>
    <x v="0"/>
    <s v="SI"/>
    <s v="NO APLICA ACCION CERRADA"/>
    <s v="Se revisan soportes, donde se observa Resolución 537 de 2020 &quot; Por la cual se conforma el grupo de Gestores de Seguridad y Salud en el Trabajo del Instituto Distrital para la Protección de la Niñez y Juventud - IDIPRON para las diferentes Sedes y Áreas de la Entidad&quot; con las respectivas evidencias."/>
    <d v="2021-06-25T00:00:00"/>
    <s v="NO"/>
    <s v="No aplica"/>
    <n v="1"/>
    <s v="CUMPLIMIENTO TOTAL"/>
    <n v="-407"/>
    <s v="VENCIDO"/>
    <d v="2021-11-12T00:00:00"/>
    <s v="Se crea la Resolución 537 de 2020 por la cual se conforma el grupo de Gestores de Seguridad y Salud en el Trabajo en el IDIPRON. Acción vencida."/>
    <s v="Sulma Esperanza Avendaño M."/>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19"/>
    <n v="522"/>
    <m/>
  </r>
  <r>
    <x v="292"/>
    <x v="9"/>
    <s v="STDH"/>
    <s v="Autorregulación"/>
    <s v="Documentación de procedimientos y formatos"/>
    <s v="Marisol Monsalve Usme"/>
    <x v="0"/>
    <s v="PMAI-2020-018"/>
    <s v="No aplica"/>
    <x v="77"/>
    <n v="2019"/>
    <s v="No conformidad 2 Se evidenció falta del procedimiento para la identificación y evaluación de las especificaciones en Seguridad y Salud en el Trabajo para la adquisición de productos y servicios, teniendo en cuenta la revisión de la página web del Instituto en el manual de procesos y procedimientos donde se validaron los documentos y formatos referentes a los procesos de Talento Humano y Gestión Contractual, esta falta del procedimiento puede ocasionar un riesgo de realizar adquisiones de productos y servicios sin especificaciones sustentadas en la normatividad generándose un Incumplimiento a la Resolución 0312 de 2019, en el Articulo 16 en lo  elacionado con la identificación y evaluación de las especificaciones en Seguridad y Salud en el Trabajo de _x000a_las adquisiciones de productos y servicios “Establecer un procedimiento para la identificación y evaluación de_x000a_las especificaciones en SST de las compras y adquisición de productos y servicios” e igualmente a lo _x000a_establecido en el artículo 2.2.4.6.27 del Decreto 1072 de 2015."/>
    <s v="Actualmente el Área de Seguridad y Salud en el Trabajo, incluye las especificaciones en materia de SST de las que trata la resolución 0312 de 2019, directamente en las fichas técnicas de cada uno de los procesos, razón por la cual a la fecha de  la auditoría, no había adelantado un procedimiento especifico."/>
    <s v="&quot;Elaborar un procedimiento para la identificación y evaluación de_x000a_las especificaciones en SST de las compras y adquisición de productos y servicios._x000a__x000a_"/>
    <s v="No aplica"/>
    <s v="No aplica"/>
    <s v="No aplica"/>
    <s v="No aplica"/>
    <s v="No aplica"/>
    <d v="2020-08-01T00:00:00"/>
    <d v="2021-08-01T00:00:00"/>
    <m/>
    <x v="0"/>
    <s v="SI"/>
    <n v="-211"/>
    <s v="Se revisan soportes con la explicacion del estado actual de la  &quot;Elaborar un procedimiento para la identificación y evaluación de las especificaciones en SST de las compras y adquisición de productos y servicios&quot; con los respectivos soportes.                                                         Nota: Si bien es cierto  se envío documento con las modificaciones correspondientes en el Manual de Contratación, a la Oficina Asesora Jurídica, esto no quiere decir que la actividad ya este cumplida, se sugiere hacer seguimiento y verificación a la modificación y aprobación del documento.                                                                                                                         "/>
    <d v="2021-06-25T00:00:00"/>
    <s v="SI"/>
    <s v="Seguimiento y verificación por parte del proceso, para la modificación y aprobación por parte de la OAJ."/>
    <n v="0.85"/>
    <s v="AVANCE SIGNIFICATIVO"/>
    <n v="-42"/>
    <s v="VENCIDO"/>
    <d v="2021-11-12T00:00:00"/>
    <s v="Se evidencia la elaboración del procedimiento pero es importante realizar seguimiento y verificar la aprobación por parte de la OAJ. Acción vencida."/>
    <s v="Sulma Esperanza Avendaño M."/>
    <n v="0.8"/>
    <n v="0.8"/>
    <s v="EN EJECUCION"/>
    <s v="NO APLICA"/>
    <s v="ABIERTA"/>
    <s v="&quot;Se evidencia que la actividad se encuentra vencida._x000a__x000a_Al verificar soportes adjunto se evidencia que fue actualizado en Manual de contratación A-GCO-MA-002  a la versión 09 el 17 de diciembre de 2021,   el cual establece en el numeral  7.1.4.24 (página 67), los Criterios del Sistema de Gestión de Seguridad y Salud en el Trabajo (SG – SST) _x000a__x000a_Se solicia a la OCI el cierre preliminar del Hallazgo, ya que se evidencia que cumple con la actividad propuesta._x000a_&quot;"/>
    <d v="2022-02-28T00:00:00"/>
    <s v="NO"/>
    <s v="No aplica"/>
    <n v="1"/>
    <s v="CUMPLIMIENTO TOTAL"/>
    <n v="-44619.15"/>
    <s v="VENCIDO"/>
    <x v="2"/>
    <s v="Se corroboraron los soportes adjuntados evidenciandose la actualización de Manual de contratación A-GCO-MA-002  versión 09 el 17 de diciembre de 2021,   el cual establece en el numeral  7.1.4.24 (página 67), los Criterios del Sistema de Gestión de Seguridad y Salud en el Trabajo (SG – SST). Acción vencida"/>
    <x v="6"/>
    <n v="1"/>
    <x v="0"/>
    <s v="CERRADO"/>
    <m/>
    <n v="520"/>
    <n v="523"/>
    <s v="SULMA AVENDAÑO"/>
  </r>
  <r>
    <x v="293"/>
    <x v="9"/>
    <s v="STDH"/>
    <s v="Autorregulación"/>
    <s v="Documentación de procedimientos y formatos"/>
    <s v="Marisol Monsalve Usme"/>
    <x v="0"/>
    <s v="PMAI-2020-019"/>
    <s v="No aplica"/>
    <x v="77"/>
    <n v="2019"/>
    <s v="No conformidad 2 Se evidenció falta del procedimiento para la identificación y evaluación de las especificaciones en Seguridad y Salud en el Trabajo para la adquisición de productos y servicios, teniendo en cuenta la revisión de la página web del Instituto en el manual de procesos y procedimientos donde se validaron los documentos y formatos referentes a los procesos de Talento Humano y Gestión Contractual, esta falta del procedimiento puede ocasionar un riesgo de realizar adquisiones de productos y servicios sin especificaciones sustentadas en la normatividad generándose un Incumplimiento a la Resolución 0312 de 2019, en el Articulo 16 en lo  elacionado con la identificación y evaluación de las especificaciones en Seguridad y Salud en el Trabajo de _x000a_las adquisiciones de productos y servicios “Establecer un procedimiento para la identificación y evaluación de_x000a_las especificaciones en SST de las compras y adquisición de productos y servicios” e igualmente a lo _x000a_establecido en el artículo 2.2.4.6.27 del Decreto 1072 de 2015."/>
    <s v="Actualmente el Área de Seguridad y Salud en el Trabajo, incluye las especificaciones en materia de SST de las que trata la resolución 0312 de 2019, directamente en las fichas técnicas de cada uno de los procesos, razón por la cual a la fecha de  la auditoría, no había adelantado un procedimiento especifico."/>
    <s v="_x000a_Gestionar ante la OAJ la modificación del procedimiento de gestión contractual para incluir los requerimientos de SST&quot;"/>
    <s v="No aplica"/>
    <s v="No aplica"/>
    <s v="No aplica"/>
    <s v="No aplica"/>
    <s v="No aplica"/>
    <d v="2020-08-01T00:00:00"/>
    <d v="2021-08-01T00:00:00"/>
    <m/>
    <x v="0"/>
    <s v="SI"/>
    <n v="-211"/>
    <s v="Se revisan los soportes para la gestión, en la  modificación del procedimiento de gestión contractual para incluir los requerimientos de SST&quot;  ante la  Oficina Asesora Jurídica. con las respectivos soportes.                                                                          Nota: Si bien es cierto  se envío documento con las modificaciones correspondientes en el Manual de Contratación, a la Oficina Asesora Jurídica, esto no quiere decir que la actividad ya este cumplida, se sugiere hacer seguimiento y verificación a la modificación y aprobación del documento.   "/>
    <d v="2021-06-25T00:00:00"/>
    <s v="SI"/>
    <s v="Seguimiento y verificación por parte del proceso, para la modificación y aprobación por parte de la OAJ."/>
    <n v="0.5"/>
    <s v="AVANCE PARCIAL"/>
    <n v="-42"/>
    <s v="VENCIDO"/>
    <d v="2021-11-12T00:00:00"/>
    <s v="Se evidencia la elaboración del procedimiento pero es importante realizar seguimiento y verificar la aprobación por parte de la OAJ. Acción vencida."/>
    <s v="Sulma Esperanza Avendaño M."/>
    <n v="0.5"/>
    <n v="0.5"/>
    <s v="INCUMPLIDA"/>
    <s v="NO APLICA"/>
    <s v="ABIERTA"/>
    <s v="&quot;Se evidencia que la actividad se encuentra vencida._x000a__x000a_Al verificar soportes adjunto se evidencia que fue actualizado en Manual de contratación A-GCO-MA-002  a la versión 09 el 17 de diciembre de 2021,   el cual establece en el numeral  7.1.4.24 (página 67), los Criterios del Sistema de Gestión de Seguridad y Salud en el Trabajo (SG – SST)_x000a__x000a_Se solicia a la OCI el cierre preliminar del Hallazgo, ya que se evidencia que cumple con la actividad propuesta._x000a_&quot;"/>
    <d v="2022-02-28T00:00:00"/>
    <s v="NO"/>
    <s v="No aplica"/>
    <n v="1"/>
    <s v="CUMPLIMIENTO TOTAL"/>
    <n v="-44619.5"/>
    <s v="VENCIDO"/>
    <x v="2"/>
    <s v="Se corroboraron los soportes adjuntados evidenciandose la actualización de Manual de contratación A-GCO-MA-002  versión 09 el 17 de diciembre de 2021,   el cual establece en el numeral  7.1.4.24 (página 67), los Criterios del Sistema de Gestión de Seguridad y Salud en el Trabajo (SG – SST). Acción vencida"/>
    <x v="6"/>
    <n v="1"/>
    <x v="0"/>
    <s v="CERRADO"/>
    <m/>
    <n v="521"/>
    <n v="524"/>
    <s v="SULMA AVENDAÑO"/>
  </r>
  <r>
    <x v="294"/>
    <x v="9"/>
    <s v="STDH"/>
    <s v="Autorregulación"/>
    <s v="Documentación de procedimientos y formatos"/>
    <s v="Marisol Monsalve Usme"/>
    <x v="0"/>
    <s v="PMAI-2020-020"/>
    <s v="No aplica"/>
    <x v="77"/>
    <n v="2019"/>
    <s v="No conformidad  3  Se pudo observar que el Instituto no cuenta con un procedimiento que evalué el impacto de los cambios internos y externos en el Sistema de Gestión de Seguridad y Salud en el Trabajo, esto puede llevar  a que el Instituto no mida el impacto que pueda generarse por cambios internos y externos que surjan en el  IDIPRON, por esto se está Incumpliendo a la Resolución 0312 de 2019 en el Articulo 16, en lo relacionado  con “Disponer de un procedimiento para evaluar el impacto sobre la Seguridad y Salud en el Trabajo que se  pueda generar por cambios internos o externos.”_x000a_"/>
    <s v="No hay lineamientos claros desde la Oficina Asesora de Planeación para efectuar una adecuada Gestión del Conocimiento respecto del Sistema de Seguridad y Salud en el Trabajo."/>
    <s v="Elaborar un procedimiento referente a gestión del cambio en el Sistema de SST_x000a_"/>
    <s v="No aplica"/>
    <s v="No aplica"/>
    <s v="No aplica"/>
    <s v="No aplica"/>
    <s v="No aplica"/>
    <d v="2020-08-01T00:00:00"/>
    <d v="2021-08-01T00:00:00"/>
    <m/>
    <x v="0"/>
    <s v="SI"/>
    <n v="-211"/>
    <s v="Se revisan los soportes para la elaboración de un procedimiento, referente  a la  &quot;GESTIÓN DEL CAMBIO SEGURIDAD Y SALUD EN EL TRABAJO&quot;  Se verifican las evidencias, las cuales estan acorde con lo registrado.     Es de tener en cuenta que el día 02/06/2021 se envío a la dependecia la  revisión y ajustes por parte de la OAP.          "/>
    <d v="2021-06-25T00:00:00"/>
    <s v="SI"/>
    <s v="Ajustes de la dependencia y aprobación de la OAP"/>
    <n v="0.8"/>
    <s v="AVANCE SIGNIFICATIVO"/>
    <n v="-42"/>
    <s v="VENCIDO"/>
    <d v="2021-11-12T00:00:00"/>
    <s v="Se observa la creación del procedimiento de Gestión del cambio,  falta aprobación por parte de la OAP. Acción vencida."/>
    <s v="Sulma Esperanza Avendaño M."/>
    <n v="0.8"/>
    <n v="0.8"/>
    <s v="EN EJECUCION"/>
    <s v="NO APLICA"/>
    <s v="ABIERTA"/>
    <s v="&quot;Se evidencia que la actividad se encuentra vencida._x000a__x000a_Se verifica el los soportes adjuntos la cual se evidencia la creación de la Gestión del cambio de seguridad y salud en el trabajo A-GDH-PR-019 el 11 de agosto de 2021_x000a__x000a_Se solicia a la OCI el cierre preliminar del Hallazgo, ya que se evidencia que cumple con la actividad propuesta.&quot;"/>
    <d v="2022-02-28T00:00:00"/>
    <s v="NO"/>
    <s v="No aplica"/>
    <n v="1"/>
    <s v="CUMPLIMIENTO TOTAL"/>
    <n v="-44619.199999999997"/>
    <s v="VENCIDO"/>
    <x v="2"/>
    <s v="Se verifica el los soportes adjuntos la cual se evidencia la creación de la Gestión del cambio de seguridad y salud en el trabajo A-GDH-PR-019 el 11 de agosto de 2021._x000a__x000a__x000a_Se evidencia que la actividad se encuentra vencida."/>
    <x v="6"/>
    <n v="1"/>
    <x v="0"/>
    <s v="CERRADO"/>
    <m/>
    <n v="522"/>
    <n v="525"/>
    <s v="SULMA AVENDAÑO"/>
  </r>
  <r>
    <x v="295"/>
    <x v="9"/>
    <s v="STDH"/>
    <s v="Infraestructura"/>
    <s v="Mantenimiento de sedes y UPIS"/>
    <s v="Marisol Monsalve Usme"/>
    <x v="0"/>
    <s v="PMAI-2020-021"/>
    <s v="No aplica"/>
    <x v="77"/>
    <n v="2019"/>
    <s v="&quot;No conformidad 4 No se pudo corroborar el mantenimiento periódico de instalaciones, equipos, máquinas,  herramientas, esto porque el área de Seguridad y Salud en el Trabajo no suministró evidencias de las  mismas, lo cual puede establecer un riesgo para el Instituto si no se realizan mantenimientos periódicos a los  equipos o herramientas, lo que podría conllevar a que se generen accidentes laborales; por lo tanto se está _x000a_Incumplimiento a la Resolución 0312 de 2019 en el Articulo 16, en lo relacionado con “Realizar el _x000a_mantenimiento periódico de las instalaciones, equipos, máquinas y herramientas, de acuerdo con los _x000a_informes de las visitas de inspección o reportes de condiciones inseguras y los manuales y/o las fichas _x000a_técnicas de los mismos.”&quot;_x000a_"/>
    <s v="No se cuenta con un lineamiento claro  respecto del cómo el Área de Infraestructura debe hacer la entrega de los soportes de mantenimientos efectuados en las diferentes sedes del Instituto, al Área de SST. "/>
    <s v="Gestionar ante el Área de Infraestructura la modificación del procedimiento de mantenimiento para el reporte oportuno al Área de SST de los mantenimientos efecuados a partir de las inspecciones o visitas. _x000a_"/>
    <s v="No aplica"/>
    <s v="No aplica"/>
    <s v="No aplica"/>
    <s v="No aplica"/>
    <s v="No aplica"/>
    <d v="2020-08-01T00:00:00"/>
    <d v="2021-08-01T00:00:00"/>
    <n v="2020"/>
    <x v="0"/>
    <s v="SI"/>
    <s v="NO APLICA ACCION CERRADA"/>
    <s v="Accion cerrada  en seguimiento anterior"/>
    <d v="2021-05-21T00:00:00"/>
    <s v="NO"/>
    <s v="No aplica"/>
    <n v="1"/>
    <s v="CUMPLIMIENTO TOTAL"/>
    <s v="NO APLICA ACCION CERRADA"/>
    <s v="NO APLICA ACCION CERRADA"/>
    <d v="2021-05-21T00:00:00"/>
    <s v="Accion cerrada  en seguimiento anterior"/>
    <s v="No aplic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23"/>
    <n v="526"/>
    <m/>
  </r>
  <r>
    <x v="296"/>
    <x v="9"/>
    <s v="STDH"/>
    <s v="Seguridad y salud en el trabajo"/>
    <s v="Revision por la direccion"/>
    <s v="Marisol Monsalve Usme"/>
    <x v="0"/>
    <s v="PMAI-2020-022"/>
    <s v="No aplica"/>
    <x v="77"/>
    <n v="201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La Oficina Asesora de Planeación no emitió un lineamiento claro frente al cómo se realizaría la revisión por la alta Dirección para la vigencia auditada. _x000a__x000a_Sí bien el proceso de manera autonoma diseñó una herramienta que permitiera hacer una revisión del Sistema por parte de la Alta Dirección, su diligenciamiento no se llevó a cabo para la vigencia auditada."/>
    <s v="&quot;Modificación de la Resolución 926 de 2019 del Comité Institucional de Gestión y Desempeño, a fin de citar el Sistema de Seguridad y Salud en el Trabajo _x000a__x000a_"/>
    <s v="No aplica"/>
    <s v="No aplica"/>
    <s v="No aplica"/>
    <s v="No aplica"/>
    <s v="No aplica"/>
    <d v="2020-08-01T00:00:00"/>
    <d v="2021-08-01T00:00:00"/>
    <m/>
    <x v="0"/>
    <s v="SI"/>
    <n v="-211"/>
    <s v="Frente a lo que reportaron como avance no se evidencia que se haya adelantado la modificación de la resolución, teniendo en cuenta que es la actividad propuesta por el proceso. Es importante que el proceso lidere la modificación de la resolución con el fin de dar cumplimiento con la actividad."/>
    <d v="2021-06-25T00:00:00"/>
    <s v="SI"/>
    <s v="Modificación de la resolución y aprobación (Desarrollo Humano)"/>
    <n v="0"/>
    <s v="SIN AVANCE"/>
    <n v="-42"/>
    <s v="VENCIDO"/>
    <d v="2021-11-12T00:00:00"/>
    <s v="No se observa carpeta de evidencias para esta acción."/>
    <s v="Sulma Esperanza Avendaño M."/>
    <n v="0"/>
    <n v="0"/>
    <s v="INCUMPLIDA"/>
    <s v="NO APLICA"/>
    <s v="ABIERTA"/>
    <s v="&quot;Se evidencia que la actividad se encuentra vencida._x000a__x000a_Se verifica el los soportes adjuntos la cual se evidencia correo de solicitud a la OAP, referente a la modificación de la resolución 926 de 2019_x000a__x000a_La actividad aun se encuentra en ejecución&quot;"/>
    <d v="2022-02-28T00:00:00"/>
    <s v="NO"/>
    <s v="Pendiente modificación de la Modificación de la Resolución 926 de 2019 del Comité Institucional de Gestión y Desempeño, a fin de citar el Sistema de Seguridad y Salud en el Trabajo"/>
    <n v="0.3"/>
    <s v="AVANCE MINIMO"/>
    <n v="-44620"/>
    <s v="VENCIDO"/>
    <x v="2"/>
    <s v="La evidencia aportada es la solicitud por medio de correo electronico de la modificación al Comité Institucional de Gestión y Desempeño, a fin de citar el Sistema de Seguridad y Salud en el Trabajo"/>
    <x v="6"/>
    <n v="0.3"/>
    <x v="2"/>
    <s v="ABIERTO"/>
    <m/>
    <n v="524"/>
    <n v="527"/>
    <s v="SULMA AVENDAÑO"/>
  </r>
  <r>
    <x v="297"/>
    <x v="9"/>
    <s v="STDH"/>
    <s v="Seguridad y salud en el trabajo"/>
    <s v="Revision por la direccion"/>
    <s v="Marisol Monsalve Usme"/>
    <x v="0"/>
    <s v="PMAI-2020-023"/>
    <s v="No aplica"/>
    <x v="77"/>
    <n v="2019"/>
    <s v="&quot;No conformidad 5:  Se evidenció que no se realizó durante la vigencia 2019 la revisión anual de la alta dirección a los resultados de la auditoría, esto porque no se proporcionaron evidencias de la revisión como mínimo una vez al año, por parte de la alta dirección al Sistema de Gestión de SST y el alcance de la auditoría de cumplimiento del Sistema de Gestión de Seguridad y Salud en el Trabajo, lo cual puede generar el riesgo que el SG-SST no tenga una implementación y mejoramiento continuo en el Instituto por esto se está dando un Incumplimiento a la Resolución 0312 de 2019 en el Articulo 16, en referencia a “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 _x000a__x000a_No conformidad 6: Se evidencia que no existen acciones de mejora por parte de la alta dirección dado que no se ha realizado un acompañamiento de esta por medio de la revisión anual, siendo esto un riesgo al no tener acciones preventivas y de control, por esto el Instituto está incumpliendo a la Resolución 0312 de 2019 en el_x000a_Articulo 16, en referencia a “Cuando después de la revisión por la alta dirección del Sistema de Gestión de_x000a_SST, se evidencie que las medidas de prevención y control relativas a los peligros y riesgos son inadecuadas_x000a_o pueden dejar de ser eficaces, la empresa toma las medidas correctivas, preventivas y/o de mejora para_x000a_subsanar lo detectado.&quot;_x000a_"/>
    <s v="Sin informacion"/>
    <s v="_x000a_Presentación del formato &quot;&quot;EVALUACIÓN POR LA DIRECCIÓN DEL SISTEMA DE GESTIÓN DE SEGURIDAD Y SALUD EN EL TRABAJO (SG-SST)&quot;&quot; para realizar la presentación a la Alta Dirección de estado del SGSS&quot;"/>
    <s v="No aplica"/>
    <s v="No aplica"/>
    <s v="No aplica"/>
    <s v="No aplica"/>
    <s v="No aplica"/>
    <d v="2020-08-01T00:00:00"/>
    <d v="2021-08-01T00:00:00"/>
    <m/>
    <x v="0"/>
    <s v="NO"/>
    <n v="-211"/>
    <s v="Teniendo en cuenta que el resultado del avance es el resultado de las acciones, que se han adelantado para dar cumplimiuento a la actividad, se observa que lo registrado por el proceso establecen actividades que se realizaran a futuro, lo cual evidencia que no se ha avanzado en la actividad planteada."/>
    <d v="2021-06-25T00:00:00"/>
    <s v="SI"/>
    <s v=" Elaborar y presentar el formato (desarrollo humano)"/>
    <n v="0"/>
    <s v="SIN AVANCE"/>
    <n v="-42"/>
    <s v="VENCIDO"/>
    <d v="2021-11-12T00:00:00"/>
    <s v="La acción esta vencida, no se observan soportes para la acción establecida."/>
    <s v="Sulma Esperanza Avendaño M."/>
    <n v="0"/>
    <n v="0"/>
    <s v="INCUMPLIDA"/>
    <s v="NO APLICA"/>
    <s v="ABIERTA"/>
    <s v="&quot;Se evidencia que la actividad se encuentra vencida._x000a__x000a_Se verifica el los soportes adjuntos la cual se evidencia diligenciamiento por parte de seguridad y salud en el trabajo, quedando pendiente en el formato el diligenciamiento del analisis de resultados espacio la cual debe ser diligenciado por la Dirección, en el cual selecciona el concepto del resultado _x000a__x000a_La actividad aun se encuentra en ejecución&quot;"/>
    <d v="2022-02-28T00:00:00"/>
    <s v="NO"/>
    <s v="Pendiente diligenciamiento total del Formato  EVALUACIÓN POR LA DIRECCIÓN DEL SISTEMA DE GESTIÓN DE SEGURIDAD Y SALUD EN EL TRABAJO (SG-SST) Codigo A-GDH-FT-038, como resultado de la presentación en el comité de desempeño instutucional."/>
    <n v="0.5"/>
    <s v="AVANCE PARCIAL"/>
    <n v="-44620"/>
    <s v="VENCIDO"/>
    <x v="2"/>
    <s v="Se verifica el los soportes adjuntos la cual se evidencia diligenciamiento por parte de seguridad y salud en el trabajo, queda pendiente en el formato el diligenciamiento del analisis de resultados espacio la cual debe ser diligenciado por la Dirección, en el cual selecciona el concepto del resultado, acción vencida."/>
    <x v="6"/>
    <n v="0.5"/>
    <x v="2"/>
    <s v="ABIERTA"/>
    <m/>
    <n v="525"/>
    <n v="528"/>
    <s v="SULMA AVENDAÑO"/>
  </r>
  <r>
    <x v="298"/>
    <x v="13"/>
    <s v="OAJ"/>
    <s v="Contratacion"/>
    <s v="Supervisión e interventoría"/>
    <s v="Catalina Cardenas Martinez"/>
    <x v="0"/>
    <s v="PMAI-2020-024-1"/>
    <s v="No aplica"/>
    <x v="78"/>
    <n v="2020"/>
    <s v="11.1.-Se incumplen las funciones del supervisor en el contrato en cuanto al seguimiento administrativo, técnico, financiero y jurídico."/>
    <s v="deficiencia en la liquidacion de_x000a_contratos"/>
    <s v="Socialización a los_x000a_supervisores y apoyos a la_x000a_supervisión del_x000a_procedimiento de_x000a_incumplimientos"/>
    <s v="No aplica"/>
    <s v="No aplica"/>
    <s v="No aplica"/>
    <s v="No aplica"/>
    <s v="No aplica"/>
    <d v="2021-03-01T00:00:00"/>
    <d v="2021-06-07T00:00:00"/>
    <d v="2021-09-13T00:00:00"/>
    <x v="0"/>
    <s v="SI"/>
    <s v="NO APLICA ACCION CERRADA"/>
    <s v="SE DEBE FORMULAR EL PLAN DE MEJORAMIENTO PARA ESTE HALLAZGO._x000a__x000a_EN CASO DE HABER FORMULADO PLAN DE MEJORAMIENTO, SE DEBERÁ CONSULTAR CON LA OFICINA DE CONTROL INTERNO Y REVISAR SI EL PLAN FUE APROBADO."/>
    <d v="2021-06-21T00:00:00"/>
    <s v="SI"/>
    <s v="Formular Plan de Mejoramiento"/>
    <n v="0"/>
    <s v="SIN AVANCE"/>
    <n v="-97"/>
    <s v="VENCIDO"/>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Capacitación procedimiento incumplimiento contractual realizada el 6/5/21. _x000a__x000a_ _x000a__x000a_En consecuencia, el estado del hallazgo es: CERRADO "/>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26"/>
    <n v="529"/>
    <m/>
  </r>
  <r>
    <x v="299"/>
    <x v="13"/>
    <s v="OAJ"/>
    <s v="Contratacion"/>
    <s v="Liquidación de contratos"/>
    <s v="Catalina Cardenas Martinez"/>
    <x v="0"/>
    <s v="PMAI-2020-024-2"/>
    <s v="No aplica"/>
    <x v="78"/>
    <n v="2020"/>
    <s v="Los contratos 1143 de 2015 y 1146 de 2015_x000a_no fueron liquidados dentro del termino."/>
    <s v="Falta de control y seguimiento por parte del_x000a_supervisor."/>
    <s v="Envío de 3 tips de supervisión en el_x000a_semestre recordando a los supervisores la_x000a_gestión de la liquidación._x000a_Incluir clausula de pago sujetando un_x000a_porcentaje del mismo a la firma del acta_x000a_de liquidación del contrato"/>
    <s v="No aplica"/>
    <s v="No aplica"/>
    <s v="No aplica"/>
    <s v="No aplica"/>
    <s v="No aplica"/>
    <d v="2021-03-01T00:00:00"/>
    <d v="2021-09-30T00:00:00"/>
    <d v="2021-09-13T00:00:00"/>
    <x v="0"/>
    <s v="SI"/>
    <s v="NO APLICA ACCION CERRADA"/>
    <m/>
    <m/>
    <m/>
    <m/>
    <m/>
    <m/>
    <m/>
    <m/>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Tip de supervisión del 16/04/21; 23/06/21; 23/08/21. _x000a__x000a_En el contrato 1406/2021, cuyo objeto es la prestación de servicios de fumigación, control de plagas y lavado de tanques de almacenamiento de agua para consumo humano en las sedes de propiedad del Idipron se evidencia, la cláusula de pago sujetando un porcentaje de este a la firma del acta de liquidación del contrato. _x000a__x000a_ _x000a__x000a_En consecuencia, el estado del hallazgo es: CERRADO"/>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27"/>
    <n v="530"/>
    <m/>
  </r>
  <r>
    <x v="300"/>
    <x v="13"/>
    <s v="OAJ"/>
    <s v="Contratacion"/>
    <s v="Garantías"/>
    <s v="Catalina Cardenas Martinez"/>
    <x v="0"/>
    <s v="PMAI-2020-024-3"/>
    <s v="No aplica"/>
    <x v="78"/>
    <n v="2020"/>
    <s v="Las garantías deben ajustarse con el acta de inicio contrato 1749 de 2019."/>
    <s v="Falta de actualización del expediente contractual_x000a_físico"/>
    <s v="Actualización del expediente físico con la_x000a_garantía que reposa en el SECOP II la_x000a_cual cumple con el requisito según el_x000a_estudio previo."/>
    <s v="No aplica"/>
    <s v="No aplica"/>
    <s v="No aplica"/>
    <s v="No aplica"/>
    <s v="No aplica"/>
    <d v="2021-03-01T00:00:00"/>
    <d v="2021-06-07T00:00:00"/>
    <d v="2021-09-13T00:00:00"/>
    <x v="0"/>
    <s v="SI"/>
    <s v="NO APLICA ACCION CERRADA"/>
    <m/>
    <m/>
    <m/>
    <m/>
    <m/>
    <m/>
    <m/>
    <m/>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Se actualiza la garantía del contratista Anascol, en cuanto a la póliza de seguridad responsabilidad civil extracontractual y la póliza de seguro de cumplimiento.  _x000a__x000a_ _x000a__x000a_En consecuencia, el estado del hallazgo es: CERRADO"/>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28"/>
    <n v="531"/>
    <m/>
  </r>
  <r>
    <x v="301"/>
    <x v="13"/>
    <s v="OAJ"/>
    <s v="Contratacion"/>
    <s v="Supervisión e interventoría"/>
    <s v="Catalina Cardenas Martinez"/>
    <x v="0"/>
    <s v="PMAI-2020-024-4"/>
    <s v="No aplica"/>
    <x v="78"/>
    <n v="2020"/>
    <s v="Se vulnera el articulo 14 del la ley 1755 de_x000a_2015 como quiera que en el contrato 1248 no_x000a_obra respuesta al derecho de petición de_x000a_fecha 16 de julio de 2020"/>
    <s v="Falta de control por parte del supervisor al_x000a_momento de la ejecución"/>
    <s v="Realizar 2 capacitaciones en gestión_x000a_documental y archivo de expedientes_x000a_contractuales."/>
    <s v="No aplica"/>
    <s v="No aplica"/>
    <s v="No aplica"/>
    <s v="No aplica"/>
    <s v="No aplica"/>
    <d v="2021-03-01T00:00:00"/>
    <d v="2021-07-30T00:00:00"/>
    <d v="2021-09-13T00:00:00"/>
    <x v="0"/>
    <s v="SI"/>
    <s v="NO APLICA ACCION CERRADA"/>
    <m/>
    <m/>
    <m/>
    <m/>
    <m/>
    <m/>
    <m/>
    <m/>
    <d v="2021-12-23T00:00:00"/>
    <s v="Una vez verificado el plan de mejoramiento y el seguimiento se observa: que el plan inicia el 1 de marzo y termina el 30 de septiembre de 2021. _x000a__x000a_ _x000a__x000a_Se evidencia cumplimiento de la acción de la siguiente manera: _x000a__x000a_ _x000a__x000a_Acta capacitación gestión expediente contractual a supervisores y apoyo a la supervisión del 28/7/21 y acta capacitación gestión documental del 09/04/21. _x000a__x000a_  _x000a__x000a_En consecuencia, el estado del hallazgo es: CERRADO"/>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29"/>
    <n v="532"/>
    <m/>
  </r>
  <r>
    <x v="302"/>
    <x v="13"/>
    <s v="OAJ"/>
    <s v="Contratacion"/>
    <s v="Documentación contrato"/>
    <s v="Catalina Cardenas Martinez"/>
    <x v="0"/>
    <s v="PMAI-2020-024-5"/>
    <s v="No aplica"/>
    <x v="78"/>
    <n v="2020"/>
    <s v="El contrato 2019 - 1787 en el contrato no_x000a_corresponden las placas a las reportadas en_x000a_los documentos obligatorios por parte del_x000a_contratista"/>
    <s v="Falta de control por parte del supervisor al_x000a_momento de la ejecución. "/>
    <s v="Realizar 1 capacitación a supervisores y_x000a_apoyos a la supervisión en cuanto a sus_x000a_obligaciones y deberes."/>
    <s v="No aplica"/>
    <s v="No aplica"/>
    <s v="No aplica"/>
    <s v="No aplica"/>
    <s v="No aplica"/>
    <d v="2021-03-01T00:00:00"/>
    <d v="2021-06-07T00:00:00"/>
    <d v="2021-09-13T00:00:00"/>
    <x v="0"/>
    <s v="SI"/>
    <s v="NO APLICA ACCION CERRADA"/>
    <m/>
    <m/>
    <m/>
    <m/>
    <m/>
    <m/>
    <m/>
    <m/>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 Acta capacitación componente legal funciones y responsabilidades de los supervisores y apoyo a la supervisión. _x000a__x000a_ _x000a__x000a_En consecuencia, el estado del hallazgo es: CERRADO "/>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30"/>
    <n v="533"/>
    <m/>
  </r>
  <r>
    <x v="303"/>
    <x v="13"/>
    <s v="OAJ"/>
    <s v="Contratacion"/>
    <s v="Documentación contrato"/>
    <s v="Catalina Cardenas Martinez"/>
    <x v="0"/>
    <s v="PMAI-2020-024-6"/>
    <s v="No aplica"/>
    <x v="78"/>
    <n v="2020"/>
    <s v="El contrato 2020 0240 el RUT ESTA_x000a_DESACTULIZADO"/>
    <s v="Según la Dian La actualización del RUT es el_x000a_procedimiento que permite efectuar_x000a_modificaciones o adiciones a la información_x000a_contenida en el Registro Único Tributario (RUT),_x000a_acreditando los mismos documentos exigidos para_x000a_la inscripción. La actualización del Registro Único_x000a_Tributario procede cuando se modifiquen o_x000a_adicionen los datos consignados originalmente en_x000a_este registro en cualquiera de sus elementos_x000a_constitutivos identificación, ubicación o_x000a_clasificación._x000a_Tenga en cuenta que es responsabilidad de los_x000a_obligados, actualizar la información contenida en_x000a_el Registro Único Tributario (RUT), a más tardar_x000a_dentro del mes siguiente al hecho q"/>
    <s v="Socialización en la capacitación de_x000a_estructuración de estudios previos de_x000a_prestación de servicios frente cambio del_x000a_formato del RUT por parte de DIAN_x000a_haciendo modificando el régimen del_x000a_contratista, dicho formato fue actualizado_x000a_en el segundo semestre de 2019 "/>
    <s v="No aplica"/>
    <s v="No aplica"/>
    <s v="No aplica"/>
    <s v="No aplica"/>
    <s v="No aplica"/>
    <d v="2021-03-01T00:00:00"/>
    <d v="2021-06-07T00:00:00"/>
    <d v="2021-09-13T00:00:00"/>
    <x v="0"/>
    <s v="SI"/>
    <s v="NO APLICA ACCION CERRADA"/>
    <m/>
    <m/>
    <m/>
    <m/>
    <m/>
    <m/>
    <m/>
    <m/>
    <d v="2021-12-23T00:00:00"/>
    <s v="Una vez verificado el plan de mejoramiento y el seguimiento se observa: que el plan inicia el 1 de marzo y termina el 30 de julio de 2021. _x000a__x000a_ _x000a__x000a_Se evidencia cumplimiento de la acción de la siguiente manera: _x000a__x000a_ _x000a__x000a_ Acta de capacitación ley de garantías y daño antijurídico proyecto 7726, realizada el 27/08/21.  _x000a__x000a_ _x000a__x000a_En consecuencia, el estado del hallazgo es: CERRADO "/>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31"/>
    <n v="534"/>
    <m/>
  </r>
  <r>
    <x v="304"/>
    <x v="13"/>
    <s v="OAJ"/>
    <s v="Contratacion"/>
    <s v="Documentación contrato"/>
    <s v="Catalina Cardenas Martinez"/>
    <x v="0"/>
    <s v="PMAI-2020-024-7"/>
    <s v="No aplica"/>
    <x v="78"/>
    <n v="2020"/>
    <s v="La fecha del acta de inicio debe ser posterior_x000a_a la fecha de la radicación de la afiliación a la_x000a_ARL para los contratistas de prestación de_x000a_servicios"/>
    <s v="El formato permite que la suscripción de la fecha del acta de inicio se haga antes de la afiliación a la ARL, sin embargo el inicio no puede ser anterior a la fecha de afiliación de ARL"/>
    <s v="Ajustar el formato de acta de inicio para_x000a_que la fecha de suscripción del acta no_x000a_sea anterior a la fecha de afiliación a la_x000a_ARL"/>
    <s v="No aplica"/>
    <s v="No aplica"/>
    <s v="No aplica"/>
    <s v="No aplica"/>
    <s v="No aplica"/>
    <d v="2021-03-01T00:00:00"/>
    <d v="2021-06-07T00:00:00"/>
    <d v="2021-09-13T00:00:00"/>
    <x v="0"/>
    <s v="SI"/>
    <s v="NO APLICA ACCION CERRADA"/>
    <m/>
    <m/>
    <m/>
    <m/>
    <m/>
    <m/>
    <m/>
    <m/>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 Actualización formato acta de inicio vigente desde el 11/10/21, se ajusta en cuanto a la fecha inicio ARL.  _x000a__x000a_ _x000a__x000a_En consecuencia, el estado del hallazgo es: CERRADO "/>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32"/>
    <n v="535"/>
    <m/>
  </r>
  <r>
    <x v="305"/>
    <x v="13"/>
    <s v="OAJ"/>
    <s v="Contratacion"/>
    <s v="Publicación SECOP"/>
    <s v="Catalina Cardenas Martinez"/>
    <x v="0"/>
    <s v="PMAI-2020-024-8"/>
    <s v="No aplica"/>
    <x v="78"/>
    <n v="2020"/>
    <s v="En el Secop no obran los pagos en la_x000a_ejecución del contrato contratos 1014 de_x000a_2020 y 1749 de 2019"/>
    <s v="Falta de control por parte del supervisor al_x000a_momento de la ejecución. "/>
    <s v="Envío de 3 tips de supervisión enfocados_x000a_en la actualización del expediente virtual_x000a_en el SECOP II"/>
    <s v="No aplica"/>
    <s v="No aplica"/>
    <s v="No aplica"/>
    <s v="No aplica"/>
    <s v="No aplica"/>
    <d v="2021-03-01T00:00:00"/>
    <d v="2021-09-30T00:00:00"/>
    <d v="2021-09-13T00:00:00"/>
    <x v="0"/>
    <s v="SI"/>
    <s v="NO APLICA ACCION CERRADA"/>
    <m/>
    <m/>
    <m/>
    <m/>
    <m/>
    <m/>
    <m/>
    <m/>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 Tips sobre actualización expediente virtual del 9/03/2021, 13/10/2021 y 12/05/2021. _x000a__x000a_ _x000a__x000a_En consecuencia, el estado del hallazgo es: CERRADO"/>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33"/>
    <n v="536"/>
    <m/>
  </r>
  <r>
    <x v="306"/>
    <x v="13"/>
    <s v="OAJ"/>
    <s v="Contratacion"/>
    <s v="Comité Asesor de Contratación"/>
    <s v="Catalina Cardenas Martinez"/>
    <x v="0"/>
    <s v="PMAI-2020-024-9"/>
    <s v="No aplica"/>
    <x v="78"/>
    <n v="2020"/>
    <s v="No se aportaron las actas de comité asesor de_x000a_contratación del 2019 incumpliendo el_x000a_articulo 7 de la resolución 214 de 2018"/>
    <s v="En el año 2019 no se atendió el lineamiento de la_x000a_resolución 214 de 2018 frente a la frecuencia de_x000a_las reuniones del comité asesor de contratación"/>
    <s v="Cumplimiento de la resolución 096_x000a_relacionando actas de reunión del comité_x000a_asesor de contratación evidenciando que_x000a_este se reúne por lo menos una vez al_x000a_mes desde el segundo semestre de 2020_x000a_hasta el primer semestre de 2021."/>
    <s v="No aplica"/>
    <s v="No aplica"/>
    <s v="No aplica"/>
    <s v="No aplica"/>
    <s v="No aplica"/>
    <d v="2021-03-01T00:00:00"/>
    <d v="2021-06-30T00:00:00"/>
    <d v="2021-09-13T00:00:00"/>
    <x v="0"/>
    <s v="SI"/>
    <s v="NO APLICA ACCION CERRADA"/>
    <m/>
    <m/>
    <m/>
    <m/>
    <m/>
    <m/>
    <m/>
    <m/>
    <d v="2021-12-23T00:00:00"/>
    <s v="Una vez verificado el plan de mejoramiento y el seguimiento se observa: que el plan inicia el 1 de marzo y termina el 7 de junio de 2021. _x000a__x000a_ _x000a__x000a_Se evidencia cumplimiento de la acción de la siguiente manera: _x000a__x000a_ _x000a__x000a_ Se da cumplimiento a la resolución 096 de 2020. Se aportan actas del comité asesor de contratación del 01/12/20, 16/09/20, 06/10/20, 30/11/20,  19/01/21 y 08/02/21. _x000a__x000a_ _x000a__x000a_En consecuencia, el estado del hallazgo es: CERRADO"/>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34"/>
    <n v="537"/>
    <m/>
  </r>
  <r>
    <x v="307"/>
    <x v="13"/>
    <s v="OAJ"/>
    <s v="Contratacion"/>
    <s v="Documentación contrato"/>
    <s v="Catalina Cardenas Martinez"/>
    <x v="0"/>
    <s v="PMAI-2020-024-10"/>
    <s v="No aplica"/>
    <x v="78"/>
    <n v="2020"/>
    <s v="En las ordenes de compra del contrato 39109_x000a_- 39110 - 39111 de 2019 en el expediente_x000a_físico no obra el estudio previo, ni las pólizas,_x000a_el acta de aprobación de la póliza, orden de_x000a_compra ni el acta de inicio"/>
    <s v="Incumplimiento en la normas de archivo "/>
    <s v="Creación de la lista de verificación_x000a_documental para los ordenes de compra_x000a_donde se pueda indicar los documentos_x000a_que aplican según el proceso adelantado"/>
    <s v="No aplica"/>
    <s v="No aplica"/>
    <s v="No aplica"/>
    <s v="No aplica"/>
    <s v="No aplica"/>
    <d v="2021-03-01T00:00:00"/>
    <d v="2021-06-07T00:00:00"/>
    <d v="2021-09-13T00:00:00"/>
    <x v="0"/>
    <s v="SI"/>
    <s v="NO APLICA ACCION CERRADA"/>
    <m/>
    <m/>
    <m/>
    <m/>
    <m/>
    <m/>
    <m/>
    <m/>
    <d v="2021-12-23T00:00:00"/>
    <s v="Una vez verificado el plan de mejoramiento y_x000a_el seguimiento se observa: que el plan inicia el_x000a_1 de marzo y termina el 30 de septiembre de_x000a_2021._x000a_Se evidencia cumplimiento de la acción de la_x000a_siguiente manera:_x000a_Creación del formato verificación documental_x000a_de contratación tienda virtual._x000a_El 17 de diciembre de 2021 se publicó el_x000a_formato en la página web de Idipron, proceso_x000a_apoyo, gestión contractual._x000a_En consecuencia, el estado del hallazgo es:_x000a_CERRADO."/>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35"/>
    <n v="538"/>
    <m/>
  </r>
  <r>
    <x v="308"/>
    <x v="0"/>
    <s v="OAP"/>
    <s v="Planeacion"/>
    <s v="Herramientas de gestión (riesgos, indicadores, balance social, planes y proyectos de inversión)"/>
    <s v="Yuli Cristel Peña Arboleda"/>
    <x v="0"/>
    <s v="PMAI-2020-025"/>
    <s v="No aplica"/>
    <x v="79"/>
    <n v="2019"/>
    <s v="Los planes de acción del Proceso Estratégico Planeación, no fueron publicados en la página web de la Entidad conforme a lo previsto en el artículo 74 de la Ley 1474 de 2011, que indica que su publicación debe efectuarse a 31 de Enero de cada vigencia. "/>
    <s v="1. Porque en la página web solo queda registro de la última fecha de publicación del instrumento sin tener en cuenta el historial de los alcances publicados por la persona encargada de realizar la actividad en la OAP._x000a_2. Porque cuando se realiza la publicación de un alcance, se solicitaba el cambio del instrumento anterior (lo que no permite establecer las fechas correspondientes)._x000a_3. Porque es el procedimiento a seguir para la publicación de los respectivos alcances._x000a_4. Porque la solicitud realizada por el responsable de publicación del Plan de Acción de la OAP siguió el conducto regular establecido en el proceso de comunicaciones._x000a_5. Porque en las evidencias del Área de Comunicaciones no da cuenta de ese historial sino del registro del último documento publicado."/>
    <s v="Definir estrategia para el reporte eficaz de la informacion a cargo de la oficina asesora de planeacion"/>
    <n v="1"/>
    <s v="No aplica"/>
    <s v="No aplica"/>
    <s v="No aplica"/>
    <s v="No aplica"/>
    <d v="2021-01-01T00:00:00"/>
    <d v="2021-12-01T00:00:00"/>
    <m/>
    <x v="0"/>
    <s v="SI"/>
    <n v="-89"/>
    <s v="No presento seguimiento"/>
    <d v="2021-08-31T00:00:00"/>
    <s v="SI"/>
    <s v="Presentar seguimiento del Plan de mejoramiento"/>
    <n v="0"/>
    <s v="SIN AVANCE"/>
    <n v="80"/>
    <s v="CON TIEMPO"/>
    <d v="2021-11-20T00:00:00"/>
    <s v="Aprobación plan de mejoramiento radicado 2021IE3067 del 11/06/2021. Pendiente presentar avances en próximo seguimiento."/>
    <s v="Zuly Marcela Rojas Tolosa"/>
    <n v="0"/>
    <n v="0"/>
    <s v="EN EJECUCION"/>
    <s v="NO APLICA"/>
    <s v="ABIERTA"/>
    <s v="Se evidencia el correo de seguimiento a instacias Distritales y locaes, así como la matriz de seguimiento de instacias Distritales y Locales"/>
    <d v="2022-02-28T00:00:00"/>
    <s v="NO"/>
    <s v="No aplica"/>
    <n v="1"/>
    <s v="CUMPLIMIENTO TOTAL"/>
    <n v="-44620"/>
    <s v="VENCIDO"/>
    <x v="4"/>
    <s v="Revisadas las evidencias no existe elemento que permita establecer que se definió la estrategia para el reporte eficaz de la informacion a cargo de la oficina asesora de planeacion"/>
    <x v="1"/>
    <m/>
    <x v="1"/>
    <m/>
    <m/>
    <n v="536"/>
    <n v="539"/>
    <s v="NAVIS ALBERTO"/>
  </r>
  <r>
    <x v="309"/>
    <x v="0"/>
    <s v="OAP"/>
    <s v="Planeacion"/>
    <s v="Herramientas de gestión (riesgos, indicadores, balance social, planes y proyectos de inversión)"/>
    <s v="Yuli Cristel Peña Arboleda"/>
    <x v="0"/>
    <s v="PMAI-2020-026"/>
    <s v="No aplica"/>
    <x v="79"/>
    <n v="2019"/>
    <s v="No se elaboraron los informes de gestión con periodicidad trimestre acumulado que permitieran la difusión permanente de la gestión realizada en instancias de participación y el Plan Institucional de Participación Ciudadana, y que suministraran información oportuna a la ciudadanía, pues tampoco se evidenció su publicación en la página web del Instituto, a  excepción del informe de gestión consolidado de cada vigencia. ."/>
    <s v="1.Porque el proceso de participación en instancias locales y distritales no generó la información necesaria._x000a_2.. Porque la información suministrada por los delegados a las instancias no fue entregada en tiempo real._x000a_3. Porque la estrategia presentó dificultades en la implementación de la Matriz de diligenciamiento._x000a_4. Porque los delegados a las instancias interpretaron de manera errónea el tema del diligencimaiento de la Matriz._x000a_5. Porque se evidencia situaciones con relación a los delegados que inciden en el cumplimiento de los compromisos y obligaciones al respecto."/>
    <s v="1.Se realizará actualización  del procedimiento E-PLA-PR-002 clarificando la frecuencia de publicacion y elaboracion de informes en el numeral 3.10"/>
    <n v="1"/>
    <s v="No aplica"/>
    <s v="No aplica"/>
    <s v="No aplica"/>
    <s v="No aplica"/>
    <d v="2021-01-01T00:00:00"/>
    <d v="2021-12-01T00:00:00"/>
    <m/>
    <x v="0"/>
    <s v="SI"/>
    <n v="-89"/>
    <s v="No presento seguimiento"/>
    <d v="2021-08-31T00:00:00"/>
    <s v="SI"/>
    <s v="Presentar seguimiento del Plan de mejoramiento"/>
    <n v="0"/>
    <s v="SIN AVANCE"/>
    <n v="80"/>
    <s v="CON TIEMPO"/>
    <d v="2021-11-20T00:00:00"/>
    <s v="Aprobación plan de mejoramiento radicado 2021IE3067 del 11/06/2021. Pendiente presentar avances en próximo seguimiento."/>
    <s v="Zuly Marcela Rojas Tolosa"/>
    <n v="0"/>
    <n v="0"/>
    <s v="EN EJECUCION"/>
    <s v="NO APLICA"/>
    <s v="ABIERTA"/>
    <s v="&quot;Se evidencia la publicación de un formulario de recolección de impresiones y opiniones de la ciudadania sobre el Plan Institucional de Participación Ciudadana. Asi mismo se evidencia la solicitud de la pieza comunicativa a comunicaciones._x000a_Se evidencia procedimiento actualizado_x000a_Se adjuntan soportes de informes&quot;"/>
    <d v="2022-02-28T00:00:00"/>
    <s v="NO"/>
    <s v="No aplica"/>
    <n v="1"/>
    <s v="CUMPLIMIENTO TOTAL"/>
    <n v="-44620"/>
    <s v="VENCIDO"/>
    <x v="1"/>
    <s v="se observó en el marco de las evidencias que en el año 2021 se llevó a cabo una actualización del formato E-PLA-PR-002 cumpliendo así con la acción a realizar. "/>
    <x v="1"/>
    <n v="1"/>
    <x v="0"/>
    <m/>
    <m/>
    <n v="537"/>
    <n v="540"/>
    <s v="NAVIS ALBERTO"/>
  </r>
  <r>
    <x v="310"/>
    <x v="0"/>
    <s v="OAP"/>
    <s v="Planeacion"/>
    <s v="Herramientas de gestión (riesgos, indicadores, balance social, planes y proyectos de inversión)"/>
    <s v="Yuli Cristel Peña Arboleda"/>
    <x v="0"/>
    <s v="PMAI-2020-026-1"/>
    <s v="No aplica"/>
    <x v="79"/>
    <n v="2019"/>
    <s v="No se elaboraron los informes de gestión con periodicidad trimestre acumulado que permitieran la difusión permanente de la gestión realizada en instancias de participación y el Plan Institucional de Participación Ciudadana, y que suministraran información oportuna a la ciudadanía, pues tampoco se evidenció su publicación en la página web del Instituto, a  excepción del informe de gestión consolidado de cada vigencia. ."/>
    <s v="1.Porque el proceso de participación en instancias locales y distritales no generó la información necesaria._x000a_2.. Porque la información suministrada por los delegados a las instancias no fue entregada en tiempo real._x000a_3. Porque la estrategia presentó dificultades en la implementación de la Matriz de diligenciamiento._x000a_4. Porque los delegados a las instancias interpretaron de manera errónea el tema del diligencimaiento de la Matriz._x000a_5. Porque se evidencia situaciones con relación a los delegados que inciden en el cumplimiento de los compromisos y obligaciones al respecto."/>
    <s v="2. Se realizara la Estrategia de instancias de Coordinación y Participación donde se estipularán las acciones y su seguimiento."/>
    <n v="2"/>
    <s v="No aplica"/>
    <s v="No aplica"/>
    <s v="No aplica"/>
    <s v="No aplica"/>
    <d v="2021-01-01T00:00:00"/>
    <d v="2021-12-01T00:00:00"/>
    <m/>
    <x v="0"/>
    <s v="SI"/>
    <n v="-89"/>
    <s v="20-12-2021: Se incluye formulacion al tablero de control"/>
    <m/>
    <m/>
    <m/>
    <m/>
    <s v="SIN AVANCE"/>
    <n v="80"/>
    <s v="CON TIEMPO"/>
    <s v="SIN DILIGENCIAR"/>
    <s v="20-12-2021: Se incluye formulacion al tablero de control"/>
    <s v="SIN DILIGENCIAR"/>
    <n v="0"/>
    <n v="0"/>
    <s v="EN EJECUCION"/>
    <s v="NO APLICA"/>
    <s v="ABIERTA"/>
    <s v="&quot;Se evidencia la publicación de un formulario de recolección de impresiones y opiniones de la ciudadania sobre el Plan Institucional de Participación Ciudadana. Asi mismo se evidencia la solicitud de la pieza comunicativa a comunicaciones._x000a_Finalmente se observa procedimiento actualizado_x000a_Se adjunta plan institucional de participacion en el que se establecen acciones &quot;"/>
    <d v="2022-02-28T00:00:00"/>
    <s v="NO"/>
    <s v="No aplica"/>
    <n v="1"/>
    <s v="CUMPLIMIENTO TOTAL"/>
    <n v="-44620"/>
    <s v="VENCIDO"/>
    <x v="1"/>
    <s v="Se observa en las evidencias, que existen elementos que muestran el cumplimiento de acción en lo que se refiere a los informes de difusión.  "/>
    <x v="1"/>
    <n v="1"/>
    <x v="0"/>
    <m/>
    <m/>
    <n v="538"/>
    <n v="541"/>
    <s v="NAVIS ALBERTO"/>
  </r>
  <r>
    <x v="311"/>
    <x v="0"/>
    <s v="OAP"/>
    <s v="Participacion ciudadana"/>
    <s v="Formulacion plan de participacion ciuddadana"/>
    <s v="Yuli Cristel Peña Arboleda"/>
    <x v="0"/>
    <s v="PMAI-2020-027"/>
    <s v="No aplica"/>
    <x v="7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1.10 Toda capacitación al interior del IDIPRON relacionada con Participación Ciudadana y Control Social debe articularse en el Plan Institucional de Capacitaciones PIC del área de Carrera Administrativa, Bienestar Social y Capacitación."/>
    <s v="1. Porque no se había establecido el respectivo ejercicio desde el Plan Institucional de Capacitaciones._x000a_2. Porque solo se establecieron estas actividades desde el Plan Institucional de Participación Ciudadana._x000a_3. Porque no se había coordinado con las personas responsables encargadas del Plan de Capacitaciones._x000a_4. Porque el proceso de participación y rendición de cuentas se ha venido implementando y fortaleciendo, tomando como referencia el 2018 con la implementación de los lineamientos e instrumentos a utilizar con el análisis de la situación._x000a_5. Porque en el IDIPRON no se contemplaban las acciones en los instrumentos de planeación ni en el Manual del Procesos y Procedimientos, pero normativamente si se realizan."/>
    <s v="1.Programar las capacitaciones en materia de participacion ciudadana y rendicion de cuentas que se realizara en la vigencia con el Plan de Capacitaciones._x000a_"/>
    <n v="1"/>
    <s v="No aplica"/>
    <s v="No aplica"/>
    <s v="No aplica"/>
    <s v="No aplica"/>
    <d v="2021-01-01T00:00:00"/>
    <d v="2021-12-01T00:00:00"/>
    <m/>
    <x v="0"/>
    <s v="SI"/>
    <n v="-89"/>
    <s v="No presento seguimiento_x000a_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
    <s v="Zuly Marcela Rojas Tolosa"/>
    <n v="0"/>
    <n v="0"/>
    <s v="EN EJECUCION"/>
    <s v="NO APLICA"/>
    <s v="ABIERTA"/>
    <s v="Se evidencia listas de asistencia y presentacion de las capacitaciones"/>
    <d v="2022-02-28T00:00:00"/>
    <s v="NO"/>
    <s v="No aplica"/>
    <n v="1"/>
    <s v="CUMPLIMIENTO TOTAL"/>
    <n v="-44620"/>
    <s v="VENCIDO"/>
    <x v="4"/>
    <s v="No se observan evidencias que indiquen o muestren que se programaron capacitaciones en materia de participacion ciudadana y rendicion de cuentas que se realizara en la vigencia con el Plan de Capacitaciones."/>
    <x v="1"/>
    <n v="0"/>
    <x v="1"/>
    <m/>
    <m/>
    <n v="539"/>
    <n v="542"/>
    <s v="NAVIS ALBERTO"/>
  </r>
  <r>
    <x v="312"/>
    <x v="0"/>
    <s v="OAP"/>
    <s v="Participacion ciudadana"/>
    <s v="Formulacion plan de participacion ciuddadana"/>
    <s v="Yuli Cristel Peña Arboleda"/>
    <x v="0"/>
    <s v="PMAI-2020-027-1"/>
    <s v="No aplica"/>
    <x v="7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1.10 Toda capacitación al interior del IDIPRON relacionada con Participación Ciudadana y Control Social debe articularse en el Plan Institucional de Capacitaciones PIC del área de Carrera Administrativa, Bienestar Social y Capacitación."/>
    <s v="1. Porque no se había establecido el respectivo ejercicio desde el Plan Institucional de Capacitaciones._x000a_2. Porque solo se establecieron estas actividades desde el Plan Institucional de Participación Ciudadana._x000a_3. Porque no se había coordinado con las personas responsables encargadas del Plan de Capacitaciones._x000a_4. Porque el proceso de participación y rendición de cuentas se ha venido implementando y fortaleciendo, tomando como referencia el 2018 con la implementación de los lineamientos e instrumentos a utilizar con el análisis de la situación._x000a_5. Porque en el IDIPRON no se contemplaban las acciones en los instrumentos de planeación ni en el Manual del Procesos y Procedimientos, pero normativamente si se realizan."/>
    <s v="_x000a_2. Realizar las capacticaciones con relación a rendición de cuentas y participación ciudadana que esten estipuladas en el Plan de Capacitaciones."/>
    <n v="2"/>
    <s v="No aplica"/>
    <s v="No aplica"/>
    <s v="No aplica"/>
    <s v="No aplica"/>
    <d v="2021-01-01T00:00:00"/>
    <d v="2021-12-01T00:00:00"/>
    <m/>
    <x v="0"/>
    <s v="SI"/>
    <n v="-89"/>
    <s v="20-12-2021: Se incluye formulacion al tablero de control"/>
    <m/>
    <m/>
    <m/>
    <m/>
    <s v="SIN AVANCE"/>
    <n v="80"/>
    <s v="CON TIEMPO"/>
    <s v="SIN DILIGENCIAR"/>
    <s v="20-12-2021: Se incluye formulacion al tablero de control"/>
    <s v="SIN DILIGENCIAR"/>
    <n v="0"/>
    <n v="0"/>
    <s v="EN EJECUCION"/>
    <s v="NO APLICA"/>
    <s v="ABIERTA"/>
    <s v="Se evidencia listas de asistencia y presentacion de las capacitaciones"/>
    <d v="2022-02-28T00:00:00"/>
    <s v="NO"/>
    <s v="No aplica"/>
    <n v="1"/>
    <s v="CUMPLIMIENTO TOTAL"/>
    <n v="-44620"/>
    <s v="VENCIDO"/>
    <x v="1"/>
    <s v="De las evidencias aportadas,  se verifican listas de asistencia a capacitaciones virtuales referidas con la presente acción. "/>
    <x v="1"/>
    <n v="1"/>
    <x v="0"/>
    <m/>
    <m/>
    <n v="540"/>
    <n v="543"/>
    <s v="NAVIS ALBERTO"/>
  </r>
  <r>
    <x v="313"/>
    <x v="0"/>
    <s v="OAP"/>
    <s v="Participacion ciudadana"/>
    <s v="Formulacion plan de participacion ciuddadana"/>
    <s v="Yuli Cristel Peña Arboleda"/>
    <x v="0"/>
    <s v="PMAI-2020-028"/>
    <s v="No aplica"/>
    <x v="7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2.2 Socializar propuesta ante el Equipo Operativo del Sistema Integrado de Gestión del IDIPRON (SIGID) e incorporar la retroalimentación recibida."/>
    <s v="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emtnación._x000a_3. Porque en el marco de los lineamientos, se realizó el trabajo con el equipo del MIPG con relación al autodiagnóstico y el Plan de Adecuaciones producto del FURAG._x000a_4. Porque el trabajo realizado con el equipo del MIPG de la OAP, el autodiagnóstico y el Plan de Adecuaciones, es lo que permite para de la elaboración del Plan Anual de Participación Ciudadana._x000a_5. Porque este proceso venía en etapa inicial y de consolidación del proceso que implica el análisis, estudio y adopción de medidas de mejoramiento (entre los que implica, actualziación de documentación para que estén acordes a los lineamientos distritales y nacionales):  "/>
    <s v="1. Revision de procedimientos, formatos e instructivos que se derivan de participacion ciudadana y ajustarlos y actualizarlos a la realidad operativa._x000a_"/>
    <n v="1"/>
    <s v="No aplica"/>
    <s v="No aplica"/>
    <s v="No aplica"/>
    <s v="No aplica"/>
    <d v="2021-01-01T00:00:00"/>
    <d v="2021-12-01T00:00:00"/>
    <m/>
    <x v="0"/>
    <s v="SI"/>
    <n v="-89"/>
    <s v="No presento seguimiento_x000a_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_x000a_20-12-2021: Se incluye formulacion al tablero de control"/>
    <s v="Zuly Marcela Rojas Tolosa"/>
    <n v="0"/>
    <n v="0"/>
    <s v="EN EJECUCION"/>
    <s v="NO APLICA"/>
    <s v="ABIERTA"/>
    <s v="Documentos actualizados"/>
    <d v="2022-02-28T00:00:00"/>
    <s v="NO"/>
    <s v="Finalizar la actualizacion de dos documentos"/>
    <n v="0.7"/>
    <s v="AVANCE SIGNIFICATIVO"/>
    <n v="-44620"/>
    <s v="VENCIDO"/>
    <x v="1"/>
    <s v="DE las evidencias se observa que se realizaron actualizaciones a los formatos y procedimientos asociados con la presente acción. "/>
    <x v="1"/>
    <n v="1"/>
    <x v="0"/>
    <m/>
    <m/>
    <n v="541"/>
    <n v="544"/>
    <s v="NAVIS ALBERTO"/>
  </r>
  <r>
    <x v="314"/>
    <x v="0"/>
    <s v="OAP"/>
    <s v="Participacion ciudadana"/>
    <s v="Formulacion plan de participacion ciuddadana"/>
    <s v="Yuli Cristel Peña Arboleda"/>
    <x v="0"/>
    <s v="PMAI-2020-028-1"/>
    <s v="No aplica"/>
    <x v="7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2.2 Socializar propuesta ante el Equipo Operativo del Sistema Integrado de Gestión del IDIPRON (SIGID) e incorporar la retroalimentación recibida."/>
    <s v="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emtnación._x000a_3. Porque en el marco de los lineamientos, se realizó el trabajo con el equipo del MIPG con relación al autodiagnóstico y el Plan de Adecuaciones producto del FURAG._x000a_4. Porque el trabajo realizado con el equipo del MIPG de la OAP, el autodiagnóstico y el Plan de Adecuaciones, es lo que permite para de la elaboración del Plan Anual de Participación Ciudadana._x000a_5. Porque este proceso venía en etapa inicial y de consolidación del proceso que implica el análisis, estudio y adopción de medidas de mejoramiento (entre los que implica, actualziación de documentación para que estén acordes a los lineamientos distritales y nacionales):  "/>
    <s v="_x000a_2. Realizar articulación con el equipo SIGID para socializarles el plan de participacion ciudadana."/>
    <n v="2"/>
    <s v="No aplica"/>
    <s v="No aplica"/>
    <s v="No aplica"/>
    <s v="No aplica"/>
    <d v="2021-01-01T00:00:00"/>
    <d v="2021-12-01T00:00:00"/>
    <m/>
    <x v="0"/>
    <s v="SI"/>
    <n v="-89"/>
    <s v="20-12-2021: Se incluye formulacion al tablero de control"/>
    <m/>
    <m/>
    <m/>
    <m/>
    <s v="SIN AVANCE"/>
    <n v="80"/>
    <s v="CON TIEMPO"/>
    <s v="SIN DILIGENCIAR"/>
    <s v="20-12-2021: Se incluye formulacion al tablero de control"/>
    <s v="SIN DILIGENCIAR"/>
    <n v="0"/>
    <n v="0"/>
    <s v="EN EJECUCION"/>
    <s v="NO APLICA"/>
    <s v="ABIERTA"/>
    <s v="&quot;Se evidencia la publicación del Plan de Acción 2021 en la pagina web _x000a_Se evidencia documentacion actualizada&quot;"/>
    <d v="2022-02-28T00:00:00"/>
    <s v="NO"/>
    <s v="No aplica"/>
    <n v="1"/>
    <s v="CUMPLIMIENTO TOTAL"/>
    <n v="-44620"/>
    <s v="VENCIDO"/>
    <x v="1"/>
    <s v="Revisados las evidencias se observa que la entidad procedio a realizar las socializaciones correspondiente y pendientes en el marco de la presente acción."/>
    <x v="1"/>
    <n v="1"/>
    <x v="0"/>
    <m/>
    <m/>
    <n v="542"/>
    <n v="545"/>
    <s v="NAVIS ALBERTO"/>
  </r>
  <r>
    <x v="315"/>
    <x v="0"/>
    <s v="OAP"/>
    <s v="Participacion ciudadana"/>
    <s v="Formulacion plan de participacion ciuddadana"/>
    <s v="Yuli Cristel Peña Arboleda"/>
    <x v="0"/>
    <s v="PMAI-2020-029"/>
    <s v="No aplica"/>
    <x v="7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2.16 Comunicar de manera formal a los actores sociales involucrados en el PIPC las acciones de mejora adoptadas en la gestión del IDIPRON producto de los ejercicios de participación ciudadana realizados (a través de oficio externo). "/>
    <s v="_x000a_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mentación._x000a_3. Porque en el marco de los lineamientos, se realizó la comunicación con actores sociales pero no por medio de oficio externo_x000a_4. Porque se utilizaron otros medios de divulgación y comunicación como canales virtuales y presenciales._x000a_5. Porque no solo se da cumplimiento a la Política de cero papel que busca reducir su utilización sino porque la facilidad y pertinencia que adquiere todo el tema de virtualidad y, por ende, la promoción de las estrategias de Gobierno Abierto y uso de las TIC."/>
    <s v="1. Realizar la actualizacion del instructivo E-PLA-IN-014 en el numeral 3.2.16 donde se elimina el oficio externo como medio único de divulgación de resultados y se complementará todo lo relacionado con temas de Gobierno Abierto y uso de las TIC._x000a_"/>
    <n v="1"/>
    <s v="No aplica"/>
    <s v="No aplica"/>
    <s v="No aplica"/>
    <s v="No aplica"/>
    <d v="2021-01-01T00:00:00"/>
    <d v="2021-12-01T00:00:00"/>
    <m/>
    <x v="0"/>
    <s v="SI"/>
    <n v="-89"/>
    <s v="No presento seguimiento_x000a_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_x000a_20-12-2021: Se incluye formulacion al tablero de control"/>
    <s v="Zuly Marcela Rojas Tolosa"/>
    <n v="0"/>
    <n v="0"/>
    <s v="EN EJECUCION"/>
    <s v="NO APLICA"/>
    <s v="ABIERTA"/>
    <s v="Se evidencia i nstructivo actualizado"/>
    <d v="2022-02-28T00:00:00"/>
    <s v="NO"/>
    <s v="No aplica"/>
    <n v="1"/>
    <s v="CUMPLIMIENTO TOTAL"/>
    <n v="-44620"/>
    <s v="VENCIDO"/>
    <x v="1"/>
    <s v="Se observó que  en el marco del plan institucional del Participación ciudadana, se dio cumplimiento a la acicón aquí propuesta. "/>
    <x v="1"/>
    <n v="1"/>
    <x v="0"/>
    <m/>
    <m/>
    <n v="543"/>
    <n v="546"/>
    <s v="NAVIS ALBERTO"/>
  </r>
  <r>
    <x v="316"/>
    <x v="0"/>
    <s v="OAP"/>
    <s v="Participacion ciudadana"/>
    <s v="Formulacion plan de participacion ciuddadana"/>
    <s v="Yuli Cristel Peña Arboleda"/>
    <x v="0"/>
    <s v="PMAI-2020-029-1"/>
    <s v="No aplica"/>
    <x v="79"/>
    <n v="2019"/>
    <s v="Según Instructivo Plan Institucional de Participación Ciudadana - E-PLAIN-014, en el que se relacionan los elementos a tener en cuenta para la elaboración del Plan Anual de Participación Ciudadana, se encuentra que no se da cumplimiento a las actividades de los numerales: 3.2.16 Comunicar de manera formal a los actores sociales involucrados en el PIPC las acciones de mejora adoptadas en la gestión del IDIPRON producto de los ejercicios de participación ciudadana realizados (a través de oficio externo). "/>
    <s v="_x000a_1. Porque no se actualizó el instructivo en mención con relación a los lineamientos y normatividad respectiva._x000a_2. Porque hay actividades que se vienen realizando que deben ser analizadas para seguir fortaleciendo el proceso y, en ocasioens, requiere la actualzaición de la documentación._x000a_3. Porque en el marco de los lineamientos, se realizó la comunicación con actores sociales pero no por medio de oficio externo_x000a_4. Porque se utilizaron otros medios de divulgación y comunicación como canales virtuales y presenciales._x000a_5. Porque no solo se da cumplimiento a la Política de cero papel que busca reducir su utilización sino porque la facilidad y pertinencia que adquiere todo el tema de virtualidad y, por ende, la promoción de las estrategias de Gobierno Abierto y uso de las TIC."/>
    <s v="_x000a_2. Realizar la divulgación de los resultados producto de los ejercicios de participacion ciudadana "/>
    <n v="2"/>
    <s v="No aplica"/>
    <s v="No aplica"/>
    <s v="No aplica"/>
    <s v="No aplica"/>
    <d v="2021-01-01T00:00:00"/>
    <d v="2021-12-01T00:00:00"/>
    <m/>
    <x v="2"/>
    <m/>
    <n v="-89"/>
    <s v="20-12-2021: Se incluye formulacion al tablero de control"/>
    <m/>
    <m/>
    <m/>
    <m/>
    <s v="SIN AVANCE"/>
    <n v="80"/>
    <s v="CON TIEMPO"/>
    <s v="SIN DILIGENCIAR"/>
    <s v="20-12-2021: Se incluye formulacion al tablero de control"/>
    <s v="SIN DILIGENCIAR"/>
    <n v="0"/>
    <n v="0"/>
    <s v="EN EJECUCION"/>
    <s v="NO APLICA"/>
    <s v="ABIERTA"/>
    <s v="En ejecucion"/>
    <d v="2022-02-28T00:00:00"/>
    <s v="NO"/>
    <s v=" divulgación de los resultados producto de los ejercicios de participacion ciudadana "/>
    <n v="0"/>
    <s v="SIN AVANCE"/>
    <n v="-44620"/>
    <s v="VENCIDO"/>
    <x v="3"/>
    <m/>
    <x v="3"/>
    <m/>
    <x v="3"/>
    <m/>
    <m/>
    <n v="544"/>
    <n v="547"/>
    <s v="NAVIS ALBERTO"/>
  </r>
  <r>
    <x v="317"/>
    <x v="0"/>
    <s v="OAP"/>
    <s v="Planeacion"/>
    <s v="Herramientas de gestión (riesgos, indicadores, balance social, planes y proyectos de inversión)"/>
    <s v="Yuli Cristel Peña Arboleda"/>
    <x v="0"/>
    <s v="PMAI-2020-030"/>
    <s v="No aplica"/>
    <x v="79"/>
    <n v="2019"/>
    <s v="Se realiza entrega de evidencia extemporánemante a la vigencia del Plan de Acción sobre el seguimiento a las instancias de coordinación y participación."/>
    <s v="1.Porque se siguió el procedimiento con relación a la consolidación de información y realización del informe de Instancias locales y distritales._x000a_2. Porque el último seguimiento de las instancias de participacion se realiza con base al corte de 31 de diciembre_x000a_3. Porque los referentes tienen plazo de enviar las evidencias de las instancias los tres primeros días hábiles de la fecha de corte._x000a_4. La consolidación de información y elaboración del informe se realiza después de surtir el respectivo procedimiento._x000a_5. Las evidencias dan respuesta a las actividades, pero se realizan posterior al 31 de diciembre, no por incumplimiento sino por el procedimiento establecido."/>
    <s v="1.Se realizará  la presición de la entrega de los informes, teniendo en cuenta la periodicidad de entrega de evidencias mediante la elaboración de la Estrategia de instancias de coordianción y participación."/>
    <n v="1"/>
    <s v="No aplica"/>
    <s v="No aplica"/>
    <s v="No aplica"/>
    <s v="No aplica"/>
    <d v="2021-01-01T00:00:00"/>
    <d v="2021-12-01T00:00:00"/>
    <m/>
    <x v="0"/>
    <s v="SI"/>
    <n v="-89"/>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20-12-2021: Se incluye formulacion al tablero de control"/>
    <s v="Zuly Marcela Rojas Tolosa"/>
    <n v="0"/>
    <n v="0"/>
    <s v="EN EJECUCION"/>
    <s v="NO APLICA"/>
    <s v="ABIERTA"/>
    <s v="&quot;Se evidencia procedimiento e instructivo actualizado y publicacion de informes en la pagina web_x000a__x000a_publicacion de  informes en la pagina web conforme a la periocidad establecida en los links:_x000a_https://www.idipron.gov.co/informes-de-rendicion-de-cuentas_x000a_https://www.idipron.gov.co/transparencia-y-acceso-la-informaci%C3%B3n-publica-resolucion-1519-mintic-2020   (numeral 6)&quot;"/>
    <d v="2022-02-28T00:00:00"/>
    <s v="NO"/>
    <s v="No aplica"/>
    <n v="1"/>
    <s v="CUMPLIMIENTO TOTAL"/>
    <n v="-44620"/>
    <s v="VENCIDO"/>
    <x v="4"/>
    <s v=" Revisadas las evidencias no se observa que haya elementos que permitan identificar que se cumplio con la entrega de los informes, teniendo en cuenta la periodicidad de entrega de evidencias mediante la elaboración de la Estrategia de instancias de coordianción y participación."/>
    <x v="1"/>
    <n v="0"/>
    <x v="1"/>
    <m/>
    <m/>
    <n v="545"/>
    <n v="548"/>
    <s v="NAVIS ALBERTO"/>
  </r>
  <r>
    <x v="318"/>
    <x v="0"/>
    <s v="OAP"/>
    <s v="Participacion ciudadana"/>
    <s v="Formulacion plan de participacion ciuddadana"/>
    <s v="Yuli Cristel Peña Arboleda"/>
    <x v="0"/>
    <s v="PMAI-2020-031"/>
    <s v="No aplica"/>
    <x v="79"/>
    <n v="2019"/>
    <s v="El Plan Anual de Participación Ciudadana presenta algunas inconsistencias en la definición de metas, indicadores y acciones."/>
    <s v="1. Porque la meta quedó mal redactada y no guardó la coherencia que se tenía propuesta con los indicadores y las accioense plantadas._x000a_2. Porque se quería realizar la formulación premiliminar del Plan Institucional de Participación Ciudadana y se estableció como meta la Construcción del Plan de Mejoramiento._x000a_3. Porque el premliminar Plan institucional de Participación Ciudadana es resultdo del diagnóstivo y autodiagnóstico que incluyen las acciones de mejoramiento que se deben tener en cuenta para la siguiente vigencia._x000a_4. Porque el Plan Institucional de Participación Ciudadana da respuesta a todas las acciones que se realizan en la respectiva vigencia (contando las acciones de mejoramiento que deban incluirse)._x000a_5. Porque anualmente se debe realizar el Plan Institucional de Participación Ciudadana y su seguimeinto y evaluación del proceso. "/>
    <s v="1. Relacionar las metas, indicadores y acciones propuestas con el cumplimiento de la Gestión de la Estrategia de Participación._x000a_"/>
    <n v="1"/>
    <s v="No aplica"/>
    <s v="No aplica"/>
    <s v="No aplica"/>
    <s v="No aplica"/>
    <d v="2021-01-01T00:00:00"/>
    <d v="2021-12-01T00:00:00"/>
    <m/>
    <x v="0"/>
    <s v="SI"/>
    <n v="-89"/>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20-12-2021: Se incluye formulacion al tablero de control"/>
    <s v="Zuly Marcela Rojas Tolosa"/>
    <n v="0"/>
    <n v="0"/>
    <s v="EN EJECUCION"/>
    <s v="NO APLICA"/>
    <s v="ABIERTA"/>
    <s v="En ejecucion"/>
    <d v="2022-02-28T00:00:00"/>
    <s v="NO"/>
    <s v="ejecucion de actividades definidas"/>
    <n v="0"/>
    <s v="SIN AVANCE"/>
    <n v="-44620"/>
    <s v="VENCIDO"/>
    <x v="1"/>
    <s v="Revisadas las evidencias no se observa que se haya dado cumplimiento al deber de relacionar metas indicadores de la presenta acción. "/>
    <x v="1"/>
    <n v="0"/>
    <x v="1"/>
    <m/>
    <m/>
    <n v="546"/>
    <n v="549"/>
    <s v="NAVIS ALBERTO"/>
  </r>
  <r>
    <x v="319"/>
    <x v="0"/>
    <s v="OAP"/>
    <s v="Participacion ciudadana"/>
    <s v="Formulacion plan de participacion ciuddadana"/>
    <s v="Yuli Cristel Peña Arboleda"/>
    <x v="0"/>
    <s v="PMAI-2020-032"/>
    <s v="No aplica"/>
    <x v="79"/>
    <n v="2019"/>
    <s v="El Plan Anual de Participación Ciudadana no cuenta con el documento que evidencie la consolidación de los resultados de la recopilación de información de los instrumentos utilizados. "/>
    <s v="1. Porque en las acciones se planteo la publicación y divigulación de encuestas._x000a_2. Porque no se planteo una acción que diera cuenta de la recopilación de información de los instrumentos utilizados._x000a_3. Porque las acciones planteadas daban cuenta, de una de las etapas, del proceso de rendición de cuentas y participación ciudadana_x000a_4. Porque la etapa hace referencia a la publicación y divulgación de los instrumentos a utilizar en la página web del Instituto._x000a_5. Porque es lineamiento distrital y el Gobierno Nacional en torno a función pública."/>
    <s v="1. Relacionar específicamente el tipo de evidencias solicitadas en el cumplimientos de las acciones planteadas en los isntrumentos de planeación de la Estrategia de Participación."/>
    <n v="1"/>
    <s v="No aplica"/>
    <s v="No aplica"/>
    <s v="No aplica"/>
    <s v="No aplica"/>
    <d v="2021-01-01T00:00:00"/>
    <d v="2021-12-01T00:00:00"/>
    <m/>
    <x v="0"/>
    <s v="SI"/>
    <n v="-89"/>
    <s v="No presento seguimiento_x000a_20-12-2021: Se incluye formulacion al tablero de control"/>
    <d v="2021-08-31T00:00:00"/>
    <s v="SI"/>
    <s v="Presentar seguimiento del Plan de mejoramiento"/>
    <n v="0"/>
    <s v="SIN AVANCE"/>
    <n v="80"/>
    <s v="CON TIEMPO"/>
    <d v="2021-11-20T00:00:00"/>
    <s v="Aprobación plan de mejoramiento radicado 2021IE3067 del 11/06/2021. Pendiente presentar avances en próximo seguimiento._x000a__x000a_20-12-2021: Se incluye formulacion al tablero de control"/>
    <s v="Zuly Marcela Rojas Tolosa"/>
    <n v="0"/>
    <n v="0"/>
    <s v="EN EJECUCION"/>
    <s v="NO APLICA"/>
    <s v="ABIERTA"/>
    <s v="En ejecucion"/>
    <d v="2022-02-28T00:00:00"/>
    <s v="NO"/>
    <s v="ejecucion de actividades definidas"/>
    <n v="0"/>
    <s v="SIN AVANCE"/>
    <n v="-44620"/>
    <s v="VENCIDO"/>
    <x v="1"/>
    <s v="Revisados las evidencias no se observa la recopilación de la información con el fin de cumplir con la acción pendiente. "/>
    <x v="1"/>
    <n v="0"/>
    <x v="1"/>
    <m/>
    <m/>
    <n v="547"/>
    <n v="550"/>
    <s v="NAVIS ALBERTO"/>
  </r>
  <r>
    <x v="320"/>
    <x v="0"/>
    <s v="OAP"/>
    <s v="Participacion ciudadana"/>
    <s v="Formulacion plan de participacion ciuddadana"/>
    <s v="Yuli Cristel Peña Arboleda"/>
    <x v="0"/>
    <s v="PMAI-2020-032 - 1"/>
    <s v="No aplica"/>
    <x v="79"/>
    <n v="2019"/>
    <s v="La formalización del Plan Anual de Participación Ciudadana se realizó &quot;tardíamente&quot;."/>
    <s v="1.  Porque no se tiene tiempo estipulado para la publicación del Plan Institucional de Participación Ciudadana._x000a_2. Porque la normatividad no da lineamiento sobre el tiempo de publicación._x000a_3. Porque el Plan se &quot;formalizó&quot; mediante la publicación en la página web en meses posteriores al mes de enero._x000a_4. Porque las acciones contempladas en el Plan Institucional de Participación están articuladas con los instrumentos de planeación como el Plan Anticorrupción y Atención a la Ciudadanía (PAAC), el Plan de Acción de la Oficina Asesora de Planeación  y otras dependencias que son elaborados y publicados en el mes de enero por normatividad._x000a_5. Porque el Plan Institucional es articulado al interior del Instituto y no solo del Equipo de Participación Ciudadana."/>
    <s v="1. Realizar publicación en la página web de la socialización del Plan Anual de Participación Ciudadana en el mes de enero."/>
    <n v="1"/>
    <s v="No aplica"/>
    <s v="No aplica"/>
    <s v="No aplica"/>
    <s v="No aplica"/>
    <d v="2021-01-01T00:00:00"/>
    <d v="2021-02-01T00:00:00"/>
    <m/>
    <x v="0"/>
    <s v="SI"/>
    <n v="-392"/>
    <s v="20-12-2021: Se incluye formulacion al tablero de control"/>
    <m/>
    <m/>
    <m/>
    <m/>
    <s v="SIN AVANCE"/>
    <n v="-223"/>
    <s v="VENCIDO"/>
    <s v="SIN DILIGENCIAR"/>
    <s v="20-12-2021: Se incluye formulacion al tablero de control"/>
    <s v="SIN DILIGENCIAR"/>
    <n v="0"/>
    <n v="0"/>
    <s v="INCUMPLIDA"/>
    <s v="NO APLICA"/>
    <s v="ABIERTA"/>
    <s v="En ejecucion"/>
    <d v="2022-02-28T00:00:00"/>
    <s v="NO"/>
    <s v="ejecucion de actividades definidas"/>
    <n v="0"/>
    <s v="SIN AVANCE"/>
    <n v="-44620"/>
    <s v="VENCIDO"/>
    <x v="1"/>
    <s v="Revisadas las evidencias no se observa que se haya dado cumplimiento a la publicación referida en la preenta acción. "/>
    <x v="1"/>
    <n v="0"/>
    <x v="1"/>
    <m/>
    <m/>
    <n v="548"/>
    <n v="551"/>
    <s v="NAVIS ALBERTO"/>
  </r>
  <r>
    <x v="321"/>
    <x v="0"/>
    <s v="OAP"/>
    <s v="Participacion ciudadana"/>
    <s v="Rendicion de cuentas"/>
    <s v="Yuli Cristel Peña Arboleda"/>
    <x v="0"/>
    <s v="PMAI-2020-032 - 2"/>
    <s v="No aplica"/>
    <x v="79"/>
    <n v="2019"/>
    <s v="El informe de la Estrategia de Rendición de Cuentas 2018 &quot;no se ecuentra publicado&quot; en la página web de la Entidad."/>
    <s v="1. Porque su publicación se realizó desde el Informe de Gestión 2018._x000a_2. Porque el Informe de Gestión de Participación Ciudadana da cuenta de las actividades y proceso con relación al Plan Institucional de Participación Ciudadana._x000a_3. Porque el Plan Institucional de Participación Ciudadana incluye todo lo relacionado a la Estrategia Integral de Rendición de Cuentas._x000a_4. Porque las actividades y resultados generados de la Estrategia Integral de Rendición de Cuentas son actividades que dan cuenta de la gestión del Equipo de Participación Ciudadana._x000a_5. Porque el Equipo de Participación Ciudadana y el Instituto se encontraba en la etapa de iniciación del proceso propio de las metodologías de rendición de cuentas según los lineamientos distritales y nacionales."/>
    <s v="1. Realizar informe de la Estartegia Integral de Rendición de Cuentas y publicarlo en la página web."/>
    <n v="1"/>
    <s v="No aplica"/>
    <s v="No aplica"/>
    <s v="No aplica"/>
    <s v="No aplica"/>
    <d v="2021-01-01T00:00:00"/>
    <d v="2021-12-01T00:00:00"/>
    <m/>
    <x v="0"/>
    <s v="SI"/>
    <n v="-89"/>
    <s v="20-12-2021: Se incluye formulacion al tablero de control"/>
    <m/>
    <m/>
    <m/>
    <m/>
    <s v="SIN AVANCE"/>
    <n v="80"/>
    <s v="CON TIEMPO"/>
    <s v="SIN DILIGENCIAR"/>
    <s v="20-12-2021: Se incluye formulacion al tablero de control"/>
    <s v="SIN DILIGENCIAR"/>
    <n v="0"/>
    <n v="0"/>
    <s v="EN EJECUCION"/>
    <s v="NO APLICA"/>
    <s v="ABIERTA"/>
    <s v="&quot;Se evidencia publiocacion de informes en los links https://www.idipron.gov.co/informes-de-rendicion-de-cuentas_x000a_https://www.idipron.gov.co/transparencia-y-acceso-la-informaci%C3%B3n-publica-resolucion-1519-mintic-2020   (numeral 6)&quot;"/>
    <d v="2022-02-28T00:00:00"/>
    <s v="NO"/>
    <s v="No aplica"/>
    <n v="1"/>
    <s v="CUMPLIMIENTO TOTAL"/>
    <n v="-44620"/>
    <s v="VENCIDO"/>
    <x v="1"/>
    <s v="De las evidencias se observa que se ha procedido a la publicación a que se refiere la presente acción."/>
    <x v="1"/>
    <n v="1"/>
    <x v="0"/>
    <m/>
    <m/>
    <n v="549"/>
    <n v="552"/>
    <s v="NAVIS ALBERTO"/>
  </r>
  <r>
    <x v="322"/>
    <x v="0"/>
    <s v="OAP"/>
    <s v="Planeacion"/>
    <s v="Herramientas de gestión (riesgos, indicadores, balance social, planes y proyectos de inversión)"/>
    <s v="Yuli Cristel Peña Arboleda"/>
    <x v="0"/>
    <s v="PMAI-2020-032 - 3"/>
    <s v="No aplica"/>
    <x v="79"/>
    <n v="2019"/>
    <s v="Los indicadores de la Gestión de la Estrategia de Participación Ciudadana no cuentan con &quot;seguimiento y medición&quot;."/>
    <s v="1. Porque la Estrategia de Participación Ciudadana solo contaba con los indicadores propuestos en el Plan Institucional de Participación Ciudadana y el Plan de Acción de la Oficina Asesora de Planeación._x000a_2. Porque el Estrategia de Participación no contaba con indicadores propuestos en la caracterización del proceso de la Oficina Asesora de Planeación._x000a_3. Porque se comenzó el proceso de elaboración, formulación y formalización de los indicadores con el equipo respectivo del MIPG._x000a_4. Porque en su proceso de formalización se realizó a mediados del mes de diciembre._x000a_5. Porque se da cuenta del seguimiento y medición en el marco del Plan de Acción de la OAP y del Plan Institucional de Participación Ciudadana pero no de la caracterización de la OAP porque hasta diciembre fueron formalizados. "/>
    <s v="1. Realizar seguimiento y medición de los indicadores propuestos en la caracterización de la Oficina Asesora de Planeación en cuanto a la Estrategia de Participación Ciudadana."/>
    <n v="1"/>
    <s v="No aplica"/>
    <s v="No aplica"/>
    <s v="No aplica"/>
    <s v="No aplica"/>
    <d v="2021-01-01T00:00:00"/>
    <d v="2021-12-01T00:00:00"/>
    <m/>
    <x v="0"/>
    <s v="SI"/>
    <n v="-89"/>
    <s v="20-12-2021: Se incluye formulacion al tablero de control"/>
    <m/>
    <m/>
    <m/>
    <m/>
    <s v="SIN AVANCE"/>
    <n v="80"/>
    <s v="CON TIEMPO"/>
    <s v="SIN DILIGENCIAR"/>
    <s v="20-12-2021: Se incluye formulacion al tablero de control"/>
    <s v="SIN DILIGENCIAR"/>
    <n v="0"/>
    <n v="0"/>
    <s v="EN EJECUCION"/>
    <s v="NO APLICA"/>
    <s v="ABIERTA"/>
    <s v="Se evidencia caracterizacion"/>
    <d v="2022-02-28T00:00:00"/>
    <s v="NO"/>
    <s v="Medicion de indicadores"/>
    <n v="0.5"/>
    <s v="AVANCE PARCIAL"/>
    <n v="-44620"/>
    <s v="VENCIDO"/>
    <x v="1"/>
    <s v="Se observa que la caracterización pendiente fue debidamente expedida incluyendo indicadores de seguimiento y medición"/>
    <x v="1"/>
    <n v="1"/>
    <x v="0"/>
    <m/>
    <m/>
    <n v="550"/>
    <n v="553"/>
    <s v="NAVIS ALBERTO"/>
  </r>
  <r>
    <x v="323"/>
    <x v="1"/>
    <s v="OAP"/>
    <s v="Planeacion"/>
    <s v="Herramientas de gestión (riesgos, indicadores, balance social, planes y proyectos de inversión)"/>
    <s v="Willington Granados Herrera"/>
    <x v="0"/>
    <s v="PMAI-2020-033"/>
    <s v="No aplica"/>
    <x v="80"/>
    <n v="2019"/>
    <s v="No se identificó un documento que brinde directrices claras en cuanto a la metodología utilizada por el Instituto, para la identificación de la causa raíz en los Planes mejoramiento, razón por la cual existen debilidades en la formulación de los Planes de mejoramiento donde las acciones correctivas o preventivas no son coherentes con la causa raíz y dificulta tener un resultado efectivo, situación que evidencia también falta de asesoramiento y acompañamiento por parte del proceso para garantizar la mejora Institucional."/>
    <s v="Porque no se habia proyectado en el plan de accion_x000a_Porque no se habia analizado desde las lineas de defensa_x000a_Porque  no se habia construido documentacion y formatos para los planes de mejoramiento"/>
    <s v="Formular manual para la administracion de planes de mejoramiento que incluya el establecimiento de lineas de defensa y analisis de causas"/>
    <n v="1"/>
    <s v="Manual oficializado"/>
    <s v="Manual oficializado/ (1) Manual"/>
    <n v="1"/>
    <s v="1 manual"/>
    <d v="2021-10-01T00:00:00"/>
    <d v="2021-12-31T00:00:00"/>
    <m/>
    <x v="0"/>
    <s v="SI"/>
    <n v="-59"/>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s v="ABIERTA"/>
    <s v="Se evidencia la formulación del documento propuesto"/>
    <d v="2022-02-28T00:00:00"/>
    <s v="No "/>
    <s v="No aplica"/>
    <n v="1"/>
    <s v="CUMPLIMIENTO TOTAL"/>
    <n v="-44620"/>
    <s v="VENCIDO"/>
    <x v="4"/>
    <s v="Se comprobó que el documento formulado , cumple con lo requerido en la actividad propuesta, respecto del establecimiento de líneas de defensa y análisis de causas."/>
    <x v="7"/>
    <n v="1"/>
    <x v="0"/>
    <m/>
    <m/>
    <n v="551"/>
    <n v="554"/>
    <s v="FRANKLIN"/>
  </r>
  <r>
    <x v="324"/>
    <x v="1"/>
    <s v="OAP"/>
    <s v="Planeacion"/>
    <s v="Herramientas de gestión (riesgos, indicadores, balance social, planes y proyectos de inversión)"/>
    <s v="Willington Granados Herrera"/>
    <x v="0"/>
    <s v="PMAI-2020-034"/>
    <s v="No aplica"/>
    <x v="80"/>
    <n v="2019"/>
    <s v="Se observa que el proceso de Gestión de Mejoramiento no cuenta con un procedimiento que brinde lineamientos frente a las actividades que se deben tener en cuenta para identificar, analizar, hacer seguimiento y los plazos establecidos para eliminar las causas de las no conformidades potenciales y/o detectadas en el Sistema Integrado de Gestión del IDIPRON, esto con el fin de prevenir que estas situaciones no se presenten o si ya sucedieron, no vuelvan a presentarse de nuevo. De otra parte, no se identificó en los formatos del proceso, una herramienta que recopile o administre las acciones de mejora que dan respuesta a los hallazgos derivados de los ejercicios de auditoría interna detectados durante el seguimiento a los diferentes procesos, auditorías externas, auditorias de calidad, incumplimientos o debilidades presentadas en las valoraciones finales de gestión"/>
    <s v="Porque no se habia proyectado en el plan de accion_x000a_Porque no se habia analizado desde las lineas de defensa_x000a_Porque  no se habia construido documentacion y formatos para los planes de mejoramiento"/>
    <s v="Construir tablero de control para la administracion de planes de mejoramiento en la entidad"/>
    <n v="1"/>
    <s v="Tablero de control"/>
    <s v="Tablero de control implementado / (1) Tablero de control"/>
    <n v="1"/>
    <s v="1 matriz de excel "/>
    <d v="2021-06-01T00:00:00"/>
    <d v="2021-12-31T00:00:00"/>
    <m/>
    <x v="0"/>
    <s v="SI"/>
    <n v="-59"/>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s v="ABIERTA"/>
    <s v="Se evidencia la implementación del tablero de control de brechas"/>
    <d v="2022-02-28T00:00:00"/>
    <s v="No "/>
    <s v="No aplica"/>
    <n v="1"/>
    <s v="CUMPLIMIENTO TOTAL"/>
    <n v="-44620"/>
    <s v="VENCIDO"/>
    <x v="4"/>
    <s v="Se evidenció la implementación del tablero de control de Planes de Mejoramiento para el IDIPRÓN."/>
    <x v="7"/>
    <n v="1"/>
    <x v="0"/>
    <m/>
    <m/>
    <n v="552"/>
    <n v="555"/>
    <s v="FRANKLIN"/>
  </r>
  <r>
    <x v="325"/>
    <x v="1"/>
    <s v="OAP"/>
    <s v="Planeacion"/>
    <s v="Herramientas de gestión (riesgos, indicadores, balance social, planes y proyectos de inversión)"/>
    <s v="Willington Granados Herrera"/>
    <x v="0"/>
    <s v="PMAI-2020-035"/>
    <s v="No aplica"/>
    <x v="80"/>
    <n v="2019"/>
    <s v="Se evidencian debilidades en el acompañamiento que realiza la Oficina Asesora de Planeación a la formulación de los mapas de riesgos de los procesos del Instituto, toda vez que existen errores en el diseño de controles, su periodicidad, acciones de control que no tienen relación con el riesgo formulado en los mapas evaluados, como también mapas de riesgos de corrupción con riesgos bajo impacto durante las vigencias 2018 y 2019 en los procesos de Gestión ambiental, Gestión financiera, Gestión de mejoramiento y Planeación, lo que dificulta el monitoreo y deja expuesto a la materialización de los riesgos, situación que puede llegar a afectan la gestión y los objetivos del Instituto."/>
    <s v="Desconocimiento de la metodología y los lineamientos establecidos por el DAFP frente a la administración del riesgo_x000a__x000a_Documento metodolgógico que no contempla los lineamientos establecidos por el dafp"/>
    <s v="Actualizar el documento metodológico que establece los lineamientos para la administración del riesgo en el IDIPRON"/>
    <n v="1"/>
    <s v="Documento actualizado"/>
    <s v="Documento metodológico actualizado / (1) Documento"/>
    <n v="1"/>
    <s v=" 1 Documento metodológico actualizaco"/>
    <d v="2021-06-01T00:00:00"/>
    <d v="2021-12-31T00:00:00"/>
    <m/>
    <x v="0"/>
    <s v="SI"/>
    <n v="-59"/>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s v="ABIERTA"/>
    <s v="Se pudo evidenciar la actualización del documento y su adopción en el Sistema Integrado de Gestión del IDIPRON"/>
    <d v="2022-02-28T00:00:00"/>
    <s v="No "/>
    <s v="No aplica"/>
    <n v="1"/>
    <s v="CUMPLIMIENTO TOTAL"/>
    <n v="-44620"/>
    <s v="VENCIDO"/>
    <x v="4"/>
    <s v="Se evidenció la actualización del Manual para la Administración de los Riesgos y su incorporación al Sistema Integrado de Gestión del IDIPRON."/>
    <x v="7"/>
    <n v="1"/>
    <x v="0"/>
    <m/>
    <m/>
    <n v="553"/>
    <n v="556"/>
    <s v="FRANKLIN"/>
  </r>
  <r>
    <x v="326"/>
    <x v="1"/>
    <s v="OAP"/>
    <s v="Planeacion"/>
    <s v="Herramientas de gestión (riesgos, indicadores, balance social, planes y proyectos de inversión)"/>
    <s v="Willington Granados Herrera"/>
    <x v="0"/>
    <s v="PMAI-2020-036"/>
    <s v="No aplica"/>
    <x v="80"/>
    <n v="2019"/>
    <s v="Se observa en el procedimiento interno, Administración del Riesgo con código E-MEJ-PR-003, responsabilidades atribuidas a la Oficina de Control Interno, que están dentro de las funciones de acompañamiento de la Oficina Asesora de Planeación como segunda línea de defensa, como es el “Apoyar en la definición de si se produce cambio en el mapa de riesgos, dentro de los riesgos residuales, realizar el ajuste y añadirlo a la descripción de cambios”, y el “Realizar Plan de Mejoramiento con el fin de fortalecer las acciones hacia dicho riesgo y aplicar los lineamientos del procedimiento”"/>
    <s v="Desconocimiento de la metodología y los lineamientos establecidos por el DAFP frente a la administración del riesgo_x000a__x000a_Documento metodolgógico que no contempla los lineamientos establecidos por el dafp"/>
    <s v="Actualizar el documento metodológico que establece los lineamientos para la administración del riesgo en el IDIPRON"/>
    <n v="1"/>
    <s v="Documento actualizado"/>
    <s v="Documento metodológico actualizado / (1) Documento"/>
    <n v="1"/>
    <s v=" 1 Documento metodológico actualizaco"/>
    <d v="2021-06-01T00:00:00"/>
    <d v="2021-12-31T00:00:00"/>
    <m/>
    <x v="0"/>
    <s v="SI"/>
    <n v="-59"/>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s v="ABIERTA"/>
    <s v="Se pudo evidenciar la actualización del documento y su adopción en el Sistema Integrado de Gestión del IDIPRON"/>
    <d v="2022-02-28T00:00:00"/>
    <s v="No "/>
    <s v="No aplica"/>
    <n v="1"/>
    <s v="CUMPLIMIENTO TOTAL"/>
    <n v="-44620"/>
    <s v="VENCIDO"/>
    <x v="4"/>
    <s v="Se evidenció la actualización del Manual para la Administración de los Riesgos y su incorporación al Sistema Integrado de Gestión del IDIPRON."/>
    <x v="7"/>
    <n v="1"/>
    <x v="0"/>
    <m/>
    <m/>
    <n v="554"/>
    <n v="557"/>
    <s v="FRANKLIN"/>
  </r>
  <r>
    <x v="327"/>
    <x v="1"/>
    <s v="OAP"/>
    <s v="Planeacion"/>
    <s v="Herramientas de gestión (riesgos, indicadores, balance social, planes y proyectos de inversión)"/>
    <s v="Willington Granados Herrera"/>
    <x v="0"/>
    <s v="PMAI-2020-037"/>
    <s v="No aplica"/>
    <x v="80"/>
    <n v="2019"/>
    <s v="Se identificó la falta de un formato establecido en el proceso de Gestión de Mejoramiento, que logre dar a conocer el resultado del análisis de los seguimientos y observaciones efectuadas por parte de la Oficina de Control Interno a los mapas de riesgos de gestión y corrupción, lo cual es significativo para la Oficina Asesora de Planeación y los líderes de procesos al momento de realizar el seguimiento a la matriz de riesgos del instituto."/>
    <s v="Desconocimiento de la metodología y los lineamientos establecidos por el DAFP frente a la administración del riesgo_x000a__x000a_Documentos desactualizados"/>
    <s v="Realizar la actualización del formato del mapa de riesgos a la nueva metodología establecida por el DAFP incluyendo espacios para que la Oficina de Control Interno diligencie el análisis de los seguimientos y observaciones efectuadas a los mapas de riesgos"/>
    <n v="1"/>
    <s v="Formatos actualizado"/>
    <s v="Formato actualizado / (2) Formatos de mapas de riesgo"/>
    <n v="1"/>
    <s v="2 Formatos actualizados"/>
    <d v="2021-12-01T00:00:00"/>
    <d v="2022-03-30T00:00:00"/>
    <m/>
    <x v="0"/>
    <s v="SI"/>
    <n v="30"/>
    <s v="05-01-2022: Se incluye formulacion al tablero de control"/>
    <d v="2021-08-13T00:00:00"/>
    <s v="SI"/>
    <s v="Formular Plan de Mejoramiento"/>
    <n v="0"/>
    <s v="SIN AVANCE"/>
    <n v="199"/>
    <s v="CON TIEMPO"/>
    <d v="2021-11-02T00:00:00"/>
    <s v="No hay formulacion del plan de mejoramiento, sin avance"/>
    <s v="Andrés E. Bejarano B"/>
    <n v="0"/>
    <n v="0"/>
    <s v="EN EJECUCION"/>
    <s v="NO APLICA"/>
    <s v="ABIERTA"/>
    <s v="Se evidencia la adopción del formato mapa de riesgos de corrupción en el SIGID y el formato cuenta con espacios para que la OAP y OCI puedan reportar el monitoreo y evaluación independiente"/>
    <d v="2022-02-28T00:00:00"/>
    <s v="No "/>
    <s v="Falta por actualizar el formato de mapa de riesgo de gestión"/>
    <n v="0.5"/>
    <s v="AVANCE PARCIAL"/>
    <n v="-44620"/>
    <s v="CON TIEMPO"/>
    <x v="4"/>
    <s v="Se verificó la incorporación al SIGID, del Mapa de Riesgos de Corrupción, actualizado con campos para el análisis y observaciones por parte de la OCI."/>
    <x v="7"/>
    <n v="1"/>
    <x v="0"/>
    <m/>
    <m/>
    <n v="555"/>
    <n v="558"/>
    <s v="FRANKLIN"/>
  </r>
  <r>
    <x v="328"/>
    <x v="1"/>
    <s v="OAP"/>
    <s v="Contratacion"/>
    <s v="Estudios previos, pliegos de condiciones y fichas técnicas"/>
    <s v="Willington Granados Herrera"/>
    <x v="0"/>
    <s v="PMAI-2020-038"/>
    <s v="No aplica"/>
    <x v="80"/>
    <n v="2019"/>
    <s v="Las obligaciones específicas establecidas en los contratos de prestación de servicios son generales y no abarca las funciones establecidas en la Resolución 001 de 2001 y 322 de 2016, (Ver contratos 2019-1574; 2019-1446; 2019-0068, y 2019-0400). Lo anterior, crea un riesgo en la gestión de la Oficina Asesora de Planeación."/>
    <s v="Inexistencia de ejercicios de revisión de las funciones otorgadas por la normatividad a la Oficina Asesora de Planeación al momento de elaborar los contratos de prestación de serivicios de los contratistas que apoyarán la labor de la oficina"/>
    <s v="Realizar un ejercicio de revision de las funciones de la Oficina Asesora de Planeación para establecer las obligacaiones contractuales de los contratistas que apoyarán la labor de los grupos de trabajo que forman parte de la OAP"/>
    <n v="1"/>
    <s v="Archivo con el analisis realizado_x000a_Contratos de Prestación de Servicios"/>
    <s v="Un analisis realizado/Un analisis propuesto"/>
    <n v="1"/>
    <s v="1 archivo con el analisis realizado"/>
    <d v="2021-05-01T00:00:00"/>
    <d v="2021-06-15T00:00:00"/>
    <m/>
    <x v="0"/>
    <s v="SI"/>
    <n v="-258"/>
    <s v="05-01-2022: Se incluye formulacion al tablero de control"/>
    <d v="2021-08-13T00:00:00"/>
    <s v="SI"/>
    <s v="Formular Plan de Mejoramiento"/>
    <n v="0"/>
    <s v="SIN AVANCE"/>
    <n v="-89"/>
    <s v="VENCIDO"/>
    <d v="2021-11-02T00:00:00"/>
    <s v="No hay formulacion del plan de mejoramiento, sin avance"/>
    <s v="Andrés E. Bejarano B"/>
    <n v="0"/>
    <n v="0"/>
    <s v="INCUMPLIDA"/>
    <s v="NO APLICA"/>
    <s v="ABIERTA"/>
    <s v="Se evidencia la realización del ejercicio y el criuce entre las funciones que tiene establecida la oficina y los objetos contractuales de los CPS"/>
    <d v="2022-02-28T00:00:00"/>
    <s v="No "/>
    <s v="No aplica"/>
    <n v="1"/>
    <s v="CUMPLIMIENTO TOTAL"/>
    <n v="-44620"/>
    <s v="VENCIDO"/>
    <x v="4"/>
    <s v="Se evidenció la realización del ejercicio y el cruce entre las funciones que tiene establecida la oficina y los objetos contractuales de los CPS, mediante la utilización de una herramienta en Excel."/>
    <x v="7"/>
    <n v="1"/>
    <x v="0"/>
    <m/>
    <m/>
    <n v="556"/>
    <n v="559"/>
    <s v="FRANKLIN"/>
  </r>
  <r>
    <x v="329"/>
    <x v="1"/>
    <s v="OAP"/>
    <s v="Planeacion"/>
    <s v="Lineamientos y seguimiento a la documentacion del SIG"/>
    <s v="Willington Granados Herrera"/>
    <x v="0"/>
    <s v="PMAI-2020-039"/>
    <s v="No aplica"/>
    <x v="80"/>
    <n v="2019"/>
    <s v="En el procedimiento “Control de Documentos -E-MEJ-PR-001” no se identifica de forma clara cómo se desarrolla el trámite en la solicitud de documentos por obsolescencia, generando un riesgo en la identificación y trazabilidad de los documentos para este tipo de solicitud, en contravía con el objetivo del procedimiento"/>
    <s v="Porque no se revisado el procedimiento de control de documentos._x000a_Porque no se contaba con los lineamientos para definir el tramite de obsolescencia._x000a_Porque no se contaba con un personal capacitado e idoneo para dar lineamiento sobre procedimiento."/>
    <s v="Ajustar el Procedimiento &quot;Oficialización y Socialización de Documentos – E-MEJ-IN-001”,  revisando e incluyendo las actividades que se deben realizar para la solicitud de obsolescencia. "/>
    <n v="1"/>
    <s v="Procedimiento Actualizado"/>
    <s v="Procedimiento oficializado/ (1) Procedimiento"/>
    <n v="1"/>
    <s v="1 Procedimiento"/>
    <d v="2022-01-01T00:00:00"/>
    <d v="2022-06-30T00:00:00"/>
    <m/>
    <x v="0"/>
    <s v="SI"/>
    <n v="122"/>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se evidencia el ajuste realizado al documento y su oficialización"/>
    <d v="2022-02-28T00:00:00"/>
    <s v="No "/>
    <s v="No aplica"/>
    <n v="1"/>
    <s v="CUMPLIMIENTO TOTAL"/>
    <n v="-44620"/>
    <s v="CON TIEMPO"/>
    <x v="3"/>
    <m/>
    <x v="3"/>
    <m/>
    <x v="3"/>
    <m/>
    <m/>
    <n v="557"/>
    <n v="560"/>
    <m/>
  </r>
  <r>
    <x v="330"/>
    <x v="1"/>
    <s v="OAP"/>
    <s v="Autorregulación"/>
    <s v="Aplicación y actualización de procedimientos y formatos"/>
    <s v="Willington Granados Herrera"/>
    <x v="0"/>
    <s v="PMAI-2020-040"/>
    <s v="No aplica"/>
    <x v="80"/>
    <n v="2019"/>
    <s v="No se aplica el instructivo “Oficialización y Socialización de Documentos – E-MEJ-IN-001, versión 01” en lo concerniente al numeral 3.4 Archivo de la Documentación en Físico, dado que la documentación física generada a partir de la aplicación del procedimiento “Control de Documentos – E-MEJ-PR-001”, se archiva en una sola carpeta teniendo como criterio de organización el orden cronológico del más antiguo al más reciente, además no se incluyen los documentos que se determinan como obsoletos; lo que no se ajusta a lo indicado en el instructivo señalado"/>
    <s v="Porque las actividades no estan en concordancia con la ejecución del proceso._x000a_Porque no se ha revisado el documento._x000a_Porque no se ha revisado la pertinencia del documento."/>
    <s v="Verificar pertinencia del documento “Oficialización y Socialización de Documentos – E-MEJ-IN-001&quot;"/>
    <n v="1"/>
    <s v="Acta de verificación del instructivo"/>
    <s v="Acta de verificación Instructivo/ (1) Acta"/>
    <n v="1"/>
    <s v="1 Acta"/>
    <d v="2022-01-01T00:00:00"/>
    <d v="2022-06-30T00:00:00"/>
    <m/>
    <x v="0"/>
    <s v="SI"/>
    <n v="122"/>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se evidencia el ajuste realizado al documento y su oficialización"/>
    <d v="2022-02-28T00:00:00"/>
    <s v="No "/>
    <s v="No aplica"/>
    <n v="1"/>
    <s v="CUMPLIMIENTO TOTAL"/>
    <n v="-44620"/>
    <s v="CON TIEMPO"/>
    <x v="3"/>
    <m/>
    <x v="3"/>
    <m/>
    <x v="3"/>
    <m/>
    <m/>
    <n v="558"/>
    <n v="561"/>
    <m/>
  </r>
  <r>
    <x v="331"/>
    <x v="1"/>
    <s v="OAP"/>
    <s v="Planeacion"/>
    <s v="Herramientas de gestión (riesgos, indicadores, balance social, planes y proyectos de inversión)"/>
    <s v="Willington Granados Herrera"/>
    <x v="0"/>
    <s v="PMAI-2020-041"/>
    <s v="No aplica"/>
    <x v="80"/>
    <n v="2019"/>
    <s v="En las actividades descritas en el procedimiento “Administración del Sistema Integrado de Gestión -E-MEJ-PR-005” en su versión 03, se suprime la divulgación de la plataforma estratégica a través de capacitaciones o socializaciones diferentes a la publicación en el Manual de Procesos y Procedimientos y los correos institucionales masivos, generando el riesgo de que sus elementos constitutivos (misión, visión, objetivos, políticas y estrategias) no sean conocidos y entendidos por todos los niveles de la Entidad, más aún, cuando desde el Modelo Integrado de Gestión y Planeación, en su segunda dimensión, se reconoce en el plan estratégico una herramienta que tiene como propósito orientar y direccionar la gestión institucional"/>
    <s v="Ubicación de las actividades de divulgación de la plataforma estratégica en unn proceso errado"/>
    <s v="Ajustar la caracterización del proceso de Planeación de la Entidad incluyendo la capacitación y divulgación de la plataforma estratégica como un producto del proceso"/>
    <n v="1"/>
    <s v="Caracterizcion del proceso ajustada"/>
    <s v="Una caracterización ajustada /una caracterizacion de proceso"/>
    <n v="1"/>
    <s v="1 documento actualizado"/>
    <d v="2021-10-01T00:00:00"/>
    <d v="2021-12-15T00:00:00"/>
    <m/>
    <x v="0"/>
    <s v="SI"/>
    <n v="-75"/>
    <s v="05-01-2022: Se incluye formulacion al tablero de control"/>
    <d v="2021-08-13T00:00:00"/>
    <s v="SI"/>
    <s v="Formular Plan de Mejoramiento"/>
    <n v="0"/>
    <s v="SIN AVANCE"/>
    <n v="94"/>
    <s v="CON TIEMPO"/>
    <d v="2021-11-02T00:00:00"/>
    <s v="No hay formulacion del plan de mejoramiento, sin avance"/>
    <s v="Andrés E. Bejarano B"/>
    <n v="0"/>
    <n v="0"/>
    <s v="EN EJECUCION"/>
    <s v="NO APLICA"/>
    <s v="ABIERTA"/>
    <s v="Se evidenció la actualización de la caracterización y la inclusión de la socialización de la plataforma estratégica"/>
    <d v="2022-02-28T00:00:00"/>
    <s v="No "/>
    <s v="No aplica"/>
    <n v="1"/>
    <s v="CUMPLIMIENTO TOTAL"/>
    <n v="-44620"/>
    <s v="VENCIDO"/>
    <x v="4"/>
    <s v="Se evidenció la actualización de la caracterización y la inclusión de la socialización de la plataforma estratégica, como producto de la caracterización del proceso."/>
    <x v="7"/>
    <n v="1"/>
    <x v="0"/>
    <m/>
    <m/>
    <n v="559"/>
    <n v="562"/>
    <s v="FRANKLIN"/>
  </r>
  <r>
    <x v="332"/>
    <x v="1"/>
    <s v="OAP"/>
    <s v="Planeacion"/>
    <s v="Herramientas de gestión (riesgos, indicadores, balance social, planes y proyectos de inversión)"/>
    <s v="Willington Granados Herrera"/>
    <x v="0"/>
    <s v="PMAI-2020-042"/>
    <s v="No aplica"/>
    <x v="80"/>
    <n v="2019"/>
    <s v="No se evidencia seguimiento por parte de la Oficina Asesora de Planeación del despliegue de la información impartida en reuniones y capacitaciones al Equipo Operativo SIGID hacia las áreas o dependencias que estos representan, lo que no que permite tener certeza del conocimiento de dicha información y participación de todos los colaboradores de la Entidad que tienen incidencia directa en la operación de los procesos"/>
    <s v="Falta de un plan de trabajo que permita articular las acciones lideradas por la OAP con el equipo SIGID  para avanzar en la implementación del MIPG en el Instituto"/>
    <s v="Elaborar un plan de trabajo que permita articular al equipo SIGID con las actividades lideradas por la OAP para la implementación del MIPG en el Instituto"/>
    <n v="1"/>
    <s v="Plan de trabajo formulado y ejecutado"/>
    <s v="Un plan de trabajao formulado y ejecutado / Un plan de trabajo "/>
    <n v="1"/>
    <s v="Informes de seguimiento del plan formulado"/>
    <d v="2021-02-01T00:00:00"/>
    <d v="2021-11-30T00:00:00"/>
    <m/>
    <x v="0"/>
    <s v="SI"/>
    <n v="-90"/>
    <s v="05-01-2022: Se incluye formulacion al tablero de control"/>
    <d v="2021-08-13T00:00:00"/>
    <s v="SI"/>
    <s v="Formular Plan de Mejoramiento"/>
    <n v="0"/>
    <s v="SIN AVANCE"/>
    <n v="79"/>
    <s v="CON TIEMPO"/>
    <d v="2021-11-02T00:00:00"/>
    <s v="No hay formulacion del plan de mejoramiento, sin avance"/>
    <s v="Andrés E. Bejarano B"/>
    <n v="0"/>
    <n v="0"/>
    <s v="EN EJECUCION"/>
    <s v="NO APLICA"/>
    <s v="ABIERTA"/>
    <s v="Se evidencia la elaboración del plan de trabajo"/>
    <d v="2022-02-28T00:00:00"/>
    <s v="No "/>
    <s v="No aplica"/>
    <n v="1"/>
    <s v="CUMPLIMIENTO TOTAL"/>
    <n v="-44620"/>
    <s v="VENCIDO"/>
    <x v="4"/>
    <s v="Se evidenció el cumplimiento de la actividad, mediante la formulación del Plan de Capacitación, para la articulación del Equipo SIGID y las actividades de Planeación para la implementación de MIPG"/>
    <x v="7"/>
    <n v="1"/>
    <x v="0"/>
    <m/>
    <m/>
    <n v="560"/>
    <n v="563"/>
    <s v="FRANKLIN"/>
  </r>
  <r>
    <x v="333"/>
    <x v="1"/>
    <s v="OAP"/>
    <s v="Autorregulación"/>
    <s v="Aplicación y actualización de procedimientos y formatos"/>
    <s v="Willington Granados Herrera"/>
    <x v="0"/>
    <s v="PMAI-2020-043"/>
    <s v="No aplica"/>
    <x v="80"/>
    <n v="2019"/>
    <s v="Teniendo en cuenta que ya no se aplica el procedimiento “Revisión por la Dirección – código E-MEJ-PR-006”, de acuerdo a lo manifestado por el proceso evaluado, al momento de la auditoria no se evidencia otro documento de referencia en el Manual de Procesos y Procedimientos que describa en lo operativo, el desarrollo de las funciones del Comité Institucional de Gestión y Desempeño, así como el seguimiento y evaluación a la implementación del Modelo Integrado de Planeación y Gestión, como insumos que aportan para la toma de decisiones en pro de la mejora continua de la gestión de la Entidad, cabe mencionar que este procedimiento aún continua publicado en la página del instituto, situación que también evidencia debilidades en el control de documentos."/>
    <s v="Ausencia de documentos metodológicos que establezcan los lineamientos para la implementación de herramientas de gestión que brinden información para hacer seguimiento y evaluación a la implementación del MIPG"/>
    <s v="Elaborar documentos metodológicos que establezcan los lineamientos necesarios para implementar herramientas de gestión que brinden información al Comité Institucional de Gestión y Desempeño para hacer seguimiento y evaluación a la implementación del MIPG"/>
    <n v="1"/>
    <s v="Documentos metodológicos elaborados"/>
    <s v="Numero de documentos metodológicos elaborados / 5 documentos metodológicos (Plan de acción, plan de mejoramiento, riesgos, indicadores, documentos del SIGID)"/>
    <n v="1"/>
    <s v="cinco (5) documentos metodológicos elaborados"/>
    <d v="2021-06-01T00:00:00"/>
    <d v="2022-06-01T00:00:00"/>
    <m/>
    <x v="0"/>
    <s v="SI"/>
    <n v="93"/>
    <s v="05-01-2022: Se incluye formulacion al tablero de control"/>
    <d v="2021-08-13T00:00:00"/>
    <s v="SI"/>
    <s v="Formular Plan de Mejoramiento"/>
    <n v="0"/>
    <s v="SIN AVANCE"/>
    <n v="262"/>
    <s v="CON TIEMPO"/>
    <d v="2021-11-02T00:00:00"/>
    <s v="No hay formulacion del plan de mejoramiento, sin avance"/>
    <s v="Andrés E. Bejarano B"/>
    <n v="0"/>
    <n v="0"/>
    <s v="EN EJECUCION"/>
    <s v="NO APLICA"/>
    <s v="ABIERTA"/>
    <s v="Se evidencia la elaboración de los documentos mencionados en el monitoreo"/>
    <d v="2022-02-28T00:00:00"/>
    <s v="No "/>
    <s v="Elaborar y adoptar los documentos metodologicos del Plan de Acción "/>
    <n v="0.8"/>
    <s v="AVANCE SIGNIFICATIVO"/>
    <n v="-44620"/>
    <s v="CON TIEMPO"/>
    <x v="4"/>
    <s v="Se evidenció la formulación de cuatro (4) de los cinco (5) documentos propuestos para  facilitar el seguimiento y la evalución a la implementación del MIPG."/>
    <x v="7"/>
    <n v="0.8"/>
    <x v="2"/>
    <m/>
    <m/>
    <n v="561"/>
    <n v="564"/>
    <s v="FRANKLIN"/>
  </r>
  <r>
    <x v="334"/>
    <x v="1"/>
    <s v="OAP"/>
    <s v="Planeacion"/>
    <s v="Lineamientos y seguimiento a la documentacion del SIGID"/>
    <s v="Willington Granados Herrera"/>
    <x v="0"/>
    <s v="PMAI-2020-044"/>
    <s v="No aplica"/>
    <x v="80"/>
    <n v="2019"/>
    <s v="En promedio el tiempo real que tarda la gestión de creación, modificación u obsolescencia de un documento es de 50 días aproximadamente, desde el momento de la solicitud hasta su oficialización, superando ampliamente el tiempo estimado en el procedimiento “Control de Documentos -E-MEJ-PR-001”, que es alrededor de 10 días. El retraso en el trámite de los documentos no permite contar oportunamente con los instrumentos que orientan y dan línea para la ejecución de las actividades, en los diferentes procesos del Instituto, afectando así el adecuado desempeño de estos"/>
    <s v="Porque los tiempos no concordaban con la realidad del procesos de tramites de documentos._x000a_Porque no se contaba con lineamiento claros para el tramite._x000a_Porque no se analizado el tiempo real desde el inicio de la solicitud hasta la oficilizacion._x000a_Porque no se contaba con un personal capacitado e idoneo para analizar el tiempo real del tramite_x000a_Por qué no se analizado el tiempo real desde el inicio de la solicitud hasta la oficilizacion._x000a_"/>
    <s v="Ajustar el Procedimiento &quot;Oficialización y Socialización de Documentos – E-MEJ-IN-001”,  incluyendo el ajuste al analisis de tiempos de tramites de documentos desde la solicitud hasta la oficialización "/>
    <n v="1"/>
    <s v="Procedimiento Actualizado"/>
    <s v="Procedimiento oficializado/ (1) Procedimiento"/>
    <n v="1"/>
    <s v="1 Procedimiento"/>
    <d v="2022-01-01T00:00:00"/>
    <d v="2022-06-30T00:00:00"/>
    <m/>
    <x v="0"/>
    <s v="SI"/>
    <n v="122"/>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La actividad se encuentra en ejecución"/>
    <d v="2022-02-28T00:00:00"/>
    <s v="No "/>
    <s v="Oficializar el documento con los ajustes realizados"/>
    <n v="0"/>
    <s v="SIN AVANCE"/>
    <n v="-44620"/>
    <s v="CON TIEMPO"/>
    <x v="3"/>
    <m/>
    <x v="3"/>
    <m/>
    <x v="3"/>
    <m/>
    <m/>
    <n v="562"/>
    <n v="565"/>
    <m/>
  </r>
  <r>
    <x v="335"/>
    <x v="1"/>
    <s v="OAP"/>
    <s v="Contratacion"/>
    <s v="Supervisión e interventoría"/>
    <s v="Willington Granados Herrera"/>
    <x v="0"/>
    <s v="PMAI-2020-045"/>
    <s v="No aplica"/>
    <x v="80"/>
    <n v="2019"/>
    <s v="Una vez verificados los contratos 2019-1736, 2019-1574 y 2019-1446, se encuentra que no se realizar una verificación periódica por parte del supervisor, debido a que los contratos están sin legajar, a su vez, el contrato 2019-1736 en el momento de la revisión se encontraba sin foliar. Lo anterior, representa un riesgo de incumplimiento por parte de supervisor y por parte de la Entidad a la Ley de archivos 594 de 2000, como quiera que no existe organización en los documentos físicos de los expedientes contractuales."/>
    <s v="Falta de revisión periodica de los expedientes contractuales de los contratos de la OAP"/>
    <s v="Realizar revisiones a los expedientes contractuales de la OAP para garantizar que se encuentren completos y ordenados"/>
    <n v="1"/>
    <s v="Expedientes contractuales revisados"/>
    <s v="# revisiones realizadas a los expedientes de contratos vigentes / Dos revisiones a los expedientes de contratos vigentes"/>
    <n v="1"/>
    <s v="Carpetas organizadas."/>
    <d v="2021-04-01T00:00:00"/>
    <d v="2021-09-30T00:00:00"/>
    <m/>
    <x v="0"/>
    <s v="SI"/>
    <n v="-151"/>
    <s v="05-01-2022: Se incluye formulacion al tablero de control"/>
    <d v="2021-08-13T00:00:00"/>
    <s v="SI"/>
    <s v="Formular Plan de Mejoramiento"/>
    <n v="0"/>
    <s v="SIN AVANCE"/>
    <n v="18"/>
    <s v="CON TIEMPO"/>
    <d v="2021-11-02T00:00:00"/>
    <s v="No hay formulacion del plan de mejoramiento, sin avance"/>
    <s v="Andrés E. Bejarano B"/>
    <n v="0"/>
    <n v="0"/>
    <s v="EN EJECUCION"/>
    <s v="NO APLICA"/>
    <s v="ABIERTA"/>
    <s v="Sin soporte de actividades"/>
    <d v="2022-02-28T00:00:00"/>
    <s v="No "/>
    <s v="Soportes de revision de expedientes contrtactuales"/>
    <n v="0"/>
    <s v="SIN AVANCE"/>
    <n v="-44620"/>
    <s v="VENCIDO"/>
    <x v="4"/>
    <s v="No se encontraron avances de la actividad propuesta."/>
    <x v="7"/>
    <n v="0"/>
    <x v="1"/>
    <m/>
    <m/>
    <n v="563"/>
    <n v="566"/>
    <s v="FRANKLIN"/>
  </r>
  <r>
    <x v="336"/>
    <x v="1"/>
    <s v="OAP"/>
    <s v="Planeacion"/>
    <s v="Herramientas de gestión (riesgos, indicadores, balance social, planes y proyectos de inversión)"/>
    <s v="Willington Granados Herrera"/>
    <x v="0"/>
    <s v="PMAI-2020-046"/>
    <s v="No aplica"/>
    <x v="80"/>
    <n v="2019"/>
    <s v="No se observa de manera clara y precisa el cumplimiento de las funciones de Oficina Asesora de Planeación, teniendo en cuenta que no se emiten evidencias suficientes en el marco del proceso que se audita, tales como la evaluación y recomendación de los procedimientos administrativos; las asesorías a las distintas dependencias en cuanto a los planes, programas y proyectos de IDIPRON; el registro de proyectos de inversión en el Banco de Proyectos Distrital. Lo anterior, demuestra falta de planeación en la ejecución de las funciones y puede repercutir en la administración del Sistema Integrado de Gestión, en la gestión institucional y en la prestación de los servicios."/>
    <s v="Porque no se revisa el seguimiento de los planes contra las evidencias_x000a_ no se han revisado los procedimientos"/>
    <s v="Crear procedimiento que incluya puntos de control para el seguimiento a los planes de mejoramiento"/>
    <n v="1"/>
    <s v="Procedimiento creado"/>
    <s v="Procedimiento oficializado/ (1) Un procedimiento a revisar"/>
    <n v="1"/>
    <s v="Procedimiento oficializado"/>
    <d v="2021-06-01T00:00:00"/>
    <d v="2021-12-31T00:00:00"/>
    <m/>
    <x v="0"/>
    <s v="SI"/>
    <n v="-59"/>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s v="ABIERTA"/>
    <s v="Se evidencia la adopción del documento Manual para la Administración del Documento"/>
    <d v="2022-02-28T00:00:00"/>
    <s v="No "/>
    <s v="No aplica"/>
    <n v="1"/>
    <s v="CUMPLIMIENTO TOTAL"/>
    <n v="-44620"/>
    <s v="VENCIDO"/>
    <x v="4"/>
    <s v="No se evidenció avance en la formulación de un procedimiento que incluya puntos de control para el seguimiento de los planes de mejoramiento, en su lugar se encontró el Manual para la Administración de Planes de Mejoramiento."/>
    <x v="7"/>
    <n v="0"/>
    <x v="1"/>
    <m/>
    <m/>
    <n v="564"/>
    <n v="567"/>
    <s v="FRANKLIN"/>
  </r>
  <r>
    <x v="337"/>
    <x v="1"/>
    <s v="OAP"/>
    <s v="Planeacion"/>
    <s v="Herramientas de gestión (riesgos, indicadores, balance social, planes y proyectos de inversión)"/>
    <s v="Willington Granados Herrera"/>
    <x v="0"/>
    <s v="PMAI-2020-047"/>
    <s v="No aplica"/>
    <x v="80"/>
    <n v="2019"/>
    <s v="El Proceso de Gestión de Mejoramiento durante las vigencias auditadas, no realizó de manera oportuna el acompañamiento a los procesos del Instituto, para la formulación de Planes de mejoramiento, con el fin de asesorar en la identificación de causas y el diseño de acciones preventivas y correctivas, lo que resulta en falta de seguimiento por parte de la Oficina Asesora de Planeación en cuanto a las acciones de mejora formuladas por la Entidad para subsanar debilidades o incumplimientos evidenciados por la Oficina de Control Interno y los entes externos de control"/>
    <s v="Porque no se habia proyectado en el plan de accion_x000a_Porque no se habia analizado desde las lineas de defensa_x000a_Porque  no se habia construido documentacion y formatos para los planes de mejoramiento"/>
    <s v="Formular manual para la administracion de planes de mejoramiento que incluya el establecimiento de lineas de defensa y analisis de causas"/>
    <n v="1"/>
    <s v="Manual oficializado"/>
    <s v="Manual oficializado/ (1) Manual"/>
    <n v="1"/>
    <s v="1 manual"/>
    <d v="2021-10-01T00:00:00"/>
    <d v="2021-12-31T00:00:00"/>
    <m/>
    <x v="0"/>
    <s v="SI"/>
    <n v="-59"/>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s v="ABIERTA"/>
    <s v="Se evidencia la adopción del documento Manual para la Administración del Documento"/>
    <d v="2022-02-28T00:00:00"/>
    <s v="No "/>
    <s v="No aplica"/>
    <n v="1"/>
    <s v="CUMPLIMIENTO TOTAL"/>
    <n v="-44620"/>
    <s v="VENCIDO"/>
    <x v="4"/>
    <s v="Se comprobó que el documento formulado , cumple con lo requerido en la actividad propuesta, respecto del establecimiento de líneas de defensa y análisis de causas."/>
    <x v="7"/>
    <n v="1"/>
    <x v="0"/>
    <m/>
    <m/>
    <n v="565"/>
    <n v="568"/>
    <s v="FRANKLIN"/>
  </r>
  <r>
    <x v="338"/>
    <x v="1"/>
    <s v="OAP"/>
    <s v="Planeacion"/>
    <s v="Herramientas de gestión (riesgos, indicadores, balance social, planes y proyectos de inversión)"/>
    <s v="Willington Granados Herrera"/>
    <x v="0"/>
    <s v="PMAI-2020-048-1"/>
    <s v="No aplica"/>
    <x v="80"/>
    <n v="2019"/>
    <s v="Se evidencio un bajo nivel de implementación del Modelo Integrado de Planeación y Gestión MIPG en el Idipron, toda vez que durante la auditoría se identificaron debilidades durante las vigencias evaluadas, en las fases de planeación, adecuación normativa, formulación y seguimientos de los Planes de Acción como resultado de los autodiagnósticos, la inexistencia de Políticas para la operación del Modelo en el Idipron, debilidades en la formulación y seguimiento de los Planes de Adecuación y Sostenibilidad del Modelo como herramienta de adecuación, actualización y mejora para su implementación y en el diseño de herramientas de medición diferentes al FURAG, que permitan monitorear su operación por parte de las áreas líderes de política"/>
    <s v="Por desconocimiento de la circular 001 de 2018 lineamientos planeacion estrategica e institucional_x000a_"/>
    <s v="Incluir dentro de los objetivos estrategica el MIPG"/>
    <n v="1"/>
    <s v="Objetivo estrategico formalizado"/>
    <s v="Objetivo estrategico formalizado/ (1) Un  Objetivo estrategico "/>
    <n v="1"/>
    <s v="Resolucion "/>
    <d v="2020-10-01T00:00:00"/>
    <d v="2021-03-31T00:00:00"/>
    <m/>
    <x v="0"/>
    <s v="SI"/>
    <n v="-334"/>
    <s v="05-01-2022: Se incluye formulacion al tablero de control"/>
    <d v="2021-08-13T00:00:00"/>
    <s v="SI"/>
    <s v="Formular Plan de Mejoramiento"/>
    <n v="0"/>
    <s v="SIN AVANCE"/>
    <n v="-165"/>
    <s v="VENCIDO"/>
    <d v="2021-11-02T00:00:00"/>
    <s v="No hay formulacion del plan de mejoramiento, sin avance"/>
    <s v="Andrés E. Bejarano B"/>
    <n v="0"/>
    <n v="0"/>
    <s v="INCUMPLIDA"/>
    <s v="NO APLICA"/>
    <s v="ABIERTA"/>
    <s v="Se evidencia la adopción de la plataforma estratégica la cual incluye el objetivo estratégico relacionado con el MIPG"/>
    <d v="2022-02-28T00:00:00"/>
    <s v="No "/>
    <s v="No aplica"/>
    <n v="1"/>
    <s v="CUMPLIMIENTO TOTAL"/>
    <n v="-44620"/>
    <s v="VENCIDO"/>
    <x v="4"/>
    <s v="Revisadas la evidencias aportadas, no se pudo establecer la inclusión del MIPG en los objetivos estratégicos del IDIPRON."/>
    <x v="7"/>
    <n v="0"/>
    <x v="1"/>
    <m/>
    <m/>
    <n v="566"/>
    <n v="569"/>
    <s v="FRANKLIN"/>
  </r>
  <r>
    <x v="339"/>
    <x v="1"/>
    <s v="OAP"/>
    <s v="Planeacion"/>
    <s v="Herramientas de gestión (riesgos, indicadores, balance social, planes y proyectos de inversión)"/>
    <s v="Willington Granados Herrera"/>
    <x v="0"/>
    <s v="PMAI-2020-048-2"/>
    <s v="No aplica"/>
    <x v="80"/>
    <n v="2019"/>
    <s v="Se evidencio un bajo nivel de implementación del Modelo Integrado de Planeación y Gestión MIPG en el Idipron, toda vez que durante la auditoría se identificaron debilidades durante las vigencias evaluadas, en las fases de planeación, adecuación normativa, formulación y seguimientos de los Planes de Acción como resultado de los autodiagnósticos, la inexistencia de Políticas para la operación del Modelo en el Idipron, debilidades en la formulación y seguimiento de los Planes de Adecuación y Sostenibilidad del Modelo como herramienta de adecuación, actualización y mejora para su implementación y en el diseño de herramientas de medición diferentes al FURAG, que permitan monitorear su operación por parte de las áreas líderes de política"/>
    <s v="Porque  el Plan de Adecuación y Sostenibilidad no se encuentra incluido en el plan de accion"/>
    <s v="Incluir dentro del plan de accion institucional el Plan de Adecuación y Sostenibilidad"/>
    <n v="2"/>
    <s v="Planes de accion aprobados"/>
    <s v="Planes de accion publicados"/>
    <n v="1"/>
    <s v="Planes de accion publicados en la pagina web"/>
    <d v="2021-10-01T00:00:00"/>
    <d v="2021-12-31T00:00:00"/>
    <m/>
    <x v="0"/>
    <s v="SI"/>
    <n v="-59"/>
    <s v="05-01-2022: Se incluye formulacion al tablero de control"/>
    <m/>
    <m/>
    <m/>
    <m/>
    <m/>
    <n v="110"/>
    <s v="CON TIEMPO"/>
    <m/>
    <m/>
    <m/>
    <m/>
    <m/>
    <s v="EN EJECUCION"/>
    <s v="NO APLICA"/>
    <s v="ABIERTA"/>
    <s v="Se evidencia la inclusión del plan de mejormaiento en el plan de acción institucional"/>
    <d v="2022-02-28T00:00:00"/>
    <s v="No "/>
    <s v="No aplica"/>
    <n v="1"/>
    <s v="CUMPLIMIENTO TOTAL"/>
    <n v="-44620"/>
    <s v="VENCIDO"/>
    <x v="4"/>
    <s v="Se evidenció la inclución del Plan de Adecuación y Sostenibilidad, dentro del Plan de Acción Institucional del Decreto 612"/>
    <x v="7"/>
    <n v="1"/>
    <x v="0"/>
    <m/>
    <m/>
    <n v="567"/>
    <m/>
    <s v="FRANKLIN"/>
  </r>
  <r>
    <x v="340"/>
    <x v="1"/>
    <s v="OAP"/>
    <s v="Planeacion"/>
    <s v="Comité Institucional de Gestión y desemepeño,  Autodiagnósticos y Plan de Adecuación y Sostenibilidad"/>
    <s v="Willington Granados Herrera"/>
    <x v="0"/>
    <s v="PMAI-2020-049"/>
    <s v="No aplica"/>
    <x v="80"/>
    <n v="2019"/>
    <s v="Se evidenció incumplimiento del Decreto 1499 de 2017, el Decreto Distrital 591 de 2018 por medio del cual se adopta el MIPG Nacional y se dictan otras disposiciones y del artículo 21 de la Resolución interna 284 de 2018, por medio de la cual se adopta el Modelo Integrado de Planeación y Gestión y se integra y establece el reglamento de funcionamiento del Comité Institucional de Gestión del Idipron durante las vigencias evaluadas, puesto que no se cumplió con la periodicidad señalada para su reunión, por otra parte, se observó que el Comité Institucional de Gestión y Desempeño realizó aprobación de acciones de mejora para el MIPG sin conocimiento de los resultados de los Autodiagnósticos, ni un análisis de la viabilidad de recursos y metodologías para la construcción de los Planes de Adecuación y Sostenibilidad"/>
    <s v="No se cuenta con documentos metodologicos que establezcan lineamientos para la formulación y seguimiento de los planes en la entidad _x000a_"/>
    <s v="Elaborar una metodología que permita hacer un seguimiento efectivo al plan de adecuación y sostenibilidad"/>
    <n v="1"/>
    <s v="Documento elaborado"/>
    <s v="Documento metodológico elaborado / (1) Documento"/>
    <n v="1"/>
    <s v=" 1 Documento metodológico elaborado"/>
    <d v="2021-02-01T00:00:00"/>
    <d v="2021-04-30T00:00:00"/>
    <m/>
    <x v="0"/>
    <s v="SI"/>
    <n v="-304"/>
    <s v="05-01-2022: Se incluye formulacion al tablero de control"/>
    <d v="2021-08-13T00:00:00"/>
    <s v="SI"/>
    <s v="Formular Plan de Mejoramiento"/>
    <n v="0"/>
    <s v="SIN AVANCE"/>
    <n v="-135"/>
    <s v="VENCIDO"/>
    <d v="2021-11-02T00:00:00"/>
    <s v="No hay formulacion del plan de mejoramiento, sin avance"/>
    <s v="Andrés E. Bejarano B"/>
    <n v="0"/>
    <n v="0"/>
    <s v="INCUMPLIDA"/>
    <s v="NO APLICA"/>
    <s v="ABIERTA"/>
    <s v="No se evidencia el documento metodológico"/>
    <d v="2022-02-28T00:00:00"/>
    <s v="No "/>
    <s v="Metodologia"/>
    <n v="0"/>
    <s v="SIN AVANCE"/>
    <n v="-44620"/>
    <s v="VENCIDO"/>
    <x v="4"/>
    <s v="No se evidenció el avance en la elaboración de una Metodología que permita hacer seguimiento efectivo al plan de adecuación y sotenibilidad."/>
    <x v="7"/>
    <n v="0"/>
    <x v="1"/>
    <m/>
    <m/>
    <n v="568"/>
    <n v="570"/>
    <s v="FRANKLIN"/>
  </r>
  <r>
    <x v="341"/>
    <x v="1"/>
    <s v="OAP"/>
    <s v="Planeacion"/>
    <s v="Comité Institucional de Gestión y desemepeño,  Autodiagnósticos y Plan de Adecuación y Sostenibilidad"/>
    <s v="Willington Granados Herrera"/>
    <x v="0"/>
    <s v="PMAI-2020-050"/>
    <s v="No aplica"/>
    <x v="80"/>
    <n v="2019"/>
    <s v="Al momento de la auditoria, la Resolución interna vigente 284 de 2018, no describe las funciones del presidente y secretaría técnica del Comité Institucional de Gestión del Idipron, donde se establezcan responsabilidades en cuanto al avance en su adopción y las herramientas o metodologías utilizadas por la entidad para medir la sostenibilidad del sistema de gestión, así mismo, el modelo por estar basado en una metodología de líneas de defensa para asegurar la efectividad de su estructura de control, la resolución no describe las responsabilidades en relación a las líneas de defensa, el rol de cada una de las instancias que participan en la definición y ejecución de las acciones, métodos y procedimientos de control y de gestión del riesgo."/>
    <s v="Desactualización de la resolución que crea el comité institucional de gestión y desempeño en el Instituto"/>
    <s v="Actualizar la resolución 248 de 2018 por medio de la cual se crea el comité institucional de gestión y desempeño."/>
    <n v="1"/>
    <s v="Resolución actualizada"/>
    <s v="Resoljución actualizada / (1) Una Resolución "/>
    <n v="1"/>
    <s v="(1) una resolución actualizada"/>
    <d v="2019-12-01T00:00:00"/>
    <d v="2019-12-31T00:00:00"/>
    <m/>
    <x v="0"/>
    <s v="SI"/>
    <n v="-790"/>
    <s v="05-01-2022: Se incluye formulacion al tablero de control"/>
    <d v="2021-08-13T00:00:00"/>
    <s v="SI"/>
    <s v="Formular Plan de Mejoramiento"/>
    <n v="0"/>
    <s v="SIN AVANCE"/>
    <n v="-621"/>
    <s v="VENCIDO"/>
    <d v="2021-11-02T00:00:00"/>
    <s v="No hay formulacion del plan de mejoramiento, sin avance"/>
    <s v="Andrés E. Bejarano B"/>
    <n v="0"/>
    <n v="0"/>
    <s v="INCUMPLIDA"/>
    <s v="NO APLICA"/>
    <s v="ABIERTA"/>
    <s v="Se evidencia la regfamentación del Comite Institucional de Gestión y Desempeño  a través de la Resolución 926 de 201"/>
    <d v="2022-02-28T00:00:00"/>
    <s v="No "/>
    <s v="No aplica"/>
    <n v="1"/>
    <s v="CUMPLIMIENTO TOTAL"/>
    <n v="-44620"/>
    <s v="VENCIDO"/>
    <x v="4"/>
    <s v="Se evidenció que en la resolución 926 del 30 de diciembre de 2019 derogó la Resolución 248 de 2018."/>
    <x v="7"/>
    <n v="1"/>
    <x v="0"/>
    <m/>
    <m/>
    <n v="569"/>
    <n v="571"/>
    <s v="FRANKLIN"/>
  </r>
  <r>
    <x v="342"/>
    <x v="1"/>
    <s v="OAP"/>
    <s v="Planeacion"/>
    <s v="Herramientas de gestión (riesgos, indicadores, balance social, planes y proyectos de inversión)"/>
    <s v="Willington Granados Herrera"/>
    <x v="0"/>
    <s v="PMAI-2020-051"/>
    <s v="No aplica"/>
    <x v="80"/>
    <n v="2019"/>
    <s v="Se identificaron publicaciones en el mes de mayo del 2019 respecto a la formulación de los mapas de riesgos de gestión, que debieron ser publicados a más tardar el 31 de enero de la vigencia respectiva, lo que evidencia un incumplimiento a lo mencionado en la Guía para la Administración del Riesgo y el Diseño de Controles en Entidades Públicas, la Política para la Administración del Riesgo del Idipron y lo establecido en el artículo 2.1.1.2.1.4 del Decreto 1081 de 2015."/>
    <s v="Desconocimiento de la metodología y los lineamientos establecidos por el DAFP frente a la administración del riesgo_x000a__x000a_Documento metodolgógico que no contempla los lineamientos establecidos por el dafp"/>
    <s v="Actualizar el documento metodológico que establece los lineamientos para la administración del riesgo en el IDIPRON"/>
    <n v="1"/>
    <s v="Documento actualizado"/>
    <s v="Documento metodológico actualizado / (1) Documento"/>
    <n v="1"/>
    <s v=" 1 Documento metodológico actualizado"/>
    <d v="2021-06-01T00:00:00"/>
    <d v="2021-12-31T00:00:00"/>
    <m/>
    <x v="0"/>
    <s v="SI"/>
    <n v="-59"/>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s v="ABIERTA"/>
    <s v="Se pudo evidenciar la actualización del documento y su adopción en el Sistema Integrado de Gestión del IDIPRON"/>
    <d v="2022-02-28T00:00:00"/>
    <s v="No "/>
    <s v="No aplica"/>
    <n v="1"/>
    <s v="CUMPLIMIENTO TOTAL"/>
    <n v="-44620"/>
    <s v="VENCIDO"/>
    <x v="4"/>
    <s v="Se evidenció la actualización del Manual para la Administración de los Riesgos del IDIPRON, a partir del 15/09-2021"/>
    <x v="7"/>
    <n v="1"/>
    <x v="0"/>
    <m/>
    <m/>
    <n v="570"/>
    <n v="572"/>
    <s v="FRANKLIN"/>
  </r>
  <r>
    <x v="343"/>
    <x v="1"/>
    <s v="OAP"/>
    <s v="Planeacion"/>
    <s v="Herramientas de gestión (riesgos, indicadores, balance social, planes y proyectos de inversión)"/>
    <s v="Willington Granados Herrera"/>
    <x v="0"/>
    <s v="PMAI-2020-052"/>
    <s v="No aplica"/>
    <x v="80"/>
    <n v="2019"/>
    <s v="El proceso evaluado, no realizó de manera periódica el monitoreo a los riesgos identificados en el Instituto, lo que va en contravía con establecido en la Guía para la Administración del Riesgo, la cual señala que se debe elaborar una matriz de riesgos, mediante la cual se evalúen de manera periódica los cambios en el direccionamiento estratégico o en el entorno y como estos puedan generar nuevos riesgos o modificar los que ya se tienen identificados por los procesos, situaciones que se identificaron en el desarrollo de esta auditoría, al tener procesos con riesgos que no responden a posibles incumplimientos de la normatividad vigente"/>
    <s v="Desconocimiento de la metodología y los lineamientos establecidos por el DAFP frente a la administración del riesgo_x000a__x000a_Documento metodolgógico que no contempla los lineamientos establecidos por el dafp"/>
    <s v="Actualizar el documento metodológico que establece los lineamientos para la administración del riesgo en el IDIPRON"/>
    <n v="1"/>
    <s v="Documento actualizado"/>
    <s v="Documento metodológico actualizado / (1) Documento"/>
    <n v="1"/>
    <s v=" 1 Documento metodológico actualizado"/>
    <d v="2021-06-01T00:00:00"/>
    <d v="2021-12-31T00:00:00"/>
    <m/>
    <x v="0"/>
    <s v="SI"/>
    <n v="-59"/>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s v="ABIERTA"/>
    <s v="Se pudo evidenciar la actualización del documento y su adopción en el Sistema Integrado de Gestión del IDIPRON"/>
    <d v="2022-02-28T00:00:00"/>
    <s v="No "/>
    <s v="No aplica"/>
    <n v="1"/>
    <s v="CUMPLIMIENTO TOTAL"/>
    <n v="-44620"/>
    <s v="VENCIDO"/>
    <x v="4"/>
    <s v="Se evidenció la actualización del Manual para la Administración de los Riesgos del IDIPRON, a partir del 15/09-2021"/>
    <x v="7"/>
    <n v="1"/>
    <x v="0"/>
    <m/>
    <m/>
    <n v="571"/>
    <n v="573"/>
    <s v="FRANKLIN"/>
  </r>
  <r>
    <x v="344"/>
    <x v="1"/>
    <s v="OAP"/>
    <s v="Planeacion"/>
    <s v="Lineamientos y seguimiento a la documentacion del SIGID"/>
    <s v="Willington Granados Herrera"/>
    <x v="0"/>
    <s v="PMAI-2020-053"/>
    <s v="No aplica"/>
    <x v="80"/>
    <n v="2019"/>
    <s v="Los procedimientos verificados presentan debilidades en la identificación de puntos de control y sus mecanismos de verificación, ya que se evidencian actividades relevantes que implican acciones de verificación, revisión o toma de decisiones y que no tienen puntos de control; y aquellas que los tienen, no especifican la fuente de información con la cual se hace la verificación o análisis, ni la evidencia de la ejecución del control. No contar con puntos de control adecuados y efectivos expone a los procesos a riesgos en su operatividad y a afectar el desempeño institucional"/>
    <s v="Por que no se contaba con el lineamientos identificar puntos de control._x000a_Porque no se contaba con el conocimiento para identificar puntos de control._x000a_ Porque no se contaba con un personal capacitado e idoneo_x000a_"/>
    <s v="Revisar los procedimientos y fortalecer los puntos de control"/>
    <n v="1"/>
    <s v="Procedimientos revisados"/>
    <s v="Numero de documentos revisados/numero de documentos a revisar"/>
    <n v="1"/>
    <s v="Procedimientos Revisados"/>
    <d v="2021-01-01T00:00:00"/>
    <d v="2021-12-31T00:00:00"/>
    <m/>
    <x v="0"/>
    <s v="SI"/>
    <n v="-59"/>
    <s v="05-01-2022: Se incluye formulacion al tablero de control"/>
    <d v="2021-08-13T00:00:00"/>
    <s v="SI"/>
    <s v="Formular Plan de Mejoramiento"/>
    <n v="0"/>
    <s v="SIN AVANCE"/>
    <n v="110"/>
    <s v="CON TIEMPO"/>
    <d v="2021-11-02T00:00:00"/>
    <s v="No hay formulacion del plan de mejoramiento, sin avance"/>
    <s v="Andrés E. Bejarano B"/>
    <n v="0"/>
    <n v="0"/>
    <s v="EN EJECUCION"/>
    <s v="NO APLICA"/>
    <s v="ABIERTA"/>
    <s v="Se evidenció la actualización de todos los prcedimientos e instructivos en el instituto"/>
    <d v="2022-02-28T00:00:00"/>
    <s v="No "/>
    <s v="No aplica"/>
    <n v="1"/>
    <s v="CUMPLIMIENTO TOTAL"/>
    <n v="-44620"/>
    <s v="VENCIDO"/>
    <x v="4"/>
    <s v="Se revisó la evidencia aportada, consistente en un Listado Maestro de Documentos actualizados en 2021."/>
    <x v="7"/>
    <n v="1"/>
    <x v="0"/>
    <m/>
    <m/>
    <n v="572"/>
    <n v="574"/>
    <s v="FRANKLIN"/>
  </r>
  <r>
    <x v="345"/>
    <x v="1"/>
    <s v="OAP"/>
    <s v="Planeacion"/>
    <s v="Lineamientos y seguimiento a la documentacion del SIGID"/>
    <s v="Willington Granados Herrera"/>
    <x v="0"/>
    <s v="PMAI-2020-054"/>
    <s v="No aplica"/>
    <x v="80"/>
    <n v="2019"/>
    <s v="En el Instructivo “Oficialización y Socialización de Documentos – E-MEJ-IN-001, versión 01”, para el momento de su verificación, no evidencia información relacionada con Responsable y Registro, a pesar de que operativamente se tiene asignada una persona para el desarrollo de las actividades de oficialización, publicación y socialización de los documentos y que existen registros que aplican al mismo y que en la práctica se diligencian. Se incumple el numeral 5.10.3 Descripción del instructivo del Manual de Elaboración y Control de Documentos – E-MEJ-MA-002”, pues no tener definido quién debe asumir la responsabilidad de realizar las actividades no permite tener certeza que la persona que las realiza es la idónea para garantizar el cumplimiento de las mismas,"/>
    <s v="Por que no se encuentra actualizado el documento según los lineamientos._x000a_Porque no se ha revisado la pertinencia del documento._x000a_Porque no se contaba con un personal capacitado e idoneo"/>
    <s v="Verificar pertinencia del documento “Oficialización y Socialización de Documentos – E-MEJ-IN-001&quot;"/>
    <n v="1"/>
    <s v="Acta de verificación del instructivo"/>
    <s v="Acta de verificación Instructivo/ (1) Acta"/>
    <n v="1"/>
    <s v="1 Acta"/>
    <d v="2022-01-01T00:00:00"/>
    <d v="2022-06-30T00:00:00"/>
    <m/>
    <x v="0"/>
    <s v="SI"/>
    <n v="122"/>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se evidencia el ajuste realizado al documento y su oficialización"/>
    <d v="2022-02-28T00:00:00"/>
    <s v="No "/>
    <s v="No aplica"/>
    <n v="1"/>
    <s v="CUMPLIMIENTO TOTAL"/>
    <n v="-44620"/>
    <s v="CON TIEMPO"/>
    <x v="3"/>
    <m/>
    <x v="3"/>
    <m/>
    <x v="3"/>
    <m/>
    <m/>
    <n v="573"/>
    <n v="575"/>
    <m/>
  </r>
  <r>
    <x v="346"/>
    <x v="1"/>
    <s v="OAP"/>
    <s v="Planeacion"/>
    <s v="Lineamientos y seguimiento a la documentacion del SIGID"/>
    <s v="Willington Granados Herrera"/>
    <x v="0"/>
    <s v="PMAI-2020-055"/>
    <s v="No aplica"/>
    <x v="80"/>
    <n v="2019"/>
    <s v="Los documentos en obsolescencia no son debidamente identificados y gestionados tanto en el archivo digital como físico, ya que se encontraron documentos en la carpeta digital que estaban obsoletos y no habían sido reubicados a la carpeta denominada con el mismo nombre, es decir, que aún permanecían vigentes en la carpeta del proceso; tampoco se ajusta el nombre del archivo al que debe añadírsele al final la versión que queda obsoleta; no se realiza la actividad de rotular con marca de agua “Obsoleto desde…” a este tipo de documentos en su copia digital, ni se pone el sello “Obsoleto” en la copia física."/>
    <s v="Porque no se cuenta con los lineamientos para el repositorio documental._x000a_Porque no se tiene estipulado en el Manual de elaboración de Documento E-MEJ-MA-002 y el procedimiento E-MEJ-PR-001 como condicion general._x000a_Porque no se contaba con un personal capacitado e idoneo._x000a_Porque no se han actualizado los documentos."/>
    <s v="Ajustar el Manual de elaboración de Documento E-MEJ-MA-002 y el procedimiento E-MEJ-PR-001, dejando anotación del repositorio documental de los documentos &quot;Obsoletos&quot;"/>
    <n v="1"/>
    <s v="Procedimiento y Manual revisado"/>
    <s v="Documentos actualizados/(2) Documentos"/>
    <n v="1"/>
    <s v="1 Procedimiento_x000a_1 Manual"/>
    <d v="2022-01-01T00:00:00"/>
    <d v="2022-06-30T00:00:00"/>
    <m/>
    <x v="0"/>
    <s v="SI"/>
    <n v="122"/>
    <s v="05-01-2022: Se incluye formulacion al tablero de control"/>
    <d v="2021-08-13T00:00:00"/>
    <s v="SI"/>
    <s v="Formular Plan de Mejoramiento"/>
    <n v="0"/>
    <s v="SIN AVANCE"/>
    <n v="291"/>
    <s v="CON TIEMPO"/>
    <d v="2021-11-02T00:00:00"/>
    <s v="No hay formulacion del plan de mejoramiento, sin avance"/>
    <s v="Andrés E. Bejarano B"/>
    <n v="0"/>
    <n v="0"/>
    <s v="EN EJECUCION"/>
    <s v="NO APLICA"/>
    <s v="ABIERTA"/>
    <s v="La actividad se encuentra en ejecución"/>
    <d v="2022-02-28T00:00:00"/>
    <s v="No "/>
    <s v="Oficializar el documento con los ajustes realizados"/>
    <n v="0"/>
    <s v="SIN AVANCE"/>
    <n v="-44620"/>
    <s v="CON TIEMPO"/>
    <x v="3"/>
    <m/>
    <x v="3"/>
    <m/>
    <x v="3"/>
    <m/>
    <m/>
    <n v="574"/>
    <n v="576"/>
    <m/>
  </r>
  <r>
    <x v="347"/>
    <x v="1"/>
    <s v="OAP"/>
    <s v="Planeacion"/>
    <s v="Lineamientos y seguimiento a la documentacion del SIGID"/>
    <s v="Willington Granados Herrera"/>
    <x v="0"/>
    <s v="PMAI-2020-056"/>
    <s v="No aplica"/>
    <x v="80"/>
    <n v="2019"/>
    <s v="Se observan debilidades en el rol de acompañamiento y/o asesoría por parte de los profesionales de la OAP, pues se identifican diferentes documentos que se encuentran aprobados y publicados en el Manual de Procesos y Procedimientos con falencias de contenido, especialmente en puntos de control, pues de 13 procedimientos revisados, 8 no tienen identificados puntos de control; y de forma (alineación de flujogramas, coherencia de los símbolos respecto a lo que representan, redacción de actividades, entre otros), que ponen en riesgo la fiabilidad de la información consignada en los documentos."/>
    <s v="Ausencia de documentos metodológicos que establezcan los lineamientos para la correcta elaboración de los documentos que forman parte del Manual de Procesos y Procedimientos"/>
    <s v="Actualizar el documento metodológico que establece los lineamientos para la elaboración de los documentos que forman parte del Manual de Procesos y Procedimientos"/>
    <n v="1"/>
    <s v="Documento actualizado"/>
    <s v="Documento metodológico actualizado / (1) Documento"/>
    <n v="1"/>
    <s v=" 1 Documento metodológico actualizado"/>
    <d v="2020-03-01T00:00:00"/>
    <d v="2020-12-31T00:00:00"/>
    <m/>
    <x v="0"/>
    <s v="SI"/>
    <n v="-424"/>
    <s v="05-01-2022: Se incluye formulacion al tablero de control"/>
    <d v="2021-08-13T00:00:00"/>
    <s v="SI"/>
    <s v="Formular Plan de Mejoramiento"/>
    <n v="0"/>
    <s v="SIN AVANCE"/>
    <n v="-255"/>
    <s v="VENCIDO"/>
    <d v="2021-11-02T00:00:00"/>
    <s v="No hay formulacion del plan de mejoramiento, sin avance"/>
    <s v="Andrés E. Bejarano B"/>
    <n v="0"/>
    <n v="0"/>
    <s v="INCUMPLIDA"/>
    <s v="NO APLICA"/>
    <s v="ABIERTA"/>
    <s v="Se evidencia la actualización del documento y a inclusión de los temas que se formualron en la accion de mejoramiento"/>
    <d v="2022-02-28T00:00:00"/>
    <s v="No "/>
    <s v="No aplica"/>
    <n v="1"/>
    <s v="CUMPLIMIENTO TOTAL"/>
    <n v="-44620"/>
    <s v="VENCIDO"/>
    <x v="4"/>
    <s v="Se evidenció la actualización del Manual para la Elaboración de Documentos, vigente desde 26/06-20"/>
    <x v="7"/>
    <n v="1"/>
    <x v="0"/>
    <m/>
    <m/>
    <n v="575"/>
    <n v="577"/>
    <s v="FRANKLIN"/>
  </r>
  <r>
    <x v="348"/>
    <x v="1"/>
    <s v="OAP"/>
    <s v="Planeacion"/>
    <s v="Lineamientos y seguimiento a la documentacion del SIGID"/>
    <s v="Willington Granados Herrera"/>
    <x v="0"/>
    <s v="PMAI-2020-057"/>
    <s v="No aplica"/>
    <x v="80"/>
    <n v="2019"/>
    <s v="El procedimiento “Revisión por la Dirección -E-MEJ-PR-006” se mantiene publicado en la página web de la Entidad en el Manual de Procesos y Procedimientos a pesar de que ya no se aplica, incumpliéndose el procedimiento “Control de Documentos” y el numeral 3.1.2 Obsolescencia de Documento del Instructivo “Oficialización y Socialización de Documentos E-MEJ-IN-001”. No darle el tratamiento por obsolescencia a un documento que ya no se aplica genera debilidades en el control de la documentación que circula y que no se ajusta a la realidad de los procesos."/>
    <s v="Inexistencia de lineamientos actualizados frente a la necesidad de actualización permanente de los documentos que forman parte del SIGID."/>
    <s v="Actualizar el documento metodológico que establece los lineamientos para la elaboración de los documentos que forman parte del Manual de Procesos y Procedimientos estableciendo tiempos mínimos de revisión de los documentos que forman parte del SIGID"/>
    <n v="1"/>
    <s v="Documento actualizado"/>
    <s v="Documento metodológico actualizado / (1) Documento"/>
    <n v="1"/>
    <s v=" 1 Documento metodológico actualizado"/>
    <d v="2022-02-01T00:00:00"/>
    <d v="2022-04-30T00:00:00"/>
    <m/>
    <x v="0"/>
    <s v="SI"/>
    <n v="61"/>
    <s v="05-01-2022: Se incluye formulacion al tablero de control"/>
    <d v="2021-08-13T00:00:00"/>
    <s v="SI"/>
    <s v="Formular Plan de Mejoramiento"/>
    <n v="0"/>
    <s v="SIN AVANCE"/>
    <n v="230"/>
    <s v="CON TIEMPO"/>
    <d v="2021-11-02T00:00:00"/>
    <s v="No hay formulacion del plan de mejoramiento, sin avance"/>
    <s v="Andrés E. Bejarano B"/>
    <n v="0"/>
    <n v="0"/>
    <s v="EN EJECUCION"/>
    <s v="NO APLICA"/>
    <s v="ABIERTA"/>
    <s v="La actividad se encuentra en ejecución"/>
    <d v="2022-02-28T00:00:00"/>
    <s v="No "/>
    <s v="Oficializar el documento con los ajustes realizados"/>
    <n v="0"/>
    <s v="SIN AVANCE"/>
    <n v="-44620"/>
    <s v="CON TIEMPO"/>
    <x v="3"/>
    <m/>
    <x v="3"/>
    <m/>
    <x v="3"/>
    <m/>
    <m/>
    <n v="576"/>
    <n v="578"/>
    <m/>
  </r>
  <r>
    <x v="349"/>
    <x v="1"/>
    <s v="OAP"/>
    <s v="Planeacion"/>
    <s v="Herramientas de gestión (riesgos, indicadores, balance social, planes y proyectos de inversión)"/>
    <s v="Willington Granados Herrera"/>
    <x v="0"/>
    <s v="PMAI-2020-058"/>
    <s v="No aplica"/>
    <x v="80"/>
    <n v="2019"/>
    <s v="En los procesos verificados, sólo fue posible evidenciar la formulación de los indicadores de gestión en la caracterización de cada proceso, no se evidenció seguimiento y monitoreo por parte de la Oficina Asesora de Planeación a estas herramientas de medición ya que no se observa registro en “Hojas de vida de indicadores - E-MEJ-FT-003”, ni se relacionan en el “Listado Maestro de Indicadores E-MEJ-FT-004” o informes de gestión de las áreas, lo que no permite dejar trazabilidad de la medición y seguimiento a los indicadores de gestión que puedan dar cuenta del cumplimiento de los objetivos"/>
    <s v="Porque no se hay lineamientos_x000a_Porque no se encuentra establecida un metodologia_x000a_Porque no se contaba con un personal capacitado e idoneo_x000a_"/>
    <s v="Ajustar Documento Interno Administración de Indicadores E-MEJ-DI-005 y Listado Maestro de Indicadore E-MEJ-FT-004"/>
    <n v="1"/>
    <s v="Documento Interno Administración de Indicadores E-MEJ-DI-005, modificado"/>
    <s v="Documentos actualizados/(2) Documentos"/>
    <n v="1"/>
    <s v="1 Documento Interno_x000a_1 Formato"/>
    <d v="2022-01-01T00:00:00"/>
    <d v="2022-12-31T00:00:00"/>
    <m/>
    <x v="0"/>
    <s v="SI"/>
    <n v="306"/>
    <s v="05-01-2022: Se incluye formulacion al tablero de control"/>
    <d v="2021-08-13T00:00:00"/>
    <s v="SI"/>
    <s v="Formular Plan de Mejoramiento"/>
    <n v="0"/>
    <s v="SIN AVANCE"/>
    <n v="475"/>
    <s v="CON TIEMPO"/>
    <d v="2021-11-02T00:00:00"/>
    <s v="No hay formulacion del plan de mejoramiento, sin avance"/>
    <s v="Andrés E. Bejarano B"/>
    <n v="0"/>
    <n v="0"/>
    <s v="EN EJECUCION"/>
    <s v="NO APLICA"/>
    <s v="ABIERTA"/>
    <s v="Se evidencia Manual para la formulación, monitoreo y seguimiento de Indicadores con fecha 10/02/2022"/>
    <d v="2022-02-28T00:00:00"/>
    <s v="No "/>
    <s v="Actualizacion del listado maestro de documentos"/>
    <n v="0.7"/>
    <s v="AVANCE SIGNIFICATIVO"/>
    <n v="-44620"/>
    <s v="CON TIEMPO"/>
    <x v="3"/>
    <m/>
    <x v="3"/>
    <m/>
    <x v="3"/>
    <m/>
    <m/>
    <n v="577"/>
    <n v="579"/>
    <m/>
  </r>
  <r>
    <x v="350"/>
    <x v="1"/>
    <s v="OAP"/>
    <s v="Planeacion"/>
    <s v="Herramientas de gestión (riesgos, indicadores, balance social, planes y proyectos de inversión)"/>
    <s v="Willington Granados Herrera"/>
    <x v="0"/>
    <s v="PMAI-2020-059"/>
    <s v="No aplica"/>
    <x v="80"/>
    <n v="2019"/>
    <s v="El proceso de Gestión de Mejoramiento como responsable de implementar, mantener y mejorar continuamente el Sistema Integrado Gestión mediante la aplicación de estrategias de seguimiento, medición y análisis a los procesos del IDIPRON, no realiza la administración, seguimiento y reporte de resultados producto de la medición y análisis de los indicadores de gestión definidos en la caracterización de los procesos, lo que genera incumplimiento tanto del procedimiento “Administración del Sistema Integrado de Gestión – E-MEJ-PR-005”,"/>
    <s v="Porque no se hay lineamientos_x000a_Porque no se encuentra establecida un metodologia_x000a_Porque no se contaba con un personal capacitado e idoneo_x000a_"/>
    <s v="Ajustar Documento Interno Administración de Indicadores E-MEJ-DI-005 y Listado Maestro de Indicadore E-MEJ-FT-004"/>
    <n v="1"/>
    <s v="Documento Interno Administración de Indicadores E-MEJ-DI-005, modificado"/>
    <s v="Documentos actualizados/(2) Documentos"/>
    <n v="1"/>
    <s v="1 Documento Interno_x000a_1 Formato"/>
    <d v="2022-01-01T00:00:00"/>
    <d v="2022-12-31T00:00:00"/>
    <m/>
    <x v="0"/>
    <s v="SI"/>
    <n v="306"/>
    <s v="05-01-2022: Se incluye formulacion al tablero de control"/>
    <d v="2021-08-13T00:00:00"/>
    <s v="SI"/>
    <s v="Formular Plan de Mejoramiento"/>
    <n v="0"/>
    <s v="SIN AVANCE"/>
    <n v="475"/>
    <s v="CON TIEMPO"/>
    <d v="2021-11-02T00:00:00"/>
    <s v="No hay formulacion del plan de mejoramiento, sin avance"/>
    <s v="Andrés E. Bejarano B"/>
    <n v="0"/>
    <n v="0"/>
    <s v="EN EJECUCION"/>
    <s v="NO APLICA"/>
    <s v="ABIERTA"/>
    <s v="Se evidencia Manual para la formulación, monitoreo y seguimiento de Indicadores con fecha 10/02/2022"/>
    <d v="2022-02-28T00:00:00"/>
    <s v="No "/>
    <s v="Actualizacion del listado maestro de documentos"/>
    <n v="0.7"/>
    <s v="AVANCE SIGNIFICATIVO"/>
    <n v="-44620"/>
    <s v="CON TIEMPO"/>
    <x v="3"/>
    <m/>
    <x v="3"/>
    <m/>
    <x v="3"/>
    <m/>
    <m/>
    <n v="578"/>
    <n v="580"/>
    <m/>
  </r>
  <r>
    <x v="351"/>
    <x v="37"/>
    <s v="OAP"/>
    <s v="Planeacion"/>
    <s v="Adherencia del conocimiento generado por el Área de Investigación "/>
    <s v="Angel Martínez"/>
    <x v="0"/>
    <s v="PMAI-2020-060"/>
    <s v="No aplica"/>
    <x v="81"/>
    <n v="2019"/>
    <s v="De acuerdo con la caracterización del proceso y el artículo 7º de la Resolución 322 de 2016, se requiere mayor adherencia del conocimiento generado por el Área de Investigación en los procesos misionales, en aras de contribuir al mejoramiento de los NNAJ y la comprensión de las problemáticas relacionadas con la vida en calle."/>
    <s v="_x000a_Porque requiere que las diferentes Áreas tomen en cuenta las recomendaciones"/>
    <s v="Presentar mínimo dos resultados de los procesos de investigación en el Comité directivo del Intituto para la toma de decisiones. _x000a_Se entregará el acta como evidencia."/>
    <s v="No aplica"/>
    <s v="No aplica"/>
    <s v="No aplica"/>
    <s v="No aplica"/>
    <s v="No aplica"/>
    <d v="2021-01-31T00:00:00"/>
    <d v="2021-12-15T00:00:00"/>
    <m/>
    <x v="0"/>
    <s v="SI"/>
    <n v="-75"/>
    <s v="Se evidencia listado de asistencia y presentaciones ante cominte directivo del dia 18/09/19_x000a_teniendo en cuenta que la activiadad implica presentacion de actas y que se evidencia las presenaciones estan soportadas y de les da un peso del 10% quedandon un 90% por las actas._x000a__x000a_Por otra parte, las evidencias adjuntadas por el proceso dan cuenta de presentaciones realizadas en el año 2019, mientras que en el presente año no se evidencian preentaciones realizadas"/>
    <d v="2021-06-08T00:00:00"/>
    <s v="SI"/>
    <s v="Actas de comité directivo listado de asitencia y presentaciones."/>
    <n v="0.1"/>
    <s v="AVANCE MINIMO"/>
    <n v="94"/>
    <s v="CON TIEMPO"/>
    <d v="2021-11-20T00:00:00"/>
    <s v="AVANCE MINIMO"/>
    <s v="Verónica Muñoz"/>
    <n v="0.1"/>
    <n v="0.1"/>
    <s v="EN EJECUCION"/>
    <s v="NO APLICA"/>
    <s v="ABIERTA"/>
    <s v="Se evidencia la lista de asistencia al comité directivo del 4 de noviembre del 2021"/>
    <d v="2022-02-28T00:00:00"/>
    <s v="NO"/>
    <s v="Queda pendiente el Acta de reunión del comité, ya que hace parte de la actividad establecida para cerrar el  hallazgo"/>
    <n v="0.65"/>
    <s v="AVANCE PARCIAL"/>
    <n v="-44619.9"/>
    <s v="VENCIDO"/>
    <x v="4"/>
    <s v="Accion pendiente de cumplimiento"/>
    <x v="4"/>
    <n v="0.5"/>
    <x v="1"/>
    <m/>
    <m/>
    <n v="579"/>
    <n v="581"/>
    <s v="VERONICA MUÑOZ"/>
  </r>
  <r>
    <x v="352"/>
    <x v="37"/>
    <s v="OAP"/>
    <s v="Planeacion"/>
    <s v="Desarrollo y resultados de los estudios del area de investigaciones"/>
    <s v="Angel Martínez"/>
    <x v="0"/>
    <s v="PMAI-2020-061"/>
    <s v="No aplica"/>
    <x v="81"/>
    <n v="2019"/>
    <s v="Aunque el proyecto de equitación es una herramienta para el desarrollo de procesos educativos de NNAJ con_x000a_dificultades en las áreas motora, sensorial, cognitiva y emocional. Se encuentra poca planeación, falta de capacitación y_x000a_lineamientos claros en la forma experimental por parte del Área de Investigación como director del convenio y en el_x000a_desarrollo de este, de acuerdo con el propósito de la equinoterapia (en las unidades escogidas como muestra). Además,_x000a_mayor articulación en el proceso de equinoterapia entre los responsables de las unidades, el área de Salud, Pedagogía,_x000a_Psicosocial, el área de Investigación y Cabalgando. Lo anterior, de conformidad con el artículo 7º de la Resolución 322 de_x000a_2016. _x000a_El informe acerca de la equinoterapia realiza la descripción y análisis de las acciones desarrolladas con los NNAJ como parte del proceso. Sin embargo, por parte del área de Investigación no se observa concretamente una postura frente al interrogante: ¿cuál es el impacto de la equinoterapia en el desarrollo integral de NNAJ con discapacidad, necesidades educativas especiales y/o consumo problemático de sustancias psicoactivas (SPA) vinculados al IDIPRON?, como_x000a_consecuencia de la investigación efectuada. Lo anterior, refleja falta de cooperación entre la Subdirección de Métodos e Investigación."/>
    <s v="El convenio se inició sin generar la debida articulación con el area de Investigaciones. _x000a__x000a_Porque no se tuvo en cuenta al Área de Investigación en la elaboración de los estudios previos y las modificaciones al contrato. _x000a__x000a_Porque faltó comunicación entre la Subdirección de Métodos Educativos y Operativos y el Área de Investigación."/>
    <s v="Realizar dos mesas de trabajo, durante la vigencia, en la cual se definan los lineamientos para la planeación de los convenios con base en los estudios que se encuentre adelantando el Área de Investigación. _x000a_Se entregará el acta como evidencia."/>
    <s v="No aplica"/>
    <s v="No aplica"/>
    <s v="No aplica"/>
    <s v="No aplica"/>
    <s v="No aplica"/>
    <d v="2021-05-03T00:00:00"/>
    <d v="2021-12-15T00:00:00"/>
    <m/>
    <x v="0"/>
    <s v="SI"/>
    <n v="-75"/>
    <s v="No se evidencia avances en las actividades propuestas_x000a__x000a_Es importante avanzar en la realización de las  mesas de trabajao toda vez que ya ha pasado el 50% del tiempo estimado para la actividad"/>
    <d v="2021-06-08T00:00:00"/>
    <s v="SI"/>
    <s v="Realizar dos mesas de trabajo para definir los lineamientos para la planeación de los convenios y sus respectivas  actas como evidencia."/>
    <n v="0"/>
    <s v="SIN AVANCE"/>
    <n v="94"/>
    <s v="CON TIEMPO"/>
    <s v="SIN DILIGENCIAR"/>
    <s v="SIN AVANCE SIN EVIDENCIAS"/>
    <s v="Verónica Muñoz"/>
    <n v="0"/>
    <n v="0"/>
    <s v="EN EJECUCION"/>
    <s v="NO APLICA"/>
    <s v="ABIERTA"/>
    <s v="Se adjuntan 5 actas de reunión entre el mes de septiembre y ooctubre sobre Catedra para la paz"/>
    <d v="2022-02-28T00:00:00"/>
    <s v="NO"/>
    <s v="No aplica"/>
    <n v="1"/>
    <s v="CUMPLIMIENTO TOTAL"/>
    <n v="-44620"/>
    <s v="VENCIDO"/>
    <x v="4"/>
    <s v="Se cierra por cumplimiento del 100%, se aportan 5 actas de la cátedra de la paz"/>
    <x v="4"/>
    <m/>
    <x v="0"/>
    <m/>
    <m/>
    <n v="580"/>
    <n v="582"/>
    <s v="VERONICA MUÑOZ"/>
  </r>
  <r>
    <x v="353"/>
    <x v="37"/>
    <s v="OAP"/>
    <s v="Autorregulación"/>
    <s v="Aplicación y actualización de procedimientos y formatos"/>
    <s v="Angel Martínez"/>
    <x v="0"/>
    <s v="PMAI-2020-062"/>
    <s v="No aplica"/>
    <x v="81"/>
    <n v="2019"/>
    <s v="_x000a_En el Procedimiento Conformación Grupos de Investigación se considera, que el tiempo promedio establecido, 45 meses, desde los lineamientos aportados por el director hasta la publicación del producto es muy extenso. Por lo tanto, se recomienda verificar y ajustar los tiempos, en aras de alcanzar eficazmente en la transformación de las condiciones de vida de las Niñas, Niños, Adolescentes y Jóvenes que se encuentran en situación de calle, o en riesgo de calle o fragilidad social. Así mismo, en el procedimiento no se encuentran puntos de control, representados mediante una lupa, ni se menciona la_x000a_verificación de estos._x000a__x000a_En el Procedimiento Alianzas estratégicas de investigación, una vez verificado el flujograma, la descripción, responsable, documento registro y tiempo, no se evidencian puntos de control, ni se indica cómo será el control y los mecanismos de verificación en cuanto al cumplimiento del control."/>
    <s v="Porque falta la actualización de los procedimientos e inclusión de puntos de control_x000a__x000a_"/>
    <s v=" _x000a_Actualizar los procedimiento y definir los puntos de control"/>
    <s v="No aplica"/>
    <s v="No aplica"/>
    <s v="No aplica"/>
    <s v="No aplica"/>
    <s v="No aplica"/>
    <d v="2021-01-01T00:00:00"/>
    <d v="2021-05-30T00:00:00"/>
    <m/>
    <x v="0"/>
    <s v="SI"/>
    <n v="-274"/>
    <s v="Se evidencia los documentos dos documentos con procedimiento, uno para construir redes de conocimiento y otro para producir conocimiento por medio del desarrollo de invesrtigaciones. Se dan 90% por la actividad realizada y queda para la segunda revisión un 10% al subir los procedimientos para formalización"/>
    <d v="2021-06-08T00:00:00"/>
    <s v="SI"/>
    <s v="Pasarlos a Aranda para formalización y posterior aprobación"/>
    <n v="0.9"/>
    <s v="AVANCE SIGNIFICATIVO"/>
    <n v="-105"/>
    <s v="VENCIDO"/>
    <d v="2021-11-20T00:00:00"/>
    <s v="SE EVIDENCIA AVANCE. ESTÁ PENDIENTE LA PUBLICACIÓN EN LA PÁGINA WEB DE LA ENTIDAD"/>
    <s v="Verónica Muñoz"/>
    <n v="0.9"/>
    <n v="0.9"/>
    <s v="EN EJECUCION"/>
    <s v="NO APLICA"/>
    <s v="ABIERTA"/>
    <s v="De acuerdo a los documentos adjuntados se observa como condicion general  el uso y Tratamiento de datos personales, atendiendo a la obsevación del pasado seguimiento."/>
    <d v="2022-02-28T00:00:00"/>
    <s v="NO"/>
    <s v="No aplica"/>
    <n v="1"/>
    <s v="CUMPLIMIENTO TOTAL"/>
    <n v="-44619.1"/>
    <s v="VENCIDO"/>
    <x v="4"/>
    <s v="Se cierra por cumplimiento del 100%, se aporta la actualización de los procedimientos: Desarrollo investigaciones y Alianzas estrategicas de investigación."/>
    <x v="4"/>
    <m/>
    <x v="0"/>
    <m/>
    <m/>
    <n v="581"/>
    <n v="583"/>
    <s v="VERONICA MUÑOZ"/>
  </r>
  <r>
    <x v="354"/>
    <x v="2"/>
    <s v="STMEO"/>
    <s v="Contratacion"/>
    <s v="Documentación contrato"/>
    <s v="Yury  Orjuela Florez"/>
    <x v="0"/>
    <s v="PMAI-2020-063"/>
    <s v="No aplica"/>
    <x v="81"/>
    <n v="2019"/>
    <s v="De acuerdo con la segunda acta de adición y prórroga suscrita el 12 de julio de 2019, visible a folio 57, la nueva fecha de terminación del convenio de Cabalgando correspondía al 31 de mayo de 2019. Aunado a lo anterior, el segundo cambio de plazo se realizó mediante acta y no por medio de otro sí modificatorio. En ese orden de ideas y si bien  corresponde a un_x000a_error de digitación, como se manifestó durante la reunión de cierre de auditoría, el segundo semestre del año 2019 el_x000a_convenio se continuó ejecutando sin marco legal, lo que va en contra de la normatividad de contratación estatal._x000a__x000a_"/>
    <s v="_x000a_No se llevo un control adecuado a la ejecución del contrato  "/>
    <s v="Formalizar un cuadro de control para relacionar los convenios que se suscriben desde la STMEO._x000a__x000a_"/>
    <s v="No aplica"/>
    <s v="No aplica"/>
    <s v="No aplica"/>
    <s v="No aplica"/>
    <s v="No aplica"/>
    <d v="2021-05-03T00:00:00"/>
    <d v="2021-12-15T00:00:00"/>
    <m/>
    <x v="0"/>
    <s v="SI"/>
    <n v="-75"/>
    <s v="No se cuenta con seguimiento reportado por parte de Métodos, porque no se han celebrado contratos."/>
    <d v="2021-07-07T00:00:00"/>
    <s v="SI"/>
    <s v="Presentar seguimiento al plan de mejoramiento una vez se celebre un contrato"/>
    <n v="0"/>
    <s v="SIN AVANCE"/>
    <n v="94"/>
    <s v="CON TIEMPO"/>
    <d v="2021-11-20T00:00:00"/>
    <s v="SIN AVANCE SIN EVIDENCIAS"/>
    <s v="Verónica Muñoz"/>
    <n v="0"/>
    <n v="0"/>
    <s v="EN EJECUCION"/>
    <s v="NO APLICA"/>
    <s v="ABIERTA"/>
    <s v="No se reporta avance"/>
    <d v="2022-02-28T00:00:00"/>
    <s v="SI"/>
    <s v="ejecucion de actividades definidas"/>
    <n v="0"/>
    <s v="SIN AVANCE"/>
    <n v="-44620"/>
    <s v="VENCIDO"/>
    <x v="4"/>
    <s v="Está vencida y sin seguimiento"/>
    <x v="4"/>
    <m/>
    <x v="1"/>
    <m/>
    <m/>
    <n v="582"/>
    <n v="584"/>
    <s v="VERONICA MUÑOZ"/>
  </r>
  <r>
    <x v="355"/>
    <x v="2"/>
    <s v="STMEO"/>
    <s v="Contratacion"/>
    <s v="Liquidación de contratos"/>
    <s v="Yury  Orjuela Florez"/>
    <x v="0"/>
    <s v="PMAI-2020-064"/>
    <s v="No aplica"/>
    <x v="81"/>
    <n v="2019"/>
    <s v="A la fecha el convenio Cabalgando se encuentra sin liquidar. En efecto, no se ha dado cumplimiento a la cláusula vigésima_x000a_del convenio sobre liquidación ni a lo dispuesto en la Ley 1150 de 2007. En el convenio se estableció como término de_x000a_liquidación, cuatro meses"/>
    <s v="No se llevo un control adecuado a la ejecución del contrato  "/>
    <s v="Liquidar el contrato"/>
    <s v="No aplica"/>
    <s v="No aplica"/>
    <s v="No aplica"/>
    <s v="No aplica"/>
    <s v="No aplica"/>
    <d v="2021-01-03T00:00:00"/>
    <d v="2021-04-30T00:00:00"/>
    <m/>
    <x v="0"/>
    <s v="SI"/>
    <n v="-304"/>
    <s v="No se cuenta con seguimiento reportado por parte de Métodos, la fecha final esta estipulada para abril del 2021, por lo que se debió presemtar avance."/>
    <d v="2021-07-07T00:00:00"/>
    <s v="SI"/>
    <s v="Presentar seguimiento al plan de mejoramiento"/>
    <n v="0"/>
    <s v="SIN AVANCE"/>
    <n v="-135"/>
    <s v="VENCIDO"/>
    <d v="2021-11-20T00:00:00"/>
    <s v="SIN AVANCE SIN EVIDENCIAS"/>
    <s v="Verónica Muñoz"/>
    <n v="0"/>
    <n v="0"/>
    <s v="INCUMPLIDA"/>
    <s v="NO APLICA"/>
    <s v="ABIERTA"/>
    <s v="No se reporta avance"/>
    <d v="2022-02-28T00:00:00"/>
    <s v="SI"/>
    <s v="ejecucion de actividades definidas"/>
    <n v="0"/>
    <s v="SIN AVANCE"/>
    <n v="-44620"/>
    <s v="VENCIDO"/>
    <x v="4"/>
    <s v="Está vencida y sin seguimiento"/>
    <x v="4"/>
    <m/>
    <x v="1"/>
    <m/>
    <m/>
    <n v="583"/>
    <n v="585"/>
    <s v="VERONICA MUÑOZ"/>
  </r>
  <r>
    <x v="356"/>
    <x v="37"/>
    <s v="OAP"/>
    <s v="Autorregulación"/>
    <s v="Documentación de procedimientos y formatos"/>
    <s v="Angel Martínez"/>
    <x v="0"/>
    <s v="PMAI-2020-065"/>
    <s v="No aplica"/>
    <x v="81"/>
    <n v="2019"/>
    <s v="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_x000a_IDIPRON y el cumplimiento de las acciones desarrolladas con el propósito de optimizar la prestación de los servicios en los procesos estratégicos, misionales y de apoyo del Instituto. "/>
    <s v="Porque falta especificar dentro de la Resolución en acuerdo de confidencialidad frente a las investigaciones "/>
    <s v="Revisar la Resolución 318 y realizar los ajustes necesarios_x000a_"/>
    <s v="No aplica"/>
    <s v="No aplica"/>
    <s v="No aplica"/>
    <s v="No aplica"/>
    <s v="No aplica"/>
    <d v="2020-12-15T00:00:00"/>
    <d v="2021-05-30T00:00:00"/>
    <d v="2021-09-13T00:00:00"/>
    <x v="0"/>
    <s v="SI"/>
    <s v="NO APLICA ACCION CERRADA"/>
    <s v="Se evidencia en la resolución  318 de 2018 el ajusate solicitado, ubicado en el resuelve, artículo octavo;_x000a_EL acuerdo de confidencialidad frente a las investigaciones ."/>
    <d v="2021-06-08T00:00:00"/>
    <s v="NO"/>
    <s v="No aplica"/>
    <n v="1"/>
    <s v="CUMPLIMIENTO TOTAL"/>
    <n v="-105"/>
    <s v="VENCIDO"/>
    <d v="2021-11-20T00:00:00"/>
    <s v="ACCIÓN CERRADA"/>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84"/>
    <n v="586"/>
    <m/>
  </r>
  <r>
    <x v="357"/>
    <x v="37"/>
    <s v="OAP"/>
    <s v="Autorregulación"/>
    <s v="Documentación de procedimientos y formatos"/>
    <s v="Angel Martínez"/>
    <x v="0"/>
    <s v="PMAI-2020-066"/>
    <s v="No aplica"/>
    <x v="81"/>
    <n v="2019"/>
    <s v="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_x000a_IDIPRON y el cumplimiento de las acciones desarrolladas con el propósito de optimizar la prestación de los servicios en los procesos estratégicos, misionales y de apoyo del Instituto. "/>
    <s v="No hay un formato oficial"/>
    <s v="_x000a_Oficializar el formato de indagaciones externas._x000a_"/>
    <s v="No aplica"/>
    <s v="No aplica"/>
    <s v="No aplica"/>
    <s v="No aplica"/>
    <s v="No aplica"/>
    <d v="2020-11-15T00:00:00"/>
    <d v="2020-12-30T00:00:00"/>
    <m/>
    <x v="0"/>
    <s v="SI"/>
    <n v="-425"/>
    <s v="Se evidencia formato de indagaciones externas en archivo Word, es importante que el documento tenga el parrafo de protección de datos personales y posterior formalización. Se da un 70% al avance, quedando pendiente revisar el parrafo de protección de datos personales y formalizar el documento."/>
    <d v="2021-06-08T00:00:00"/>
    <s v="SI"/>
    <s v="Colocar el parrafo de protección de datos personales y pasar a formalización."/>
    <n v="0.7"/>
    <s v="AVANCE SIGNIFICATIVO"/>
    <n v="-256"/>
    <s v="VENCIDO"/>
    <d v="2021-11-20T00:00:00"/>
    <s v="ACCIÓN CON AVANCE"/>
    <s v="Verónica Muñoz"/>
    <n v="0.7"/>
    <n v="0.7"/>
    <s v="INCUMPLIDA"/>
    <s v="NO APLICA"/>
    <s v="ABIERTA"/>
    <s v="Adjuntan el formato Procesos de indagación externos. Pero al verificar el formato no se encuentra aprobado y oficializado en pagina web."/>
    <d v="2022-02-28T00:00:00"/>
    <s v="NO"/>
    <s v="Aprobar y Oficiliazar el Formato Procesos de indagación externos"/>
    <n v="0.75"/>
    <s v="AVANCE SIGNIFICATIVO"/>
    <n v="-44619.3"/>
    <s v="VENCIDO"/>
    <x v="4"/>
    <s v=" Está vencida, pendiente de cumplimiento, oficialización del formato indagaciones externas."/>
    <x v="4"/>
    <n v="0.7"/>
    <x v="1"/>
    <m/>
    <m/>
    <n v="585"/>
    <n v="587"/>
    <s v="VERONICA MUÑOZ"/>
  </r>
  <r>
    <x v="358"/>
    <x v="37"/>
    <s v="OAP"/>
    <s v="Autorregulación"/>
    <s v="Documentación de procedimientos y formatos"/>
    <s v="Angel Martínez"/>
    <x v="0"/>
    <s v="PMAI-2020-067"/>
    <s v="No aplica"/>
    <x v="81"/>
    <n v="2019"/>
    <s v="El artículo séptimo de la Resolución 318 de 2018, señala el propósito y alcance de la investigación; elaboración de proyectos; confidencialidad de la información de los NNAJ y de los servidores, y la custodia de dicha información. Sin embargo, no se encuentran oficializados en el proceso de Investigación en la página web de la entidad. Por lo tanto, se requiere la creación de los formatos pertinentes, verificando la sostenibilidad del Sistema Integrado de Gestión (SIG) del_x000a_IDIPRON y el cumplimiento de las acciones desarrolladas con el propósito de optimizar la prestación de los servicios en los procesos estratégicos, misionales y de apoyo del Instituto. "/>
    <s v="No hay un procedimiento establecido para las indagaciones externas"/>
    <s v="_x000a_Crear el procedimiento para indagaciones externas."/>
    <s v="No aplica"/>
    <s v="No aplica"/>
    <s v="No aplica"/>
    <s v="No aplica"/>
    <s v="No aplica"/>
    <d v="2020-11-15T00:00:00"/>
    <d v="2021-04-30T00:00:00"/>
    <d v="2021-09-13T00:00:00"/>
    <x v="0"/>
    <s v="SI"/>
    <s v="NO APLICA ACCION CERRADA"/>
    <s v="Se evidencia documento con el procedimiento, esta en la ultima versión de formato, y quedaria para revisión y aprobación en ARANDA"/>
    <d v="2021-06-08T00:00:00"/>
    <s v="NO"/>
    <s v="Cargar en ARANDA, el procedimiento para formalización y legalización."/>
    <n v="1"/>
    <s v="CUMPLIMIENTO TOTAL"/>
    <n v="-135"/>
    <s v="VENCIDO"/>
    <s v="SIN DILIGENCIAR"/>
    <s v="ACCIÓN CERRADA"/>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86"/>
    <n v="588"/>
    <m/>
  </r>
  <r>
    <x v="359"/>
    <x v="37"/>
    <s v="OAP"/>
    <s v="Planeacion"/>
    <s v="Herramientas de gestión (riesgos, indicadores, balance social, planes y proyectos de inversión)"/>
    <s v="Angel Martínez"/>
    <x v="0"/>
    <s v="PMAI-2020-068"/>
    <s v="No aplica"/>
    <x v="81"/>
    <n v="2019"/>
    <s v="Respecto al plan de acción, se tiene que las acciones estratégicas no materializan los objetivos estratégicos del_x000a_IDIPRON. Hecho que se deberá tener presente a la hora de plantear un nuevo plan de acción para el proceso. Sobre la meta establecida en las acciones estratégicas, no se establece un plazo para lograrlo, de acuerdo con el instructivo de_x000a_programación y seguimiento al plan de acción._x000a_Igulmente, frente a los indicadores plasmados en las acciones estratégicas, se encuentra que el instrumento permite medir el_x000a_resultado de la meta. Sin embargo, no se menciona los indicadores establecidos en la caracterización. En relación con los_x000a_productos, es importante establecer concretamente cual es la evidencia que se aporta para demostrar el cumplimiento de la_x000a_acción estratégica."/>
    <s v="Falta de alineación estratégica de los productos de investigación frente al Plan de Acción y Plan Estratégico"/>
    <s v="Realizar una mesa de trabajo para formulación del Plan de Acción._x000a_ La evidencia es la agenda de la reunión por la aplicación de teams y el archivo en el cual se formula el Plan de Acción. _x000a_"/>
    <s v="No aplica"/>
    <s v="No aplica"/>
    <s v="No aplica"/>
    <s v="No aplica"/>
    <s v="No aplica"/>
    <d v="2020-12-15T00:00:00"/>
    <d v="2021-03-01T00:00:00"/>
    <d v="2021-09-13T00:00:00"/>
    <x v="0"/>
    <s v="SI"/>
    <s v="NO APLICA ACCION CERRADA"/>
    <s v="08/06/21_x000a_Se evidencia la formulación del plan de acción del área de investigación con sus soportes"/>
    <d v="2021-06-08T00:00:00"/>
    <s v="NO"/>
    <s v="No aplica"/>
    <n v="1"/>
    <s v="CUMPLIMIENTO TOTAL"/>
    <n v="-195"/>
    <s v="VENCIDO"/>
    <s v="SIN DILIGENCIAR"/>
    <s v="ACCIÓN CERRADA"/>
    <s v="Verónica Muñoz"/>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587"/>
    <n v="589"/>
    <m/>
  </r>
  <r>
    <x v="360"/>
    <x v="2"/>
    <s v="STMEO"/>
    <s v="Autorregulación"/>
    <s v="Aplicación y actualización de procedimientos y formatos"/>
    <s v="Yury  Orjuela Florez"/>
    <x v="0"/>
    <s v="PMAI-2020-070"/>
    <s v="No aplica"/>
    <x v="82"/>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Falta sensibilización al personal que diligencia los formatos por cuanto , no reconocen la importancia del correcto y completo diligenciamiento de todos los formatos que involucran los procesos misionales. "/>
    <s v="Realizar dos capacitaciones al año al personal de la UPI, que diligencia los formatos de talleres en cuanto a la importancia del correcto y completo diligenciamiento de los formatos misionales por parte de Gestión Documental "/>
    <s v="No aplica"/>
    <s v="No aplica"/>
    <s v="No aplica"/>
    <s v="No aplica"/>
    <s v="No aplica"/>
    <d v="2021-05-30T00:00:00"/>
    <d v="2022-05-30T00:00:00"/>
    <m/>
    <x v="0"/>
    <s v="SI"/>
    <n v="91"/>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x v="2"/>
    <s v="Para este seguimiento no fueron aportadas evidencias, se observaron los documentos: el plan de mejoramiento y el radicado del memorando de aprobación del plan No 2021IE3239 los cuales fueron los mismos documentos que se evidenciaron para el seguimiento del 19/11/2021."/>
    <x v="6"/>
    <n v="0"/>
    <x v="2"/>
    <s v="ABIERTA"/>
    <m/>
    <n v="588"/>
    <n v="590"/>
    <s v="SULMA AVENDAÑO"/>
  </r>
  <r>
    <x v="361"/>
    <x v="2"/>
    <s v="STMEO"/>
    <s v="Autorregulación"/>
    <s v="Aplicación y actualización de procedimientos y formatos"/>
    <s v="Yury  Orjuela Florez"/>
    <x v="0"/>
    <s v="PMAI-2020-071"/>
    <s v="No aplica"/>
    <x v="82"/>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Falta sensibilización al personal que diligencia los formatos por cuanto , no reconocen la importancia del correcto y completo diligenciamiento de todos los formatos que involucran los procesos misionales. "/>
    <s v="Realizar por parte del Responsable de UPI, sensibilización de la importancia  del  diligenciamiento correcto y completo diligenciamiento de los formatos misionales cuando se presente nuevo personal en la UPI. "/>
    <s v="No aplica"/>
    <s v="No aplica"/>
    <s v="No aplica"/>
    <s v="No aplica"/>
    <s v="No aplica"/>
    <d v="2021-05-30T00:00:00"/>
    <d v="2022-05-30T00:00:00"/>
    <m/>
    <x v="0"/>
    <s v="SI"/>
    <n v="91"/>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x v="2"/>
    <s v="Para este seguimiento no fueron aportadas evidencias, se observaron los documentos: el plan de mejoramiento y el radicado del memorando de aprobación del plan No 2021IE3239 los cuales fueron los mismos documentos que se evidenciaron para el seguimiento del 19/11/2021."/>
    <x v="6"/>
    <n v="0"/>
    <x v="2"/>
    <s v="ABIERTA"/>
    <m/>
    <n v="589"/>
    <n v="591"/>
    <s v="SULMA AVENDAÑO"/>
  </r>
  <r>
    <x v="362"/>
    <x v="2"/>
    <s v="STMEO"/>
    <s v="Autorregulación"/>
    <s v="Aplicación y actualización de procedimientos y formatos"/>
    <s v="Yury  Orjuela Florez"/>
    <x v="0"/>
    <s v="PMAI-2020-072"/>
    <s v="No aplica"/>
    <x v="82"/>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por parte de la persona que recibe la documentación para archivo, en cuanto a las revisiones que debe hacer al formato Talleres y Acciones Formativas M-MEX-FT-007 "/>
    <s v="Realizar revisiones por parte del responsable de UPI cada dos meses de los formatos y registro en SIMI  de los talleres que se realizan en la UPI . "/>
    <s v="No aplica"/>
    <s v="No aplica"/>
    <s v="No aplica"/>
    <s v="No aplica"/>
    <s v="No aplica"/>
    <d v="2021-05-30T00:00:00"/>
    <d v="2021-12-31T00:00:00"/>
    <m/>
    <x v="0"/>
    <s v="SI"/>
    <n v="-59"/>
    <s v="Se esta a la espera de respuesta de la OCI para la aprobación del Plan de Mejoramiento, ya se realizó la primera mesa de trabajo para el planteamiento."/>
    <d v="2021-07-07T00:00:00"/>
    <s v="SI"/>
    <s v="Aprobacion plan de mejoramiento"/>
    <n v="0"/>
    <s v="SIN AVANCE"/>
    <n v="110"/>
    <s v="CON TIEMPO"/>
    <d v="2021-11-19T00:00:00"/>
    <s v="Aprobación plan de mejoramiento radicado 2021IE3239. Pendiente soportes de evidencias para este seguimiento."/>
    <s v="Sulma Esperanza Avendaño M."/>
    <n v="0"/>
    <n v="0"/>
    <s v="EN EJECUCION"/>
    <s v="NO APLICA"/>
    <s v="ABIERTA"/>
    <s v="No se reporta avance"/>
    <d v="2022-02-28T00:00:00"/>
    <s v="SI"/>
    <s v="ejecucion de actividades definidas"/>
    <n v="0"/>
    <s v="SIN AVANCE"/>
    <n v="-44620"/>
    <s v="VENCIDO"/>
    <x v="2"/>
    <s v="Para este seguimiento no fueron aportadas evidencias, se observaron los documentos: el plan de mejoramiento y el radicado del memorando de aprobación del plan No 2021IE3239 los cuales fueron los mismos documentos que se evidenciaron para el seguimiento del 19/11/2021."/>
    <x v="6"/>
    <n v="0"/>
    <x v="2"/>
    <s v="ABIERTA"/>
    <m/>
    <n v="590"/>
    <n v="592"/>
    <s v="SULMA AVENDAÑO"/>
  </r>
  <r>
    <x v="363"/>
    <x v="2"/>
    <s v="STMEO"/>
    <s v="Autorregulación"/>
    <s v="Aplicación y actualización de procedimientos y formatos"/>
    <s v="Yury  Orjuela Florez"/>
    <x v="0"/>
    <s v="PMAI-2020-073"/>
    <s v="No aplica"/>
    <x v="82"/>
    <n v="2020"/>
    <s v="Se presentan debilidades en gestión documental por cuanto se observó que el formato Talleres y Acciones Formativas M-MEX-FT-007 no tiene diligenciado, en los casos verificados, el campo  “Responsable UPI/Área o delegado(a) quien verifica información en SIMI”; tampoco se conservan todos los acuerdos de corresponsabilidad firmados (formato M-MEM-FT-003) en la historia social  del joven que se custodia en UPI."/>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el /la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m/>
    <x v="0"/>
    <s v="SI"/>
    <n v="91"/>
    <s v="Se esta a la espera de respuesta de la OCI para la aprobación del Plan de Mejoramiento, ya se realizó la primera mesa de trabajo para el planteamiento."/>
    <d v="2021-07-07T00:00:00"/>
    <s v="SI"/>
    <s v="Aprobaci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x v="2"/>
    <s v="Para este seguimiento no fueron aportadas evidencias, se observaron los documentos: el plan de mejoramiento y el radicado del memorando de aprobación del plan No 2021IE3239 los cuales fueron los mismos documentos que se evidenciaron para el seguimiento del 19/11/2021."/>
    <x v="6"/>
    <n v="0"/>
    <x v="2"/>
    <s v="ABIERTA"/>
    <m/>
    <n v="591"/>
    <n v="593"/>
    <s v="SULMA AVENDAÑO"/>
  </r>
  <r>
    <x v="364"/>
    <x v="8"/>
    <s v="STAF"/>
    <s v="Modelo pedagogico"/>
    <s v="Estimulo de corresponsabilidad"/>
    <s v="Yury  Orjuela Florez"/>
    <x v="0"/>
    <s v="PMAI-2020-074"/>
    <s v="No aplica"/>
    <x v="82"/>
    <n v="2020"/>
    <s v="En la descripción de las acciones de acompañamiento y seguimiento del proceso que se adelanta con  los jóvenes que participan en las actividades de corresponsabilidad, no se identifica con claridad el  análisis y evaluación final, que de manera articulada entre el equipo profesional de la UPI y de  convenios, se realice a los logros alcanzados en la integralidad del proceso de cada joven; situación que dificulta conocer su evolución respecto a la etapa pedagógica por la que transita y la superación de las condiciones iniciales con las que ingresó al Instituto."/>
    <s v="Debilidad en la articulación entre el equipo de la UPI, con el equipo Sicosocial de convenios, ya que no es claro el lineamiento técnico frente  a esta articulación.  "/>
    <s v="Ajustar el Procedimiento PERMANENCIA EN ACTIVIDADES DE CORRESPONSABILIDAD  MODALIDAD ESTIMULO- MEM-PR007 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
    <s v="No aplica"/>
    <s v="No aplica"/>
    <s v="No aplica"/>
    <s v="No aplica"/>
    <s v="No aplica"/>
    <d v="2021-05-30T00:00:00"/>
    <d v="2022-05-30T00:00:00"/>
    <m/>
    <x v="0"/>
    <s v="SI"/>
    <n v="91"/>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x v="2"/>
    <s v="Para este seguimiento no fueron aportadas evidencias, se observaron los documentos: el plan de mejoramiento y el radicado del memorando de aprobación del plan No 2021IE3239 los cuales fueron los mismos documentos que se evidenciaron para el seguimiento del 19/11/2021."/>
    <x v="6"/>
    <n v="0"/>
    <x v="2"/>
    <s v="CERRADA"/>
    <m/>
    <n v="592"/>
    <n v="594"/>
    <s v="SULMA AVENDAÑO"/>
  </r>
  <r>
    <x v="365"/>
    <x v="8"/>
    <s v="STAF"/>
    <s v="Autorregulación"/>
    <s v="Aplicación y actualización de procedimientos y formatos"/>
    <s v="Yury  Orjuela Florez"/>
    <x v="0"/>
    <s v="PMAI-2020-075"/>
    <s v="No aplica"/>
    <x v="82"/>
    <n v="2020"/>
    <s v="Se observó que el formato de los procedimientos se encuentra en la plantilla antigua teniendo en cuenta que se realizó la actualización de ella en el mes de junio del 2020._x000a_"/>
    <s v="Dado que el cambio en la vigencia anterior,   se están realizando los ajustes a la documentación del proceso.   "/>
    <s v="Actualizar los procedimientos de actividades de corresponsabilidad a la versión Número 6 de 26/06/2020. "/>
    <s v="No aplica"/>
    <s v="No aplica"/>
    <s v="No aplica"/>
    <s v="No aplica"/>
    <s v="No aplica"/>
    <d v="2021-05-30T00:00:00"/>
    <d v="2022-05-30T00:00:00"/>
    <m/>
    <x v="0"/>
    <s v="SI"/>
    <n v="91"/>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 documentacion relacionada con corresponsabilidad"/>
    <d v="2022-02-28T00:00:00"/>
    <s v="NO"/>
    <s v="No aplica"/>
    <n v="1"/>
    <s v="CUMPLIMIENTO TOTAL"/>
    <n v="-44620"/>
    <s v="CON TIEMPO"/>
    <x v="2"/>
    <s v="Para este seguimiento no fueron aportadas evidencias, se observaron los documentos: el plan de mejoramiento y el radicado del memorando de aprobación del plan No 2021IE3239 los cuales fueron los mismos documentos que se evidenciaron para el seguimiento del 19/11/2021."/>
    <x v="6"/>
    <n v="0"/>
    <x v="2"/>
    <s v="ABIERTA"/>
    <m/>
    <n v="593"/>
    <n v="595"/>
    <s v="SULMA AVENDAÑO"/>
  </r>
  <r>
    <x v="366"/>
    <x v="8"/>
    <s v="STAF"/>
    <s v="Modelo pedagogico"/>
    <s v="egreso "/>
    <s v="Yury  Orjuela Florez"/>
    <x v="0"/>
    <s v="PMAI-2020-076"/>
    <s v="No aplica"/>
    <x v="82"/>
    <n v="2020"/>
    <s v="Se evidenciaron debilidades en el acompañamiento del equipo sicosocial de la UPI La Rioja por la demanda de actividades administrativas que dificultan realizar el refuerzo y la preparación para el _x000a_egreso de los jóvenes."/>
    <s v="Debilidad  en la preparación del egreso para lo jóvenes,  ya que no es claro el lineamiento técnico frente  a esta actividad en el proceso. "/>
    <s v="Diseñar, documentar, oficializar e implementar una estrategia de preparación para el egreso por parte del equipo de las UPI, y las áreas de derecho del modelo pedagógico. "/>
    <s v="No aplica"/>
    <s v="No aplica"/>
    <s v="No aplica"/>
    <s v="No aplica"/>
    <s v="No aplica"/>
    <d v="2021-05-30T00:00:00"/>
    <d v="2022-05-30T00:00:00"/>
    <m/>
    <x v="0"/>
    <s v="SI"/>
    <n v="91"/>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No presenta seguimiento"/>
    <d v="2022-02-28T00:00:00"/>
    <s v="SI"/>
    <s v="Diseñar, documentar, oficializar e implementar una estrategia de preparación para el egreso por parte del equipo de las UPI, y las áreas de derecho del modelo pedagógico. "/>
    <n v="0"/>
    <s v="SIN AVANCE"/>
    <n v="-44620"/>
    <s v="CON TIEMPO"/>
    <x v="2"/>
    <s v="Para este seguimiento no fueron aportadas evidencias, se observaron los documentos: el plan de mejoramiento y el radicado del memorando de aprobación del plan No 2021IE3239 los cuales fueron los mismos documentos que se evidenciaron para el seguimiento del 19/11/2021."/>
    <x v="6"/>
    <n v="0"/>
    <x v="2"/>
    <s v="ABIERTA"/>
    <m/>
    <n v="594"/>
    <n v="596"/>
    <s v="SULMA AVENDAÑO"/>
  </r>
  <r>
    <x v="367"/>
    <x v="8"/>
    <s v="STAF"/>
    <s v="comunicaciones"/>
    <s v="Comunicación entre areas y dependencias"/>
    <s v="Yury  Orjuela Florez"/>
    <x v="0"/>
    <s v="PMAI-2020-077"/>
    <s v="No aplica"/>
    <x v="82"/>
    <n v="2020"/>
    <s v="Se observó dificultad en la comunicación entre Convenios y el equipo sicosocial para que se genere un proceso más articulado en pro del desarrollo de estrategias para el egreso de los jóvenes._x000a_"/>
    <s v="Debilidad en la articulación entre el equipo de la UPI, con el equipo Sicosocial de convenios, ya que no es claro el lineamiento técnico frente  a esta articulación.  "/>
    <s v="Ajustar el Procedimiento PERMANENCIA EN ACTIVIDADES DE CORRESPONSABILIDAD  MODALIDAD ESTIMULO- MEM-PR007 por parte del/la Coordinadora del Equipo Psicosocial-Líder SIGID, para incluir dos actividades de seguimiento articulado entre el equipo de la UPI y el equipo social de AC, una actividad de seguimiento que se realice a través de comité misional ampliado  de los jóvenes vinculados a AC y otra actividad de seguimiento al finalizar la vinculación, con el fin de  conocer su evolución respecto a la etapa pedagógica por la que transita y la superación de las condiciones iniciales con las que ingresó al Instituto. "/>
    <s v="No aplica"/>
    <s v="No aplica"/>
    <s v="No aplica"/>
    <s v="No aplica"/>
    <s v="No aplica"/>
    <d v="2021-05-30T00:00:00"/>
    <d v="2022-05-30T00:00:00"/>
    <m/>
    <x v="0"/>
    <s v="SI"/>
    <n v="91"/>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x v="2"/>
    <s v="Para este seguimiento no fueron aportadas evidencias, se observaron los documentos: el plan de mejoramiento y el radicado del memorando de aprobación del plan No 2021IE3239 los cuales fueron los mismos documentos que se evidenciaron para el seguimiento del 19/11/2021."/>
    <x v="6"/>
    <n v="0"/>
    <x v="2"/>
    <s v="ABIERTA"/>
    <m/>
    <n v="595"/>
    <n v="597"/>
    <s v="SULMA AVENDAÑO"/>
  </r>
  <r>
    <x v="368"/>
    <x v="2"/>
    <s v="STMEO"/>
    <s v="Modelo pedagogico"/>
    <s v="Estimulo de corresponsabilidad"/>
    <s v="Yury  Orjuela Florez"/>
    <x v="0"/>
    <s v="PMAI-2020-078"/>
    <s v="No aplica"/>
    <x v="82"/>
    <n v="2020"/>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seguimiento  mensual de manera articulada, entre el/la Coordinador/a de convenios y Coordinador del equipo social y la /el  Responsable de UPI, para garantizar la transferencia oportuna de los documentos que se generan en las actividades de corresponsabilidad  a las historias sociales de cada Joven vinculado. "/>
    <s v="No aplica"/>
    <s v="No aplica"/>
    <s v="No aplica"/>
    <s v="No aplica"/>
    <s v="No aplica"/>
    <d v="2021-05-30T00:00:00"/>
    <d v="2022-05-30T00:00:00"/>
    <m/>
    <x v="0"/>
    <s v="SI"/>
    <n v="91"/>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x v="2"/>
    <s v="Para este seguimiento no fueron aportadas evidencias, se observaron los documentos: el plan de mejoramiento y el radicado del memorando de aprobación del plan No 2021IE3239 los cuales fueron los mismos documentos que se evidenciaron para el seguimiento del 19/11/2021."/>
    <x v="6"/>
    <n v="0"/>
    <x v="2"/>
    <s v="ABIERTA"/>
    <m/>
    <n v="596"/>
    <n v="598"/>
    <s v="SULMA AVENDAÑO"/>
  </r>
  <r>
    <x v="369"/>
    <x v="8"/>
    <s v="STMEO"/>
    <s v="Modelo pedagogico"/>
    <s v="Estimulo de corresponsabilidad"/>
    <s v="Yury  Orjuela Florez"/>
    <x v="0"/>
    <s v="PMAI-2020-079"/>
    <s v="No aplica"/>
    <x v="82"/>
    <n v="2020"/>
    <s v="En la verificación de la existencia y firmas de acuerdos de corresponsabilidad de jóvenes de la UPI  La Rioja que se encuentran ejecutando actividades en convenios o estrategia, se evidenció la falta de 7 acuerdos de los 15 casos verificados; 5 reportados en estado de trámite y 2 que no se  encuentran cargados en SIMI y que no reposan en las carpetas de las historias sociales de los jóvenes, lo que representa no sólo una falta de controles en el proceso de vinculación a las actividades de corresponsabilidad, sino el incumplimiento de los requisitos establecidos en la Resolución 025/2017 “Por la cual se definen las formas de vinculación a convenios a través de concesión de los Estímulos de Corresponsabilidad o Contrato por Prestación de Servicios CPS”, _x000a_artículo segundo literal f), y las actividades 22 y 24 del procedimiento Postulación y Vinculación a Actividades de Corresponsabilidad M-MEM-PR-003."/>
    <s v="Debilidad en los puntos  de control  y seguimiento a las actividades que garantizan la transferencia oportuna de folios (acuerdos de corresponsabilidad a las historias sociales de los jóvenes)"/>
    <s v="Realizar una mesa de trabajo entre la  Oficina Asesora Jurídica,  el equipo de Convenios y la STMEO para establecer los tiempos de formalización de los acuerdos de corresponsabilidad y revisión de los procedimientos.  "/>
    <s v="No aplica"/>
    <s v="No aplica"/>
    <s v="No aplica"/>
    <s v="No aplica"/>
    <s v="No aplica"/>
    <d v="2021-05-30T00:00:00"/>
    <d v="2021-12-30T00:00:00"/>
    <m/>
    <x v="0"/>
    <s v="SI"/>
    <n v="-60"/>
    <m/>
    <m/>
    <m/>
    <m/>
    <m/>
    <s v="SIN AVANCE"/>
    <n v="109"/>
    <s v="CON TIEMPO"/>
    <d v="2021-11-19T00:00:00"/>
    <s v="Aprobación plan de mejoramiento radicado 2021IE3239. Pendiente soportes de evidencias para este seguimiento."/>
    <s v="Sulma Esperanza Avendaño M."/>
    <n v="0"/>
    <n v="0"/>
    <s v="EN EJECUCION"/>
    <s v="NO APLICA"/>
    <s v="ABIERTA"/>
    <s v="Se evidencia acta de reunion entre convenios y la STMEO "/>
    <d v="2022-02-28T00:00:00"/>
    <s v="NO"/>
    <s v="Pendiente evidenciar acta de reunion entre convanios, STMEO y juridica para establecer los tiempos de formalización de los acuerdos de corresponsabilidad y revisión de los procedimientos.  "/>
    <n v="0.5"/>
    <s v="AVANCE PARCIAL"/>
    <n v="-44620"/>
    <s v="VENCIDO"/>
    <x v="2"/>
    <s v="Para este seguimiento no fueron aportadas evidencias, se observaron los documentos: el plan de mejoramiento y el radicado del memorando de aprobación del plan No 2021IE3239 los cuales fueron los mismos documentos que se evidenciaron para el seguimiento del 19/11/2021."/>
    <x v="6"/>
    <n v="0"/>
    <x v="2"/>
    <s v="ABIERTA"/>
    <m/>
    <n v="597"/>
    <n v="599"/>
    <s v="SULMA AVENDAÑO"/>
  </r>
  <r>
    <x v="370"/>
    <x v="8"/>
    <s v="STMEO"/>
    <s v="Modelo pedagogico"/>
    <s v="Estimulo de corresponsabilidad"/>
    <s v="Yury  Orjuela Florez"/>
    <x v="0"/>
    <s v="PMAI-2020-080"/>
    <s v="No aplica"/>
    <x v="82"/>
    <n v="2020"/>
    <s v="Se evidenciaron falencias en la identificación e implementación de controles en actividades relevantes como la formalización de la vinculación de los jóvenes a través de la firma del acuerdo de corresponsabilidad, la custodia de la documentación, el cargue de la información y soportes en SIMI, además de la falta de puntos de control en el procedimiento Permanencia en Actividades de Corresponsabilidad Modalidad Estímulo M-MEM-PR-007, lo que genera riesgos en la gestión del _x000a_proceso e incumplimiento de los lineamientos establecidos en el Manual para la Elaboración de Documentos código E-MEJ-MA-002, numeral 10.1. Puntos de control._x000a_"/>
    <s v="Debilidad en los puntos  de control  y seguimiento a las actividades que garantizan la transferencia oportuna de folios (acuerdos de corresponsabilidad a las historias sociales de los jóvenes)"/>
    <s v="Ajustar el Procedimiento  Permanencia en Actividades de Corresponsabilidad Modalidad Estímulo M-MEM-PR-007 y el procedimiento de Postulación y vinculación M-MEM-PR-003, para establecer puntos de control  en el cual se identifiquen actividades y responsables de  la formalización de la vinculación de los jóvenes a través de la firma del acuerdo  de corresponsabilidad, la custodia de la documentación, el cargue de la información y soportes en SIMI"/>
    <s v="No aplica"/>
    <s v="No aplica"/>
    <s v="No aplica"/>
    <s v="No aplica"/>
    <s v="No aplica"/>
    <d v="2021-05-30T00:00:00"/>
    <d v="2022-05-30T00:00:00"/>
    <m/>
    <x v="0"/>
    <s v="SI"/>
    <n v="91"/>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En ejecucion"/>
    <d v="2022-02-28T00:00:00"/>
    <s v="NO"/>
    <s v="ejecucion de actividades definidas"/>
    <n v="0"/>
    <s v="SIN AVANCE"/>
    <n v="-44620"/>
    <s v="CON TIEMPO"/>
    <x v="2"/>
    <s v="Para este seguimiento no fueron aportadas evidencias, se observaron los documentos: el plan de mejoramiento y el radicado del memorando de aprobación del plan No 2021IE3239 los cuales fueron los mismos documentos que se evidenciaron para el seguimiento del 19/11/2021."/>
    <x v="6"/>
    <n v="0"/>
    <x v="2"/>
    <s v="ABIERTA"/>
    <m/>
    <n v="598"/>
    <n v="600"/>
    <s v="SULMA AVENDAÑO"/>
  </r>
  <r>
    <x v="371"/>
    <x v="8"/>
    <s v="STMEO"/>
    <s v="Autorregulación"/>
    <s v="Aplicación y actualización de procedimientos y formatos"/>
    <s v="Yury  Orjuela Florez"/>
    <x v="0"/>
    <s v="PMAI-2020-081"/>
    <s v="No aplica"/>
    <x v="82"/>
    <n v="2020"/>
    <s v="Se encontraron debilidades en la implementación del procedimiento Postulación y Vinculación a _x000a_actividades de corresponsabilidad M-MEM-PR-003, en la actividad 22 porque no se está realizando una inducción completa a los jóvenes, generando un riesgo en el fortalecimiento de sus competencias en el momento de su egreso."/>
    <s v="No se realizaron las actividades completas de inducción  porque el procedimiento esta desactualizado . "/>
    <s v="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
    <s v="No aplica"/>
    <s v="No aplica"/>
    <s v="No aplica"/>
    <s v="No aplica"/>
    <s v="No aplica"/>
    <d v="2021-05-30T00:00:00"/>
    <d v="2022-05-30T00:00:00"/>
    <m/>
    <x v="0"/>
    <s v="SI"/>
    <n v="91"/>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x v="2"/>
    <s v="Para este seguimiento no fueron aportadas evidencias, se observaron los documentos: el plan de mejoramiento y el radicado del memorando de aprobación del plan No 2021IE3239 los cuales fueron los mismos documentos que se evidenciaron para el seguimiento del 19/11/2021."/>
    <x v="6"/>
    <n v="0"/>
    <x v="2"/>
    <s v="ABIERTA"/>
    <m/>
    <n v="599"/>
    <n v="601"/>
    <s v="SULMA AVENDAÑO"/>
  </r>
  <r>
    <x v="372"/>
    <x v="8"/>
    <s v="STMEO"/>
    <s v="Capacitaciones"/>
    <s v="cumplimiento"/>
    <s v="Yury  Orjuela Florez"/>
    <x v="0"/>
    <s v="PMAI-2020-082"/>
    <s v="No aplica"/>
    <x v="82"/>
    <n v="2020"/>
    <s v="Se identificaron debilidades en el cumplimiento en la realización de las capacitaciones propuestas_x000a_en los documentos internos Capacitación Economía Personal M-MEM-DI-005, Capacitación seguridad, orden y limpieza M-MEM-DI-006 y Capacitación en seguridad y salud en el trabajo M MEM-DI-007, lo que genera un riesgo en el proceso integral de formación en el fortalecimiento delas capacidades y habilidades para el desarrollo del proceso de los jóvenes al momento de su egreso."/>
    <s v="No se realizaron las actividades completas de inducción  porque el procedimiento esta desactualizado . "/>
    <s v="Actualizar el  procedimiento Postulación y Vinculación a actividades de corresponsabilidad M-MEM-PR-003 y demás documentos que incluyan capacitaciones o inducciones que se requieran en los convenios y establecer puntos de control que permitan la verificación al cumplimiento de la realización de estas actividades.     "/>
    <s v="No aplica"/>
    <s v="No aplica"/>
    <s v="No aplica"/>
    <s v="No aplica"/>
    <s v="No aplica"/>
    <d v="2021-05-30T00:00:00"/>
    <d v="2022-05-30T00:00:00"/>
    <m/>
    <x v="0"/>
    <s v="SI"/>
    <n v="91"/>
    <s v="Se esta a la espera de respuesta de la OCI para la aprobación del Plan de Mejoramiento, ya se realizó la primera mesa de trabajo para el planteamiento."/>
    <d v="2021-07-07T00:00:00"/>
    <s v="SI"/>
    <s v="Aprobaciíon plan de mejoramiento"/>
    <n v="0"/>
    <s v="SIN AVANCE"/>
    <n v="260"/>
    <s v="CON TIEMPO"/>
    <d v="2021-11-19T00:00:00"/>
    <s v="Aprobación plan de mejoramiento radicado 2021IE3239. Pendiente soportes de evidencias para este seguimiento."/>
    <s v="Sulma Esperanza Avendaño M."/>
    <n v="0"/>
    <n v="0"/>
    <s v="EN EJECUCION"/>
    <s v="NO APLICA"/>
    <s v="ABIERTA"/>
    <s v="Se evidencia actualizacion y socializacion del procedimiento"/>
    <d v="2022-02-28T00:00:00"/>
    <s v="NO"/>
    <s v="No aplica"/>
    <n v="1"/>
    <s v="CUMPLIMIENTO TOTAL"/>
    <n v="-44620"/>
    <s v="CON TIEMPO"/>
    <x v="2"/>
    <s v="Para este seguimiento no fueron aportadas evidencias, se observaron los documentos: el plan de mejoramiento y el radicado del memorando de aprobación del plan No 2021IE3239 los cuales fueron los mismos documentos que se evidenciaron para el seguimiento del 19/11/2021."/>
    <x v="6"/>
    <n v="0"/>
    <x v="2"/>
    <s v="ABIERTA"/>
    <m/>
    <n v="600"/>
    <n v="602"/>
    <s v="SULMA AVENDAÑO"/>
  </r>
  <r>
    <x v="373"/>
    <x v="2"/>
    <s v="STMEO"/>
    <s v="Gestion financiera"/>
    <s v="falencias en los conceptos de gasto revelados en los auxiliares contables"/>
    <s v="Yury  Orjuela Florez"/>
    <x v="0"/>
    <s v="PMAI-2020-094"/>
    <s v="No aplica"/>
    <x v="83"/>
    <n v="2019"/>
    <s v="11.1 Seguimiento Financiero _x000a_Se identificaron falencias en los conceptos de gasto revelados en los auxiliares contables códigos 1503 (Baños administración directa) - 1505 (Transmilenio) -1506 (Secretaria General) y 1507 (DADEP) al no ajustarse a la realidad del gasto, así mismo, se evidenció que se registraron gastos al auxiliar contable 1507 (DADEP) durante la vigencia 2019, sin tener convenio vigente con esta entidad. De otra parte, se observa que existen elementos adquiridos para la operación de estos convenios que al momento de su salida o afectación del auxiliar se registra por conceptos diferentes como es el caso del contrato con Superior de Dotaciones. Lo anterior va en contravía con lo expresado en el marco conceptual para la preparación y presentación de información financiera en cuanto a sus características fundamentales como lo es la Representación Fiel que hace mención a revelar la fielmente los hechos económicos libre de errores y con el instructivo Seguimiento financiero a Convenios Interadministrativos Código A-GFI-IN-009 que tiene como objetivo el establecer los lineamientos que permitan la trazabilidad de aspectos de tipo contable, presupuestal y financiero al seguimiento de los convenios interadministrativos celebrados por el IDIPRON, a fin de lograr la articulación de información entre dependencias. "/>
    <s v="Sin informacion"/>
    <s v="Sin informacion"/>
    <s v="No aplica"/>
    <s v="No aplica"/>
    <s v="No aplica"/>
    <s v="No aplica"/>
    <s v="No aplica"/>
    <s v="Sin informacion"/>
    <s v="Sin informacion"/>
    <m/>
    <x v="1"/>
    <s v="NO"/>
    <e v="#VALUE!"/>
    <s v="No se cuenta con seguimiento reportado por parte de Métodos."/>
    <d v="2021-07-07T00:00:00"/>
    <s v="SI"/>
    <s v="Presentar seguimiento al plan de mejoramiento"/>
    <n v="0"/>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x v="3"/>
    <m/>
    <x v="3"/>
    <m/>
    <x v="3"/>
    <m/>
    <m/>
    <n v="601"/>
    <n v="603"/>
    <m/>
  </r>
  <r>
    <x v="374"/>
    <x v="2"/>
    <s v="STMEO"/>
    <s v="Contratacion"/>
    <s v="Supervisión e interventoría"/>
    <s v="Yury  Orjuela Florez"/>
    <x v="0"/>
    <s v="PMAI-2020-095"/>
    <s v="No aplica"/>
    <x v="83"/>
    <n v="2019"/>
    <s v="11.2 Supervisión de Contratos_x000a_Se identificaron debilidades en la labor de supervisión a cargo de la Gerencia del Proyecto de Inversión_x000a_1104 Distrito Joven, respecto a la ejecución de los convenios interadministrativos suscritos con la Secretaria General y Transmilenio S.A. en la vigencia 2019, debido a que una vez se verificaron sus_x000a_obligaciones contractuales y acuerdos de niveles de servicio se encontraron imprecisiones a la hora de_x000a_reportar novedades y documentos a estas entidades. De la misma manera se evidencian situaciones de_x000a_especial cuidado al relacionarse con diferencias en el recaudo, falta de confiabilidad de la información y_x000a_adecuada financiación con los recursos propios de cada uno de los convenios. Lo anterior evidencia la_x000a_falta de un seguimiento adecuado al cumplimiento de las obligaciones contractuales y la omisión de las_x000a_funciones el seguimiento técnico, administrativo, financiero, contable, y jurídico sobre el cumplimiento_x000a_del objeto del contrato por parte de esta supervisión lo que además incumple con lo señalado en el_x000a_artículo 83 de la Ley 1474 de 2011 por la cual se dictan normas orientadas a fortalecer los_x000a_mecanismos de prevención, investigación y sanción de actos de corrupción y la efectividad del control_x000a_de la gestión pública y lo establecido en el Manual de Supervisión e Interventoría A-GCO-MA-001_x000a_del Instituto.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x v="3"/>
    <m/>
    <x v="3"/>
    <m/>
    <x v="3"/>
    <m/>
    <m/>
    <n v="602"/>
    <n v="604"/>
    <m/>
  </r>
  <r>
    <x v="375"/>
    <x v="2"/>
    <s v="STMEO"/>
    <s v="Planeacion"/>
    <s v="Simi"/>
    <s v="Yury  Orjuela Florez"/>
    <x v="0"/>
    <s v="PMAI-2020-096"/>
    <s v="No aplica"/>
    <x v="83"/>
    <n v="2019"/>
    <s v="11.3 Sistema de Información Misional SIMI_x000a_Se pudo identificar falencias en el reporte de información relacionada con las asistencias de los Jóvenes vinculados a los convenios evaluados, de 65 Jóvenes que se contrataron para la operación de los Baños públicos, 50 de ellos que corresponde a un 77%, presentan inconsistencias en el reporte de asistencias en SIMI y 18 de ellos que corresponden al 28% no se registraron, lo que evidencia debilidades en el seguimiento y control de parte del convenio y del área de Emprender, quienes deben tener conocimiento_x000a_en el desarrollo de procesos y procedimientos enfocados a la empleabilidad y las actividades de corresponsabilidad, situación que dificulta la obtención de datos actualizados para la toma de decisiones y confiabilidad de la información respecto a los reportes que arroja el sistema de información misional del Instituto, lo que incumple con las generalidades del mismo sistema de información misional del Idipron descritas en el instructivo ADMINISTRACIÓN DEL SISTEMA DE  INFORMACIÓN MISIONAL con código E-PLA-IN-002."/>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x v="3"/>
    <m/>
    <x v="3"/>
    <m/>
    <x v="3"/>
    <m/>
    <m/>
    <n v="603"/>
    <n v="605"/>
    <m/>
  </r>
  <r>
    <x v="376"/>
    <x v="2"/>
    <s v="STMEO"/>
    <s v="comunicaciones"/>
    <s v="Comunicación entre areas y dependencias"/>
    <s v="Yury  Orjuela Florez"/>
    <x v="0"/>
    <s v="PMAI-2020-097"/>
    <s v="No aplica"/>
    <x v="83"/>
    <n v="2019"/>
    <s v="11.4 Postulación de Jóvenes a convenios_x000a_Existen debilidades como la falta de seguimiento y articulación por parte de Área de Emprender con las Unidades del Instituto y con el área de Convenios, a fin de garantizar el cumplimiento de las directrices para la postulación de los Jóvenes a las actividades de corresponsabilidad en el marco del proceso misional Modelo Pedagógico y el modelo de atención SE3, al evidenciar Jóvenes que no cuentan con egreso en el SIMI y otros que reportaron esta novedad tiempo después de haber iniciado sus actividades de corresponsabilidad CPS. De otra parte, se observaron acuerdos de corresponsabilidad CPS que se suscribieron tiempo después del inicio de las actividades en cada uno de los convenios, como resultado de la falta de planeación y seguimiento por parte de estas áreas del Idipron, por lo anterior y teniendo en cuenta las falencias detectadas en el desarrollo de la auditoría, se determina un incumplimiento de las directrices dadas en documento Manual Operativo Àrea de Emprender código M-MEM-MA-001, criterios para postulación."/>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x v="3"/>
    <m/>
    <x v="3"/>
    <m/>
    <x v="3"/>
    <m/>
    <m/>
    <n v="604"/>
    <n v="606"/>
    <m/>
  </r>
  <r>
    <x v="377"/>
    <x v="2"/>
    <s v="STMEO"/>
    <s v="Planeacion"/>
    <s v="Herramientas de gestión (riesgos, indicadores, balance social, planes y proyectos de inversión)"/>
    <s v="Yury  Orjuela Florez"/>
    <x v="0"/>
    <s v="PMAI-2020-098"/>
    <s v="No aplica"/>
    <x v="83"/>
    <n v="2019"/>
    <s v="11.5 Administración del Riesgo_x000a_Se pudo evidenciar debilidades en la identificación de los riesgos atribuibles al Proceso misional_x000a_Modelo Pedagógico desde el área de Emprender, en tanto no se evidenció la valoración de estos, así_x000a_como la aplicación y seguimientos de los controles. En tal sentido, no existe un monitoreo a los riesgos_x000a_que garanticen la eficiencia, eficacia y efectividad del proceso misional y de las estrategias de_x000a_Emprendimiento para el cumplimiento de metas y objetivos Institucionales. Lo anterior incumpliendo_x000a_con el numeral 1.3 Componente Administración de Riesgo del MECI y lo contemplado en el numeral_x000a_4.2.2 Planificación de la Gestión del Riesgo de la NTD: SIG 001:2011, así mismo con la Política para_x000a_la administración del Riesgo del Idipron."/>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x v="3"/>
    <m/>
    <x v="3"/>
    <m/>
    <x v="3"/>
    <m/>
    <m/>
    <n v="605"/>
    <n v="607"/>
    <m/>
  </r>
  <r>
    <x v="378"/>
    <x v="2"/>
    <s v="STMEO"/>
    <s v="Planeacion"/>
    <s v="Herramientas de gestión (riesgos, indicadores, balance social, planes y proyectos de inversión)"/>
    <s v="Yury  Orjuela Florez"/>
    <x v="0"/>
    <s v="PMAI-2020-099"/>
    <s v="No aplica"/>
    <x v="83"/>
    <n v="2019"/>
    <s v="11.6 Indicadores de Gestión_x000a_El área de convenios no cuenta con indicadores de gestión que permitan medir la eficiencia y_x000a_efectividad de sus estrategias y/o operaciones y que le permitan evaluar el impacto de la gestión para la_x000a_toma de decisiones y realizar el seguimiento y mejora continua para el cumplimiento de objetivos y_x000a_metas previstas, lo anterior incumpliendo con lo establecido en el documento interno Administración de_x000a_Indicadores con código E-MEJ-DI-005, las dimensiones de Direccionamiento Estratégico y de Control_x000a_Interno del Modelo Integrado de Planeación y Gestión MIPG para la medición de los resultados en el_x000a_Idipron y lo mencionado en el literal d, del artículo 2 de la Ley 87 de 1993.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x v="3"/>
    <m/>
    <x v="3"/>
    <m/>
    <x v="3"/>
    <m/>
    <m/>
    <n v="606"/>
    <n v="608"/>
    <m/>
  </r>
  <r>
    <x v="379"/>
    <x v="2"/>
    <s v="STMEO"/>
    <s v="Autorregulación"/>
    <s v="Aplicación y actualización de procedimientos y formatos"/>
    <s v="Yury  Orjuela Florez"/>
    <x v="0"/>
    <s v="PMAI-2020-100"/>
    <s v="No aplica"/>
    <x v="83"/>
    <n v="2019"/>
    <s v="11.7 Puntos de control en procedimientos_x000a_Los procedimientos de Estrategia de Empleabilidad con código M-MEM-PR-004 y Permanencia en_x000a_Actividades de Corresponsabilidad Modalidad Estimulo código M-MEM-PR-007 presentan debilidades_x000a_en la identificación de puntos de control y sus mecanismos de verificación, ya que se evidencian_x000a_actividades relevantes que implican acciones de verificación, revisión o toma de decisiones y que no_x000a_cuentan con puntos de control, por lo anterior se incumplen los lineamientos establecidos en el Manual_x000a_para la Elaboración de Documentos código E-MEJ-MA-002, numeral 10.1. Puntos de control."/>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x v="3"/>
    <m/>
    <x v="3"/>
    <m/>
    <x v="3"/>
    <m/>
    <m/>
    <n v="607"/>
    <n v="609"/>
    <m/>
  </r>
  <r>
    <x v="380"/>
    <x v="2"/>
    <s v="STMEO"/>
    <s v="Contratacion"/>
    <s v=" Afiliaciones a ARL Para la Prestación de Servicios"/>
    <s v="Yury  Orjuela Florez"/>
    <x v="0"/>
    <s v="PMAI-2020-101"/>
    <s v="No aplica"/>
    <x v="83"/>
    <n v="2019"/>
    <s v="11.8 Afiliaciones a ARL Para la Prestación de Servicios_x000a_Se evidenció que no se cumple con los términos establecidos en el artículo 2.2.4.2.2.5 de la Ley 1072_x000a_de 2015, en lo pertinente a la cobertura de los Riesgos Laborales, toda vez que esta señala que el_x000a_contratante debe afiliar al Sistema General de Riesgos Laborales a los contratistas objeto de la presente_x000a_sección, de conformidad con lo establecido en el parágrafo 3° del artículo 2° de la Ley 1562 de 2012, el_x000a_incumplimiento de esta obligación, hará responsable al contratante de las prestaciones económicas y_x000a_asistenciales a que haya lugar. El incumplimiento se da cuando los contratistas firman el acta de inicio_x000a_sin la debida afiliación a la Administradora de Riesgos Laborales – ARL, quedando esté desprotegido_x000a_ante la materialización de algún riesgo desde el inicio de sus labores hasta que inicia la cobertura con la_x000a_ARL.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x v="3"/>
    <m/>
    <x v="3"/>
    <m/>
    <x v="3"/>
    <m/>
    <m/>
    <n v="608"/>
    <n v="610"/>
    <m/>
  </r>
  <r>
    <x v="381"/>
    <x v="2"/>
    <s v="STMEO"/>
    <s v="baños públicos "/>
    <s v=" planeación para la operación"/>
    <s v="Yury  Orjuela Florez"/>
    <x v="0"/>
    <s v="PMAI-2020-102"/>
    <s v="No aplica"/>
    <x v="83"/>
    <n v="2019"/>
    <s v="10.1 Se observó falta de planeación para la operación de los baños públicos con administración_x000a_directa, toda vez que no se evidencian procedimientos documentados que den claridad en relación a los_x000a_criterios o protocolos para su atención, como lo son el horario, personal para su apoyo, los relacionado_x000a_con el Plan Institucional de Gestión Ambiental, entre otro necesarios para garantizar la adecuada_x000a_prestación del servicio, su recaudo efectivo y el cumplimiento de normas para su funcionamiento, lo_x000a_que puede afectar su buen funcionamiento, su financiación y el cumplimiento de directrices claras por_x000a_parte de los Jóvenes vinculados.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x v="3"/>
    <m/>
    <x v="3"/>
    <m/>
    <x v="3"/>
    <m/>
    <m/>
    <n v="609"/>
    <n v="611"/>
    <m/>
  </r>
  <r>
    <x v="382"/>
    <x v="2"/>
    <s v="STMEO"/>
    <s v="Contratacion"/>
    <s v="Documentación contrato"/>
    <s v="Yury  Orjuela Florez"/>
    <x v="0"/>
    <s v="PMAI-2020-103"/>
    <s v="No aplica"/>
    <x v="83"/>
    <n v="2019"/>
    <s v="10.2 Se identificó un bajo nivel de aplicación de las buenas prácticas de gestión documental en los_x000a_documentos aportados a esta auditoría, debido a que no se encontró una adecuada organización de la_x000a_información, se aportaron planillas ilegibles y mal diligenciadas, lo que impacta en la ejecución_x000a_contractual y en el cumplimiento de los lineamientos establecidos en la política archivística del_x000a_Instituto. "/>
    <s v="Sin informacion"/>
    <s v="Sin informacion"/>
    <s v="No aplica"/>
    <s v="No aplica"/>
    <s v="No aplica"/>
    <s v="No aplica"/>
    <s v="No aplica"/>
    <s v="Sin informacion"/>
    <s v="Sin informacion"/>
    <m/>
    <x v="1"/>
    <s v="NO"/>
    <e v="#VALUE!"/>
    <s v="El proceso Indica  El proceso de baños públicos se encuentra en el Proyecto 7726, por tanto las acciones no son desarrolladas por la STMEO _x000a_Sin embargo es importante indicar que el reporte de la STMEO se realiza al finalizar el seguimiento"/>
    <d v="2021-07-07T00:00:00"/>
    <m/>
    <m/>
    <m/>
    <s v="SIN AVANCE"/>
    <e v="#VALUE!"/>
    <e v="#VALUE!"/>
    <s v="SIN DILIGENCIAR"/>
    <s v="No presenta avance, es importante definir los responsables en la formulacion del plan."/>
    <s v="Andrés E. Bejarano B"/>
    <n v="0"/>
    <n v="0"/>
    <e v="#VALUE!"/>
    <s v="NO APLICA"/>
    <s v="PENDIENTE FORMULAR PLAN DE MEJORAMIENTO"/>
    <s v="Pendiente reportar acciones que muestren que subsano la situacion identificada"/>
    <d v="2022-02-28T00:00:00"/>
    <s v="NO"/>
    <s v="Reportar acciones"/>
    <n v="0"/>
    <s v="SIN AVANCE"/>
    <n v="-44620"/>
    <e v="#VALUE!"/>
    <x v="3"/>
    <m/>
    <x v="3"/>
    <m/>
    <x v="3"/>
    <m/>
    <m/>
    <n v="610"/>
    <n v="612"/>
    <m/>
  </r>
  <r>
    <x v="383"/>
    <x v="2"/>
    <s v="STMEO"/>
    <s v="Modelo pedagogico"/>
    <s v="Gestion de alimentos"/>
    <s v="Yury  Orjuela Florez"/>
    <x v="1"/>
    <s v="PMCB-2021-001"/>
    <s v="3.2.1"/>
    <x v="84"/>
    <n v="2020"/>
    <s v="3.2.1 Hallazgo Administrativo por cuanto los registros que soportan la gestión de alimentos en los lotes o grupos Cárnicos y sus derivados, Pollo y Pescado, en las unidades de servicio con modalidad de atención internado, presentan vacíos o inconsistencias que limitan la evaluación con trazabilidad."/>
    <s v="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tanto es la remisión que da cuenta de las cantidades recibidas por UPI, y no se requiere su inclusión en el comprobante de egreso."/>
    <s v="Formular e implementar  un documento  en el cual se  establezcan las actividades para hacer el  seguimiento a los pagos a través de la BMC,  aclarando que el número de la remisión no se requiere para la elaboración del comprobante de egreso.  "/>
    <s v="No aplica"/>
    <s v="No aplica"/>
    <s v="Documento formulado e implementado  "/>
    <s v="No aplica"/>
    <s v="No aplica"/>
    <d v="2021-03-29T00:00:00"/>
    <d v="2021-07-29T00:00:00"/>
    <m/>
    <x v="0"/>
    <s v="SI"/>
    <n v="-214"/>
    <s v="Se evidencia un documento borrador."/>
    <d v="2021-07-07T00:00:00"/>
    <s v="SI"/>
    <s v="Oficialización e implementación del documento"/>
    <n v="0.2"/>
    <s v="AVANCE MINIMO"/>
    <n v="-45"/>
    <s v="VENCIDO"/>
    <s v="SIN DILIGENCIAR"/>
    <s v="SIN DILIGENCIAR"/>
    <s v="SIN DILIGENCIAR"/>
    <n v="0"/>
    <n v="0"/>
    <s v="INCUMPLIDA"/>
    <s v="ABIERTA"/>
    <s v="ABIERTA"/>
    <s v="No se reporta avance"/>
    <d v="2022-02-28T00:00:00"/>
    <s v="SI"/>
    <s v="ejecucion de actividades definidas"/>
    <n v="0"/>
    <s v="SIN AVANCE"/>
    <n v="-44619.8"/>
    <s v="VENCIDO"/>
    <x v="3"/>
    <m/>
    <x v="3"/>
    <m/>
    <x v="3"/>
    <m/>
    <m/>
    <n v="611"/>
    <n v="613"/>
    <m/>
  </r>
  <r>
    <x v="384"/>
    <x v="2"/>
    <s v="STMEO"/>
    <s v="Modelo pedagogico"/>
    <s v="Diferencias en cantidades de alimentos"/>
    <s v="Yury  Orjuela Florez"/>
    <x v="1"/>
    <s v="PMCB-2021-002"/>
    <s v="3.2.3"/>
    <x v="84"/>
    <n v="2020"/>
    <s v="3.2.3 Hallazgo Administrativo con incidencia fiscal y presunta disciplinaria por diferencias encontradas, entre la cantidad de alimentos según remisiones del proveedor a las UPI y la cantidad de alimentos comprados según los comprobantes de egreso. Por valor de $2.974.581"/>
    <s v="Se implementó una prueba piloto para incluir el número de la remisión en el comprobante de egreso para los alimentos que se reciben en punto, la cual con posterioridad se evaluó que no era necesaria, toda vez que en las UPI, se registra la cantidad de producto recibida por el proveedor, y con la misma se procede a realizar la correspondiente facturación. Por lo cual se configura el Hallazgo toda vez que en  algunos comprobantes  de egreso no se encontró el numero de la remisión. "/>
    <s v="Formular e implementar  un documento  en el cual se  establezcan las actividades para hacer el  seguimiento a los pagos a través de la BMC,  aclarando que el número de la remisión no se requiere para la elaboración del comprobante de egreso.  "/>
    <s v="No aplica"/>
    <s v="No aplica"/>
    <s v="Documento formulado e implementado  "/>
    <s v="No aplica"/>
    <s v="No aplica"/>
    <d v="2021-03-29T00:00:00"/>
    <d v="2021-07-29T00:00:00"/>
    <m/>
    <x v="0"/>
    <s v="SI"/>
    <n v="-214"/>
    <s v="Se evidencia un documento borrador."/>
    <d v="2021-07-07T00:00:00"/>
    <s v="SI"/>
    <s v="Oficialización e implementación del documento"/>
    <n v="0.2"/>
    <s v="AVANCE MINIMO"/>
    <n v="-45"/>
    <s v="VENCIDO"/>
    <s v="SIN DILIGENCIAR"/>
    <s v="SIN DILIGENCIAR"/>
    <s v="SIN DILIGENCIAR"/>
    <n v="0"/>
    <n v="0"/>
    <s v="INCUMPLIDA"/>
    <s v="ABIERTA"/>
    <s v="ABIERTA"/>
    <s v="No se reporta avance"/>
    <d v="2022-02-28T00:00:00"/>
    <s v="SI"/>
    <s v="ejecucion de actividades definidas"/>
    <n v="0"/>
    <s v="SIN AVANCE"/>
    <n v="-44619.8"/>
    <s v="VENCIDO"/>
    <x v="3"/>
    <m/>
    <x v="3"/>
    <m/>
    <x v="3"/>
    <m/>
    <m/>
    <n v="612"/>
    <n v="614"/>
    <m/>
  </r>
  <r>
    <x v="385"/>
    <x v="2"/>
    <s v="STMEO"/>
    <s v="Modelo pedagogico"/>
    <s v="Diferencias en cantidades de alimentos"/>
    <s v="Yury  Orjuela Florez"/>
    <x v="1"/>
    <s v="PMCB-2021-003"/>
    <s v="3.2.4"/>
    <x v="84"/>
    <n v="2020"/>
    <s v="3.2.4 Hallazgo Administrativo por incumplimiento en la cantidad de gramos por ración según servicio (Desayuno, almuerzo, cena) suministrada a los beneficiarios de la UPI (Internado), de conformidad con el gramaje estimado por preparación en los ciclos de menú."/>
    <s v="El cálculo de las coberturas para cada UPI, se realizó haciendo la  sumatoria del número de personas por cada semana,  lo cual arrojó una sobrevaloración de las cantidades del alimentos  a entregar por UPI. "/>
    <s v="Formalizar un cuadro de control que de cuenta de la gestión de los alimentos en las Unidades  de Protección Integral   "/>
    <s v="No aplica"/>
    <s v="No aplica"/>
    <s v="Cuadro de control formalizado "/>
    <s v="No aplica"/>
    <s v="No aplica"/>
    <d v="2021-03-29T00:00:00"/>
    <d v="2021-07-29T00:00:00"/>
    <m/>
    <x v="0"/>
    <s v="SI"/>
    <n v="-214"/>
    <s v="Se evidencia un documento borrador."/>
    <d v="2021-07-07T00:00:00"/>
    <s v="SI"/>
    <s v="Oficialización e implementación del documento"/>
    <n v="0.2"/>
    <s v="AVANCE MINIMO"/>
    <n v="-45"/>
    <s v="VENCIDO"/>
    <s v="SIN DILIGENCIAR"/>
    <s v="SIN DILIGENCIAR"/>
    <s v="SIN DILIGENCIAR"/>
    <n v="0"/>
    <n v="0"/>
    <s v="INCUMPLIDA"/>
    <s v="ABIERTA"/>
    <s v="ABIERTA"/>
    <s v="No se reporta avance"/>
    <d v="2022-02-28T00:00:00"/>
    <s v="SI"/>
    <s v="ejecucion de actividades definidas"/>
    <n v="0"/>
    <s v="SIN AVANCE"/>
    <n v="-44619.8"/>
    <s v="VENCIDO"/>
    <x v="3"/>
    <m/>
    <x v="3"/>
    <m/>
    <x v="3"/>
    <m/>
    <m/>
    <n v="613"/>
    <n v="615"/>
    <m/>
  </r>
  <r>
    <x v="386"/>
    <x v="1"/>
    <s v="OAP"/>
    <s v="Contratacion"/>
    <s v="Inadecuado manejo de expedientes e inconsistencia de la información"/>
    <s v="Willington Granados Herrera"/>
    <x v="1"/>
    <s v="PMCB-2021-004"/>
    <s v="3.2.5"/>
    <x v="84"/>
    <n v="2020"/>
    <s v="3.2.5 Hallazgo administrativo por deficiencias en la gestión documental del expediente contractual, así como en el diligenciamiento de la información que hace parte de los formatos soporte del Contrato de Prestación de Servicios No.526 de 2020."/>
    <s v="Falta de  socialización sobre la importancia de actualizar procedimientos y documentos en el área de financiera"/>
    <s v="Realizar una capacitación sobre la  importancia de mantener actualizados los procedimientos y documentos que hacen parte del Manual de Procesos"/>
    <s v="No aplica"/>
    <s v="No aplica"/>
    <s v="Capacitación realizada"/>
    <s v="No aplica"/>
    <s v="No aplica"/>
    <d v="2021-05-03T00:00:00"/>
    <d v="2021-11-30T00:00:00"/>
    <m/>
    <x v="0"/>
    <s v="SI"/>
    <n v="-90"/>
    <s v="Se evidenció la realización de la capacitación de los gestores de la Oficina Asesora de Planeación, sin embargo la actividad esta enfocada a los funcionarios y contratistas del proceso Gestión Financiera, por lo cual es necesario que se adelnaten las gestiones necesarias para socializar con este proceso a  importancia de mantener actualizados los procedimientos y documentos que hacen parte del Manual de Procesos"/>
    <d v="2021-08-13T00:00:00"/>
    <s v="SI"/>
    <s v="Realización de la capacitacion con los funcionarios y contratostas del proceso gestion financiera"/>
    <n v="0.2"/>
    <s v="AVANCE MINIMO"/>
    <n v="79"/>
    <s v="CON TIEMPO"/>
    <s v="SIN DILIGENCIAR"/>
    <s v="SIN DILIGENCIAR"/>
    <s v="SIN DILIGENCIAR"/>
    <n v="0"/>
    <n v="0"/>
    <s v="EN EJECUCION"/>
    <s v="ABIERTA"/>
    <s v="ABIERTA"/>
    <s v="Se evidencia actas de capacitacion en relacion al tema de actualizacion de documentos"/>
    <d v="2022-02-28T00:00:00"/>
    <s v="No "/>
    <s v="No aplica"/>
    <n v="1"/>
    <s v="CUMPLIMIENTO TOTAL"/>
    <n v="-44619.8"/>
    <s v="VENCIDO"/>
    <x v="3"/>
    <m/>
    <x v="3"/>
    <m/>
    <x v="3"/>
    <m/>
    <m/>
    <n v="614"/>
    <n v="616"/>
    <m/>
  </r>
  <r>
    <x v="387"/>
    <x v="10"/>
    <s v="STAF"/>
    <s v="Contratacion"/>
    <s v="Inadecuado manejo de expedientes e inconsistencia de la información"/>
    <s v="Stefanny Reina Alvarez"/>
    <x v="1"/>
    <s v="PMCB-2021-005"/>
    <s v="3.2.5"/>
    <x v="84"/>
    <n v="2020"/>
    <s v="3.2.5 Hallazgo administrativo por deficiencias en la gestión documental del expediente contractual, así como en el diligenciamiento de la información que hace parte de los formatos soporte del Contrato de Prestación de Servicios No.526 de 2020."/>
    <s v="No ha habido la suficiente socialización sobre la importancia de actualizar procedimientos y documentos en el área de financiera"/>
    <s v="Formalizar los formatos dentro del Manual de Procesos de la entidad"/>
    <s v="No aplica"/>
    <s v="No aplica"/>
    <s v="Formatos actualizados"/>
    <s v="No aplica"/>
    <s v="No aplica"/>
    <d v="2021-05-03T00:00:00"/>
    <d v="2021-10-31T00:00:00"/>
    <m/>
    <x v="0"/>
    <s v="SI"/>
    <n v="-120"/>
    <s v="No presento seguimiento"/>
    <d v="2021-07-09T00:00:00"/>
    <s v="SI"/>
    <s v="Presentar seguimiento de la actividad"/>
    <n v="0"/>
    <s v="SIN AVANCE"/>
    <n v="49"/>
    <s v="CON TIEMPO"/>
    <s v="SIN DILIGENCIAR"/>
    <s v="SIN DILIGENCIAR"/>
    <s v="SIN DILIGENCIAR"/>
    <n v="0"/>
    <n v="0"/>
    <s v="EN EJECUCION"/>
    <s v="ABIERTA"/>
    <s v="ABIERTA"/>
    <s v=" El proceso reportó la siguiente evidencia: _x000a_1. actualización de los procedimientos:_x000a_ Resumen de ingresos CUD A-GFI-FT-005 del 2 de diciembre de 2021._x000a_Planilla entrega de tarjetas prepagadas o SITP&quot;&quot; A-GFI-FT-007 del 18 de noviembre de 2021_x000a_Reprogramación PAC A-GFI-FT-019 de 11/10/2021_x000a__x000a_Todos con evidencia de socialización a través de correos electronicos de la misma fecha. _x000a_"/>
    <d v="2022-02-28T00:00:00"/>
    <s v="NO"/>
    <s v="No aplica"/>
    <n v="1"/>
    <s v="CUMPLIMIENTO TOTAL"/>
    <n v="-44620"/>
    <s v="VENCIDO"/>
    <x v="3"/>
    <m/>
    <x v="3"/>
    <m/>
    <x v="3"/>
    <m/>
    <m/>
    <n v="615"/>
    <n v="617"/>
    <m/>
  </r>
  <r>
    <x v="388"/>
    <x v="13"/>
    <s v="OAJ"/>
    <s v="Contratacion"/>
    <s v="Inadecuado manejo de expedientes e inconsistencia de la información"/>
    <s v="Catalina Cardenas Martinez"/>
    <x v="1"/>
    <s v="PMCB-2021-006"/>
    <s v="3.2.5"/>
    <x v="84"/>
    <n v="2020"/>
    <s v="3.2.5 Hallazgo administrativo por deficiencias en la gestión documental del expediente contractual, así como en el diligenciamiento de la información que hace parte de los formatos soporte del Contrato de Prestación de Servicios No.526 de 2020."/>
    <s v="La  redacción  del formato A-GCO-FT-009 correspondiente a los estudios previos de los Contratos de Prestación de Servicios Profesionales y/o de Apoyo a la Gestión en el numeral 5 JUSTIFICACIÓN DE LOS FACTORES DE SELECCIÓN se redactó de manera general de forma que fuera igual para todos los EP"/>
    <s v="Ajustar el formato A-GCO-FT-009 correspondiente a los estudios previos de los Contratos de Prestación de Servicios Profesionales y/o de Apoyo a la Gestión en el numeral 5 JUSTIFICACIÓN DE LOS FACTORES DE SELECCIÓN para que se de claridad de los factores de selección que aplican para ese contrato de prestación de servicios profesionales y apoyo a la gestión en particular."/>
    <s v="No aplica"/>
    <s v="No aplica"/>
    <s v="Formato A-GCO-FT-009 Estudios previos ajustado"/>
    <s v="No aplica"/>
    <s v="No aplica"/>
    <d v="2021-04-05T00:00:00"/>
    <d v="2021-05-18T00:00:00"/>
    <m/>
    <x v="0"/>
    <s v="SI"/>
    <n v="-286"/>
    <s v="Adjuntan el borrador del Formato Estudios previos prestación de servicios profesionales y/o de apoyo a la gestión -A-GCO-FT-009_x000a_"/>
    <d v="2021-06-21T00:00:00"/>
    <s v="SI"/>
    <s v="Revisión del documento por parte de la OAP y aprobación y socialización por parte de la Oficina Asesora Jurídica."/>
    <n v="0.5"/>
    <s v="AVANCE PARCIAL"/>
    <n v="-117"/>
    <s v="VENCIDO"/>
    <s v="SIN DILIGENCIAR"/>
    <s v="SIN DILIGENCIAR"/>
    <s v="SIN DILIGENCIAR"/>
    <n v="0"/>
    <n v="0"/>
    <s v="INCUMPLIDA"/>
    <s v="ABIERTA"/>
    <s v="ABIERTA"/>
    <s v="No presenta seguimiento"/>
    <d v="2022-02-28T00:00:00"/>
    <s v="SI"/>
    <s v="ejecucion de actividades definidas"/>
    <n v="0"/>
    <s v="SIN AVANCE"/>
    <n v="-44619.5"/>
    <s v="VENCIDO"/>
    <x v="3"/>
    <m/>
    <x v="3"/>
    <m/>
    <x v="3"/>
    <m/>
    <m/>
    <n v="616"/>
    <n v="618"/>
    <m/>
  </r>
  <r>
    <x v="389"/>
    <x v="13"/>
    <s v="OAJ"/>
    <s v="Contratacion"/>
    <s v="Inadecuado manejo de expedientes e inconsistencia de la información"/>
    <s v="Catalina Cardenas Martinez"/>
    <x v="1"/>
    <s v="PMCB-2021-007"/>
    <s v="3.2.5"/>
    <x v="84"/>
    <n v="2020"/>
    <s v="3.2.5 Hallazgo administrativo por deficiencias en la gestión documental del expediente contractual, así como en el diligenciamiento de la información que hace parte de los formatos soporte del Contrato de Prestación de Servicios No.526 de 2020."/>
    <s v="La  redacción  el formato A-GCO-FT-009 correspondiente a los estudios previos de los Contratos de Prestación de Servicios Profesionales y/o de Apoyo a la Gestión en el numeral 5 JUSTIFICACIÓN DE LOS FACTORES DE SELECCIÓNl se redacto de manera general de forma que fuera igual para todos los EP"/>
    <s v="Divulgar con las respectivas áreas a través de un medio visual el ajuste hecho al formato A-GCO-FT-009 para que los estudios previos que allegan las áreas para la contratación de prestación de servicios profesionales y apoyo  a la gestión se incluya la justificación de los factores de selección dependiendo de la necesidad del área"/>
    <s v="No aplica"/>
    <s v="No aplica"/>
    <s v="Envío de medio visual en tres (3) ocasiones"/>
    <s v="No aplica"/>
    <s v="No aplica"/>
    <d v="2021-05-18T00:00:00"/>
    <d v="2021-07-18T00:00:00"/>
    <m/>
    <x v="0"/>
    <s v="SI"/>
    <n v="-225"/>
    <s v="No se adjunta videncias de esta acción ya que depende de la aporbación del Formato Estudios previos prestación de servicios profesionales y/o de apoyo a la gestión. - A-GCO-FT-009"/>
    <d v="2021-06-21T00:00:00"/>
    <s v="SI"/>
    <s v="Socializar el Formato Estudios previos prestación de servicios profesionales y/o de apoyo a la gestión. - A-GCO-FT-009, posterior a su publicación en pagina web "/>
    <n v="0"/>
    <s v="SIN AVANCE"/>
    <n v="-56"/>
    <s v="VENCIDO"/>
    <s v="SIN DILIGENCIAR"/>
    <s v="SIN DILIGENCIAR"/>
    <s v="SIN DILIGENCIAR"/>
    <n v="0"/>
    <n v="0"/>
    <s v="INCUMPLIDA"/>
    <s v="ABIERTA"/>
    <s v="ABIERTA"/>
    <s v="No presenta seguimiento"/>
    <d v="2022-02-28T00:00:00"/>
    <s v="SI"/>
    <s v="ejecucion de actividades definidas"/>
    <n v="0"/>
    <s v="SIN AVANCE"/>
    <n v="-44620"/>
    <s v="VENCIDO"/>
    <x v="3"/>
    <m/>
    <x v="3"/>
    <m/>
    <x v="3"/>
    <m/>
    <m/>
    <n v="617"/>
    <n v="619"/>
    <m/>
  </r>
  <r>
    <x v="390"/>
    <x v="2"/>
    <s v="STMEO"/>
    <s v="Contratacion"/>
    <s v="Inadecuado manejo de expedientes e inconsistencia de la información"/>
    <s v="Yury  Orjuela Florez"/>
    <x v="1"/>
    <s v="PMCB-2021-008"/>
    <s v="3.2.6"/>
    <x v="84"/>
    <n v="2020"/>
    <s v="3.2.6 Hallazgo administrativo por deficiencias en la gestión documental del expediente del Contrato de Prestación de Servicios No.1328 de 2020."/>
    <s v="Inobservancia de los documentos que dan cuenta de la ejecución del contrato en el expediente contractual  "/>
    <s v="Realizar por parte del supervisor y/o apoyo a la supervisión  de cada contrato de bienes y servicios  que se suscriba con recursos  provenientes del proyecto de inversión 7720, revisiones trimestrales al expediente contractual, garantizando que en el mismo reposen todos los documentos que dan cuenta de su ejecución, lo cual quedará evidenciado mediante acta . "/>
    <s v="No aplica"/>
    <s v="No aplica"/>
    <s v="Número de contratos de bienes y servicios suscritos en la vigencia _x000a_Número de contratos revisados trimestralmente (Actas)"/>
    <s v="No aplica"/>
    <s v="No aplica"/>
    <d v="2021-03-29T00:00:00"/>
    <d v="2022-03-29T00:00:00"/>
    <m/>
    <x v="0"/>
    <s v="SI"/>
    <n v="29"/>
    <s v="No se reporta seguimiento por parte de Métodos, ya que se encuentra en etapa de estudios previos y aún no se han ejecutado. "/>
    <d v="2021-07-07T00:00:00"/>
    <s v="SI"/>
    <s v="Revisiones trimestrales al expediente contractual cuando se ejecuten los contratos."/>
    <n v="0"/>
    <s v="SIN AVANCE"/>
    <n v="198"/>
    <s v="CON TIEMPO"/>
    <s v="SIN DILIGENCIAR"/>
    <s v="SIN DILIGENCIAR"/>
    <s v="SIN DILIGENCIAR"/>
    <n v="0"/>
    <n v="0"/>
    <s v="EN EJECUCION"/>
    <s v="ABIERTA"/>
    <s v="ABIERTA"/>
    <s v="En ejecucion"/>
    <d v="2022-02-28T00:00:00"/>
    <s v="NO"/>
    <s v="ejecucion de actividades definidas"/>
    <n v="0"/>
    <s v="SIN AVANCE"/>
    <n v="-44620"/>
    <s v="CON TIEMPO"/>
    <x v="3"/>
    <m/>
    <x v="3"/>
    <m/>
    <x v="3"/>
    <m/>
    <m/>
    <n v="618"/>
    <n v="620"/>
    <m/>
  </r>
  <r>
    <x v="391"/>
    <x v="10"/>
    <s v="STAF"/>
    <s v="Contratacion"/>
    <s v="Inadecuado manejo de expedientes e inconsistencia de la información"/>
    <s v="Stefanny Reina Alvarez"/>
    <x v="1"/>
    <s v="PMCB-2021-009"/>
    <s v="3.2.6"/>
    <x v="84"/>
    <n v="2020"/>
    <s v="3.2.6 Hallazgo administrativo por deficiencias en la gestión documental del expediente del Contrato de Prestación de Servicios No.1328 de 2020."/>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Procedimientos revisados y actualizados"/>
    <s v="No aplica"/>
    <s v="No aplica"/>
    <d v="2020-09-10T00:00:00"/>
    <d v="2021-08-20T00:00:00"/>
    <m/>
    <x v="0"/>
    <s v="SI"/>
    <n v="-192"/>
    <s v="De acuerdo con los soportes aportados por el proceso, se evidencia que la OAP recibió la solicitud de modificación del procedimiento, sin embargo, este fue retroalimentado desde el 30 de mayo. Por lo tanto, se establece un avance de cumplimiento del 70%"/>
    <d v="2021-07-09T00:00:00"/>
    <s v="SI"/>
    <s v="Ajuste y oficialización del procedimiento"/>
    <n v="0.7"/>
    <s v="AVANCE SIGNIFICATIVO"/>
    <n v="-23"/>
    <s v="VENCIDO"/>
    <s v="SIN DILIGENCIAR"/>
    <s v="SIN DILIGENCIAR"/>
    <s v="SIN DILIGENCIAR"/>
    <n v="0"/>
    <n v="0"/>
    <s v="INCUMPLIDA"/>
    <s v="ABIERTA"/>
    <s v="ABIERTA"/>
    <s v="&quot;Se observa a existencia de:_x000a__x000a_1. Procedimiento &quot;&quot;Cuentas por Pagar&quot;&quot; A-GFI-PR-009 emitido el 10/11/2021 y socializado emdiante correo electronica en la misma fecha como consta en el pantallazao. El docuemnto refiere en la descripción al cumplimiento de fechas limites._x000a__x000a_2. &quot;&quot;Ejecución de Pagos&quot;&quot; A-GFI-PR-013 emitido el 21/09/2021 con pantallazo de socilización mediante correo electronico de la misma fecha. Se sugiere cierre de la acción por cumplimento de la misma.&quot;"/>
    <d v="2022-02-28T00:00:00"/>
    <s v="NO"/>
    <s v="No aplica"/>
    <n v="1"/>
    <s v="CUMPLIMIENTO TOTAL"/>
    <n v="-44619.3"/>
    <s v="VENCIDO"/>
    <x v="3"/>
    <m/>
    <x v="3"/>
    <m/>
    <x v="3"/>
    <m/>
    <m/>
    <n v="619"/>
    <n v="621"/>
    <m/>
  </r>
  <r>
    <x v="392"/>
    <x v="13"/>
    <s v="OAJ"/>
    <s v="Contratacion"/>
    <s v="Inadecuado manejo de expedientes e inconsistencia de la información"/>
    <s v="Catalina Cardenas Martinez"/>
    <x v="1"/>
    <s v="PMCB-2021-010"/>
    <s v="3.2.6"/>
    <x v="84"/>
    <n v="2020"/>
    <s v="3.2.6 Hallazgo administrativo por deficiencias en la gestión documental del expediente del Contrato de Prestación de Servicios No.1328 de 2020."/>
    <s v="Inobservancia de los documentos que dan cuenta de la ejecución del contrato en el expediente contractual  "/>
    <s v="Adelantar una (1) capacitación dirigida a supervisores y apoyos a la supervisión en cuanto a la forma del archivo del expediente contractual."/>
    <s v="No aplica"/>
    <s v="No aplica"/>
    <s v="Capacitación en archivo contractual"/>
    <s v="No aplica"/>
    <s v="No aplica"/>
    <d v="2021-04-05T00:00:00"/>
    <d v="2021-05-18T00:00:00"/>
    <m/>
    <x v="0"/>
    <s v="SI"/>
    <n v="-286"/>
    <s v="Se adjunta la capacitación realizada por la OAJ sobre archivistica y conservación documental, a supervisores y apoyo a la supervisión, el dpia 9 de abril del 2021_x000a__x000a_De acuerdo a lo anterior se le solicita a la OCI el cierre preliminar de la acción, ya que cuenta con el 100% de avace de la actividad."/>
    <d v="2021-06-21T00:00:00"/>
    <s v="NO"/>
    <s v="No aplica"/>
    <n v="1"/>
    <s v="CUMPLIMIENTO TOTAL"/>
    <n v="-117"/>
    <s v="VENCIDO"/>
    <s v="SIN DILIGENCIAR"/>
    <s v="SIN DILIGENCIAR"/>
    <s v="SIN DILIGENCIAR"/>
    <n v="0"/>
    <n v="0"/>
    <s v="INCUMPLIDA"/>
    <s v="ABIERTA"/>
    <s v="PENDIENTE POR EVALUAR"/>
    <s v="Pendiente reportar acciones que muestren que subsano la situacion identificada"/>
    <d v="2022-02-28T00:00:00"/>
    <s v="NO"/>
    <s v="Reportar acciones"/>
    <n v="0"/>
    <s v="SIN AVANCE"/>
    <n v="-44619"/>
    <s v="VENCIDO"/>
    <x v="3"/>
    <m/>
    <x v="3"/>
    <m/>
    <x v="3"/>
    <m/>
    <m/>
    <n v="620"/>
    <n v="622"/>
    <m/>
  </r>
  <r>
    <x v="393"/>
    <x v="10"/>
    <s v="STAF"/>
    <s v="Autorregulación"/>
    <s v="Aplicación y actualización de procedimientos y formatos"/>
    <s v="Stefanny Reina Alvarez"/>
    <x v="1"/>
    <s v="PMCB-2021-011"/>
    <s v="3.2.7"/>
    <x v="84"/>
    <n v="2020"/>
    <s v="3.2.7 Hallazgo administrativo por debilidades observadas en el diligenciamiento en los formatos requeridos dentro de los procedimientos establecidos por el IDIPRON y que reposan en el expediente del Contrato de Prestación de Servicios No.1328 de 2020."/>
    <s v="Durante la vigencia 2020, los documentos soporte de los pagos de los contratistas se han entregado de manera tardía por cuanto los mismos se empezaron a recibir inicialmente de manera digital por trabajo en casa"/>
    <s v="Modificar los procedimientos &quot;Cuentas por Pagar&quot; con Código A-GFI-PR-009 y &quot;Ejecución de Pagos&quot; con código A-GFI-PR-013, incluyendo tiempos límite para la entrega de la documentación de los pagos a Tesorería por parte de Contabilidad y de Tesorería a la Oficina Asesora Jurídica"/>
    <s v="No aplica"/>
    <s v="No aplica"/>
    <s v="Procedimientos revisados y actualizados"/>
    <s v="No aplica"/>
    <s v="No aplica"/>
    <d v="2020-09-10T00:00:00"/>
    <d v="2021-08-20T00:00:00"/>
    <m/>
    <x v="0"/>
    <s v="SI"/>
    <n v="-192"/>
    <s v="De acuerdo con los soportes aportados por el proceso, se evidencia que se ha avanzado en uno de los dos procedimientos a actualizar, sin embargo, este ya fue retroalimentado por la OAP desde el 30 de mayo. "/>
    <d v="2021-07-09T00:00:00"/>
    <s v="SI"/>
    <s v="Actualizar los 2 procedimientos establecidos como actividad de mejoramiento"/>
    <n v="0.4"/>
    <s v="AVANCE PARCIAL"/>
    <n v="-23"/>
    <s v="VENCIDO"/>
    <s v="SIN DILIGENCIAR"/>
    <s v="SIN DILIGENCIAR"/>
    <s v="SIN DILIGENCIAR"/>
    <n v="0"/>
    <n v="0"/>
    <s v="INCUMPLIDA"/>
    <s v="ABIERTA"/>
    <s v="ABIERTA"/>
    <s v="&quot;Se observa a existencia de:_x000a__x000a_1. Procedimiento &quot;&quot;Cuentas por Pagar&quot;&quot; A-GFI-PR-009 emitido el 10/11/2021 y socializado emdiante correo electronica en la misma fecha como consta en el pantallazao. El docuemnto refiere en la descripción al cumplimiento de fechas limites._x000a__x000a_2. &quot;&quot;Ejecución de Pagos&quot;&quot; A-GFI-PR-013 emitido el 21/09/2021 con pantallazo de socilización mediante correo electronico de la misma fecha. Se sugiere cierre de la acción por cumplimento de la misma.&quot;"/>
    <d v="2022-02-28T00:00:00"/>
    <s v="NO"/>
    <s v="No aplica"/>
    <n v="1"/>
    <s v="CUMPLIMIENTO TOTAL"/>
    <n v="-44619.6"/>
    <s v="VENCIDO"/>
    <x v="3"/>
    <m/>
    <x v="3"/>
    <m/>
    <x v="3"/>
    <m/>
    <m/>
    <n v="621"/>
    <n v="623"/>
    <m/>
  </r>
  <r>
    <x v="394"/>
    <x v="16"/>
    <s v="STAF"/>
    <s v="Autorregulación"/>
    <s v="Aplicación y actualización de procedimientos y formatos"/>
    <s v="Angel Martínez"/>
    <x v="1"/>
    <s v="PMCB-2021-012"/>
    <s v="3.2.7"/>
    <x v="84"/>
    <n v="2020"/>
    <s v="3.2.7 Hallazgo administrativo por debilidades observadas en el diligenciamiento en los formatos requeridos dentro de los procedimientos establecidos por el IDIPRON y que reposan en el expediente del Contrato de Prestación de Servicios No.1328 de 2020."/>
    <s v=" Hallazgo administrativo por debilidades observadas en el diligenciamiento en los formatos requeridos dentro de los procedimientos establecidos por el IDIPRON y que reposan en el expediente del Contrato de Prestación de Servicios No.1328 de 2020. "/>
    <s v="Adelantar una (1) capacitación dirigida a supervisores y apoyos a la supervisión en cuanto a la forma del archivo del expediente contractual."/>
    <s v="No aplica"/>
    <s v="No aplica"/>
    <s v="Capacitación en archivo contractual"/>
    <s v="No aplica"/>
    <s v="No aplica"/>
    <d v="2021-04-05T00:00:00"/>
    <d v="2021-05-18T00:00:00"/>
    <m/>
    <x v="0"/>
    <s v="SI"/>
    <n v="-286"/>
    <s v="Se evidencia mediante acta del 09-04-21 que en el adutorio de la sede calle 61 se realizo una capacitación a los supervisores y apoyos a la supervisión sobre CPS, segun la actividad propuesta en el presente hallazgo; en la asistencia firman 15 personas. Esta actividad cumple con lo propuesto en un 100%."/>
    <d v="2021-07-08T00:00:00"/>
    <s v="NO"/>
    <s v="N"/>
    <n v="1"/>
    <s v="CUMPLIMIENTO TOTAL"/>
    <n v="-117"/>
    <s v="VENCIDO"/>
    <s v="SIN DILIGENCIAR"/>
    <s v="SIN DILIGENCIAR"/>
    <s v="SIN DILIGENCIAR"/>
    <n v="0"/>
    <n v="0"/>
    <s v="INCUMPLIDA"/>
    <s v="ABIERTA"/>
    <s v="PENDIENTE POR EVALUAR"/>
    <s v="Se reportó en el primer seguimiento con 100%"/>
    <d v="2022-02-28T00:00:00"/>
    <s v="NO"/>
    <s v="No aplica"/>
    <n v="1"/>
    <s v="CUMPLIMIENTO TOTAL"/>
    <n v="-44619"/>
    <s v="VENCIDO"/>
    <x v="3"/>
    <m/>
    <x v="3"/>
    <m/>
    <x v="3"/>
    <m/>
    <m/>
    <n v="622"/>
    <n v="624"/>
    <m/>
  </r>
  <r>
    <x v="395"/>
    <x v="2"/>
    <s v="STMEO"/>
    <s v="Modelo pedagogico"/>
    <s v="condiciones sanitarias"/>
    <s v="Yury  Orjuela Florez"/>
    <x v="1"/>
    <s v="PMCB-2021-013"/>
    <s v="3.2.9"/>
    <x v="84"/>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_x000a__x000a_Faltó capacitar el 26% del personal manipulador de alimentos ubicado en las UPI para el año 2020."/>
    <s v="Realizar seguimientos bimestrales  a la implementación del  Plan de capacitación del personal manipulador de alimentos, para garantizar  la capacitación al 100% del personal.    "/>
    <s v="No aplica"/>
    <s v="No aplica"/>
    <s v="Número de seguimientos realizados  a la implementación del plan de capacitación al personal manipulador de alimentos"/>
    <s v="No aplica"/>
    <s v="No aplica"/>
    <d v="2021-03-29T00:00:00"/>
    <d v="2022-01-29T00:00:00"/>
    <m/>
    <x v="0"/>
    <s v="SI"/>
    <n v="-30"/>
    <s v="Se evidencia cronograma con nombres especificos del personal y fechas para verificación del seguimiento bimensual."/>
    <d v="2021-07-07T00:00:00"/>
    <s v="SI"/>
    <s v="Seguimientos bimensuales del personal faltante "/>
    <n v="0.3"/>
    <s v="AVANCE MINIMO"/>
    <n v="139"/>
    <s v="CON TIEMPO"/>
    <s v="SIN DILIGENCIAR"/>
    <s v="SIN DILIGENCIAR"/>
    <s v="SIN DILIGENCIAR"/>
    <n v="0"/>
    <n v="0"/>
    <s v="EN EJECUCION"/>
    <s v="ABIERTA"/>
    <s v="ABIERTA"/>
    <s v="No se reporta avance"/>
    <d v="2022-02-28T00:00:00"/>
    <s v="SI"/>
    <s v="ejecucion de actividades definidas"/>
    <n v="0"/>
    <s v="SIN AVANCE"/>
    <n v="-44619.7"/>
    <s v="VENCIDO"/>
    <x v="3"/>
    <m/>
    <x v="3"/>
    <m/>
    <x v="3"/>
    <m/>
    <m/>
    <n v="623"/>
    <n v="625"/>
    <m/>
  </r>
  <r>
    <x v="396"/>
    <x v="38"/>
    <s v="STDH"/>
    <s v="Modelo pedagogico"/>
    <s v="condiciones sanitarias"/>
    <s v="Marisol Monsalve Usme"/>
    <x v="1"/>
    <s v="PMCB-2021-014"/>
    <s v="3.2.9"/>
    <x v="84"/>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No se aplicó el formato ENCUESTA DE SATISFACCIÓN DE LA CAPACITACIÓN A-GDH-FT-022, al personal manipulador de planta, capacitado por un tercero contratado por el IDIPRON. "/>
    <s v="Solicitar de manera formal al contratista que presta el servicio médico ocupacional que incluya en las capacitaciones que realice al personal manipulador de alimentos la aplicación del formato  ENCUESTA DE SATISFACCIÓN DE LA CAPACITACIÓN A-GDH-FT-022, y se allegue a la supervisión del contrato.  "/>
    <s v="No aplica"/>
    <s v="No aplica"/>
    <s v="Comunicación formal enviada al contratista "/>
    <s v="No aplica"/>
    <s v="No aplica"/>
    <d v="2021-03-29T00:00:00"/>
    <d v="2021-05-29T00:00:00"/>
    <m/>
    <x v="0"/>
    <s v="SI"/>
    <n v="-275"/>
    <s v="Se revisan soportes donde se realiza el analisis dando el cumplimiento a la actividad &quot;Solicitar de manera formal al contratista que presta el servicio médico ocupacional que incluya en las capacitaciones que realice al personal manipulador de alimentos la aplicación del formato  ENCUESTA DE SATISFACCIÓN DE LA CAPACITACIÓN A-GDH-FT-022&quot;            Se revisan soportes, los cuales estan acorde con lo registrado.       "/>
    <d v="2021-06-25T00:00:00"/>
    <s v="NO"/>
    <s v="No aplica"/>
    <n v="1"/>
    <s v="CUMPLIMIENTO TOTAL"/>
    <n v="-106"/>
    <s v="VENCIDO"/>
    <s v="SIN DILIGENCIAR"/>
    <s v="SIN DILIGENCIAR"/>
    <s v="SIN DILIGENCIAR"/>
    <n v="0"/>
    <n v="0"/>
    <s v="INCUMPLIDA"/>
    <s v="ABIERTA"/>
    <s v="PENDIENTE POR EVALUAR"/>
    <s v="Seguimiento reportado en primer trismestre de 2021"/>
    <d v="2022-02-28T00:00:00"/>
    <s v="NO"/>
    <s v="No aplica"/>
    <n v="1"/>
    <s v="CUMPLIMIENTO TOTAL"/>
    <n v="-44619"/>
    <s v="VENCIDO"/>
    <x v="3"/>
    <m/>
    <x v="3"/>
    <m/>
    <x v="3"/>
    <m/>
    <m/>
    <n v="624"/>
    <n v="626"/>
    <m/>
  </r>
  <r>
    <x v="397"/>
    <x v="2"/>
    <s v="STMEO"/>
    <s v="Modelo pedagogico"/>
    <s v="condiciones sanitarias"/>
    <s v="Yury  Orjuela Florez"/>
    <x v="1"/>
    <s v="PMCB-2021-015"/>
    <s v="3.2.9"/>
    <x v="84"/>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No se aplicó el formato ENCUESTA DE SATISFACCIÓN DE LA CAPACITACIÓN A-GDH-FT-022, al personal manipulador de planta, capacitado por un tercero contratado por el IDIPRON. "/>
    <s v="Solicitar por parte del supervisor del contrato de manera formal a los contratistas que realizan capacitaciones al personal manipulador de alimentos la aplicación del formato ENCUESTA DE SATISFACCIÓN DE LA CAPACITACIÓN A-GDH-FT-022, cuando realicen capacitaciones en cumplimiento de su objeto contractual. "/>
    <s v="No aplica"/>
    <s v="No aplica"/>
    <s v="Número de contratistas a los cuales se requiere de manera formal la aplicación del formato  ENCUESTA DE SATISFACCIÓN DE LA CAPACITACIÓN A-GDH-FT-022"/>
    <s v="No aplica"/>
    <s v="No aplica"/>
    <d v="2021-03-29T00:00:00"/>
    <d v="2021-05-29T00:00:00"/>
    <m/>
    <x v="0"/>
    <s v="SI"/>
    <n v="-275"/>
    <s v="Se evidencia en los soportes la solicitud del supervisor de contrato, el diligenciamiento  de la  ENCUESTA DE SATISFACCIÓN DE LA CAPACITACIÓN A-GDH-FT-022"/>
    <d v="2021-07-07T00:00:00"/>
    <s v="NO"/>
    <s v="No aplica"/>
    <n v="1"/>
    <s v="CUMPLIMIENTO TOTAL"/>
    <n v="-106"/>
    <s v="VENCIDO"/>
    <s v="SIN DILIGENCIAR"/>
    <s v="SIN DILIGENCIAR"/>
    <s v="SIN DILIGENCIAR"/>
    <n v="0"/>
    <n v="0"/>
    <s v="INCUMPLIDA"/>
    <s v="ABIERTA"/>
    <s v="PENDIENTE POR EVALUAR"/>
    <s v="No se reporta avance"/>
    <d v="2022-02-28T00:00:00"/>
    <s v="SI"/>
    <s v="ejecucion de actividades definidas"/>
    <n v="0"/>
    <s v="SIN AVANCE"/>
    <n v="-44619"/>
    <s v="VENCIDO"/>
    <x v="3"/>
    <m/>
    <x v="3"/>
    <m/>
    <x v="3"/>
    <m/>
    <m/>
    <n v="625"/>
    <n v="627"/>
    <m/>
  </r>
  <r>
    <x v="398"/>
    <x v="25"/>
    <s v="STMEO"/>
    <s v="Modelo pedagogico"/>
    <s v="condiciones sanitarias"/>
    <s v="Yury  Orjuela Florez"/>
    <x v="1"/>
    <s v="PMCB-2021-016"/>
    <s v="3.2.9"/>
    <x v="84"/>
    <n v="2020"/>
    <s v="3.2.9 Hallazgo administrativo con presunta incidencia disciplinaria por incumplimiento en los servicios de apoyo alimentario de IDIPRON, en la vigencia 2020, de condiciones sanitarias establecidas en la Resolución 2674 de 2013 “Por la cual se reglamenta el artículo 126 del Decreto Ley 019 de 2012 y se dictan otras disposiciones”"/>
    <s v="En la vigencia  2020 las UPI San Francisco y Vega no cuentan con conceptos sanitarios vigentes, en la vigencia 2021 la UPI vega no se encuentra en funcionamiento. "/>
    <s v="Realizar las actividades y gestiones para solicitar la visita de la autoridad competentes a las sedes  que están en funcionamiento y  no tienen concepto Sanitario Vigente.   "/>
    <s v="No aplica"/>
    <s v="No aplica"/>
    <s v="Número de sedes para las cuales se solicita la visita de la autoridad competente "/>
    <s v="No aplica"/>
    <s v="No aplica"/>
    <d v="2021-03-29T00:00:00"/>
    <d v="2021-05-29T00:00:00"/>
    <m/>
    <x v="0"/>
    <s v="SI"/>
    <n v="-275"/>
    <s v="Se evidencia la solicitud de la visita d el autoridad compentente a la UPI San Francisco"/>
    <d v="2021-07-07T00:00:00"/>
    <s v="NO"/>
    <s v="No aplica"/>
    <n v="1"/>
    <s v="CUMPLIMIENTO TOTAL"/>
    <n v="-106"/>
    <s v="VENCIDO"/>
    <s v="SIN DILIGENCIAR"/>
    <s v="SIN DILIGENCIAR"/>
    <s v="SIN DILIGENCIAR"/>
    <n v="0"/>
    <n v="0"/>
    <s v="INCUMPLIDA"/>
    <s v="ABIERTA"/>
    <s v="PENDIENTE POR EVALUAR"/>
    <s v="No se reporta avance"/>
    <d v="2022-02-28T00:00:00"/>
    <s v="SI"/>
    <s v="ejecucion de actividades definidas"/>
    <n v="0"/>
    <s v="SIN AVANCE"/>
    <n v="-44619"/>
    <s v="VENCIDO"/>
    <x v="3"/>
    <m/>
    <x v="3"/>
    <m/>
    <x v="3"/>
    <m/>
    <m/>
    <n v="626"/>
    <n v="628"/>
    <m/>
  </r>
  <r>
    <x v="399"/>
    <x v="8"/>
    <s v="STAF"/>
    <s v="Contratacion"/>
    <s v="especialización presupuestal"/>
    <s v="Yury  Orjuela Florez"/>
    <x v="1"/>
    <s v="PMCB-2021-017"/>
    <s v="3.2.10"/>
    <x v="84"/>
    <n v="2020"/>
    <s v="3.2.10 Hallazgo administrativo con presunta incidencia disciplinaria por inobservancia del principio de especialización presupuestal en el Contrato de Suministro 1158 de 2020"/>
    <s v="No se observaron de manera específica los componentes de los Proyectos de inversión"/>
    <s v="Realizar Mesa de Trabajo conjunta entre los Gerentes -y/o sus representantes- con la Oficina Asesora de Planeación, Oficina Asesora Jurídica y el área Financiera, para aclarar la asignación presupuestal de los Proyectos de Inversión de la Entidad"/>
    <s v="No aplica"/>
    <s v="No aplica"/>
    <s v="Acta de mesas realizadas"/>
    <s v="No aplica"/>
    <s v="No aplica"/>
    <d v="2021-05-03T00:00:00"/>
    <d v="2021-07-30T00:00:00"/>
    <m/>
    <x v="0"/>
    <s v="SI"/>
    <n v="-213"/>
    <s v="No presento seguimiento"/>
    <d v="2021-07-08T00:00:00"/>
    <s v="SI"/>
    <s v="Presentar seguimiento"/>
    <n v="0"/>
    <s v="SIN AVANCE"/>
    <n v="-44"/>
    <s v="VENCIDO"/>
    <s v="SIN DILIGENCIAR"/>
    <s v="SIN DILIGENCIAR"/>
    <s v="SIN DILIGENCIAR"/>
    <n v="0"/>
    <n v="0"/>
    <s v="INCUMPLIDA"/>
    <s v="ABIERTA"/>
    <s v="ABIERTA"/>
    <s v="&quot;Se presenta como evidencia el acta del comité directivo de fecha 29 de julio de 2021 en el que se presenta la ejecución de los convenios, el avance en las metas, el presupuesto administrado y los convenios a suscribir._x000a__x000a_Se observa acta del 13-10-2021 donde se presenta el seguimiento a la ejecucion presupuestal con su correspondiente distribucion presupuestal&quot;"/>
    <d v="2022-02-28T00:00:00"/>
    <s v="NO"/>
    <s v="No aplica"/>
    <n v="1"/>
    <s v="CUMPLIMIENTO TOTAL"/>
    <n v="-44620"/>
    <s v="VENCIDO"/>
    <x v="3"/>
    <m/>
    <x v="3"/>
    <m/>
    <x v="3"/>
    <m/>
    <m/>
    <n v="627"/>
    <n v="629"/>
    <m/>
  </r>
  <r>
    <x v="400"/>
    <x v="2"/>
    <s v="STMEO"/>
    <s v="Modelo pedagogico"/>
    <s v="Planeacion de estrategias"/>
    <s v="Yury  Orjuela Florez"/>
    <x v="1"/>
    <s v="PMCB-2021-018"/>
    <s v="3.2.13"/>
    <x v="84"/>
    <n v="2020"/>
    <s v="3.2.13 Hallazgo administrativo por deficiencias en la planeación de la estrategia “Aliméntate en casa” respecto a la definición de beneficiarios para la entrega de canastas alimentarias."/>
    <s v="La definición de los criterios para la entrega de las canastas alimentarias durante la vigencia 2020 se definió en concordancia con las medidas de aislamiento decretadas por el nivel nacional "/>
    <s v="Establecer un punto de control en el Instructivo Aliméntate en casa  para que se defina en acta de reunión los criterios a tener en cuenta para la entrega de cada canasta alimentaria. "/>
    <s v="No aplica"/>
    <s v="No aplica"/>
    <s v="Instructivo ajustado "/>
    <s v="No aplica"/>
    <s v="No aplica"/>
    <d v="2021-03-29T00:00:00"/>
    <d v="2021-07-29T00:00:00"/>
    <m/>
    <x v="0"/>
    <s v="SI"/>
    <n v="-214"/>
    <s v="No se cuenta con seguimiento reportado por parte de Métodos."/>
    <d v="2021-07-07T00:00:00"/>
    <s v="SI"/>
    <s v="Presentar seguimiento al plan de mejoramiento"/>
    <n v="0"/>
    <s v="SIN AVANCE"/>
    <n v="-45"/>
    <s v="VENCIDO"/>
    <s v="SIN DILIGENCIAR"/>
    <s v="SIN DILIGENCIAR"/>
    <s v="SIN DILIGENCIAR"/>
    <n v="0"/>
    <n v="0"/>
    <s v="INCUMPLIDA"/>
    <s v="ABIERTA"/>
    <s v="ABIERTA"/>
    <s v="No se reporta avance"/>
    <d v="2022-02-28T00:00:00"/>
    <s v="SI"/>
    <s v="ejecucion de actividades definidas"/>
    <n v="0"/>
    <s v="SIN AVANCE"/>
    <n v="-44620"/>
    <s v="VENCIDO"/>
    <x v="3"/>
    <m/>
    <x v="3"/>
    <m/>
    <x v="3"/>
    <m/>
    <m/>
    <n v="628"/>
    <n v="630"/>
    <m/>
  </r>
  <r>
    <x v="401"/>
    <x v="2"/>
    <s v="STMEO"/>
    <s v="Modelo pedagogico"/>
    <s v="canasta alimentaria"/>
    <s v="Yury  Orjuela Florez"/>
    <x v="1"/>
    <s v="PMCB-2021-019"/>
    <s v="3.2.14"/>
    <x v="84"/>
    <n v="2020"/>
    <s v="3.2.14 Hallazgo administrativo por simultaneidad de seis (6) beneficiarios que recibieron canasta alimentaria durante el mes de abril de 2020 en dos (2) UPI diferentes."/>
    <s v="Para la entrega de  las canastas, no se estableció al inicio de la estrategia un punto de control que permitiera identificar los NNAJ que se encontraban compartidos  con dos UPI . "/>
    <s v="Establecer un punto de control en el Instructivo Aliméntate en casa, para validar con el Sistema Misional de Información la base  de datos definitiva  antes de realizar  la entrega de las canastas evitando la duplicidad de beneficiarios.    "/>
    <s v="No aplica"/>
    <s v="No aplica"/>
    <s v="Instructivo ajustado "/>
    <s v="No aplica"/>
    <s v="No aplica"/>
    <d v="2021-03-29T00:00:00"/>
    <d v="2021-07-29T00:00:00"/>
    <m/>
    <x v="0"/>
    <s v="SI"/>
    <n v="-214"/>
    <s v="No se cuenta con seguimiento reportado por parte de Métodos."/>
    <d v="2021-07-07T00:00:00"/>
    <s v="SI"/>
    <s v="Presentar seguimiento al plan de mejoramiento"/>
    <n v="0"/>
    <s v="SIN AVANCE"/>
    <n v="-45"/>
    <s v="VENCIDO"/>
    <s v="SIN DILIGENCIAR"/>
    <s v="SIN DILIGENCIAR"/>
    <s v="SIN DILIGENCIAR"/>
    <n v="0"/>
    <n v="0"/>
    <s v="INCUMPLIDA"/>
    <s v="ABIERTA"/>
    <s v="ABIERTA"/>
    <s v="No se reporta avance"/>
    <d v="2022-02-28T00:00:00"/>
    <s v="SI"/>
    <s v="ejecucion de actividades definidas"/>
    <n v="0"/>
    <s v="SIN AVANCE"/>
    <n v="-44620"/>
    <s v="VENCIDO"/>
    <x v="3"/>
    <m/>
    <x v="3"/>
    <m/>
    <x v="3"/>
    <m/>
    <m/>
    <n v="629"/>
    <n v="631"/>
    <m/>
  </r>
  <r>
    <x v="402"/>
    <x v="1"/>
    <s v="OAP"/>
    <s v="Modelo pedagogico"/>
    <s v="canasta alimentaria"/>
    <s v="Willington Granados Herrera"/>
    <x v="1"/>
    <s v="PMCB-2021-020"/>
    <s v="3.2.16"/>
    <x v="84"/>
    <n v="2020"/>
    <s v="3.2.16 Hallazgo administrativo por inconsistencias en la información entregada por IDIPRON respecto a los beneficiarios de canasta alimentaria del mes de noviembre de 2020"/>
    <s v="Debilidad en la respuesta a los requerimientos de órganos de control en términos de integralidad y pertinencia"/>
    <s v="Establecer protocolo de atención a órganos de control"/>
    <s v="No aplica"/>
    <s v="No aplica"/>
    <s v="Protocolo"/>
    <s v="No aplica"/>
    <s v="No aplica"/>
    <d v="2021-04-05T00:00:00"/>
    <d v="2021-07-30T00:00:00"/>
    <m/>
    <x v="0"/>
    <s v="SI"/>
    <n v="-213"/>
    <s v="Se evidenció la elaboración del documento mencionado, sin embargo es neceario que se termine la oficialización y su posterior socialización con todos los procesos de la entidad"/>
    <d v="2021-08-13T00:00:00"/>
    <s v="SI"/>
    <s v="Oficializar y socializar el documento"/>
    <n v="0.5"/>
    <s v="AVANCE PARCIAL"/>
    <n v="-44"/>
    <s v="VENCIDO"/>
    <s v="SIN DILIGENCIAR"/>
    <s v="SIN DILIGENCIAR"/>
    <s v="SIN DILIGENCIAR"/>
    <n v="0"/>
    <n v="0"/>
    <s v="INCUMPLIDA"/>
    <s v="ABIERTA"/>
    <s v="ABIERTA"/>
    <s v="Se evidencia protocolo con codigo de ofiacializacion"/>
    <d v="2022-02-28T00:00:00"/>
    <s v="No "/>
    <s v="No aplica"/>
    <n v="1"/>
    <s v="CUMPLIMIENTO TOTAL"/>
    <n v="-44619.5"/>
    <s v="VENCIDO"/>
    <x v="3"/>
    <m/>
    <x v="3"/>
    <m/>
    <x v="3"/>
    <m/>
    <m/>
    <n v="630"/>
    <n v="632"/>
    <m/>
  </r>
  <r>
    <x v="403"/>
    <x v="39"/>
    <s v="STMEO"/>
    <s v="Atención al ciudadano"/>
    <s v="Protección de Datos Personales"/>
    <s v="Yury  Orjuela Florez"/>
    <x v="1"/>
    <s v="PMCB-2021-021"/>
    <s v="3.1.1"/>
    <x v="85"/>
    <n v="2021"/>
    <s v="3.1.1 Hallazgo administrativo por incumplimiento de las disposiciones contenidas en la Ley 1581 de 2012 en materia de consentimiento previo e informado para el tratamiento de datos personales"/>
    <s v="Por las condiciones de cuarentenas estrictas que se presentaron en las diferentes localidades durante la vigencia 2020, se presentó dificultad en la aplicación del formato  M-ficha de Ingreso - MTE-FT-012 en el cual se realiza la autorización del tratamiento de datos de igual manera esta se aplica una vez el NNAJ registre 3 asistencias.  "/>
    <s v="Ajustar  el formato ASISTENCIA A ENCUENTRO M-MTE-FT-003 y el procedimiento  001 OPERACIÓN AMISTAD, RECORRIDOS Y CONTACTO M-MTE-PR-001, para incluir la autorización por parte del NNAJ para el tratamiento de datos desde el primer contacto que se realiza en territorio, garantizando así el cumplimiento de los establecido  en la Ley 1581 de 2012 en materia de consentimiento previo e informado para el tratamiento de datos personales."/>
    <s v="No aplica"/>
    <s v="No aplica"/>
    <s v="Dos  (2) documentos  ajustados e implementados/ dos documentos a ajustar   "/>
    <s v="No aplica"/>
    <s v="No aplica"/>
    <d v="2021-06-15T00:00:00"/>
    <d v="2021-12-15T00:00:00"/>
    <m/>
    <x v="0"/>
    <s v="SI"/>
    <n v="-75"/>
    <s v="12-09-2021: Se actualiza tablero de control, se incluyen hallazgos"/>
    <m/>
    <m/>
    <m/>
    <n v="0"/>
    <s v="SIN AVANCE"/>
    <n v="94"/>
    <s v="CON TIEMPO"/>
    <s v="SIN DILIGENCIAR"/>
    <s v="SIN DILIGENCIAR"/>
    <s v="SIN DILIGENCIAR"/>
    <n v="0"/>
    <n v="0"/>
    <s v="EN EJECUCION"/>
    <s v="ABIERTA"/>
    <s v="ABIERTA"/>
    <s v="No se reporta avance"/>
    <d v="2022-02-28T00:00:00"/>
    <s v="SI"/>
    <s v="ejecucion de actividades definidas"/>
    <n v="0"/>
    <s v="SIN AVANCE"/>
    <n v="-44620"/>
    <s v="VENCIDO"/>
    <x v="3"/>
    <m/>
    <x v="3"/>
    <m/>
    <x v="3"/>
    <m/>
    <m/>
    <n v="631"/>
    <n v="633"/>
    <m/>
  </r>
  <r>
    <x v="404"/>
    <x v="10"/>
    <s v="STAF"/>
    <s v="Autorregulación"/>
    <s v="Aplicación y actualización de procedimientos y formatos"/>
    <s v="Stefanny Reina Alvarez"/>
    <x v="1"/>
    <s v="PMCB-2021-022"/>
    <s v="3.2.1"/>
    <x v="85"/>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Realizar mesa de trabajo con la Oficina Asesora Jurídica para definir el alcance y responsabilidades respecto a las obligaciones de los supervisores y el manejo documental de los expedientes"/>
    <s v="No aplica"/>
    <s v="No aplica"/>
    <s v="No. De actas de mesas de trabajo realizadas/ No. de mesas de trabajo programadas"/>
    <s v="No aplica"/>
    <s v="No aplica"/>
    <d v="2021-07-01T00:00:00"/>
    <d v="2021-07-31T00:00:00"/>
    <m/>
    <x v="0"/>
    <s v="SI"/>
    <n v="-212"/>
    <s v="12-09-2021: Se actualiza tablero de control, se incluyen hallazgos"/>
    <m/>
    <m/>
    <m/>
    <n v="0"/>
    <s v="SIN AVANCE"/>
    <n v="-43"/>
    <s v="VENCIDO"/>
    <s v="SIN DILIGENCIAR"/>
    <s v="SIN DILIGENCIAR"/>
    <s v="SIN DILIGENCIAR"/>
    <n v="0"/>
    <n v="0"/>
    <s v="INCUMPLIDA"/>
    <s v="ABIERTA"/>
    <s v="ABIERTA"/>
    <s v="Se evidencia acta  de mesa de trabajo realizado con con las áreas de Gestión Financiera, Administración Documental y la Oficina Asesora Jurídica, con el fin de tratar los temas puntualizados en el hallazgo"/>
    <d v="2022-02-28T00:00:00"/>
    <s v="NO"/>
    <s v="No aplica"/>
    <n v="1"/>
    <s v="CUMPLIMIENTO TOTAL"/>
    <n v="-44620"/>
    <s v="VENCIDO"/>
    <x v="3"/>
    <m/>
    <x v="3"/>
    <m/>
    <x v="3"/>
    <m/>
    <m/>
    <n v="632"/>
    <n v="634"/>
    <m/>
  </r>
  <r>
    <x v="405"/>
    <x v="10"/>
    <s v="STAF"/>
    <s v="Autorregulación"/>
    <s v="Aplicación y actualización de procedimientos y formatos"/>
    <s v="Stefanny Reina Alvarez"/>
    <x v="1"/>
    <s v="PMCB-2021-023"/>
    <s v="3.2.1"/>
    <x v="85"/>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Verificar los documentos generados por SYSMAN e identificar y solicitar al área de Sistemas los ajustes requeridos en los mismos"/>
    <s v="No aplica"/>
    <s v="No aplica"/>
    <s v="No. de documentos verificados / No. de documentos que requieren ser ajustados"/>
    <s v="No aplica"/>
    <s v="No aplica"/>
    <d v="2021-07-01T00:00:00"/>
    <d v="2021-08-31T00:00:00"/>
    <m/>
    <x v="0"/>
    <s v="SI"/>
    <n v="-181"/>
    <s v="12-09-2021: Se actualiza tablero de control, se incluyen hallazgos"/>
    <m/>
    <m/>
    <m/>
    <n v="0"/>
    <s v="SIN AVANCE"/>
    <n v="-12"/>
    <s v="VENCIDO"/>
    <s v="SIN DILIGENCIAR"/>
    <s v="SIN DILIGENCIAR"/>
    <s v="SIN DILIGENCIAR"/>
    <n v="0"/>
    <n v="0"/>
    <s v="INCUMPLIDA"/>
    <s v="ABIERTA"/>
    <s v="ABIERTA"/>
    <s v="En cuanto a la acción 2 (PMCB 2021-023) se observó acta con asunto &quot;Identificaciónde formatos y solitudde cambios en el diseño de los comprobantes contables generados por el aplicativo SYSMAN&quot; de mayo de 2020. allí se revisaron el comprobante de cuentas por pagar y comprobantes de contabilidad. Así mismo se observan correos que eveidcnacia la solicitud de ajustes a los formatos y respuesta con numero de radicado e inicio de revisión a las solicitud.Se sugiere cierre de acción ya que se cuenta con evidencia suficiente de ejecución de la misma"/>
    <d v="2022-02-28T00:00:00"/>
    <s v="NO"/>
    <s v="No aplica"/>
    <n v="1"/>
    <s v="CUMPLIMIENTO TOTAL"/>
    <n v="-44620"/>
    <s v="VENCIDO"/>
    <x v="3"/>
    <m/>
    <x v="3"/>
    <m/>
    <x v="3"/>
    <m/>
    <m/>
    <n v="633"/>
    <n v="635"/>
    <m/>
  </r>
  <r>
    <x v="406"/>
    <x v="23"/>
    <s v="STAF"/>
    <s v="Autorregulación"/>
    <s v="Aplicación y actualización de procedimientos y formatos"/>
    <s v="Stefanny Reina Alvarez"/>
    <x v="1"/>
    <s v="PMCB-2021-024"/>
    <s v="3.2.1"/>
    <x v="85"/>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Solicitar al proveedor que se realicen los ajustes a los documentos identificados en el SYSMAN y verificar que éstos se realicen"/>
    <s v="No aplica"/>
    <s v="No aplica"/>
    <s v="No. de documentos ajustados / No. de documentos que requieren ser ajustados"/>
    <s v="No aplica"/>
    <s v="No aplica"/>
    <d v="2021-09-01T00:00:00"/>
    <d v="2021-12-15T00:00:00"/>
    <m/>
    <x v="0"/>
    <s v="SI"/>
    <n v="-75"/>
    <s v="12-09-2021: Se actualiza tablero de control, se incluyen hallazgos"/>
    <m/>
    <m/>
    <m/>
    <n v="0"/>
    <s v="SIN AVANCE"/>
    <n v="94"/>
    <s v="CON TIEMPO"/>
    <s v="SIN DILIGENCIAR"/>
    <s v="SIN DILIGENCIAR"/>
    <s v="SIN DILIGENCIAR"/>
    <n v="0"/>
    <n v="0"/>
    <s v="EN EJECUCION"/>
    <s v="ABIERTA"/>
    <s v="ABIERTA"/>
    <s v="Se evidencia la solicitud realizada a SYSMAN para el ajuste en el formato y se adjunta como evidencia el formato ya corregido."/>
    <d v="2022-02-28T00:00:00"/>
    <s v="NO"/>
    <s v="No aplica"/>
    <n v="1"/>
    <s v="CUMPLIMIENTO TOTAL"/>
    <n v="-44620"/>
    <s v="VENCIDO"/>
    <x v="3"/>
    <m/>
    <x v="3"/>
    <m/>
    <x v="3"/>
    <m/>
    <m/>
    <n v="634"/>
    <n v="636"/>
    <m/>
  </r>
  <r>
    <x v="407"/>
    <x v="20"/>
    <s v="STAF"/>
    <s v="Autorregulación"/>
    <s v="Aplicación y actualización de procedimientos y formatos"/>
    <s v="Carolina Ardila"/>
    <x v="1"/>
    <s v="PMCB-2021-025"/>
    <s v="3.2.1"/>
    <x v="85"/>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falta claridad en el alcance de los procedimientos y formatos establecidos por la entidad"/>
    <s v="Enviar correo electrónico a los contratistas indicando que, en los casos en que no se tengan asignados elementos de consumo en el formato certificación de entrega de elementos a cargo del contratista;  especificar en las observaciones que el contratista no tiene asignados elementos de consumo"/>
    <s v="No aplica"/>
    <s v="No aplica"/>
    <s v="Correo electrónico"/>
    <s v="No aplica"/>
    <s v="No aplica"/>
    <d v="2021-07-01T00:00:00"/>
    <d v="2021-11-15T00:00:00"/>
    <m/>
    <x v="0"/>
    <s v="SI"/>
    <n v="-105"/>
    <s v="12-09-2021: Se actualiza tablero de control, se incluyen hallazgos"/>
    <m/>
    <m/>
    <m/>
    <n v="0"/>
    <s v="SIN AVANCE"/>
    <n v="64"/>
    <s v="CON TIEMPO"/>
    <s v="SIN DILIGENCIAR"/>
    <s v="SIN DILIGENCIAR"/>
    <s v="SIN DILIGENCIAR"/>
    <n v="0"/>
    <n v="0"/>
    <s v="EN EJECUCION"/>
    <s v="ABIERTA"/>
    <s v="ABIERTA"/>
    <s v="&quot;Se verifica los soportes adjuntos en donde se evidencia en envio masivo del correo la cual contiene información de casos en que no se tengan asignados elementos de consumo en el formato certificación de entrega de elementos a cargo del contratista;  especificar en las observaciones que el contratista no tiene asignados elementos de consumo._x000a__x000a_Se solicia a la OCI el cierre preliminar del Hallazgo, ya que se evidencia que cumple con la actividad propuesta.&quot;"/>
    <d v="2022-02-28T00:00:00"/>
    <s v="NO"/>
    <s v="No aplica"/>
    <n v="1"/>
    <s v="CUMPLIMIENTO TOTAL"/>
    <n v="-44620"/>
    <s v="VENCIDO"/>
    <x v="3"/>
    <m/>
    <x v="3"/>
    <m/>
    <x v="3"/>
    <m/>
    <m/>
    <n v="635"/>
    <n v="637"/>
    <m/>
  </r>
  <r>
    <x v="408"/>
    <x v="6"/>
    <s v="OAP"/>
    <s v="Autorregulación"/>
    <s v="Aplicación y actualización de procedimientos y formatos"/>
    <s v="Yuli Cristel Peña Arboleda"/>
    <x v="1"/>
    <s v="PMCB-2021-026"/>
    <s v="3.2.1"/>
    <x v="85"/>
    <n v="2021"/>
    <s v="3.2.1 Hallazgo administrativo por debilidades observadas en el diligenciamiento de los formatos requeridos dentro de los procedimientos establecidos por el IDIPRON, así como deficiencias en la gestión documental del expediente de los Contratos de Prestación de Servicios Nos.659, 749, 1488 y ODC 56836 de 2020"/>
    <s v="Porque de acuerdo al órgano de control la debilidad se presenta en el contenido del formato certificación de entrega de elementos a cargo del contratista_x000a__x000a_"/>
    <s v="Realizar verificación de los expedientes contractuales al terminar los contratos del SIMI "/>
    <s v="No aplica"/>
    <s v="No aplica"/>
    <s v="Actas de verificación/expedientes contractuales SIMI"/>
    <s v="No aplica"/>
    <s v="No aplica"/>
    <d v="2021-10-01T00:00:00"/>
    <d v="2021-11-30T00:00:00"/>
    <m/>
    <x v="0"/>
    <s v="SI"/>
    <n v="-90"/>
    <s v="12-09-2021: Se actualiza tablero de control, se incluyen hallazgos"/>
    <m/>
    <m/>
    <m/>
    <n v="0"/>
    <s v="SIN AVANCE"/>
    <n v="79"/>
    <s v="CON TIEMPO"/>
    <s v="SIN DILIGENCIAR"/>
    <s v="SIN DILIGENCIAR"/>
    <s v="SIN DILIGENCIAR"/>
    <n v="0"/>
    <n v="0"/>
    <s v="EN EJECUCION"/>
    <s v="ABIERTA"/>
    <s v="ABIERTA"/>
    <s v="Se evidencia acta del 21  octubre del 2021, donde se revisan las carpetas contractuales del quipo SIMI junto con la Auxiliar Administrativa de la OAP, de acuerdo con la lista de verificación documental para contratos de prestación de servicios profesionaes - A-GCO-FT-014"/>
    <d v="2022-02-28T00:00:00"/>
    <s v="NO"/>
    <s v="No aplica"/>
    <n v="1"/>
    <s v="CUMPLIMIENTO TOTAL"/>
    <n v="-44620"/>
    <s v="VENCIDO"/>
    <x v="3"/>
    <m/>
    <x v="3"/>
    <m/>
    <x v="3"/>
    <m/>
    <m/>
    <n v="636"/>
    <n v="638"/>
    <m/>
  </r>
  <r>
    <x v="409"/>
    <x v="23"/>
    <s v="STAF"/>
    <s v="Autorregulación"/>
    <s v="Aplicación y actualización de procedimientos y formatos"/>
    <s v="Angel Martínez"/>
    <x v="1"/>
    <s v="PMCB-2021-027"/>
    <s v="3.2.2"/>
    <x v="85"/>
    <n v="2021"/>
    <s v="3.2.2 Hallazgo administrativo por incumplimiento de las condiciones establecidas para la instalación de hardware en el procedimiento - Código A-TIC-PR-001 y diferencias en la información de los formatos hoja de vida A-TIC-FT-002, Registro de Capacitación (A-GH-FT-010) y en registro de soporte (A-TIC.FT.005)"/>
    <s v="Porque los procedimientos y formatos se encuentran desactualizados"/>
    <s v="Actualizar y socializar los procedimientos (A-TIC-PR-001) y los formatos establecidos (A-TIC-FT-002); (A-GH-FT-010); (A-TIC.FT.005)"/>
    <s v="No aplica"/>
    <s v="No aplica"/>
    <s v="No.  de procedimientos y formatos actualizados / No. Procedimientos y formatos para actualizar "/>
    <s v="No aplica"/>
    <s v="No aplica"/>
    <d v="2021-09-01T00:00:00"/>
    <d v="2021-12-15T00:00:00"/>
    <m/>
    <x v="0"/>
    <s v="SI"/>
    <n v="-75"/>
    <s v="12-09-2021: Se actualiza tablero de control, se incluyen hallazgos"/>
    <m/>
    <m/>
    <m/>
    <n v="0"/>
    <s v="SIN AVANCE"/>
    <n v="94"/>
    <s v="CON TIEMPO"/>
    <s v="SIN DILIGENCIAR"/>
    <s v="SIN DILIGENCIAR"/>
    <s v="SIN DILIGENCIAR"/>
    <n v="0"/>
    <n v="0"/>
    <s v="EN EJECUCION"/>
    <s v="ABIERTA"/>
    <s v="ABIERTA"/>
    <s v="Se evidencia la actualización de los documentos programados y su socialización."/>
    <d v="2022-02-28T00:00:00"/>
    <s v="NO"/>
    <s v="No aplica"/>
    <n v="1"/>
    <s v="CUMPLIMIENTO TOTAL"/>
    <n v="-44620"/>
    <s v="VENCIDO"/>
    <x v="3"/>
    <m/>
    <x v="3"/>
    <m/>
    <x v="3"/>
    <m/>
    <m/>
    <n v="637"/>
    <n v="639"/>
    <m/>
  </r>
  <r>
    <x v="410"/>
    <x v="6"/>
    <s v="OAP"/>
    <s v="Planeacion"/>
    <s v="Falta de resultados SIMI"/>
    <s v="Yuli Cristel Peña Arboleda"/>
    <x v="1"/>
    <s v="PMCB-2021-028"/>
    <s v="3.2.3"/>
    <x v="85"/>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efinir y oficializar  documento de roles y responsabilidades para el cargue de la información en el SIMI"/>
    <s v="No aplica"/>
    <s v="No aplica"/>
    <s v="Documento de roles y responsabilidades oficializado"/>
    <s v="No aplica"/>
    <s v="No aplica"/>
    <d v="2021-06-21T00:00:00"/>
    <d v="2022-01-30T00:00:00"/>
    <m/>
    <x v="0"/>
    <s v="SI"/>
    <n v="-29"/>
    <s v="12-09-2021: Se actualiza tablero de control, se incluyen hallazgos"/>
    <m/>
    <m/>
    <m/>
    <n v="0"/>
    <s v="SIN AVANCE"/>
    <n v="140"/>
    <s v="CON TIEMPO"/>
    <s v="SIN DILIGENCIAR"/>
    <s v="SIN DILIGENCIAR"/>
    <s v="SIN DILIGENCIAR"/>
    <n v="0"/>
    <n v="0"/>
    <s v="EN EJECUCION"/>
    <s v="ABIERTA"/>
    <s v="ABIERTA"/>
    <s v="&quot;Se adjunta el documento ROL Y PERMISOS DE USUARIOS EN EL NUEVO SIMI - E-PLA-DI-006 _x000a_Tambien se adjuntan a tas realizadas en el mes de noviembre del 2021&quot;"/>
    <d v="2022-02-28T00:00:00"/>
    <s v="NO"/>
    <s v="No aplica"/>
    <n v="1"/>
    <s v="CUMPLIMIENTO TOTAL"/>
    <n v="-44620"/>
    <s v="VENCIDO"/>
    <x v="3"/>
    <m/>
    <x v="3"/>
    <m/>
    <x v="3"/>
    <m/>
    <m/>
    <n v="638"/>
    <n v="640"/>
    <m/>
  </r>
  <r>
    <x v="411"/>
    <x v="6"/>
    <s v="OAP"/>
    <s v="Planeacion"/>
    <s v="Falta de resultados SIMI"/>
    <s v="Yuli Cristel Peña Arboleda"/>
    <x v="1"/>
    <s v="PMCB-2021-029"/>
    <s v="3.2.3"/>
    <x v="85"/>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ocumentar los cambios y/o modificaciones realizados al SIMI en matriz historial de cambios"/>
    <s v="No aplica"/>
    <s v="No aplica"/>
    <s v="cambios y/o modificaciones realizadas al SIMI/cambios y/o modificaciones ingresadas a la matriz"/>
    <s v="No aplica"/>
    <s v="No aplica"/>
    <d v="2021-06-21T00:00:00"/>
    <d v="2022-05-31T00:00:00"/>
    <m/>
    <x v="0"/>
    <s v="SI"/>
    <n v="92"/>
    <s v="12-09-2021: Se actualiza tablero de control, se incluyen hallazgos"/>
    <m/>
    <m/>
    <m/>
    <n v="0"/>
    <s v="SIN AVANCE"/>
    <n v="261"/>
    <s v="CON TIEMPO"/>
    <s v="SIN DILIGENCIAR"/>
    <s v="SIN DILIGENCIAR"/>
    <s v="SIN DILIGENCIAR"/>
    <n v="0"/>
    <n v="0"/>
    <s v="EN EJECUCION"/>
    <s v="ABIERTA"/>
    <s v="ABIERTA"/>
    <s v="Se adjunta la Matriz historial de cambios actualizada"/>
    <d v="2022-02-28T00:00:00"/>
    <s v="NO"/>
    <s v="No aplica"/>
    <n v="1"/>
    <s v="CUMPLIMIENTO TOTAL"/>
    <n v="-44620"/>
    <s v="CON TIEMPO"/>
    <x v="3"/>
    <m/>
    <x v="3"/>
    <m/>
    <x v="3"/>
    <m/>
    <m/>
    <n v="639"/>
    <n v="641"/>
    <m/>
  </r>
  <r>
    <x v="412"/>
    <x v="6"/>
    <s v="OAP"/>
    <s v="Planeacion"/>
    <s v="Falta de resultados SIMI"/>
    <s v="Yuli Cristel Peña Arboleda"/>
    <x v="1"/>
    <s v="PMCB-2021-030"/>
    <s v="3.2.3"/>
    <x v="85"/>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Definir  e implementar indicadores al proyecto y a la administración  del SIMI"/>
    <s v="No aplica"/>
    <s v="No aplica"/>
    <s v="Indicadores implementados al proyecto y a la administración del SIMI /indicadores al proyecto y a la administración del SIMI"/>
    <s v="No aplica"/>
    <s v="No aplica"/>
    <d v="2021-06-21T00:00:00"/>
    <d v="2021-08-31T00:00:00"/>
    <m/>
    <x v="0"/>
    <s v="SI"/>
    <n v="-181"/>
    <s v="12-09-2021: Se actualiza tablero de control, se incluyen hallazgos"/>
    <m/>
    <m/>
    <m/>
    <n v="0"/>
    <s v="SIN AVANCE"/>
    <n v="-12"/>
    <s v="VENCIDO"/>
    <s v="SIN DILIGENCIAR"/>
    <s v="SIN DILIGENCIAR"/>
    <s v="SIN DILIGENCIAR"/>
    <n v="0"/>
    <n v="0"/>
    <s v="INCUMPLIDA"/>
    <s v="ABIERTA"/>
    <s v="ABIERTA"/>
    <s v="Se evidencia hoja de vida de indicadores y actas de seguimiento a los mismos."/>
    <d v="2022-02-28T00:00:00"/>
    <s v="NO"/>
    <s v="No aplica"/>
    <n v="1"/>
    <s v="CUMPLIMIENTO TOTAL"/>
    <n v="-44620"/>
    <s v="VENCIDO"/>
    <x v="3"/>
    <m/>
    <x v="3"/>
    <m/>
    <x v="3"/>
    <m/>
    <m/>
    <n v="640"/>
    <n v="642"/>
    <m/>
  </r>
  <r>
    <x v="413"/>
    <x v="6"/>
    <s v="OAP"/>
    <s v="Planeacion"/>
    <s v="Falta de resultados SIMI"/>
    <s v="Yuli Cristel Peña Arboleda"/>
    <x v="1"/>
    <s v="PMCB-2021-031"/>
    <s v="3.2.3"/>
    <x v="85"/>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Realizar seguimientos mensuales a la ejecución del cronograma y presentarlos ante comité institucional de gestión y desempeño"/>
    <s v="No aplica"/>
    <s v="No aplica"/>
    <s v="Seguimientos mensuales/7 seguimientos"/>
    <s v="No aplica"/>
    <s v="No aplica"/>
    <d v="2021-06-21T00:00:00"/>
    <d v="2022-02-28T00:00:00"/>
    <m/>
    <x v="0"/>
    <s v="SI"/>
    <n v="0"/>
    <s v="12-09-2021: Se actualiza tablero de control, se incluyen hallazgos"/>
    <m/>
    <m/>
    <m/>
    <n v="0"/>
    <s v="SIN AVANCE"/>
    <n v="169"/>
    <s v="CON TIEMPO"/>
    <s v="SIN DILIGENCIAR"/>
    <s v="SIN DILIGENCIAR"/>
    <s v="SIN DILIGENCIAR"/>
    <n v="0"/>
    <n v="0"/>
    <s v="EN EJECUCION"/>
    <s v="ABIERTA"/>
    <s v="ABIERTA"/>
    <s v="&quot;Se adjuntan los 7 seguimientos al proyecto con las siguientes fechas:_x000a_- Primer seguimiento 24062021_x000a_- Segundo seguimiento 28072021_x000a_- Tercer seguimiento 22072021_x000a_- Cuarto seguimiento 19082021_x000a_- Quinto seguimiento 09092021_x000a_- Sexto seguimiento 04102021_x000a_- Septimo seguimiento 18112021&quot;"/>
    <d v="2022-02-28T00:00:00"/>
    <s v="NO"/>
    <s v="No aplica"/>
    <n v="1"/>
    <s v="CUMPLIMIENTO TOTAL"/>
    <n v="-44620"/>
    <s v="VENCIDO"/>
    <x v="3"/>
    <m/>
    <x v="3"/>
    <m/>
    <x v="3"/>
    <m/>
    <m/>
    <n v="641"/>
    <n v="643"/>
    <m/>
  </r>
  <r>
    <x v="414"/>
    <x v="6"/>
    <s v="OAP"/>
    <s v="Planeacion"/>
    <s v="Falta de resultados SIMI"/>
    <s v="Yuli Cristel Peña Arboleda"/>
    <x v="1"/>
    <s v="PMCB-2021-032"/>
    <s v="3.2.3"/>
    <x v="85"/>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Establecer cronograma para el cargue de información al nuevo SIMI"/>
    <s v="No aplica"/>
    <s v="No aplica"/>
    <s v="Memorando enviado"/>
    <s v="No aplica"/>
    <s v="No aplica"/>
    <d v="2021-06-21T00:00:00"/>
    <d v="2021-08-31T00:00:00"/>
    <m/>
    <x v="0"/>
    <s v="SI"/>
    <n v="-181"/>
    <s v="12-09-2021: Se actualiza tablero de control, se incluyen hallazgos"/>
    <m/>
    <m/>
    <m/>
    <n v="0"/>
    <s v="SIN AVANCE"/>
    <n v="-12"/>
    <s v="VENCIDO"/>
    <s v="SIN DILIGENCIAR"/>
    <s v="SIN DILIGENCIAR"/>
    <s v="SIN DILIGENCIAR"/>
    <n v="0"/>
    <n v="0"/>
    <s v="INCUMPLIDA"/>
    <s v="ABIERTA"/>
    <s v="ABIERTA"/>
    <s v="&quot;Se evidencia los 7 seguimientos al cronograma, un acta de reunión con fecha del 11 de agosto del 2021._x000a_Ademas se adjunta el cronograma de seguimiento cargue de información 2021&quot;"/>
    <d v="2022-02-28T00:00:00"/>
    <s v="NO"/>
    <s v="No aplica"/>
    <n v="1"/>
    <s v="CUMPLIMIENTO TOTAL"/>
    <n v="-44620"/>
    <s v="VENCIDO"/>
    <x v="3"/>
    <m/>
    <x v="3"/>
    <m/>
    <x v="3"/>
    <m/>
    <m/>
    <n v="642"/>
    <n v="644"/>
    <m/>
  </r>
  <r>
    <x v="415"/>
    <x v="6"/>
    <s v="OAP"/>
    <s v="Planeacion"/>
    <s v="Falta de resultados SIMI"/>
    <s v="Yuli Cristel Peña Arboleda"/>
    <x v="1"/>
    <s v="PMCB-2021-033"/>
    <s v="3.2.3"/>
    <x v="85"/>
    <n v="2021"/>
    <s v="3.2.3 Hallazgo administrativo, por cuanto los recursos destinados por la entidad para la suscripción de contratos de prestación de servicios profesionales, cuyo objeto era el desarrollo y actividades del SIMI para la vigencia 2019, no arrojaron un resultado tangible"/>
    <s v="Porque en su momento no se definió un cronograma de proyecto, no se realizaron seguimientos, no se documentaron las modificaciones al sistema así como también los resultados de las pruebas no fueron las esperadas"/>
    <s v="Presentar avance de cargue de información ante comité institucional de gestión y desempeño"/>
    <s v="No aplica"/>
    <s v="No aplica"/>
    <s v="Seguimientos presentados ante comité institucional de gestión y desempeño/3 seguimientos"/>
    <s v="No aplica"/>
    <s v="No aplica"/>
    <d v="2021-08-01T00:00:00"/>
    <d v="2022-04-30T00:00:00"/>
    <m/>
    <x v="0"/>
    <s v="SI"/>
    <n v="61"/>
    <s v="12-09-2021: Se actualiza tablero de control, se incluyen hallazgos"/>
    <m/>
    <m/>
    <m/>
    <n v="0"/>
    <s v="SIN AVANCE"/>
    <n v="230"/>
    <s v="CON TIEMPO"/>
    <s v="SIN DILIGENCIAR"/>
    <s v="SIN DILIGENCIAR"/>
    <s v="SIN DILIGENCIAR"/>
    <n v="0"/>
    <n v="0"/>
    <s v="EN EJECUCION"/>
    <s v="ABIERTA"/>
    <s v="ABIERTA"/>
    <s v="En ejecucion"/>
    <d v="2022-02-28T00:00:00"/>
    <s v="NO"/>
    <s v="Soporte de cumplimiento de actividades"/>
    <n v="0"/>
    <s v="SIN AVANCE"/>
    <n v="-44620"/>
    <s v="CON TIEMPO"/>
    <x v="3"/>
    <m/>
    <x v="3"/>
    <m/>
    <x v="3"/>
    <m/>
    <m/>
    <n v="643"/>
    <n v="645"/>
    <m/>
  </r>
  <r>
    <x v="416"/>
    <x v="10"/>
    <s v="STAF"/>
    <s v="Contratacion"/>
    <s v="Supervisión e interventoría"/>
    <s v="Carolina Ardila"/>
    <x v="1"/>
    <s v="PMCB-2021-034"/>
    <s v="3.2.5"/>
    <x v="85"/>
    <n v="2021"/>
    <s v="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
    <s v="Porque falta claridad en el alcance de los procedimientos y formatos establecidos por la entidad"/>
    <s v="Realizar mesa de trabajo con la Oficina Asesora Jurídica para definir el alcance y responsabilidades respecto a las obligaciones de los supervisores y del manejo documental de los expedientes"/>
    <s v="No aplica"/>
    <s v="No aplica"/>
    <s v="No. De actas de mesas de trabajo realizadas/ No. de mesas de trabajo programadas (1)"/>
    <s v="No aplica"/>
    <s v="No aplica"/>
    <d v="2021-07-01T00:00:00"/>
    <d v="2021-07-31T00:00:00"/>
    <m/>
    <x v="0"/>
    <s v="SI"/>
    <n v="-212"/>
    <s v="12-09-2021: Se actualiza tablero de control, se incluyen hallazgos"/>
    <m/>
    <m/>
    <m/>
    <n v="0"/>
    <s v="SIN AVANCE"/>
    <n v="-43"/>
    <s v="VENCIDO"/>
    <s v="SIN DILIGENCIAR"/>
    <s v="SIN DILIGENCIAR"/>
    <s v="SIN DILIGENCIAR"/>
    <n v="0"/>
    <n v="0"/>
    <s v="INCUMPLIDA"/>
    <s v="ABIERTA"/>
    <s v="ABIERTA"/>
    <s v="Actividad 1: Se observa evidencia de acta de mesa de trabajo de julio de 2021 con asunto &quot;Definirelalcanceyresponsabilidadesrespectoalasobligacionesdelossupervisoresyelmanejodocumentalde losexpedientes&quot; en la que  las áreas de Gestión Financiera, Administración Documental y la Oficina Asesora Jurídica emitiendo  el concepto del alcance y responsabilidad de los supervisores de contratos. Allí establecieron también realizar la difusión de tips informativos con el fin de socializar los conceptos definidos y las responsabilidades de los supervisores e interventores.Así mismo se observa eviedncia de difusión de los tips identificados.Se da por cumplida la acción, se sugiere el cierre de la misma."/>
    <d v="2022-02-28T00:00:00"/>
    <s v="NO"/>
    <s v="No aplica"/>
    <n v="1"/>
    <s v="CUMPLIMIENTO TOTAL"/>
    <n v="-44620"/>
    <s v="VENCIDO"/>
    <x v="3"/>
    <m/>
    <x v="3"/>
    <m/>
    <x v="3"/>
    <m/>
    <m/>
    <n v="644"/>
    <n v="646"/>
    <m/>
  </r>
  <r>
    <x v="417"/>
    <x v="10"/>
    <s v="STAF"/>
    <s v="Contratacion"/>
    <s v="Supervisión e interventoría"/>
    <s v="Carolina Ardila"/>
    <x v="1"/>
    <s v="PMCB-2021-035"/>
    <s v="3.2.5"/>
    <x v="85"/>
    <n v="2021"/>
    <s v="3.2.5 Hallazgo administrativo con presunta incidencia disciplinaria, por cuanto la certificación del supervisor no amparó el total de días pagados según comprobante de egreso versus la factura del operador. A lo que se suma, que los registros que soportan la ejecución presupuestal del contrato, presentan inconsistencias"/>
    <s v="Porque falta claridad en el alcance de los procedimientos y formatos establecidos por la entidad"/>
    <s v="Emitir lineamiento sobre el número de días o periodo de pago a incluir dentro del formato de certificación de supervisión"/>
    <s v="No aplica"/>
    <s v="No aplica"/>
    <s v="Un memorando con lineamientos emitidos"/>
    <s v="No aplica"/>
    <s v="No aplica"/>
    <d v="2021-07-01T00:00:00"/>
    <d v="2021-08-31T00:00:00"/>
    <m/>
    <x v="0"/>
    <s v="SI"/>
    <n v="-181"/>
    <s v="12-09-2021: Se actualiza tablero de control, se incluyen hallazgos"/>
    <m/>
    <m/>
    <m/>
    <n v="0"/>
    <s v="SIN AVANCE"/>
    <n v="-12"/>
    <s v="VENCIDO"/>
    <s v="SIN DILIGENCIAR"/>
    <s v="SIN DILIGENCIAR"/>
    <s v="SIN DILIGENCIAR"/>
    <n v="0"/>
    <n v="0"/>
    <s v="INCUMPLIDA"/>
    <s v="ABIERTA"/>
    <s v="ABIERTA"/>
    <s v=" 2:Se observa memorando emitido en enero de 2022 con asunto &quot;Lineamiento para el registro del periodo certificado para pago&quot; que indica el número de días o periodo facturado para pago dentro del formato &quot;Certificado de Supervisión e Interventoría&quot;, tanto para contratos de prestación de servicios como para los contratos de bienes y servicios. Se da por cumplida la acción y se sugiere cierre de la misma."/>
    <d v="2022-02-28T00:00:00"/>
    <s v="NO"/>
    <s v="No aplica"/>
    <n v="1"/>
    <s v="CUMPLIMIENTO TOTAL"/>
    <n v="-44620"/>
    <s v="VENCIDO"/>
    <x v="3"/>
    <m/>
    <x v="3"/>
    <m/>
    <x v="3"/>
    <m/>
    <m/>
    <n v="645"/>
    <n v="647"/>
    <m/>
  </r>
  <r>
    <x v="418"/>
    <x v="10"/>
    <s v="STAF"/>
    <s v="Contratacion"/>
    <s v="Debilidades en la ejecucion presupuestal"/>
    <s v="Carolina Ardila"/>
    <x v="1"/>
    <s v="PMCB-2021-036"/>
    <s v="3.2.6"/>
    <x v="85"/>
    <n v="2021"/>
    <s v="3.2.6 Hallazgo administrativo con presunta incidencia disciplinaria, por inejecución de los recursos comprometidos por la entidad mediante la suscripción del contrato 1146/2020"/>
    <s v="Porque no existen lineamientos claros frente al principio de anualidad en los procesos contractuales"/>
    <s v="Realizar mesa de trabajo con Gestión Financiera y la Oficina Asesora Jurídica para aclarar el principio de anualidad en los procesos contractuales, así como socializar y difundir en la entidad, las conclusiones de la misma"/>
    <s v="No aplica"/>
    <s v="No aplica"/>
    <s v="No. De actas de mesas de trabajo realizadas/ No. de mesas de trabajo programadas (1)"/>
    <s v="No aplica"/>
    <s v="No aplica"/>
    <d v="2021-07-01T00:00:00"/>
    <d v="2021-07-31T00:00:00"/>
    <m/>
    <x v="0"/>
    <s v="SI"/>
    <n v="-212"/>
    <s v="12-09-2021: Se actualiza tablero de control, se incluyen hallazgos"/>
    <m/>
    <m/>
    <m/>
    <n v="0"/>
    <s v="SIN AVANCE"/>
    <n v="-43"/>
    <s v="VENCIDO"/>
    <s v="SIN DILIGENCIAR"/>
    <s v="SIN DILIGENCIAR"/>
    <s v="SIN DILIGENCIAR"/>
    <n v="0"/>
    <n v="0"/>
    <s v="INCUMPLIDA"/>
    <s v="ABIERTA"/>
    <s v="ABIERTA"/>
    <s v="&quot;Se evidencia acta de julio de 2021 donde se trata el tema de anualidad, memorando 2021IE6401 mediante el cual se envia a los supervisores y apoyos a la supervision el documento de buenas practicas en contratacion _x000a_Se evidencian actas de capacitacion en los cuales se trata el principio de anualidad&quot;"/>
    <d v="2022-02-28T00:00:00"/>
    <s v="NO"/>
    <s v="No aplica"/>
    <n v="1"/>
    <s v="CUMPLIMIENTO TOTAL"/>
    <n v="-44620"/>
    <s v="VENCIDO"/>
    <x v="3"/>
    <m/>
    <x v="3"/>
    <m/>
    <x v="3"/>
    <m/>
    <m/>
    <n v="646"/>
    <n v="648"/>
    <m/>
  </r>
  <r>
    <x v="419"/>
    <x v="4"/>
    <s v="OAJ"/>
    <s v="Contratacion"/>
    <s v="Principio de Planeación"/>
    <m/>
    <x v="1"/>
    <s v="PMCB-2021-037"/>
    <s v="3.1.3.1 "/>
    <x v="86"/>
    <n v="2021"/>
    <s v="Hallazgo administrativo por cuanto en los contratos de Consultoría 0536/2018 e interventoría 0644/2018 y Consultoría 1605/2019 e Interventoría 1578/2019, la entidad desatendió la finalidad del Gasto Público y el Principio de Planeación."/>
    <s v="El Manual de Contratación, no cuenta con lineamientos claros para procesos de contratación de Consultoría e Interventorí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m/>
    <x v="0"/>
    <s v="SI"/>
    <n v="61"/>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x v="3"/>
    <m/>
    <x v="3"/>
    <m/>
    <x v="3"/>
    <m/>
    <m/>
    <n v="647"/>
    <n v="649"/>
    <m/>
  </r>
  <r>
    <x v="420"/>
    <x v="38"/>
    <s v="STDH"/>
    <s v="Seguridad y salud en el trabajo"/>
    <s v="Administradora de riesgos profesionales"/>
    <m/>
    <x v="1"/>
    <s v="PMCB-2021-038"/>
    <s v="3.1.3.2"/>
    <x v="86"/>
    <n v="2021"/>
    <s v="Hallazgo administrativo, por la adquisición y suministro de elementos de_x000a_protección personal para el personal de IDIPRON con vinculación contratistas_x000a_Contrato 2584/2020"/>
    <s v="Porque se generó un proceso de contratación para adquirir EPP para contratistas y también para los funcionarios de la Entidad."/>
    <s v="_x000a_Solicitar por parte del IDIPRON concepto al Ministerio del Trabajo frente al decreto 676 de 2020 y el artículo 4 de dicho decreto que modifica el decreto 1072 de 2015 en el cual indica que los contratantes deben suministrar elementos de protección personal a los contratistas._x000a__x000a_"/>
    <n v="1"/>
    <s v="Concepto solicitado a MINTRABAJO"/>
    <s v="(Número conceptos solicitados a MINTRABAJO / Un concepto a solicitar a MinTrabajo (1))* 100_x000a__x000a_"/>
    <n v="1"/>
    <s v="No aplica"/>
    <d v="2021-10-19T00:00:00"/>
    <d v="2022-06-30T00:00:00"/>
    <m/>
    <x v="0"/>
    <s v="SI"/>
    <n v="122"/>
    <s v="20-12-2021: Se incluye formulacion al tablero de control"/>
    <m/>
    <m/>
    <m/>
    <m/>
    <s v="SIN AVANCE"/>
    <n v="291"/>
    <s v="CON TIEMPO"/>
    <s v="SIN DILIGENCIAR"/>
    <s v="20-12-2021: Se incluye formulacion al tablero de control"/>
    <s v="SIN DILIGENCIAR"/>
    <n v="0"/>
    <n v="0"/>
    <s v="EN EJECUCION"/>
    <s v="NO APLICA"/>
    <s v="ABIERTA"/>
    <s v="&quot;Se verifica los soportes adjuntos la cual se evidencia solicitud al misterio de trabajo mediante oficio 2021EE3101 del 18 de noviembre de 2021._x000a__x000a_Se solicia a la OCI el cierre preliminar del Hallazgo, ya que se evidencia que cumple con la actividad propuesta.&quot;"/>
    <d v="2022-02-28T00:00:00"/>
    <s v="NO"/>
    <s v="No aplica"/>
    <n v="1"/>
    <s v="CUMPLIMIENTO TOTAL"/>
    <n v="-44620"/>
    <s v="CON TIEMPO"/>
    <x v="3"/>
    <m/>
    <x v="3"/>
    <m/>
    <x v="3"/>
    <m/>
    <m/>
    <n v="648"/>
    <n v="650"/>
    <m/>
  </r>
  <r>
    <x v="421"/>
    <x v="38"/>
    <s v="STDH"/>
    <s v="Seguridad y salud en el trabajo"/>
    <s v="Administradora de riesgos profesionales"/>
    <m/>
    <x v="1"/>
    <s v="PMCB-2021-039"/>
    <s v="3.1.3.2"/>
    <x v="86"/>
    <n v="2021"/>
    <s v="Hallazgo administrativo, por la adquisición y suministro de elementos de_x000a_protección personal para el personal de IDIPRON con vinculación contratistas_x000a_Contrato 2584/2020"/>
    <s v="Porque se generó un proceso de contratación para adquirir EPP para contratistas y también para los funcionarios de la Entidad."/>
    <s v="Realizar dos seguimientos por parte del Área de SST a la ARL frente a la solicitud de Elementos de Protección Personal para los colaboradores (funcionarios y contratistas), en el marco de la emergencia sanitaria y registrarlos en Acta A-GDH-FT-004."/>
    <n v="2"/>
    <s v="Seguimiento a la entrega de EPP por parte de la ARL"/>
    <s v="(Número seguimientos realizados/ Dos seguimientos a realizar en el marco de la emergencia sanitaria) x 100"/>
    <n v="1"/>
    <s v="No aplica"/>
    <d v="2021-11-01T00:00:00"/>
    <d v="2022-06-30T00:00:00"/>
    <m/>
    <x v="0"/>
    <s v="SI"/>
    <n v="122"/>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Cumplimiento de acciones formuladas"/>
    <n v="0"/>
    <s v="SIN AVANCE"/>
    <n v="-44620"/>
    <s v="CON TIEMPO"/>
    <x v="3"/>
    <m/>
    <x v="3"/>
    <m/>
    <x v="3"/>
    <m/>
    <m/>
    <n v="649"/>
    <n v="651"/>
    <m/>
  </r>
  <r>
    <x v="422"/>
    <x v="4"/>
    <s v="OAJ"/>
    <s v="Contratacion"/>
    <s v="Principio de Planeación"/>
    <m/>
    <x v="1"/>
    <s v="PMCB-2021-040"/>
    <s v="3.1.3.4"/>
    <x v="86"/>
    <n v="2021"/>
    <s v="Hallazgo administrativo por faltas al principio de planeación contractual."/>
    <s v="El Manual de Contratación, no cuenta con lineamientos claros para procesos de contratación de Consultoría e Interventorí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m/>
    <x v="0"/>
    <s v="SI"/>
    <n v="61"/>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x v="3"/>
    <m/>
    <x v="3"/>
    <m/>
    <x v="3"/>
    <m/>
    <m/>
    <n v="650"/>
    <n v="652"/>
    <m/>
  </r>
  <r>
    <x v="423"/>
    <x v="29"/>
    <s v="STAF"/>
    <s v="Contratacion"/>
    <s v="Incumplimiento de las recomendaciones técnicas realizadas por el contratista"/>
    <m/>
    <x v="1"/>
    <s v="PMCB-2021-041"/>
    <s v="3.1.3.5"/>
    <x v="86"/>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Crear la Matriz de aspectos e impactos ambientales, Matriz Legal Ambiental y actualizar el Manual de Saneamiento Básico, en donde se definan las gestiones necesarias para el manejo de los pozos sépticos en las Unidades donde cuenten con este tipo de infraestructura. "/>
    <n v="1"/>
    <s v="Documentos creados y /o actualizados para el manejo de pozos sépticos"/>
    <s v="(Número documentos creados y actualizados para manejo de pozos sépticos / Número de documentos requeridos para el manejo de pozos sépticos (3))*100"/>
    <n v="1"/>
    <s v="No aplica"/>
    <d v="2021-11-01T00:00:00"/>
    <d v="2022-06-30T00:00:00"/>
    <m/>
    <x v="0"/>
    <s v="SI"/>
    <n v="122"/>
    <s v="20-12-2021: Se incluye formulacion al tablero de control"/>
    <m/>
    <m/>
    <m/>
    <m/>
    <s v="SIN AVANCE"/>
    <n v="291"/>
    <s v="CON TIEMPO"/>
    <s v="SIN DILIGENCIAR"/>
    <s v="20-12-2021: Se incluye formulacion al tablero de control"/>
    <s v="SIN DILIGENCIAR"/>
    <n v="0"/>
    <n v="0"/>
    <s v="EN EJECUCION"/>
    <s v="NO APLICA"/>
    <s v="ABIERTA"/>
    <s v="Se adjunta acta de reunión de fecha 23/11/2021 en la que se realiza seguimiento  a  las  actividades  establecidas  en  el  plan  de  acción  del  proceso  de  gestión  ambiental  y establecer las fechas de cumplimiento y presentación de los soportes para el IV Trimestre de 2021._x000a__x000a_Sin embargo no se evidencia la elaboración de la Matriz de aspectos e impactos ambientales, Matriz Legal Ambiental y actualización del Manual de Saneamiento Básico, en donde se definan las gestiones necesarias para le manejo de los pozos sépticos en las Unidades donde cuenten con este tipo de infraestructura. _x000a_"/>
    <d v="2022-02-28T00:00:00"/>
    <s v="NO"/>
    <s v="Evidenciar la realización de las actividades propuestas"/>
    <n v="0"/>
    <s v="SIN AVANCE"/>
    <n v="-44620"/>
    <s v="CON TIEMPO"/>
    <x v="3"/>
    <m/>
    <x v="3"/>
    <m/>
    <x v="3"/>
    <m/>
    <m/>
    <n v="651"/>
    <n v="653"/>
    <m/>
  </r>
  <r>
    <x v="424"/>
    <x v="29"/>
    <s v="STAF"/>
    <s v="Contratacion"/>
    <s v="Incumplimiento de las recomendaciones técnicas realizadas por el contratista"/>
    <m/>
    <x v="1"/>
    <s v="PMCB-2021-042"/>
    <s v="3.1.3.5"/>
    <x v="86"/>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Realizar el diagnóstico de acuerdo a la matriz de aspectos e impactos ambientales y matriz legal ambiental en las Unidades de Protección Integral de tipo rural. "/>
    <n v="2"/>
    <s v="Diagnósticos ambientales "/>
    <s v="Número de diagnósticos realizados / Número diagnósticos programados (4)*100"/>
    <n v="1"/>
    <s v="No aplica"/>
    <d v="2022-07-01T00:00:00"/>
    <d v="2022-09-30T00:00:00"/>
    <m/>
    <x v="0"/>
    <s v="SI"/>
    <n v="214"/>
    <s v="20-12-2021: Se incluye formulacion al tablero de control"/>
    <m/>
    <m/>
    <m/>
    <m/>
    <s v="SIN AVANCE"/>
    <n v="383"/>
    <s v="CON TIEMPO"/>
    <s v="SIN DILIGENCIAR"/>
    <s v="20-12-2021: Se incluye formulacion al tablero de control"/>
    <s v="SIN DILIGENCIAR"/>
    <n v="0"/>
    <n v="0"/>
    <s v="EN EJECUCION"/>
    <s v="NO APLICA"/>
    <s v="ABIERTA"/>
    <s v="Se adjunta acta de reunión de fecha 23/11/2021 en la que se realiza seguimiento  a  las  actividades  establecidas  en  el  plan  de  acción  del  proceso  de  gestión  ambiental  y establecer las fechas de cumplimiento y presentación de los soportes para el IV Trimestre de 2021._x000a_No se evidencia la realización del diagnóstico de acuerdo a la matriz de aspectos e impactos ambientales y matriz legal ambiental en las Unidades de Protección Integral de tipo rural no la realizaciónde la inspección técnica de los pozos sépticos de las Unidades de Protección Integral rurales. _x000a__x000a_La actividad continua en ejecución"/>
    <d v="2022-02-28T00:00:00"/>
    <s v="NO"/>
    <s v="Evidenciar la realización de las actividades propuestas"/>
    <n v="0"/>
    <s v="SIN AVANCE"/>
    <n v="-44620"/>
    <s v="CON TIEMPO"/>
    <x v="3"/>
    <m/>
    <x v="3"/>
    <m/>
    <x v="3"/>
    <m/>
    <m/>
    <n v="652"/>
    <n v="654"/>
    <m/>
  </r>
  <r>
    <x v="425"/>
    <x v="29"/>
    <s v="STAF"/>
    <s v="Contratacion"/>
    <s v="Incumplimiento de las recomendaciones técnicas realizadas por el contratista"/>
    <m/>
    <x v="1"/>
    <s v="PMCB-2021-043"/>
    <s v="3.1.3.5"/>
    <x v="86"/>
    <n v="2021"/>
    <s v="Hallazgo administrativo por el reiterado incumplimiento de las recomendaciones técnicas realizadas por el contratista y los plazos legales establecidos en la Norma Técnica I.S. 020 TANQUES SÉPTICOS en materia de limpieza y mantenimiento de los pozos sépticos de IDIPRON"/>
    <s v="Porque la identificación de aspectos e impactos ambientales no se realizó de manera completa en las sedes y/o unidades de protección integral rurales, debido a que la herramienta storm de la SDA no tiene contemplado la generación de vertimientos a pozos sépticos, esta herramienta es de obligatorio uso para el IDIPRON al ser una entidad del orden distrital."/>
    <s v="Realizar la inspección técnica de los pozos sépticos de las Unidades de Protección Integral rurales. "/>
    <n v="3"/>
    <s v="Inspección técnica a los pozos sépticos "/>
    <s v="(Número inspecciones técnicas realizadas a los pozos sépticos / Número de inspecciones técnicas programadas a los pozos sépticos (4)) *100"/>
    <n v="1"/>
    <s v="No aplica"/>
    <d v="2022-02-01T00:00:00"/>
    <d v="2022-09-30T00:00:00"/>
    <m/>
    <x v="0"/>
    <s v="SI"/>
    <n v="214"/>
    <s v="20-12-2021: Se incluye formulacion al tablero de control"/>
    <m/>
    <m/>
    <m/>
    <m/>
    <s v="SIN AVANCE"/>
    <n v="383"/>
    <s v="CON TIEMPO"/>
    <s v="SIN DILIGENCIAR"/>
    <s v="20-12-2021: Se incluye formulacion al tablero de control"/>
    <s v="SIN DILIGENCIAR"/>
    <n v="0"/>
    <n v="0"/>
    <s v="EN EJECUCION"/>
    <s v="NO APLICA"/>
    <s v="ABIERTA"/>
    <s v="Se adjunta acta de reunión de fecha 23/11/2021 en la que se realiza seguimiento  a  las  actividades  establecidas  en  el  plan  de  acción  del  proceso  de  gestión  ambiental  y establecer las fechas de cumplimiento y presentación de los soportes para el IV Trimestre de 2021._x000a__x000a_Sin embargo no se evidencia la inspección técnica de los pozos sépticos de las Unidades de Protección Integral rurales. _x000a_La actividad continua en ejecución"/>
    <d v="2022-02-28T00:00:00"/>
    <s v="NO"/>
    <s v="Evidenciar la realización de las actividades propuestas"/>
    <n v="0"/>
    <s v="SIN AVANCE"/>
    <n v="-44620"/>
    <s v="CON TIEMPO"/>
    <x v="3"/>
    <m/>
    <x v="3"/>
    <m/>
    <x v="3"/>
    <m/>
    <m/>
    <n v="653"/>
    <n v="655"/>
    <m/>
  </r>
  <r>
    <x v="426"/>
    <x v="8"/>
    <s v="STAF"/>
    <s v="Contratacion"/>
    <s v="Supervisión e interventoría"/>
    <m/>
    <x v="1"/>
    <s v="PMCB-2021-044"/>
    <s v="3.1.3.7"/>
    <x v="86"/>
    <n v="2021"/>
    <s v="Hallazgo administrativo por incumplimiento del supervisor del Contrato de Suministro 2039/2020 de las funciones a su cargo."/>
    <s v="Falta de seguimiento y validación de obligaciones establecidas en los procesos de contratación. "/>
    <s v="_x000a_Capacitar a los supervisores y apoyos a la supervisión del equipo de convenios, en: (I) las diferentes etapas asociadas a los procesos contractuales (II) en la gestión documental, contable, de ingreso y egresos de elementos, asociados a los procesos contractuales. _x000a__x000a__x000a_"/>
    <n v="1"/>
    <s v="Capacitaciones  realizadas"/>
    <s v="(Número capacitaciones realizadas / Número de capacitaciones solicitadas (4))*100"/>
    <n v="1"/>
    <s v="No aplica"/>
    <d v="2021-11-01T00:00:00"/>
    <d v="2022-06-30T00:00:00"/>
    <m/>
    <x v="0"/>
    <s v="SI"/>
    <n v="122"/>
    <s v="20-12-2021: Se incluye formulacion al tablero de control"/>
    <m/>
    <m/>
    <m/>
    <m/>
    <s v="SIN AVANCE"/>
    <n v="291"/>
    <s v="CON TIEMPO"/>
    <s v="SIN DILIGENCIAR"/>
    <s v="20-12-2021: Se incluye formulacion al tablero de control"/>
    <s v="SIN DILIGENCIAR"/>
    <n v="0"/>
    <n v="0"/>
    <s v="EN EJECUCION"/>
    <s v="NO APLICA"/>
    <s v="ABIERTA"/>
    <s v="&quot;Respecto a la actividad No. 1 se evidencia la realización de dos (2) capacitaciones respecto a las diferentes etapas asociadas a los procesos contractuales dictada por la Oficina Jurídica y  en la gestión documental, contable, de ingreso y egresos de elementos, asociados a los procesos contractuales dictada por el proceso de Gestión Documental_x000a__x000a_&quot;"/>
    <d v="2022-02-28T00:00:00"/>
    <s v="NO"/>
    <s v="&quot;Actividad No. 1: Realizar dos capacitaciones adicionales para completr las 4 programadas_x000a__x000a_&quot;"/>
    <n v="0.5"/>
    <s v="AVANCE PARCIAL"/>
    <n v="-44620"/>
    <s v="CON TIEMPO"/>
    <x v="3"/>
    <m/>
    <x v="3"/>
    <m/>
    <x v="3"/>
    <m/>
    <m/>
    <n v="654"/>
    <n v="656"/>
    <m/>
  </r>
  <r>
    <x v="427"/>
    <x v="8"/>
    <s v="STAF"/>
    <s v="Contratacion"/>
    <s v="Supervisión e interventoría"/>
    <m/>
    <x v="1"/>
    <s v="PMCB-2021-045"/>
    <s v="3.1.3.7"/>
    <x v="86"/>
    <n v="2021"/>
    <s v="Hallazgo administrativo por incumplimiento del supervisor del Contrato de Suministro 2039/2020 de las funciones a su cargo."/>
    <s v="Falta de seguimiento y validación de obligaciones establecidas en los procesos de contratación. "/>
    <s v="Realizar seguimientos periódicos con los supervisores y/o apoyo a la supervisión para verificar el estado de ejecución de los contratos asociados a la estrategia de convenios. "/>
    <n v="2"/>
    <s v="Seguimientos de verificación estado de ejecución de los contratos "/>
    <s v="Número de seguimientos realizados / Número de seguimientos programados (3)*100"/>
    <n v="1"/>
    <s v="No aplica"/>
    <d v="2021-11-01T00:00:00"/>
    <d v="2022-09-30T00:00:00"/>
    <m/>
    <x v="0"/>
    <s v="SI"/>
    <n v="214"/>
    <s v="20-12-2021: Se incluye formulacion al tablero de control"/>
    <m/>
    <m/>
    <m/>
    <m/>
    <s v="SIN AVANCE"/>
    <n v="383"/>
    <s v="CON TIEMPO"/>
    <s v="SIN DILIGENCIAR"/>
    <s v="20-12-2021: Se incluye formulacion al tablero de control"/>
    <s v="SIN DILIGENCIAR"/>
    <n v="0"/>
    <n v="0"/>
    <s v="EN EJECUCION"/>
    <s v="NO APLICA"/>
    <s v="ABIERTA"/>
    <s v="&quot;_x000a_Actividad No. 2 se evidencia la realización de una (1) reunion en la que se realiza el seguimeinto al estado &quot;"/>
    <d v="2022-02-28T00:00:00"/>
    <s v="NO"/>
    <s v="&quot;_x000a_Actividad No. 2: Realizar dos reuniones de seguimiento mas para completar las programadas&quot;"/>
    <n v="0.33"/>
    <s v="AVANCE PARCIAL"/>
    <n v="-44620"/>
    <s v="CON TIEMPO"/>
    <x v="3"/>
    <m/>
    <x v="3"/>
    <m/>
    <x v="3"/>
    <m/>
    <m/>
    <n v="655"/>
    <n v="657"/>
    <m/>
  </r>
  <r>
    <x v="428"/>
    <x v="4"/>
    <s v="OAJ"/>
    <s v="Contratacion"/>
    <s v="Supervisión e interventoría"/>
    <m/>
    <x v="1"/>
    <s v="PMCB-2021-046"/>
    <s v="3.1.3.7"/>
    <x v="86"/>
    <n v="2021"/>
    <s v="Hallazgo administrativo por incumplimiento del supervisor del Contrato de Suministro 2039/2020 de las funciones a su cargo."/>
    <s v="Falta de seguimiento y validación de obligaciones establecidas en los procesos de contratación. _x000a_"/>
    <s v="Incluir dentro del Manual o Política de Buenas prácticas en Contratación lineamientos para el seguimiento de las obligaciones específicas establecidas en los contratos suscritos por la entidad"/>
    <n v="3"/>
    <s v="Manual o política con lineamiento incluido"/>
    <s v="Un (1) Manual o política con lineamiento incluido"/>
    <n v="1"/>
    <s v="No aplica"/>
    <d v="2021-11-01T00:00:00"/>
    <d v="2022-09-30T00:00:00"/>
    <m/>
    <x v="0"/>
    <s v="SI"/>
    <n v="214"/>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x v="3"/>
    <m/>
    <x v="3"/>
    <m/>
    <x v="3"/>
    <m/>
    <m/>
    <n v="656"/>
    <n v="658"/>
    <m/>
  </r>
  <r>
    <x v="429"/>
    <x v="4"/>
    <s v="OAJ"/>
    <s v="Contratacion"/>
    <s v="Pagos"/>
    <m/>
    <x v="1"/>
    <s v="PMCB-2021-047"/>
    <s v="3.1.3.8 "/>
    <x v="86"/>
    <n v="2021"/>
    <s v="Hallazgo administrativo por cuanto las facturas presentadas por el contratista en el Contrato de Prestación de Servicios 1433/2020 no contienen la descripción detallada de los servicios prestados, el valor unitario ni la cantidad de servicios facturados. "/>
    <s v="No se ha brindado una capacitación específica de los requisitos que deben cumplir las facturas electrónicas que presentan los contratistas."/>
    <s v="*Emitir lineamientos frente a como se debe realizar la facturación de los procesos contractuales de la entidad. "/>
    <n v="1"/>
    <s v="Lineamientos en facturación"/>
    <s v="1 lineamiento emitido en facturación"/>
    <n v="1"/>
    <s v="No aplica"/>
    <d v="2021-11-01T00:00:00"/>
    <d v="2022-04-30T00:00:00"/>
    <m/>
    <x v="0"/>
    <s v="SI"/>
    <n v="61"/>
    <s v="20-12-2021: Se incluye formulacion al tablero de control"/>
    <m/>
    <m/>
    <m/>
    <m/>
    <s v="SIN AVANCE"/>
    <n v="230"/>
    <s v="CON TIEMPO"/>
    <s v="SIN DILIGENCIAR"/>
    <s v="20-12-2021: Se incluye formulacion al tablero de control"/>
    <s v="SIN DILIGENCIAR"/>
    <n v="0"/>
    <n v="0"/>
    <s v="EN EJECUCION"/>
    <s v="NO APLICA"/>
    <s v="ABIERTA"/>
    <s v="Se evidencia memorando de Lineamientos para el registro del periodo certificado para pago. "/>
    <d v="2022-02-28T00:00:00"/>
    <s v="NO"/>
    <s v="N/A"/>
    <n v="1"/>
    <s v="CUMPLIMIENTO TOTAL"/>
    <n v="-44620"/>
    <s v="CON TIEMPO"/>
    <x v="3"/>
    <m/>
    <x v="3"/>
    <m/>
    <x v="3"/>
    <m/>
    <m/>
    <n v="657"/>
    <n v="659"/>
    <m/>
  </r>
  <r>
    <x v="430"/>
    <x v="4"/>
    <s v="OAJ"/>
    <s v="Contratacion"/>
    <s v="Pagos"/>
    <m/>
    <x v="1"/>
    <s v="PMCB-2021-048"/>
    <s v="3.1.3.8 "/>
    <x v="86"/>
    <n v="2021"/>
    <s v="Hallazgo administrativo por cuanto las facturas presentadas por el contratista en el Contrato de Prestación de Servicios 1433/2020 no contienen la descripción detallada de los servicios prestados, el valor unitario ni la cantidad de servicios facturados. "/>
    <s v="No se ha brindado una capacitación específica de los requisitos que deben cumplir las facturas electrónicas que presentan los contratistas."/>
    <s v="Socialización de los lineamientos frente a como se debe realizar la facturación de los procesos contractuales de la entidad. "/>
    <n v="2"/>
    <s v="Socialización de lineamientos frente a facturación"/>
    <s v="(Número de socializaciones realizadas / Una socialización programada)*100"/>
    <n v="1"/>
    <s v="No aplica"/>
    <d v="2021-11-05T00:00:00"/>
    <d v="2022-05-30T00:00:00"/>
    <m/>
    <x v="0"/>
    <s v="SI"/>
    <n v="91"/>
    <s v="20-12-2021: Se incluye formulacion al tablero de control"/>
    <m/>
    <m/>
    <m/>
    <m/>
    <s v="SIN AVANCE"/>
    <n v="26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x v="3"/>
    <m/>
    <x v="3"/>
    <m/>
    <x v="3"/>
    <m/>
    <m/>
    <n v="658"/>
    <n v="660"/>
    <m/>
  </r>
  <r>
    <x v="431"/>
    <x v="28"/>
    <s v="COMUNICACIONES"/>
    <s v="Comunicación"/>
    <s v="Solicitud  a la Imprenta Distrital de los bienes y servicios contratados"/>
    <m/>
    <x v="1"/>
    <s v="PMCB-2021-049"/>
    <s v="3.1.3.9"/>
    <x v="86"/>
    <n v="2021"/>
    <s v="Hallazgo administrativo por inobservancia en el Contrato de Suministro 1014/2020, de las disposiciones contenidas en el Decreto 492 expedido por la Alcaldía Mayor de Bogotá el 15 de agosto de 2019 “Por el cual se expiden lineamientos generales sobre austeridad y transparencia del gasto público en las entidades y organismos del orden distrital y se dictan otras disposiciones”."/>
    <s v="Ausencia de documentos que confirmen que la Entidad cumplió con lo ordenado en el artículo 24 de Decreto 492/19 solicitando a la Imprenta Distrital los bienes y servicios contratados"/>
    <s v="Incluir como condición general dentro del procedimiento realización de piezas comunicacionales y el manual operativo de comunicaciones el requisito de solicitar en primera instancia a la imprenta distrital la necesidad de la edición, impresión y reproducción de piezas de comunicación, tales como avisos, folletos, cuadernillos, entre otros, a dos tintas (en blanco y negro) antes de realizar cualquier proceso contractual"/>
    <n v="1"/>
    <s v="procedimientos modificados"/>
    <s v="Procedimiento y manual modificado/ Procedimiento y manual programado a modificar"/>
    <n v="1"/>
    <s v="No aplica"/>
    <d v="2021-11-01T00:00:00"/>
    <d v="2022-04-30T00:00:00"/>
    <m/>
    <x v="0"/>
    <s v="SI"/>
    <n v="61"/>
    <s v="20-12-2021: Se incluye formulacion al tablero de control"/>
    <m/>
    <m/>
    <m/>
    <m/>
    <s v="SIN AVANCE"/>
    <n v="230"/>
    <s v="CON TIEMPO"/>
    <s v="SIN DILIGENCIAR"/>
    <s v="20-12-2021: Se incluye formulacion al tablero de control"/>
    <s v="SIN DILIGENCIAR"/>
    <n v="0"/>
    <n v="0"/>
    <s v="EN EJECUCION"/>
    <s v="NO APLICA"/>
    <s v="ABIERTA"/>
    <s v="Se evidencia el procedimiento Realización de piezas comunicativas E-COM-PR-001 con fecha de vigencia del 17-11-2021_x000a_Tambien se adjunta el documento Word del Manual operativo comunicaciones E-COM-MA-001"/>
    <d v="2022-02-23T00:00:00"/>
    <s v="NO"/>
    <s v="Aprobar y oficializar el Manual Operativo de Comunicaciones E-COM-MA-001"/>
    <n v="0.5"/>
    <s v="AVANCE PARCIAL"/>
    <n v="-44620"/>
    <s v="CON TIEMPO"/>
    <x v="3"/>
    <m/>
    <x v="3"/>
    <m/>
    <x v="3"/>
    <m/>
    <m/>
    <n v="659"/>
    <n v="661"/>
    <m/>
  </r>
  <r>
    <x v="432"/>
    <x v="4"/>
    <s v="OAJ"/>
    <s v="Inventarios"/>
    <s v="Diferencias en los elementos adquiridos vs los entregados/instalados"/>
    <m/>
    <x v="1"/>
    <s v="PMCB-2021-050"/>
    <s v="3.1.3.10"/>
    <x v="86"/>
    <n v="2021"/>
    <s v="Hallazgo administrativo con incidencia fiscal en cuantía de $139.830.255 y presunta disciplinaria porque se identifican diferencias en la entrega de los elementos adquiridos mediante Contrato de Suministro 1014/2020"/>
    <s v="El expediente contractual aportado por IDIPRON no contiene los informes de supervisión ni los de ejecución presentados por el contratista_x000a_"/>
    <s v="Realizar modificación de formato informe de supervisión de bienes y servicios A-GCO-FT-052, incluyendo la firma del contratista y del supervisor dando fe del cumplimiento de todas las obligaciones especificas"/>
    <n v="1"/>
    <s v="Formato informe de Supervisión Bienes y Servicios A-GCO-FT-052 modificado"/>
    <s v="FormatoA-GCO-FT-052 modificado"/>
    <n v="1"/>
    <s v="No aplica"/>
    <d v="2021-11-01T00:00:00"/>
    <d v="2022-03-30T00:00:00"/>
    <m/>
    <x v="0"/>
    <s v="SI"/>
    <n v="30"/>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x v="3"/>
    <m/>
    <x v="3"/>
    <m/>
    <x v="3"/>
    <m/>
    <m/>
    <n v="660"/>
    <n v="662"/>
    <m/>
  </r>
  <r>
    <x v="433"/>
    <x v="28"/>
    <s v="COMUNICACIONES"/>
    <s v="Inventarios"/>
    <s v="Diferencias en los elementos adquiridos vs los entregados/instalados"/>
    <m/>
    <x v="1"/>
    <s v="PMCB-2021-051"/>
    <s v="3.1.3.10"/>
    <x v="86"/>
    <n v="2021"/>
    <s v="Hallazgo administrativo con incidencia fiscal en cuantía de $139.830.255 y presunta disciplinaria porque se identifican diferencias en la entrega de los elementos adquiridos mediante Contrato de Suministro 1014/2020"/>
    <s v="No se proporcionó al Equipo Auditor evidencia de saldo, uso, destinación y/o entrega del total de los artículos adquiridos en el marco del Contrato de Suministro 1014/2020."/>
    <s v="Establecer punto de control para la entrega de elementos del área de comunicaciones "/>
    <n v="2"/>
    <s v="Punto de control"/>
    <s v="Punto de control establecido/Punto de control (1)*100"/>
    <n v="1"/>
    <s v="No aplica"/>
    <d v="2021-11-01T00:00:00"/>
    <d v="2022-03-30T00:00:00"/>
    <m/>
    <x v="0"/>
    <s v="SI"/>
    <n v="30"/>
    <s v="20-12-2021: Se incluye formulacion al tablero de control"/>
    <m/>
    <m/>
    <m/>
    <m/>
    <s v="SIN AVANCE"/>
    <n v="199"/>
    <s v="CON TIEMPO"/>
    <s v="SIN DILIGENCIAR"/>
    <s v="20-12-2021: Se incluye formulacion al tablero de control"/>
    <s v="SIN DILIGENCIAR"/>
    <n v="0"/>
    <n v="0"/>
    <s v="EN EJECUCION"/>
    <s v="NO APLICA"/>
    <s v="ABIERTA"/>
    <s v="En el procedimiento realización de piezas de comunicación se estableció en las condiciones generales Solicitar, en primera instancia, a la Imprenta Distrital la necesidad de la edición, impresión y producción de piezas de comunicación, tales como avisos, folletos, volantes, entre otros, a dos tintas (en blanco y negro) antes de realizar cualquier proceso contractual para realizar piezas de comunicación impresas"/>
    <d v="2022-02-23T00:00:00"/>
    <s v="NO"/>
    <s v="N/A"/>
    <n v="1"/>
    <s v="CUMPLIMIENTO TOTAL"/>
    <n v="-44620"/>
    <s v="CON TIEMPO"/>
    <x v="3"/>
    <m/>
    <x v="3"/>
    <m/>
    <x v="3"/>
    <m/>
    <m/>
    <n v="661"/>
    <n v="663"/>
    <m/>
  </r>
  <r>
    <x v="434"/>
    <x v="16"/>
    <s v="STAF"/>
    <s v="Contratacion"/>
    <s v="Documentación contrato"/>
    <m/>
    <x v="1"/>
    <s v="PMCB-2021-052"/>
    <s v="3.1.3.11"/>
    <x v="86"/>
    <n v="2021"/>
    <s v="Hallazgo administrativo por deficiencias en la gestión documental y debilidades observadas en el diligenciamiento de los formatos de los expedientes de los Contratos de Suministro Nos.1755 de 2019, 2525 de 2020 y Contratos de Prestación de Servicios Nos.1074, 1327, 2137, 2373, 2414, 2533 de 2020"/>
    <s v="No se realizan revisiones periódicas a los expedientes contractuales de las áreas"/>
    <s v="Realizar revisión de una muestra aleatoria del 20% de las carpetas contractuales de los procesos de contratación de bienes y servicios, tanto en  físico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
    <n v="1"/>
    <s v="Revisión expedientes contractuales "/>
    <s v="Número de revisiones a las carpetas contractuales  realizadas / Número de revisiones a las carpetas contractuales programadas (3)*100"/>
    <n v="1"/>
    <s v="No aplica"/>
    <d v="2021-11-01T00:00:00"/>
    <d v="2022-09-30T00:00:00"/>
    <m/>
    <x v="0"/>
    <s v="SI"/>
    <n v="214"/>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662"/>
    <n v="664"/>
    <m/>
  </r>
  <r>
    <x v="435"/>
    <x v="40"/>
    <s v="STAF"/>
    <s v="Contratacion"/>
    <s v="Principio de Planeación"/>
    <m/>
    <x v="1"/>
    <s v="PMCB-2021-053"/>
    <s v="3.1.3.12"/>
    <x v="86"/>
    <n v="2021"/>
    <s v="Hallazgo administrativo por deficiencias en la planeación del Contrato de Prestación de Servicios No.2137 de 2020."/>
    <s v="En la planeación inicial del contrato de Prestación de Servicios No.2137 de 2020, no se previeron las mayores cantidades del servicio que surgieron con ocasión a la pandemia por Covid-19"/>
    <s v="Capacitar a los supervisores y/o apoyos a la supervisión del proceso Servicios Administrativos, respecto al Principio de Planeación en la contratación en referencia a  tener en cuenta los consumos históricos para el alcance de los nuevos procesos contractuales"/>
    <n v="1"/>
    <s v="Capacitación principio de Planeación en la Contratación"/>
    <s v="Número de capacitaciones realizadas /  Número de capacitaciones solicitadas (1)*100"/>
    <n v="1"/>
    <s v="No aplica"/>
    <d v="2021-11-01T00:00:00"/>
    <d v="2022-03-30T00:00:00"/>
    <m/>
    <x v="0"/>
    <s v="SI"/>
    <n v="30"/>
    <s v="20-12-2021: Se incluye formulacion al tablero de control"/>
    <m/>
    <m/>
    <m/>
    <m/>
    <s v="SIN AVANCE"/>
    <n v="199"/>
    <s v="CON TIEMPO"/>
    <s v="SIN DILIGENCIAR"/>
    <s v="20-12-2021: Se incluye formulacion al tablero de control"/>
    <s v="SIN DILIGENCIAR"/>
    <n v="0"/>
    <n v="0"/>
    <s v="EN EJECUCION"/>
    <s v="NO APLICA"/>
    <s v="ABIERTA"/>
    <s v="&quot;Se evidencia la solicitud de la capacitación por parte del proceso de Servicios Administrativos a la Oficina Asesora Jurídica enviado el 25 de noviembre y la respuesta de la Oficina Asesora Jurídica, de fecha 26 de noviembre en la que solicita que a finales del mes de enero se reitere la solicitud. No obstante, no se evidencia que la capacitación se haya realizado aun. _x000a__x000a_La actividad aun se encuentra en ejecución&quot;"/>
    <d v="2022-02-28T00:00:00"/>
    <s v="NO"/>
    <s v="Realizar la capacitación"/>
    <n v="0.1"/>
    <s v="AVANCE MINIMO"/>
    <n v="-44620"/>
    <s v="CON TIEMPO"/>
    <x v="3"/>
    <m/>
    <x v="3"/>
    <m/>
    <x v="3"/>
    <m/>
    <m/>
    <n v="663"/>
    <n v="665"/>
    <m/>
  </r>
  <r>
    <x v="436"/>
    <x v="4"/>
    <s v="OAJ"/>
    <s v="Contratacion"/>
    <s v="Incumplimiento  de cronograma"/>
    <m/>
    <x v="1"/>
    <s v="PMCB-2021-054"/>
    <s v="3.1.3.13"/>
    <x v="86"/>
    <n v="2021"/>
    <s v="Hallazgo Administrativo por evidenciarse una inefectiva gestión en el cumplimiento del cronograma general del contrato de consultoría No. 1680-19, suscrito con la firma Consorcio Alfa, para el desarrollo del objeto contractual de “Adelantar los planes, estudios, diseños, tramites y consecución de las licencias necesarias de las Unidades de Protección Integral: UPI Perdomo, UPI Oasis, UPI San Francisco para el cumplimiento de la normatividad urbanística, arquitectónica y estructural vigente”"/>
    <s v="El Manual de Contratación, no cuenta con lineamientos claros para procesos de contratación de Consultoría e Interventoría y Obra"/>
    <s v="Incluir lineamientos frente a la planeación  y estructuración de procesos de contratación de Consultoría e Interventoría y Obras, dentro del Manual de Contratación, según la modalidad de contratación que aplique"/>
    <n v="1"/>
    <s v="Lineamientos contratación Consultoría e Interventoría"/>
    <s v="Manual de Contratación ajustado"/>
    <n v="1"/>
    <s v="No aplica"/>
    <d v="2021-11-01T00:00:00"/>
    <d v="2022-04-30T00:00:00"/>
    <m/>
    <x v="0"/>
    <s v="SI"/>
    <n v="61"/>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x v="3"/>
    <m/>
    <x v="3"/>
    <m/>
    <x v="3"/>
    <m/>
    <m/>
    <n v="664"/>
    <n v="666"/>
    <m/>
  </r>
  <r>
    <x v="437"/>
    <x v="4"/>
    <s v="OAJ"/>
    <s v="Gestion financiera"/>
    <s v="Comprobantes contables"/>
    <m/>
    <x v="1"/>
    <s v="PMCB-2021-055"/>
    <s v="3.1.3.14"/>
    <x v="86"/>
    <n v="2021"/>
    <s v="Hallazgo administrativo por no evidenciarse en los respectivos comprobantes de pago y de egresos de acuerdo con la distribución de los centros de costos; la prestación de los servicios objeto del contrato interadministrativo No.2561-20 suscrito con la ETB, correspondiente a las UPI de Ruralidad y Comedores Comunitarios contemplados en la Oferta Comercial OF-14447"/>
    <s v="Falta de socialización de la operatividad y funcionamiento de las sedes y/o Unidades de Protección Integral"/>
    <s v="Incluir punto de control  dentro del formato de REQUERIMIENTOS TÉCNICOS CONTRATACIÓN DE BIENES, PRODUCTOS, OBRAS Y/O SERVICIOS A-GCO-FT-023 donde se solicite a la Subdirección de Métodos, para que se defina el número de unidades operativas con una anterioridad no mayor a 30 días, lo anterior también se debe evidenciar en la justificación den el formato ya relacionado."/>
    <n v="1"/>
    <s v=" Formato A-GCO-FT-023 con punto de control"/>
    <s v="Formato de REQUERIMIENTOS TÉCNICOS CONTRATACIÓN DE BIENES, PRODUCTOS, OBRAS Y/O SERVICIOS A-GCO-FT-023 actualizado"/>
    <n v="1"/>
    <s v="No aplica"/>
    <d v="2021-11-01T00:00:00"/>
    <d v="2022-04-30T00:00:00"/>
    <m/>
    <x v="0"/>
    <s v="SI"/>
    <n v="61"/>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x v="3"/>
    <m/>
    <x v="3"/>
    <m/>
    <x v="3"/>
    <m/>
    <m/>
    <n v="665"/>
    <n v="667"/>
    <m/>
  </r>
  <r>
    <x v="438"/>
    <x v="12"/>
    <s v="STAF"/>
    <s v="planes de mejoramiento"/>
    <s v="Acciones cumplidas inefectivas"/>
    <m/>
    <x v="1"/>
    <s v="PMCB-2021-056"/>
    <s v="3.1.3.15"/>
    <x v="86"/>
    <n v="2021"/>
    <s v="Hallazgo administrativo por cuanto una vez evaluada la evidencia resultado de la ejecución de la acción correctiva #1 Hallazgo 3.2.22 Auditoría de Desempeño Código 98 PAD 2020 fue calificada como cumplida inefectiva"/>
    <s v="El punto de control no se estableció de manera clara y con responsables en los documentos del área de transporte "/>
    <s v="Establecer en el procedimiento PARQUE AUTOMOTOR A-SAD-PR-003, una actividad que garantice la verificación de la descripción detallada de las actividades realizadas en el período por parte de los contratistas"/>
    <n v="1"/>
    <s v="Procedimiento PARQUE AUTOMOTOR A-SAD-PR-003 ajustado"/>
    <s v="Procedimiento ajustado "/>
    <n v="1"/>
    <s v="No aplica"/>
    <d v="2021-11-01T00:00:00"/>
    <d v="2022-03-30T00:00:00"/>
    <m/>
    <x v="0"/>
    <s v="SI"/>
    <n v="30"/>
    <s v="20-12-2021: Se incluye formulacion al tablero de control"/>
    <m/>
    <m/>
    <m/>
    <m/>
    <s v="SIN AVANCE"/>
    <n v="199"/>
    <s v="CON TIEMPO"/>
    <s v="SIN DILIGENCIAR"/>
    <s v="20-12-2021: Se incluye formulacion al tablero de control"/>
    <s v="SIN DILIGENCIAR"/>
    <n v="0"/>
    <n v="0"/>
    <s v="EN EJECUCION"/>
    <s v="NO APLICA"/>
    <s v="ABIERTA"/>
    <s v="Se evidencia procedimiento actualizado"/>
    <d v="2022-02-28T00:00:00"/>
    <s v="NO"/>
    <s v="No aplica"/>
    <n v="1"/>
    <s v="CUMPLIMIENTO TOTAL"/>
    <n v="-44620"/>
    <s v="CON TIEMPO"/>
    <x v="3"/>
    <m/>
    <x v="3"/>
    <m/>
    <x v="3"/>
    <m/>
    <m/>
    <n v="666"/>
    <n v="668"/>
    <m/>
  </r>
  <r>
    <x v="439"/>
    <x v="4"/>
    <s v="OAJ"/>
    <s v="planes de mejoramiento"/>
    <s v="Acciones cumplidas inefectivas"/>
    <m/>
    <x v="1"/>
    <s v="PMCB-2021-057"/>
    <s v="3.1.3.15"/>
    <x v="86"/>
    <n v="2021"/>
    <s v="Hallazgo administrativo por cuanto una vez evaluada la evidencia resultado de la ejecución de la acción correctiva #1 Hallazgo 3.2.22 Auditoría de Desempeño Código 98 PAD 2020 fue calificada como cumplida inefectiva"/>
    <s v="El punto de control no se estableció de manera clara y con responsables en los documentos del área de transporte "/>
    <s v="Actualizar el formato &quot;INFORME DE ACTIVIDADES A-GCO-FT-002&quot; incluyendo el Visto Bueno del apoyo a la supervisión"/>
    <n v="2"/>
    <s v="Actualización formato &quot;INFORME DE ACTIVIDADES A-GCO-FT-002&quot; "/>
    <s v="Formato actualizado"/>
    <n v="1"/>
    <s v="No aplica"/>
    <d v="2021-11-01T00:00:00"/>
    <d v="2022-03-30T00:00:00"/>
    <m/>
    <x v="0"/>
    <s v="SI"/>
    <n v="30"/>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x v="3"/>
    <m/>
    <x v="3"/>
    <m/>
    <x v="3"/>
    <m/>
    <m/>
    <n v="667"/>
    <n v="669"/>
    <m/>
  </r>
  <r>
    <x v="440"/>
    <x v="16"/>
    <s v="STAF"/>
    <s v="planes de mejoramiento"/>
    <s v="Acciones cumplidas inefectivas"/>
    <m/>
    <x v="1"/>
    <s v="PMCB-2021-058"/>
    <s v="3.1.3.16"/>
    <x v="86"/>
    <n v="2021"/>
    <s v="Hallazgo administrativo por el Incumplimiento a lo establecido por la Contraloría de Bogotá, D.C., a través de la Resolución Reglamentaria No.036 del 20 de septiembre de 2019, “Por la cual se reglamenta el trámite del Plan de Mejoramiento que presentan los Sujetos de Vigilancia y Control Fiscal a la Contraloría de Bogotá, D.C.”."/>
    <s v="No se realizan revisiones periódicas a los expedientes contractuales de las áreas"/>
    <s v="Realizar revisión trimestral de una muestra aleatoria del 20% de las carpetas contractuales de los procesos de contratación de bienes y servicios físicas y digitales (SECOP II), correspondientes a las áreas de Mantenimiento de Bienes,  Servicios Administrativos  y Gestión Ambiental,  verificando documentación y orden de los mismos. La revisión se realizará con el supervisor y/o apoyo a la supervisión, la Oficina Asesora Jurídica, Gestión Documental y Gestión Financiera."/>
    <n v="1"/>
    <s v="Revisión expedientes contractuales "/>
    <s v="Número de revisiones a las carpetas contractuales  realizadas / Número de revisiones a las carpetas contractuales programadas (3)*100"/>
    <n v="1"/>
    <s v="No aplica"/>
    <d v="2021-11-01T00:00:00"/>
    <d v="2022-09-30T00:00:00"/>
    <m/>
    <x v="0"/>
    <s v="SI"/>
    <n v="214"/>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668"/>
    <n v="670"/>
    <m/>
  </r>
  <r>
    <x v="441"/>
    <x v="12"/>
    <s v="STAF"/>
    <s v="planes de mejoramiento"/>
    <s v="Acciones cumplidas inefectivas"/>
    <m/>
    <x v="1"/>
    <s v="PMCB-2021-059"/>
    <s v="3.1.3.17"/>
    <x v="86"/>
    <n v="2021"/>
    <s v="Hallazgo administrativo por el incumplimiento del principio de efectividad, debido a que los actos realizados para el cumplimiento de las acciones correctivas, no subsanaron la causa de los hallazgos, 3.2.1, 3.2.13 y 3.2.14 de la Auditoría de Desempeño Código 98 respectivamente"/>
    <s v="El punto de control no se estableció de manera clara y con responsables en los documentos del área de transporte "/>
    <s v="Establecer en el procedimiento PARQUE AUTOMOTOR A-SAD-PR-003, una actividad que garantice la verificación de la descripción detallada de las actividades realizadas en el período por parte de los contratistas"/>
    <n v="1"/>
    <s v="Procedimiento PARQUE AUTOMOTOR A-SAD-PR-003 ajustado"/>
    <s v="Procedimiento ajustado "/>
    <n v="1"/>
    <s v="No aplica"/>
    <d v="2021-11-01T00:00:00"/>
    <d v="2022-03-30T00:00:00"/>
    <m/>
    <x v="0"/>
    <s v="SI"/>
    <n v="30"/>
    <s v="20-12-2021: Se incluye formulacion al tablero de control"/>
    <m/>
    <m/>
    <m/>
    <m/>
    <s v="SIN AVANCE"/>
    <n v="199"/>
    <s v="CON TIEMPO"/>
    <s v="SIN DILIGENCIAR"/>
    <s v="20-12-2021: Se incluye formulacion al tablero de control"/>
    <s v="SIN DILIGENCIAR"/>
    <n v="0"/>
    <n v="0"/>
    <s v="EN EJECUCION"/>
    <s v="NO APLICA"/>
    <s v="ABIERTA"/>
    <s v="Se evidencia procedimiento actualizado"/>
    <d v="2022-02-28T00:00:00"/>
    <s v="NO"/>
    <s v="No aplica"/>
    <n v="1"/>
    <s v="CUMPLIMIENTO TOTAL"/>
    <n v="-44620"/>
    <s v="CON TIEMPO"/>
    <x v="3"/>
    <m/>
    <x v="3"/>
    <m/>
    <x v="3"/>
    <m/>
    <m/>
    <n v="669"/>
    <n v="671"/>
    <m/>
  </r>
  <r>
    <x v="442"/>
    <x v="4"/>
    <s v="OAJ"/>
    <s v="planes de mejoramiento"/>
    <s v="Acciones cumplidas inefectivas"/>
    <m/>
    <x v="1"/>
    <s v="PMCB-2021-060"/>
    <s v="3.1.3.17"/>
    <x v="86"/>
    <n v="2021"/>
    <s v="Hallazgo administrativo por el incumplimiento del principio de efectividad, debido a que los actos realizados para el cumplimiento de las acciones correctivas, no subsanaron la causa de los hallazgos, 3.2.1, 3.2.13 y 3.2.14 de la Auditoría de Desempeño Código 98 respectivamente"/>
    <s v="El punto de control no se estableció de manera clara y con responsables en los documentos del área de transporte "/>
    <s v="Actualizar el formato &quot;INFORME DE ACTIVIDADES A-GCO-FT-002&quot; incluyendo el Visto Bueno del apoyo a la supervisión"/>
    <n v="2"/>
    <s v="Actualización formato &quot;INFORME DE ACTIVIDADES A-GCO-FT-002&quot; "/>
    <s v="Formato actualizado"/>
    <n v="1"/>
    <s v="No aplica"/>
    <d v="2021-11-01T00:00:00"/>
    <d v="2022-03-30T00:00:00"/>
    <m/>
    <x v="0"/>
    <s v="SI"/>
    <n v="30"/>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x v="3"/>
    <m/>
    <x v="3"/>
    <m/>
    <x v="3"/>
    <m/>
    <m/>
    <n v="670"/>
    <n v="672"/>
    <m/>
  </r>
  <r>
    <x v="443"/>
    <x v="18"/>
    <s v="OAP"/>
    <s v="Planeacion"/>
    <s v="Herramientas de gestión (riesgos, indicadores, balance social, planes y proyectos de inversión)"/>
    <m/>
    <x v="1"/>
    <s v="PMCB-2021-061"/>
    <s v="3.2.1.1"/>
    <x v="86"/>
    <n v="2021"/>
    <s v="Hallazgo administrativo por incumplimiento a los lineamientos de la Secretaría Distrital de Planeación sobre la Formulación de las metas 1 y 3 del Proyecto 7720. "/>
    <s v="Porque la Formulación de las metas 1 y 3 del proyecto de inversión 7720 se proyectó en términos de unidad de medida porcentaje y no magnitudes en número de personas (NNAJ)"/>
    <s v="Solicitar a la Secretaria Distrital de Planeación concepto sobre la formulación de las metas del proyecto de inversión 7720; y si se ratifica su no cumplimiento, proceder a gestionar con DNP y Secretaría Distrital de Planeación las indicaciones por ellos formuladas."/>
    <n v="1"/>
    <s v="Solicitud de concepto"/>
    <s v="No. Conceptos solicitados recibidos/No. De conceptos solicitados*100"/>
    <n v="1"/>
    <s v="No aplica"/>
    <d v="2021-11-05T00:00:00"/>
    <d v="2022-10-03T00:00:00"/>
    <m/>
    <x v="0"/>
    <s v="SI"/>
    <n v="217"/>
    <s v="20-12-2021: Se incluye formulacion al tablero de control"/>
    <m/>
    <m/>
    <m/>
    <m/>
    <s v="SIN AVANCE"/>
    <n v="386"/>
    <s v="CON TIEMPO"/>
    <s v="SIN DILIGENCIAR"/>
    <s v="20-12-2021: Se incluye formulacion al tablero de control"/>
    <s v="SIN DILIGENCIAR"/>
    <n v="0"/>
    <n v="0"/>
    <s v="EN EJECUCION"/>
    <s v="NO APLICA"/>
    <s v="ABIERTA"/>
    <s v="Se evidencia el concepto tecnico enviado por la Secretaria de Planeación con fecha del 4 de enero del 2022 sobre la Solicitud concepto acerca a la metas del Proyeccto 7720, en ejecución en el IDIPRON"/>
    <d v="2022-02-28T00:00:00"/>
    <s v="NO"/>
    <s v="No aplica"/>
    <n v="1"/>
    <s v="CUMPLIMIENTO TOTAL"/>
    <n v="-44620"/>
    <s v="CON TIEMPO"/>
    <x v="3"/>
    <m/>
    <x v="3"/>
    <m/>
    <x v="3"/>
    <m/>
    <m/>
    <n v="671"/>
    <n v="673"/>
    <m/>
  </r>
  <r>
    <x v="444"/>
    <x v="1"/>
    <s v="OAP"/>
    <s v="Planeacion"/>
    <s v="Herramientas de gestión (riesgos, indicadores, balance social, planes y proyectos de inversión)"/>
    <m/>
    <x v="1"/>
    <s v="PMCB-2021-062"/>
    <s v="3.2.1.2 "/>
    <x v="86"/>
    <n v="2021"/>
    <s v="Hallazgo administrativo por inadecuado seguimiento a indicadores de efectividad en la transgrediendo los principios del proceso planeación"/>
    <s v="Porque el seguimiento a los indicadores de efectividad no son analizados y tomados como herramienta aportante en la toma de decisiones de la entidad"/>
    <s v="Realizar la actualización e implementación de la metodología para la construcción, seguimiento y evaluación de los indicadores de la Entidad a la luz de los lineamientos establecidos por el DAFP."/>
    <n v="1"/>
    <s v="Metodología actualizada e implementada"/>
    <s v="Documento metodológico actualizado e implementado/1 Documento Metodológico para actualizar e implementar*100"/>
    <n v="1"/>
    <s v="No aplica"/>
    <d v="2021-11-05T00:00:00"/>
    <d v="2022-10-03T00:00:00"/>
    <m/>
    <x v="0"/>
    <s v="SI"/>
    <n v="217"/>
    <s v="20-12-2021: Se incluye formulacion al tablero de control"/>
    <m/>
    <m/>
    <m/>
    <m/>
    <s v="SIN AVANCE"/>
    <n v="386"/>
    <s v="CON TIEMPO"/>
    <s v="SIN DILIGENCIAR"/>
    <s v="20-12-2021: Se incluye formulacion al tablero de control"/>
    <s v="SIN DILIGENCIAR"/>
    <n v="0"/>
    <n v="0"/>
    <s v="EN EJECUCION"/>
    <s v="NO APLICA"/>
    <s v="ABIERTA"/>
    <s v="Se evidencia Manual para la formulación, monitoreo y seguimiento de Indicadores con fecha 10/02/2022"/>
    <d v="2022-02-28T00:00:00"/>
    <s v="No "/>
    <s v="implementacion de metodologia"/>
    <n v="0.5"/>
    <s v="AVANCE PARCIAL"/>
    <n v="-44620"/>
    <s v="CON TIEMPO"/>
    <x v="3"/>
    <m/>
    <x v="3"/>
    <m/>
    <x v="3"/>
    <m/>
    <m/>
    <n v="672"/>
    <n v="674"/>
    <m/>
  </r>
  <r>
    <x v="445"/>
    <x v="1"/>
    <s v="OAP"/>
    <s v="Planeacion"/>
    <s v="Herramientas de gestión (riesgos, indicadores, balance social, planes y proyectos de inversión)"/>
    <m/>
    <x v="1"/>
    <s v="PMCB-2021-063"/>
    <s v="3.2.1.3"/>
    <x v="86"/>
    <n v="2021"/>
    <s v="Hallazgo administrativo por incumplimiento a los principios de planeación al no contar con un Plan Estratégico Institucional aprobado. "/>
    <s v="Porque se encontraba pendiente por actualizar información que era parte del documento del plan estratégico"/>
    <s v="Publicar documento plan estratégico de la entidad"/>
    <n v="1"/>
    <s v="Publicación de documento"/>
    <s v="Documento publicado/1 Documento proyectado a publicar"/>
    <n v="1"/>
    <s v="No aplica"/>
    <d v="2021-11-01T00:00:00"/>
    <d v="2022-02-01T00:00:00"/>
    <m/>
    <x v="0"/>
    <s v="SI"/>
    <n v="-27"/>
    <s v="20-12-2021: Se incluye formulacion al tablero de control"/>
    <m/>
    <m/>
    <m/>
    <m/>
    <s v="SIN AVANCE"/>
    <n v="142"/>
    <s v="CON TIEMPO"/>
    <s v="SIN DILIGENCIAR"/>
    <s v="20-12-2021: Se incluye formulacion al tablero de control"/>
    <s v="SIN DILIGENCIAR"/>
    <n v="0"/>
    <n v="0"/>
    <s v="EN EJECUCION"/>
    <s v="NO APLICA"/>
    <s v="ABIERTA"/>
    <s v="Se evidencia correo y formato de solicitud de diagramacion"/>
    <d v="2022-02-28T00:00:00"/>
    <s v="No "/>
    <s v="Documento publicado"/>
    <n v="0.8"/>
    <s v="AVANCE SIGNIFICATIVO"/>
    <n v="-44620"/>
    <s v="VENCIDO"/>
    <x v="3"/>
    <m/>
    <x v="3"/>
    <m/>
    <x v="3"/>
    <m/>
    <m/>
    <n v="673"/>
    <n v="675"/>
    <m/>
  </r>
  <r>
    <x v="446"/>
    <x v="18"/>
    <s v="OAP"/>
    <s v="planes de mejoramiento"/>
    <s v="Acciones cumplidas inefectivas"/>
    <m/>
    <x v="1"/>
    <s v="PMCB-2021-064"/>
    <s v="3.2.1.4"/>
    <x v="86"/>
    <n v="2021"/>
    <s v="Hallazgo administrativo por la inefectividad e Ineficacia de la Acción # 1 del Hallazgo 3.1.1 de la Auditoria de Desempeño Código 105 - PAD 2020."/>
    <s v="Porque, la proyección de la meta fue sub programada atendiendo  el histórico de atención"/>
    <s v="Construir herramienta metodológica que permita proyectar con una mayor precisión la población que atenderá el IDIPRON"/>
    <n v="1"/>
    <s v="Herramienta de proyección metas poblacionales"/>
    <s v="No. De Herramientas construidas/No. De Herramientas proyectadas (1)*100"/>
    <n v="1"/>
    <s v="No aplica"/>
    <d v="2021-11-05T00:00:00"/>
    <d v="2022-10-03T00:00:00"/>
    <m/>
    <x v="0"/>
    <s v="SI"/>
    <n v="217"/>
    <s v="20-12-2021: Se incluye formulacion al tablero de control"/>
    <m/>
    <m/>
    <m/>
    <m/>
    <s v="SIN AVANCE"/>
    <n v="386"/>
    <s v="CON TIEMPO"/>
    <s v="SIN DILIGENCIAR"/>
    <s v="20-12-2021: Se incluye formulacion al tablero de control"/>
    <s v="SIN DILIGENCIAR"/>
    <n v="0"/>
    <n v="0"/>
    <s v="EN EJECUCION"/>
    <s v="NO APLICA"/>
    <s v="ABIERTA"/>
    <s v="Se adjunta el primer borrador de la proyección de la formula proyección metas proyecto 7720"/>
    <d v="2022-02-28T00:00:00"/>
    <s v="NO"/>
    <s v="Herramienta proyectada y aprobada"/>
    <n v="0.5"/>
    <s v="AVANCE PARCIAL"/>
    <n v="-44620"/>
    <s v="CON TIEMPO"/>
    <x v="3"/>
    <m/>
    <x v="3"/>
    <m/>
    <x v="3"/>
    <m/>
    <m/>
    <n v="674"/>
    <n v="676"/>
    <m/>
  </r>
  <r>
    <x v="447"/>
    <x v="35"/>
    <s v="STAF"/>
    <s v="Inventarios"/>
    <s v=" Vida útil de la propiedad, planta y equipo"/>
    <m/>
    <x v="1"/>
    <s v="PMCB-2021-065"/>
    <s v="3.3.2.1"/>
    <x v="86"/>
    <n v="2021"/>
    <s v="Hallazgo administrativo por omisión de revisión periódica de la vida útil de la propiedad, planta y equipo del IDIPRON"/>
    <s v="Incumplimiento de lo dispuesto en la normatividad vigente afectando el proceso contable en detrimento de la calidad y oportunidad de la información"/>
    <s v="Actualizar el avalúo de bienes inmuebles de la entidad"/>
    <n v="1"/>
    <s v="Avalúo"/>
    <s v="Avalúo actualizado"/>
    <n v="1"/>
    <s v="No aplica"/>
    <d v="2022-02-01T00:00:00"/>
    <d v="2022-09-30T00:00:00"/>
    <m/>
    <x v="0"/>
    <s v="SI"/>
    <n v="214"/>
    <s v="20-12-2021: Se incluye formulacion al tablero de control"/>
    <m/>
    <m/>
    <m/>
    <m/>
    <s v="SIN AVANCE"/>
    <n v="383"/>
    <s v="CON TIEMPO"/>
    <s v="SIN DILIGENCIAR"/>
    <s v="20-12-2021: Se incluye formulacion al tablero de control"/>
    <s v="SIN DILIGENCIAR"/>
    <n v="0"/>
    <n v="0"/>
    <s v="EN EJECUCION"/>
    <s v="NO APLICA"/>
    <s v="ABIERTA"/>
    <s v="El proceso no aporta evidencia de avance en la actividad, dado que inicia en febrero de 2022"/>
    <d v="2022-02-28T00:00:00"/>
    <s v="NO"/>
    <s v="Pendiente actualizar el avalúo de bienes inmuebles de la entidad"/>
    <n v="0"/>
    <s v="SIN AVANCE"/>
    <n v="-44620"/>
    <s v="CON TIEMPO"/>
    <x v="3"/>
    <m/>
    <x v="3"/>
    <m/>
    <x v="3"/>
    <m/>
    <m/>
    <n v="675"/>
    <n v="677"/>
    <m/>
  </r>
  <r>
    <x v="448"/>
    <x v="19"/>
    <s v="STAF"/>
    <s v="Inventarios"/>
    <s v=" Vida útil de la propiedad, planta y equipo"/>
    <m/>
    <x v="1"/>
    <s v="PMCB-2021-066"/>
    <s v="3.3.2.1"/>
    <x v="86"/>
    <n v="2021"/>
    <s v="Hallazgo administrativo por omisión de revisión periódica de la vida útil de la propiedad, planta y equipo del IDIPRON"/>
    <s v="Incumplimiento de lo dispuesto en la normatividad vigente afectando el proceso contable en detrimento de la calidad y oportunidad de la información"/>
    <s v="Crear y socializar lineamientos  que faciliten el flujo de información de hechos económicos hacia el área contable, en términos de tiempo, responsabilidad, forma y tipo de información con relación a la propiedad, planta y equipo de bienes inmuebles del IDIPRON."/>
    <n v="2"/>
    <s v="Creación y socialización de lineamientos "/>
    <s v="Lineamientos creados y socializados"/>
    <n v="1"/>
    <s v="No aplica"/>
    <d v="2021-11-01T00:00:00"/>
    <d v="2022-09-30T00:00:00"/>
    <m/>
    <x v="0"/>
    <s v="SI"/>
    <n v="214"/>
    <s v="20-12-2021: Se incluye formulacion al tablero de control"/>
    <m/>
    <m/>
    <m/>
    <m/>
    <s v="SIN AVANCE"/>
    <n v="383"/>
    <s v="CON TIEMPO"/>
    <s v="SIN DILIGENCIAR"/>
    <s v="20-12-2021: Se incluye formulacion al tablero de control"/>
    <s v="SIN DILIGENCIAR"/>
    <n v="0"/>
    <n v="0"/>
    <s v="EN EJECUCION"/>
    <s v="NO APLICA"/>
    <s v="ABIERTA"/>
    <s v="Se evidencia manual de politicas contables con fecha 03/01/2022 y resolucion 517 de 2021"/>
    <d v="2022-02-28T00:00:00"/>
    <s v="NO"/>
    <s v="No aplica"/>
    <n v="1"/>
    <s v="CUMPLIMIENTO TOTAL"/>
    <n v="-44620"/>
    <s v="CON TIEMPO"/>
    <x v="3"/>
    <m/>
    <x v="3"/>
    <m/>
    <x v="3"/>
    <m/>
    <m/>
    <n v="676"/>
    <n v="678"/>
    <m/>
  </r>
  <r>
    <x v="449"/>
    <x v="20"/>
    <s v="STAF"/>
    <s v="Inventarios"/>
    <s v=" Vida útil de la propiedad, planta y equipo"/>
    <m/>
    <x v="1"/>
    <s v="PMCB-2021-067"/>
    <s v="3.3.2.2"/>
    <x v="86"/>
    <n v="2021"/>
    <s v="Hallazgo administrativo por falta de revisión del deterioro en Propiedad, Planta y Equipo del IDIPRON."/>
    <s v="Los criterios respecto al reporte de la vida útil y el valor residual de los bienes muebles, no se encuentran actualizados."/>
    <s v="Incluir en el informe final de toma física el informe de indicios de deterioro de bienes muebles"/>
    <n v="1"/>
    <s v="Informe de indicios de deterioro de bienes muebles "/>
    <s v="Informe de indicios de deterioro de bienes muebles incluido en el informe final de toma física"/>
    <n v="1"/>
    <s v="No aplica"/>
    <d v="2021-11-01T00:00:00"/>
    <d v="2022-03-30T00:00:00"/>
    <m/>
    <x v="0"/>
    <s v="SI"/>
    <n v="30"/>
    <s v="20-12-2021: Se incluye formulacion al tablero de control"/>
    <m/>
    <m/>
    <m/>
    <m/>
    <s v="SIN AVANCE"/>
    <n v="199"/>
    <s v="CON TIEMPO"/>
    <s v="SIN DILIGENCIAR"/>
    <s v="20-12-2021: Se incluye formulacion al tablero de control"/>
    <s v="SIN DILIGENCIAR"/>
    <n v="0"/>
    <n v="0"/>
    <s v="EN EJECUCION"/>
    <s v="NO APLICA"/>
    <s v="ABIERTA"/>
    <s v="Al verificar el proceso no adjunta información de avance o ejecución de la actividad programada, ya que aun se encuentra en ejecución. "/>
    <d v="2022-02-28T00:00:00"/>
    <s v="NO"/>
    <s v="Informe de indicios de deterioro de bienes muebles incluido en el informe final de toma física"/>
    <n v="0"/>
    <s v="SIN AVANCE"/>
    <n v="-44620"/>
    <s v="CON TIEMPO"/>
    <x v="3"/>
    <m/>
    <x v="3"/>
    <m/>
    <x v="3"/>
    <m/>
    <m/>
    <n v="677"/>
    <n v="679"/>
    <m/>
  </r>
  <r>
    <x v="450"/>
    <x v="19"/>
    <s v="STAF"/>
    <s v="Inventarios"/>
    <s v=" Vida útil de la propiedad, planta y equipo"/>
    <m/>
    <x v="1"/>
    <s v="PMCB-2021-068"/>
    <s v="3.3.2.2"/>
    <x v="86"/>
    <n v="2021"/>
    <s v="Hallazgo administrativo por falta de revisión del deterioro en Propiedad, Planta y Equipo del IDIPRON."/>
    <s v="Los criterios respecto al reporte de la vida útil y el valor residual de los bienes muebles, no se encuentran actualizados."/>
    <s v="Actualizar la Política Contable de Propiedad, Planta y Equipo"/>
    <n v="2"/>
    <s v="Actualización Política Contable"/>
    <s v="Política Contable actualizada"/>
    <n v="1"/>
    <s v="No aplica"/>
    <d v="2021-11-01T00:00:00"/>
    <d v="2022-05-30T00:00:00"/>
    <m/>
    <x v="0"/>
    <s v="SI"/>
    <n v="91"/>
    <s v="20-12-2021: Se incluye formulacion al tablero de control"/>
    <m/>
    <m/>
    <m/>
    <m/>
    <s v="SIN AVANCE"/>
    <n v="260"/>
    <s v="CON TIEMPO"/>
    <s v="SIN DILIGENCIAR"/>
    <s v="20-12-2021: Se incluye formulacion al tablero de control"/>
    <s v="SIN DILIGENCIAR"/>
    <n v="0"/>
    <n v="0"/>
    <s v="EN EJECUCION"/>
    <s v="NO APLICA"/>
    <s v="ABIERTA"/>
    <s v="Se evidencia manual de politicas contables con fecha 03/01/2022 y resolucion 517 de 2021"/>
    <d v="2022-02-28T00:00:00"/>
    <s v="NO"/>
    <s v="No aplica"/>
    <n v="1"/>
    <s v="CUMPLIMIENTO TOTAL"/>
    <n v="-44620"/>
    <s v="CON TIEMPO"/>
    <x v="3"/>
    <m/>
    <x v="3"/>
    <m/>
    <x v="3"/>
    <m/>
    <m/>
    <n v="678"/>
    <n v="680"/>
    <m/>
  </r>
  <r>
    <x v="451"/>
    <x v="23"/>
    <s v="STAF"/>
    <s v="planes de mejoramiento"/>
    <s v="Acciones cumplidas inefectivas"/>
    <m/>
    <x v="1"/>
    <s v="PMCB-2021-069"/>
    <s v="3.3.2.3"/>
    <x v="86"/>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Elaborar y remitir al área de almacén los conceptos técnicos de baja de los equipos tecnológicos que se encuentren inservibles y que sean solicitados por las diferentes sedes y/o unidades o de acuerdo a la ejecución de la actividad 5 del procedimiento MANTENIMIENTO PREVENTIVO DE SOFTWARE Y HARDWARE A-TIC-PR-004"/>
    <n v="1"/>
    <s v="Conceptos de Baja emitidos"/>
    <s v="Número de conceptos técnicos de baja emitidos / Número de Conceptos técnicos de baja solicitados*100"/>
    <n v="1"/>
    <s v="No aplica"/>
    <d v="2021-11-01T00:00:00"/>
    <d v="2022-07-30T00:00:00"/>
    <m/>
    <x v="0"/>
    <s v="SI"/>
    <n v="152"/>
    <s v="20-12-2021: Se incluye formulacion al tablero de control"/>
    <m/>
    <m/>
    <m/>
    <m/>
    <s v="SIN AVANCE"/>
    <n v="321"/>
    <s v="CON TIEMPO"/>
    <s v="SIN DILIGENCIAR"/>
    <s v="20-12-2021: Se incluye formulacion al tablero de control"/>
    <s v="SIN DILIGENCIAR"/>
    <n v="0"/>
    <n v="0"/>
    <s v="EN EJECUCION"/>
    <s v="NO APLICA"/>
    <s v="ABIERTA"/>
    <s v="Se evidencia que se han remitido al área de almacén 6 conceptos técnicos de baja de los equipos tecnológicos _x000a__x000a_La actividad continua en desarrollo"/>
    <d v="2022-02-28T00:00:00"/>
    <s v="NO"/>
    <s v="Seguir remitiendo  los coneptos técnicos de baja de los equipos "/>
    <n v="0.5"/>
    <s v="AVANCE PARCIAL"/>
    <n v="-44620"/>
    <s v="CON TIEMPO"/>
    <x v="3"/>
    <m/>
    <x v="3"/>
    <m/>
    <x v="3"/>
    <m/>
    <m/>
    <n v="679"/>
    <n v="681"/>
    <m/>
  </r>
  <r>
    <x v="452"/>
    <x v="19"/>
    <s v="STAF"/>
    <s v="planes de mejoramiento"/>
    <s v="Acciones cumplidas inefectivas"/>
    <m/>
    <x v="1"/>
    <s v="PMCB-2021-070"/>
    <s v="3.3.2.3"/>
    <x v="86"/>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Aprobar el manual de políticas contables de la entidad"/>
    <n v="2"/>
    <s v="Aprobación Manual de políticas contables"/>
    <s v="Manual aprobado"/>
    <n v="1"/>
    <s v="No aplica"/>
    <d v="2021-10-14T00:00:00"/>
    <d v="2021-12-30T00:00:00"/>
    <m/>
    <x v="0"/>
    <s v="SI"/>
    <n v="-60"/>
    <s v="20-12-2021: Se incluye formulacion al tablero de control"/>
    <m/>
    <m/>
    <m/>
    <m/>
    <s v="SIN AVANCE"/>
    <n v="109"/>
    <s v="CON TIEMPO"/>
    <s v="SIN DILIGENCIAR"/>
    <s v="20-12-2021: Se incluye formulacion al tablero de control"/>
    <s v="SIN DILIGENCIAR"/>
    <n v="0"/>
    <n v="0"/>
    <s v="EN EJECUCION"/>
    <s v="NO APLICA"/>
    <s v="ABIERTA"/>
    <s v="Se evidencia Resolución 517 de 2021 - Actualización de políticas contables y 001 MANUAL DE POLÍTICAS CONTABLES IDIPRON A-GFI-MA-001"/>
    <d v="2022-02-28T00:00:00"/>
    <s v="NO"/>
    <s v="No aplica"/>
    <n v="1"/>
    <s v="CUMPLIMIENTO TOTAL"/>
    <n v="-44620"/>
    <s v="VENCIDO"/>
    <x v="3"/>
    <m/>
    <x v="3"/>
    <m/>
    <x v="3"/>
    <m/>
    <m/>
    <n v="680"/>
    <n v="682"/>
    <m/>
  </r>
  <r>
    <x v="453"/>
    <x v="19"/>
    <s v="STAF"/>
    <s v="planes de mejoramiento"/>
    <s v="Acciones cumplidas inefectivas"/>
    <m/>
    <x v="1"/>
    <s v="PMCB-2021-071"/>
    <s v="3.3.2.3"/>
    <x v="86"/>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Las acciones formuladas no facilitan el flujo de información de hechos económicos hacia el área contable y otras áreas"/>
    <s v="Socializar el Manual de Políticas Contables"/>
    <n v="3"/>
    <s v="Socialización del Manual de Políticas Contables"/>
    <s v="Número de socializaciones realizadas / Número de socializaciones programadas (1)*100"/>
    <n v="1"/>
    <s v="No aplica"/>
    <d v="2021-11-01T00:00:00"/>
    <d v="2022-04-30T00:00:00"/>
    <m/>
    <x v="0"/>
    <s v="SI"/>
    <n v="61"/>
    <s v="20-12-2021: Se incluye formulacion al tablero de control"/>
    <m/>
    <m/>
    <m/>
    <m/>
    <s v="SIN AVANCE"/>
    <n v="230"/>
    <s v="CON TIEMPO"/>
    <s v="SIN DILIGENCIAR"/>
    <s v="20-12-2021: Se incluye formulacion al tablero de control"/>
    <s v="SIN DILIGENCIAR"/>
    <n v="0"/>
    <n v="0"/>
    <s v="EN EJECUCION"/>
    <s v="NO APLICA"/>
    <s v="ABIERTA"/>
    <s v="Se evidencia correo de socializacion del dia 03-01-2022 mediante el cual se realiza la socializacion del manual de politicas contables"/>
    <d v="2022-02-28T00:00:00"/>
    <s v="NO"/>
    <s v="No aplica"/>
    <n v="1"/>
    <s v="CUMPLIMIENTO TOTAL"/>
    <n v="-44620"/>
    <s v="CON TIEMPO"/>
    <x v="3"/>
    <m/>
    <x v="3"/>
    <m/>
    <x v="3"/>
    <m/>
    <m/>
    <n v="681"/>
    <n v="683"/>
    <m/>
  </r>
  <r>
    <x v="454"/>
    <x v="19"/>
    <s v="STAF"/>
    <s v="planes de mejoramiento"/>
    <s v="Acciones cumplidas inefectivas"/>
    <m/>
    <x v="1"/>
    <s v="PMCB-2021-072"/>
    <s v="3.3.2.3"/>
    <x v="86"/>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Debilidad de conocimiento en la relevancia por parte de los supervisores y apoyos a la supervisión, de la causación de los hechos económicos que  faciliten el flujo de información de hechos económicos hacia el área contable y otras áreas"/>
    <s v="Crear el Manual de Operaciones Contables en el que se indique que  los hechos económicos se deben causar durante el periodo en el cual ocurren_x000a_"/>
    <n v="4"/>
    <s v="Creación del Manual de Operaciones Contables"/>
    <s v="Manual de Operaciones Contables"/>
    <n v="1"/>
    <s v="No aplica"/>
    <d v="2021-11-01T00:00:00"/>
    <d v="2022-04-30T00:00:00"/>
    <m/>
    <x v="0"/>
    <s v="SI"/>
    <n v="61"/>
    <s v="20-12-2021: Se incluye formulacion al tablero de control"/>
    <m/>
    <m/>
    <m/>
    <m/>
    <s v="SIN AVANCE"/>
    <n v="230"/>
    <s v="CON TIEMPO"/>
    <s v="SIN DILIGENCIAR"/>
    <s v="20-12-2021: Se incluye formulacion al tablero de control"/>
    <s v="SIN DILIGENCIAR"/>
    <n v="0"/>
    <n v="0"/>
    <s v="EN EJECUCION"/>
    <s v="NO APLICA"/>
    <s v="ABIERTA"/>
    <s v="Se evidencia manual de politicas contables con fecha 03/01/2022"/>
    <d v="2022-02-28T00:00:00"/>
    <s v="NO"/>
    <s v="Manual de Operaciones Contables en el que se indique que  los hechos económicos se deben causar durante el periodo en el cual ocurren"/>
    <n v="0.4"/>
    <s v="AVANCE PARCIAL"/>
    <n v="-44620"/>
    <s v="CON TIEMPO"/>
    <x v="3"/>
    <m/>
    <x v="3"/>
    <m/>
    <x v="3"/>
    <m/>
    <m/>
    <n v="682"/>
    <n v="684"/>
    <m/>
  </r>
  <r>
    <x v="455"/>
    <x v="4"/>
    <s v="OAJ"/>
    <s v="planes de mejoramiento"/>
    <s v="Acciones cumplidas inefectivas"/>
    <m/>
    <x v="1"/>
    <s v="PMCB-2021-073"/>
    <s v="3.3.2.3"/>
    <x v="86"/>
    <n v="2021"/>
    <s v="Hallazgo administrativo por el incumplimiento del principio de efectividad, debido a que las actividades realizadas para el cumplimiento de las acciones correctivas no subsanaron la causa de los Hallazgos, 3.2.2.3.1, 3.3.2.11 y 3.3.1.8, reportados en la Auditoría de Desempeño 102 PAD 2020, Auditoría de Regularidad 96 PAD 2020, y Auditoría de Desempeño 54 del PAD 2019 realizadas por la Contraloría de Bogotá."/>
    <s v="Debilidad de conocimiento en la relevancia por parte de los supervisores y apoyos a la supervisión, de la causación de los hechos económicos que  faciliten el flujo de información de hechos económicos hacia el área contable y otras áreas"/>
    <s v="Incluir dentro del manual de supervisión lineamiento frente a  &quot;que  los hechos económicos se deben causar durante el periodo en el cual ocurren&quot; "/>
    <n v="5"/>
    <s v="Manual de supervisión con lineamiento de los hechos económicos"/>
    <s v="Manual de supervisión con lineamiento de los hechos económicos"/>
    <n v="1"/>
    <s v="No aplica"/>
    <d v="2021-11-01T00:00:00"/>
    <d v="2022-09-30T00:00:00"/>
    <m/>
    <x v="0"/>
    <s v="SI"/>
    <n v="214"/>
    <s v="20-12-2021: Se incluye formulacion al tablero de control"/>
    <m/>
    <m/>
    <m/>
    <m/>
    <s v="SIN AVANCE"/>
    <n v="383"/>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x v="3"/>
    <m/>
    <x v="3"/>
    <m/>
    <x v="3"/>
    <m/>
    <m/>
    <n v="683"/>
    <n v="685"/>
    <m/>
  </r>
  <r>
    <x v="456"/>
    <x v="19"/>
    <s v="STAF"/>
    <s v="Presupuesto"/>
    <s v="Pasivos exigibles"/>
    <m/>
    <x v="1"/>
    <s v="PMCB-2021-074"/>
    <s v="3.3.3.1"/>
    <x v="86"/>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Crear un instructivo para la liberación y/o reconocimiento y pago de pasivos exigibles"/>
    <n v="1"/>
    <s v="Instructivo pasivos exigibles"/>
    <s v="Instructivo creado"/>
    <n v="1"/>
    <s v="No aplica"/>
    <d v="2021-11-01T00:00:00"/>
    <d v="2022-04-30T00:00:00"/>
    <m/>
    <x v="0"/>
    <s v="SI"/>
    <n v="61"/>
    <s v="20-12-2021: Se incluye formulacion al tablero de control"/>
    <m/>
    <m/>
    <m/>
    <m/>
    <s v="SIN AVANCE"/>
    <n v="230"/>
    <s v="CON TIEMPO"/>
    <s v="SIN DILIGENCIAR"/>
    <s v="20-12-2021: Se incluye formulacion al tablero de control"/>
    <s v="SIN DILIGENCIAR"/>
    <n v="0"/>
    <n v="0"/>
    <s v="EN EJECUCION"/>
    <s v="NO APLICA"/>
    <s v="ABIERTA"/>
    <s v="No presenta avance"/>
    <d v="2022-02-28T00:00:00"/>
    <s v="NO"/>
    <s v="&quot; instructivo para la liberación y/o reconocimiento y pago de pasivos exigibles._x000a_&quot;"/>
    <n v="0"/>
    <s v="SIN AVANCE"/>
    <n v="-44620"/>
    <s v="CON TIEMPO"/>
    <x v="3"/>
    <m/>
    <x v="3"/>
    <m/>
    <x v="3"/>
    <m/>
    <m/>
    <n v="684"/>
    <n v="686"/>
    <m/>
  </r>
  <r>
    <x v="457"/>
    <x v="19"/>
    <s v="STAF"/>
    <s v="Presupuesto"/>
    <s v="Pasivos exigibles"/>
    <m/>
    <x v="1"/>
    <s v="PMCB-2021-075"/>
    <s v="3.3.3.1"/>
    <x v="86"/>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Realizar seguimiento bimestral a la ejecución de las reservas presupuestales"/>
    <n v="2"/>
    <s v="Acta y/o memorando"/>
    <s v="Número de seguimientos realizados / Número de seguimientos programados (4)*100"/>
    <n v="1"/>
    <s v="No aplica"/>
    <d v="2021-11-01T00:00:00"/>
    <d v="2022-08-30T00:00:00"/>
    <m/>
    <x v="0"/>
    <s v="SI"/>
    <n v="183"/>
    <s v="20-12-2021: Se incluye formulacion al tablero de control"/>
    <m/>
    <m/>
    <m/>
    <m/>
    <s v="SIN AVANCE"/>
    <n v="352"/>
    <s v="CON TIEMPO"/>
    <s v="SIN DILIGENCIAR"/>
    <s v="20-12-2021: Se incluye formulacion al tablero de control"/>
    <s v="SIN DILIGENCIAR"/>
    <n v="0"/>
    <n v="0"/>
    <s v="EN EJECUCION"/>
    <s v="NO APLICA"/>
    <s v="ABIERTA"/>
    <s v="No presenta avance"/>
    <d v="2022-02-28T00:00:00"/>
    <s v="NO"/>
    <s v="&quot;_x000a_ seguimiento bimestral a la ejecución de las reservas presupuestales&quot;"/>
    <n v="0"/>
    <s v="SIN AVANCE"/>
    <n v="-44620"/>
    <s v="CON TIEMPO"/>
    <x v="3"/>
    <m/>
    <x v="3"/>
    <m/>
    <x v="3"/>
    <m/>
    <m/>
    <n v="685"/>
    <n v="687"/>
    <m/>
  </r>
  <r>
    <x v="458"/>
    <x v="4"/>
    <s v="OAJ"/>
    <s v="Presupuesto"/>
    <s v="Pasivos exigibles"/>
    <m/>
    <x v="1"/>
    <s v="PMCB-2021-076"/>
    <s v="3.3.3.1"/>
    <x v="86"/>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Incluir en el Manual de buenas prácticas en Contratación los lineamientos para la liberación y/o reconocimiento y pago de pasivos exigibles"/>
    <n v="3"/>
    <s v="Documento pasivos exigibles"/>
    <s v="Documento creado"/>
    <n v="1"/>
    <s v="No aplica"/>
    <d v="2021-11-01T00:00:00"/>
    <d v="2022-04-30T00:00:00"/>
    <m/>
    <x v="0"/>
    <s v="SI"/>
    <n v="61"/>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x v="3"/>
    <m/>
    <x v="3"/>
    <m/>
    <x v="3"/>
    <m/>
    <m/>
    <n v="686"/>
    <n v="688"/>
    <m/>
  </r>
  <r>
    <x v="459"/>
    <x v="4"/>
    <s v="OAJ"/>
    <s v="Presupuesto"/>
    <s v="Pasivos exigibles"/>
    <m/>
    <x v="1"/>
    <s v="PMCB-2021-077"/>
    <s v="3.3.3.1"/>
    <x v="86"/>
    <n v="2021"/>
    <s v="Hallazgo administrativo por deficiente gestión en la depuración de pasivos exigibles al cierre de la vigencia fiscal 2020."/>
    <s v="Se presentaron inobservancias en el proceso de estructuración de la contratación de las Consultorías y el sistema de información financiera de la Secretaría Distrital de Hacienda cambió, por lo cual no se contaba con lineamientos para la liberación y/o pago de los pasivos ya existentes"/>
    <s v="Socializar el documento de buenas prácticas en Contratación con los lineamientos para la liberación y/o reconocimiento y pago de pasivos exigibles"/>
    <n v="4"/>
    <s v="Socialización del documento de buenas prácticas en contratación"/>
    <s v="Número de socializaciones realizadas / Número de socializaciones programadas (1)*100"/>
    <n v="1"/>
    <s v="No aplica"/>
    <d v="2021-11-01T00:00:00"/>
    <d v="2022-04-30T00:00:00"/>
    <m/>
    <x v="0"/>
    <s v="SI"/>
    <n v="61"/>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x v="3"/>
    <m/>
    <x v="3"/>
    <m/>
    <x v="3"/>
    <m/>
    <m/>
    <n v="687"/>
    <n v="689"/>
    <m/>
  </r>
  <r>
    <x v="339"/>
    <x v="41"/>
    <s v="STDH"/>
    <m/>
    <m/>
    <m/>
    <x v="1"/>
    <s v="PMCB-2021-078"/>
    <s v="3.2.2"/>
    <x v="87"/>
    <n v="2021"/>
    <s v="Hallazgo administrativo por incumplimiento de la fecha establecida en el Decreto 1978 de 1989 para la entrega de la primera y la segunda dotación de la vigencia 2021 a los funcionarios que desempeñan funciones administrativas o de conducción"/>
    <s v="Porque la solicitud del inicio del proceso no se realizó oportunamente.  "/>
    <s v="Radicar en enero  a la Oficina Asesora Jurídica el proceso de dotación año 2022, adjuntando memorando de solicitud que informe:_x000a_1.  Las fechas de entrega de cada una de las dotaciones._x000a_2. Aclarando los tiempos que requiere el proceso una vez adjudicado, los cuales deben ser incluidos para que las fechas se puedan cumplir._x000a_En caso que el proceso de dotación vigencia 2022 se realice en diferentes compras  la radicación sería:_x000a_1ra radicación: Enero_x000a_2da radicación: Mayo_x000a_3ra radicación: Septiembre"/>
    <n v="1"/>
    <s v="Entrega oportuna de dotaciones"/>
    <s v="# De dotaciones entregadas oportunamente /  (3) dotaciones a entregar"/>
    <n v="1"/>
    <s v="Registro A-GDH-FT- 036 &quot;Entrega de dotación de Ley&quot; firmada por los funcionarios"/>
    <d v="2022-01-01T00:00:00"/>
    <d v="2022-12-15T00:00:00"/>
    <m/>
    <x v="0"/>
    <s v="SI"/>
    <n v="290"/>
    <s v="03-01-2022:Se incluye formulacion al tablero de control"/>
    <m/>
    <m/>
    <m/>
    <m/>
    <s v="SIN AVANCE"/>
    <n v="459"/>
    <s v="CON TIEMPO"/>
    <s v="SIN DILIGENCIAR"/>
    <s v="03-01-2022:Se incluye formulacion al tablero de control"/>
    <s v="SIN DILIGENCIAR"/>
    <n v="0"/>
    <n v="0"/>
    <s v="EN EJECUCION"/>
    <s v="NO APLICA"/>
    <s v="ABIERTA"/>
    <s v="En ejecucion"/>
    <d v="2022-02-28T00:00:00"/>
    <s v="NO"/>
    <s v="Cumplimiento de acciones formuladas"/>
    <n v="0"/>
    <s v="SIN AVANCE"/>
    <n v="-44620"/>
    <s v="CON TIEMPO"/>
    <x v="3"/>
    <m/>
    <x v="3"/>
    <m/>
    <x v="3"/>
    <m/>
    <m/>
    <n v="688"/>
    <m/>
    <m/>
  </r>
  <r>
    <x v="339"/>
    <x v="33"/>
    <s v="STDH"/>
    <m/>
    <m/>
    <m/>
    <x v="1"/>
    <s v="PMCB-2021-079"/>
    <s v="3.2.3"/>
    <x v="87"/>
    <n v="2021"/>
    <s v="Hallazgo administrativo, por diferencias entre los valores de ejecución en el Rubro Factores Salariales Especiales, pago de Prima Técnica, según los soportes de información suministrados por la entidad"/>
    <s v="La información solicitada era muy extensa y no se realizó una verificación de lo enviado contra lo solicitado."/>
    <s v="Elaborar semestralmente informe sobre las variaciones de las primas técnicas."/>
    <n v="1"/>
    <s v="Informes de variación de primas técnicas"/>
    <s v="# De informes presentados/ (2) informes proyectados"/>
    <n v="1"/>
    <s v="Memorandos"/>
    <d v="2022-01-15T00:00:00"/>
    <d v="2022-12-16T00:00:00"/>
    <m/>
    <x v="0"/>
    <s v="SI"/>
    <n v="291"/>
    <s v="03-01-2022:Se incluye formulacion al tablero de control"/>
    <m/>
    <m/>
    <m/>
    <m/>
    <s v="SIN AVANCE"/>
    <n v="460"/>
    <s v="CON TIEMPO"/>
    <s v="SIN DILIGENCIAR"/>
    <s v="03-01-2022:Se incluye formulacion al tablero de control"/>
    <s v="SIN DILIGENCIAR"/>
    <n v="0"/>
    <n v="0"/>
    <s v="EN EJECUCION"/>
    <s v="NO APLICA"/>
    <s v="ABIERTA"/>
    <s v="En ejecucion"/>
    <d v="2022-02-28T00:00:00"/>
    <s v="NO"/>
    <s v="Cumplimiento de acciones formuladas"/>
    <n v="0"/>
    <s v="SIN AVANCE"/>
    <n v="-44620"/>
    <s v="CON TIEMPO"/>
    <x v="3"/>
    <m/>
    <x v="3"/>
    <m/>
    <x v="3"/>
    <m/>
    <m/>
    <n v="689"/>
    <m/>
    <m/>
  </r>
  <r>
    <x v="339"/>
    <x v="40"/>
    <s v="STAF"/>
    <m/>
    <m/>
    <m/>
    <x v="1"/>
    <s v="PMCB-2021-080"/>
    <s v="3.2.5"/>
    <x v="87"/>
    <n v="2021"/>
    <s v="Hallazgo administrativo por la falta de coherencia en la información suministrada por el IDIPRON al Organismo de Control Fiscal, contenida tanto en el archivo de información general como en el archivo de información detallada; así como la no entrega de información adicional solicitada, referente a la ejecución del presupuesto para el Rubro de Servicios Públicos de Gobierno (Energía, acueducto y alcantarillado y aseo)."/>
    <s v="Se manejan dos bases de datos, una base de datos es de ejecución y la otra de seguimiento a las facturas de servicios públicos."/>
    <s v="Realizar mesas de trabajo trimestralmente entre el proceso Servicios Administrativos y el área de contabilidad, para conciliar la información de las dos bases de datos de seguimiento a los servicios públicos."/>
    <n v="1"/>
    <s v="Conciliaciones de servicios públicos"/>
    <s v="Mesas de trabajo realizadas / Mesas de trabajo programadas (4)*100"/>
    <n v="1"/>
    <s v="Actas de reunión _x000a_Registro de asistencia "/>
    <d v="2022-01-03T00:00:00"/>
    <d v="2022-12-15T00:00:00"/>
    <m/>
    <x v="0"/>
    <s v="SI"/>
    <n v="290"/>
    <s v="03-01-2022:Se incluye formulacion al tablero de control"/>
    <m/>
    <m/>
    <m/>
    <m/>
    <s v="SIN AVANCE"/>
    <n v="459"/>
    <s v="CON TIEMPO"/>
    <s v="SIN DILIGENCIAR"/>
    <s v="03-01-2022:Se incluye formulacion al tablero de control"/>
    <s v="SIN DILIGENCIAR"/>
    <n v="0"/>
    <n v="0"/>
    <s v="EN EJECUCION"/>
    <s v="NO APLICA"/>
    <s v="ABIERTA"/>
    <s v="En ejecucion"/>
    <d v="2022-02-28T00:00:00"/>
    <s v="NO"/>
    <s v="ejecucion de actividades definidas"/>
    <n v="0"/>
    <s v="SIN AVANCE"/>
    <n v="-44620"/>
    <s v="CON TIEMPO"/>
    <x v="3"/>
    <m/>
    <x v="3"/>
    <m/>
    <x v="3"/>
    <m/>
    <m/>
    <n v="690"/>
    <m/>
    <m/>
  </r>
  <r>
    <x v="339"/>
    <x v="4"/>
    <s v="OAJ"/>
    <m/>
    <m/>
    <m/>
    <x v="1"/>
    <s v="PMCB-2021-081"/>
    <s v="3.2.6"/>
    <x v="87"/>
    <n v="2021"/>
    <s v="Hallazgo administrativo por faltas al Artículo 2.2.1.2.1.4.1. del Decreto 1082 de 2015, en la suscripción del contrato 1033 de 2021"/>
    <s v="Porque el artículo 2.2.1.2.1.4.9 del Decreto 1082 de 2015 establece que el acto administrativo no es necesario cuando el contrato a celebrar es de prestación de servicios profesionales y de apoyo a la gestión y este argumento no es válido para la Contraloría."/>
    <s v="Elaborar una mesa de trabajo Técnica y Jurídica  liderada por la Oficina Asesora Jurídica, para determinar la modalidad de contratación de cara a la Ley de garantías y a las necesidades propias del Área."/>
    <n v="1"/>
    <s v="Mesa de Trabajo"/>
    <s v="Una mesa de trabajo técnica y jurídica "/>
    <n v="1"/>
    <s v="Listado de asistencia A-GDH-FT-010 y Acta A-GDO-FT-004"/>
    <d v="2022-01-01T00:00:00"/>
    <d v="2022-07-18T00:00:00"/>
    <m/>
    <x v="0"/>
    <s v="SI"/>
    <n v="140"/>
    <s v="03-01-2022:Se incluye formulacion al tablero de control"/>
    <m/>
    <m/>
    <m/>
    <m/>
    <s v="SIN AVANCE"/>
    <n v="309"/>
    <s v="CON TIEMPO"/>
    <s v="SIN DILIGENCIAR"/>
    <s v="03-01-2022:Se incluye formulacion al tablero de control"/>
    <s v="SIN DILIGENCIAR"/>
    <n v="0"/>
    <n v="0"/>
    <s v="EN EJECUCION"/>
    <s v="NO APLICA"/>
    <s v="ABIERTA"/>
    <s v="En ejecucion"/>
    <d v="2022-02-28T00:00:00"/>
    <s v="SI"/>
    <s v="ejecucion de actividades definidas"/>
    <n v="0"/>
    <s v="SIN AVANCE"/>
    <n v="-44620"/>
    <s v="CON TIEMPO"/>
    <x v="3"/>
    <m/>
    <x v="3"/>
    <m/>
    <x v="3"/>
    <m/>
    <m/>
    <n v="691"/>
    <m/>
    <m/>
  </r>
  <r>
    <x v="339"/>
    <x v="41"/>
    <s v="STDH"/>
    <m/>
    <m/>
    <m/>
    <x v="1"/>
    <s v="PMCB-2021-082"/>
    <s v="3.2.7"/>
    <x v="87"/>
    <n v="2021"/>
    <s v="Hallazgo administrativo por fallas en los estudios previos artículo 2.2.1.1.1.6.1. del decreto 1082 de 2015 y manual de supervisión e interventoría de la entidad."/>
    <s v="Porque el Plan de Bienestar contempla actividades con costo que al momento de ser cotizadas en el mercado, se reciben diferentes propuestas de ejecución contempladas a nivel global."/>
    <s v="Al momento de adelantar las cotizaciones, solicitar que se discriminen los precios requeridos para la ejecución de la actividad con costo contemplados en el Plan de Bienestar e Incentivos."/>
    <n v="1"/>
    <s v="Cotizaciones detalladas"/>
    <s v="# De cotizaciones en las que se discriminan los precios en las actividades con costo de bienestar/Total de cotizaciones recibidas de las actividades con costo de bienestar"/>
    <n v="1"/>
    <s v="Requerimiento de cotizaciones_x000a_Cotizaciones recibidas "/>
    <d v="2022-01-01T00:00:00"/>
    <d v="2022-06-30T00:00:00"/>
    <m/>
    <x v="0"/>
    <s v="SI"/>
    <n v="122"/>
    <s v="03-01-2022:Se incluye formulacion al tablero de control"/>
    <m/>
    <m/>
    <m/>
    <m/>
    <s v="SIN AVANCE"/>
    <n v="291"/>
    <s v="CON TIEMPO"/>
    <s v="SIN DILIGENCIAR"/>
    <s v="03-01-2022:Se incluye formulacion al tablero de control"/>
    <s v="SIN DILIGENCIAR"/>
    <n v="0"/>
    <n v="0"/>
    <s v="EN EJECUCION"/>
    <s v="NO APLICA"/>
    <s v="ABIERTA"/>
    <s v="En ejecucion"/>
    <d v="2022-02-28T00:00:00"/>
    <s v="NO"/>
    <s v="Cumplimiento de acciones formuladas"/>
    <n v="0"/>
    <s v="SIN AVANCE"/>
    <n v="-44620"/>
    <s v="CON TIEMPO"/>
    <x v="3"/>
    <m/>
    <x v="3"/>
    <m/>
    <x v="3"/>
    <m/>
    <m/>
    <n v="692"/>
    <m/>
    <m/>
  </r>
  <r>
    <x v="339"/>
    <x v="40"/>
    <s v="STAF"/>
    <m/>
    <m/>
    <m/>
    <x v="1"/>
    <s v="PMCB-2021-083"/>
    <s v="3.2.8"/>
    <x v="87"/>
    <n v="2021"/>
    <s v="Hallazgo administrativo por falta al principio de planeación en el contrato 1494 de 2021"/>
    <s v="En la planeación inicial de la suscripción de los convenios, no se tuvieron en cuenta los consumos históricos para el alcance de los nuevos procesos contractuales."/>
    <s v="Capacitar a los supervisores y/o apoyos a la supervisión del proceso Servicios Administrativos, respecto al Principio de Planeación que permita tener en cuenta los consumos históricos para el alcance de los nuevos procesos contractuales."/>
    <n v="1"/>
    <s v="Capacitación principio de Planeación en la Contratación"/>
    <s v="Número de capacitaciones realizadas /  Número de capacitaciones solicitadas (1)*100"/>
    <n v="1"/>
    <s v="Listado de asistencia A-GDH-FT-010 y Acta A-GDO-FT-004"/>
    <d v="2022-01-03T00:00:00"/>
    <d v="2022-04-30T00:00:00"/>
    <m/>
    <x v="0"/>
    <s v="SI"/>
    <n v="61"/>
    <s v="03-01-2022:Se incluye formulacion al tablero de control"/>
    <m/>
    <m/>
    <m/>
    <m/>
    <s v="SIN AVANCE"/>
    <n v="230"/>
    <s v="CON TIEMPO"/>
    <s v="SIN DILIGENCIAR"/>
    <s v="03-01-2022:Se incluye formulacion al tablero de control"/>
    <s v="SIN DILIGENCIAR"/>
    <n v="0"/>
    <n v="0"/>
    <s v="EN EJECUCION"/>
    <s v="NO APLICA"/>
    <s v="ABIERTA"/>
    <s v="En ejecucion"/>
    <d v="2022-02-28T00:00:00"/>
    <s v="NO"/>
    <s v="ejecucion de actividades definidas"/>
    <n v="0"/>
    <s v="SIN AVANCE"/>
    <n v="-44620"/>
    <s v="CON TIEMPO"/>
    <x v="3"/>
    <m/>
    <x v="3"/>
    <m/>
    <x v="3"/>
    <m/>
    <m/>
    <n v="693"/>
    <m/>
    <m/>
  </r>
  <r>
    <x v="339"/>
    <x v="4"/>
    <s v="OAJ"/>
    <m/>
    <m/>
    <m/>
    <x v="1"/>
    <s v="PMCB-2021-084"/>
    <s v="3.2.9"/>
    <x v="87"/>
    <n v="2021"/>
    <s v="Hallazgo administrativo por faltas al Artículo 2.2.1.2.1.4.1. del decreto 1082 de 2015, faltas al manual de supervisión e interventoría de la entidad. "/>
    <s v="Porque el artículo 2.2.1.2.1.4.9 del Decreto 1082 de 2015 establece que el acto administrativo no es necesario cuando el contrato a celebrar es de prestación de servicios profesionales y de apoyo a la gestión y este argumento no es válido para la Contraloría."/>
    <s v="Elaborar una mesa de trabajo Técnica y Jurídica  liderada por la Oficina Asesora Jurídica, para determinar la modalidad de contratación de cara a la Ley de garantías y a las necesidades propias del Área."/>
    <n v="1"/>
    <s v="Mesa de Trabajo"/>
    <s v="Una mesa de trabajo técnica y jurídica"/>
    <n v="1"/>
    <s v="Listado de asistencia A-GDH-FT-010 y Acta A-GDO-FT-004"/>
    <d v="2022-01-01T00:00:00"/>
    <d v="2022-07-18T00:00:00"/>
    <m/>
    <x v="0"/>
    <s v="SI"/>
    <n v="140"/>
    <s v="03-01-2022:Se incluye formulacion al tablero de control"/>
    <m/>
    <m/>
    <m/>
    <m/>
    <s v="SIN AVANCE"/>
    <n v="309"/>
    <s v="CON TIEMPO"/>
    <s v="SIN DILIGENCIAR"/>
    <s v="03-01-2022:Se incluye formulacion al tablero de control"/>
    <s v="SIN DILIGENCIAR"/>
    <n v="0"/>
    <n v="0"/>
    <s v="EN EJECUCION"/>
    <s v="NO APLICA"/>
    <s v="ABIERTA"/>
    <s v="En ejecucion"/>
    <d v="2022-02-28T00:00:00"/>
    <s v="SI"/>
    <s v="ejecucion de actividades definidas"/>
    <n v="0"/>
    <s v="SIN AVANCE"/>
    <n v="-44620"/>
    <s v="CON TIEMPO"/>
    <x v="3"/>
    <m/>
    <x v="3"/>
    <m/>
    <x v="3"/>
    <m/>
    <m/>
    <n v="694"/>
    <m/>
    <m/>
  </r>
  <r>
    <x v="460"/>
    <x v="23"/>
    <s v="STAF"/>
    <s v="Planeacion"/>
    <s v="Herramientas de gestión (riesgos, indicadores, balance social, planes y proyectos de inversión)"/>
    <m/>
    <x v="3"/>
    <s v="PMVD-2021-001"/>
    <s v="5.8"/>
    <x v="88"/>
    <n v="2021"/>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Definir la metodología para la identificación de los riesgos de seguridad digital"/>
    <n v="1"/>
    <s v="Metodología identificación de  riesgos de seguridad digital"/>
    <s v="Metodología para la identificación de los riesgos de seguridad digital realizada / Metodología para la identificación de los riesgos de seguridad digital programada (1)*100"/>
    <n v="1"/>
    <s v="Metodología para la identificación de los riesgos de seguridad digital"/>
    <d v="2022-01-03T00:00:00"/>
    <d v="2022-06-30T00:00:00"/>
    <m/>
    <x v="0"/>
    <s v="SI"/>
    <n v="122"/>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5"/>
    <s v="Actividad finaliza en junio de 2022, se encuentra en estado de ejecución"/>
    <x v="2"/>
    <n v="0"/>
    <x v="2"/>
    <s v="ABIERTA"/>
    <m/>
    <n v="695"/>
    <n v="690"/>
    <m/>
  </r>
  <r>
    <x v="461"/>
    <x v="16"/>
    <s v="STAF"/>
    <s v="Planeacion"/>
    <s v="Herramientas de gestión (riesgos, indicadores, balance social, planes y proyectos de inversión)"/>
    <m/>
    <x v="3"/>
    <s v="PMVD-2021-002"/>
    <s v="5.8"/>
    <x v="89"/>
    <n v="2021"/>
    <s v="Realizar el monitoreo y control (con equipos de medición) de las condiciones ambientales, en los sitios donde se conservan los soportes físicos de la gestión de la entidad."/>
    <s v="No se efectuaba control de las condiciones ambientales de los sitios donde se conservan los soportes físicos de la gestión de la entidad."/>
    <s v="Realizar reporte mensual de los sistemas de monitoreo y control de las condiciones ambientales de los sitios donde se conserva la documentación de la entidad"/>
    <n v="1"/>
    <s v="Reporte de los sistemas de monitoreo y control"/>
    <s v="Reportes de los sistemas de monitoreo y control realizados / Reportes de los sistemas de monitoreo y control programados (12)*100"/>
    <n v="1"/>
    <s v="Reporte de los sistemas de monitoreo y control "/>
    <d v="2021-01-01T00:00:00"/>
    <d v="2022-12-30T00:00:00"/>
    <m/>
    <x v="0"/>
    <s v="SI"/>
    <n v="305"/>
    <s v="20-12-2021: Se incluye formulacion al tablero de control"/>
    <m/>
    <m/>
    <m/>
    <m/>
    <s v="SIN AVANCE"/>
    <n v="474"/>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5"/>
    <s v="Actividad finaliza en junio de 2022, se encuentra en estado de ejecución"/>
    <x v="2"/>
    <n v="0"/>
    <x v="2"/>
    <s v="ABIERTA"/>
    <m/>
    <n v="696"/>
    <n v="691"/>
    <s v="INGRID ACOSTA"/>
  </r>
  <r>
    <x v="462"/>
    <x v="23"/>
    <s v="STAF"/>
    <s v="Planeacion"/>
    <s v="Herramientas de gestión (riesgos, indicadores, balance social, planes y proyectos de inversión)"/>
    <m/>
    <x v="3"/>
    <s v="PMVD-2021-003"/>
    <s v="5.8"/>
    <x v="88"/>
    <n v="2021"/>
    <s v="Monitorear y evaluar la exposición al riesgo relacionadas con tecnología nueva y emergente,_x000a_por parte de los cargos que lideran de manera transversal temas estratégicos de gestión (tales como jefe de planeación, financiero, contratación, TI, servicio al ciudadano y líderes de otros sistemas de gestión."/>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m/>
    <x v="0"/>
    <s v="SI"/>
    <n v="153"/>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5"/>
    <s v="Actividad finaliza en junio de 2022, se encuentra en estado de ejecución"/>
    <x v="2"/>
    <n v="0"/>
    <x v="2"/>
    <s v="ABIERTA"/>
    <m/>
    <n v="697"/>
    <n v="692"/>
    <m/>
  </r>
  <r>
    <x v="463"/>
    <x v="23"/>
    <s v="STAF"/>
    <s v="Planeacion"/>
    <s v="Herramientas de gestión (riesgos, indicadores, balance social, planes y proyectos de inversión)"/>
    <m/>
    <x v="3"/>
    <s v="PMVD-2021-004"/>
    <s v="5.8"/>
    <x v="88"/>
    <n v="202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Definir la metodología para la identificación de los riesgos de seguridad digital"/>
    <n v="1"/>
    <s v="Metodología identificación de  riesgos de seguridad digital"/>
    <s v="Metodología para la identificación de los riesgos de seguridad digital realizada / Metodología para la identificación de los riesgos de seguridad digital programada (1)*100"/>
    <n v="1"/>
    <s v="Metodología para la identificación de los riesgos de seguridad digital"/>
    <d v="2022-01-03T00:00:00"/>
    <d v="2022-06-30T00:00:00"/>
    <m/>
    <x v="0"/>
    <s v="SI"/>
    <n v="122"/>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5"/>
    <s v="Actividad finaliza en junio de 2022, se encuentra en estado de ejecución"/>
    <x v="2"/>
    <n v="0"/>
    <x v="2"/>
    <s v="ABIERTA"/>
    <m/>
    <n v="698"/>
    <n v="693"/>
    <m/>
  </r>
  <r>
    <x v="464"/>
    <x v="23"/>
    <s v="STAF"/>
    <s v="Planeacion"/>
    <s v="Herramientas de gestión (riesgos, indicadores, balance social, planes y proyectos de inversión)"/>
    <m/>
    <x v="3"/>
    <s v="PMVD-2021-005"/>
    <s v="5.8"/>
    <x v="88"/>
    <n v="2021"/>
    <s v="Adelantar acciones para la gestión sistemática y cíclica del riesgo de seguridad digital en la entidad, tales como adoptar e implementar la guía para la identificación de infraestructura crítica cibernética, realizar la identificación anual de la infraestructura crítica cibernética e informar al CCOC, participar en la construcción de los planes sectoriales de protección de la infraestructura crítica cibernética y, participar en las mesas de construcción y sensibilización del Modelo Nacional de Gestión de Riesgos de Seguridad Digital."/>
    <s v="La entidad no había identificado por separado los riesgos de seguridad digital"/>
    <s v="Realizar la socialización de la metodología para la identificación de riesgos de seguridad digital "/>
    <n v="2"/>
    <s v="Metodología socializada"/>
    <s v="Socialización de metodología realizada / Socialización de metodología programada (1)*100"/>
    <n v="1"/>
    <s v="Correo electrónico de socialización  de la metodología para la identificación de riesgos de seguridad digital "/>
    <d v="2022-01-03T00:00:00"/>
    <d v="2022-07-31T00:00:00"/>
    <m/>
    <x v="0"/>
    <s v="SI"/>
    <n v="153"/>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5"/>
    <s v="Actividad finaliza en junio de 2022, se encuentra en estado de ejecución"/>
    <x v="2"/>
    <n v="0"/>
    <x v="2"/>
    <s v="ABIERTA"/>
    <m/>
    <n v="699"/>
    <n v="694"/>
    <m/>
  </r>
  <r>
    <x v="465"/>
    <x v="1"/>
    <s v="OAP"/>
    <s v="Planeacion"/>
    <s v="Herramientas de gestión (riesgos, indicadores, balance social, planes y proyectos de inversión)"/>
    <m/>
    <x v="3"/>
    <s v="PMVD-2021-006"/>
    <s v="5.8"/>
    <x v="88"/>
    <n v="2021"/>
    <s v="Monitorear desde le CICCI, el estado de los riesgos aceptados (apetito por el riesgo), con el fin de identificar cambios sustantivos que afecten el funcionamiento de la entidad."/>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31"/>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x v="5"/>
    <s v="Falta realizar la formulacion del  mapa de riesgos de gestion y sus correspondientes seguimientos , asi como la presentación de los resultados al CICCI luego de los seguimientos realizados."/>
    <x v="2"/>
    <n v="0.5"/>
    <x v="2"/>
    <s v="ABIERTA"/>
    <m/>
    <n v="700"/>
    <n v="695"/>
    <s v="INGRID ACOSTA"/>
  </r>
  <r>
    <x v="466"/>
    <x v="1"/>
    <s v="OAP"/>
    <s v="Planeacion"/>
    <s v="Herramientas de gestión (riesgos, indicadores, balance social, planes y proyectos de inversión)"/>
    <m/>
    <x v="3"/>
    <s v="PMVD-2021-007"/>
    <s v="5.8"/>
    <x v="88"/>
    <n v="2021"/>
    <s v="Realizar seguimiento a los indicadores de gestión y utilizar los resultados para llevar a cabo mejoras a los procesos y procedimientos de la entidad. "/>
    <s v="Falta de formulación e implementación de una metodología que establezca los lineamientos frente a la formulación, medición y seguimiento a los indicadores de gestión del IDIPRON "/>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31"/>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x v="5"/>
    <s v="Falta realizar la formulacion del  mapa de riesgos de gestion y sus correspondientes seguimientos , asi como la presentación de los resultados al CICCI luego de los seguimientos realizados."/>
    <x v="2"/>
    <n v="0.5"/>
    <x v="2"/>
    <s v="ABIERTA"/>
    <m/>
    <n v="701"/>
    <n v="696"/>
    <s v="INGRID ACOSTA"/>
  </r>
  <r>
    <x v="467"/>
    <x v="1"/>
    <s v="OAP"/>
    <s v="Planeacion"/>
    <s v="Herramientas de gestión (riesgos, indicadores, balance social, planes y proyectos de inversión)"/>
    <m/>
    <x v="3"/>
    <s v="PMVD-2021-008"/>
    <s v="5.8"/>
    <x v="88"/>
    <n v="2021"/>
    <s v="Fomentar la generación de acciones para apoyar la segunda línea de defensa frente al seguimiento del riesgo, por parte del CICCI."/>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31"/>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x v="5"/>
    <s v="Falta realizar la formulacion del  mapa de riesgos de gestion y sus correspondientes seguimientos , asi como la presentación de los resultados al CICCI luego de los seguimientos realizados."/>
    <x v="2"/>
    <n v="0.5"/>
    <x v="2"/>
    <s v="ABIERTA"/>
    <m/>
    <n v="702"/>
    <n v="697"/>
    <s v="INGRID ACOSTA"/>
  </r>
  <r>
    <x v="468"/>
    <x v="1"/>
    <s v="OAP"/>
    <s v="Planeacion"/>
    <s v="Herramientas de gestión (riesgos, indicadores, balance social, planes y proyectos de inversión)"/>
    <m/>
    <x v="3"/>
    <s v="PMVD-2021-009"/>
    <s v="5.8"/>
    <x v="88"/>
    <n v="2021"/>
    <s v="Aumentar los mecanismos y controles para evitar la materialización de posibles riesgos de corrupción, mediante las acciones de racionalización de trámites y de otros procedimientos administrativos implementados por la entidad."/>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31"/>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x v="5"/>
    <s v="Falta realizar la formulacion del  mapa de riesgos de gestion y sus correspondientes seguimientos , asi como la presentación de los resultados al CICCI luego de los seguimientos realizados."/>
    <x v="2"/>
    <n v="0.5"/>
    <x v="2"/>
    <s v="ABIERTA"/>
    <m/>
    <n v="703"/>
    <n v="698"/>
    <s v="INGRID ACOSTA"/>
  </r>
  <r>
    <x v="469"/>
    <x v="1"/>
    <s v="OAP"/>
    <s v="Planeacion"/>
    <s v="Herramientas de gestión (riesgos, indicadores, balance social, planes y proyectos de inversión)"/>
    <m/>
    <x v="3"/>
    <s v="PMVD-2021-010"/>
    <s v="5.8"/>
    <x v="88"/>
    <n v="2021"/>
    <s v="Incluir el propósito del control y el manejo de las desviaciones del control en los controles definidos por la entidad para mitigar los riesgos de corrupción."/>
    <s v="Falta de implementación de una metodología que establezca las responsabilidades de cada uno de los actores institucionales en la administración del riesgo y  los lineamientos para que se haga la presentación y monitoreo del estado de los riesgos cada vez que se hace el seguimiento a los mismos con el fin de que el comité tenga información referente al estado de los mapas de riesgo de la entidad para la toma de  decisiones."/>
    <s v="Realizar la implementación de la metodologa para la administración del riesgo  y realizar la presentación de los resultados al CICCI luego de los seguimientos realizados."/>
    <n v="1"/>
    <s v="Presentación de resultados al CICCI"/>
    <s v="Numero de presentaciones al CICCI realizadas / 2 presentaciones de resultados del seguimiento a riesgos al CICCI "/>
    <n v="1"/>
    <s v="2 actas de reunion del CICCI con la presentación realizada."/>
    <d v="2021-12-01T00:00:00"/>
    <d v="2022-03-31T00:00:00"/>
    <m/>
    <x v="0"/>
    <s v="SI"/>
    <n v="31"/>
    <s v="20-12-2021: Se incluye formulacion al tablero de control"/>
    <m/>
    <m/>
    <m/>
    <m/>
    <s v="SIN AVANCE"/>
    <n v="200"/>
    <s v="CON TIEMPO"/>
    <s v="SIN DILIGENCIAR"/>
    <s v="20-12-2021: Se incluye formulacion al tablero de control"/>
    <s v="SIN DILIGENCIAR"/>
    <n v="0"/>
    <n v="0"/>
    <s v="EN EJECUCION"/>
    <s v="NO APLICA"/>
    <s v="ABIERTA"/>
    <s v="Se evidencia la formulacion de los mapas de riesgo de corrupción"/>
    <d v="2022-02-28T00:00:00"/>
    <s v="No "/>
    <s v="Formular los mapas de riesgo de gestión de los procesos"/>
    <n v="0.5"/>
    <s v="AVANCE PARCIAL"/>
    <n v="-44620"/>
    <s v="CON TIEMPO"/>
    <x v="5"/>
    <s v="Falta realizar la formulacion del  mapa de riesgos de gestion y sus correspondientes seguimientos , asi como la presentación de los resultados al CICCI luego de los seguimientos realizados."/>
    <x v="2"/>
    <n v="0.5"/>
    <x v="2"/>
    <s v="ABIERTA"/>
    <m/>
    <n v="704"/>
    <n v="699"/>
    <s v="INGRID ACOSTA"/>
  </r>
  <r>
    <x v="470"/>
    <x v="4"/>
    <s v="OAJ"/>
    <s v="Contratacion"/>
    <s v="Publicación SECOP"/>
    <m/>
    <x v="3"/>
    <s v="PMVD-2021-011"/>
    <n v="1"/>
    <x v="90"/>
    <n v="2021"/>
    <s v="1._x0009_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
    <s v="No hay claridad en los lineamientos. _x000a_No se socializan los tiempos para subir la documentación a SECOP II."/>
    <s v="Dar línea a través del envio bimestral (agosto - octubre y diciembre) de medios visuales a todo el IDIPRON haciendo referencia a la actualización del expediente virtual en el SECOP II."/>
    <n v="1"/>
    <s v="No aplica"/>
    <s v="No. envíos realizados/ 3 envíos programados "/>
    <s v="3 envíos de medio audiovisual a todos los correos institucionales del Instituto."/>
    <s v="No aplica"/>
    <d v="2021-08-09T00:00:00"/>
    <d v="2022-02-09T00:00:00"/>
    <m/>
    <x v="0"/>
    <s v="SI"/>
    <n v="-19"/>
    <s v="20-12-2021: Se incluye formulacion al tablero de control"/>
    <m/>
    <m/>
    <m/>
    <m/>
    <s v="SIN AVANCE"/>
    <n v="150"/>
    <s v="CON TIEMPO"/>
    <s v="SIN DILIGENCIAR"/>
    <s v="20-12-2021: Se incluye formulacion al tablero de control"/>
    <s v="SIN DILIGENCIAR"/>
    <n v="0"/>
    <n v="0"/>
    <s v="EN EJECUCION"/>
    <s v="NO APLICA"/>
    <s v="ABIERTA"/>
    <s v="No presenta seguimiento"/>
    <d v="2022-02-28T00:00:00"/>
    <s v="SI"/>
    <s v="ejecucion de actividades definidas"/>
    <n v="0"/>
    <s v="SIN AVANCE"/>
    <n v="-44620"/>
    <s v="VENCIDO"/>
    <x v="4"/>
    <s v="No se encuentran evidencias que permitan establecer el envío de medios audiovisuales al todo el IDIPRON, haciendo referencia a la actualización del expediente virtual en el SECOP II."/>
    <x v="7"/>
    <n v="0"/>
    <x v="1"/>
    <m/>
    <m/>
    <n v="705"/>
    <n v="700"/>
    <s v="FRANKLIN"/>
  </r>
  <r>
    <x v="471"/>
    <x v="4"/>
    <s v="OAJ"/>
    <s v="Contratacion"/>
    <s v="Publicación SECOP"/>
    <m/>
    <x v="3"/>
    <s v="PMVD-2021-012"/>
    <n v="1"/>
    <x v="90"/>
    <n v="2021"/>
    <s v="1._x0009_Impartir instrucciones al personal que tramita los procesos de contratación del Instituto Distrital para la Protección de la Niñez y la Juventud - IDIPRON que tienen manejo documental, sobre el deber de dar cumplimiento a los artículos 2.1.1.2.1.7. y 2.1.1.2.1.8., referente a la publicación de la ejecución de contratos señalado del Decreto 1081 de 2015, que dispone que se debe divulgar la información relativa a la ejecución de los contratos tales como aprobaciones, autorizaciones, requerimientos o informes del supervisor que prueben la ejecución de los contratos."/>
    <s v="No hay claridad en los lineamientos. _x000a_No se socializan los tiempos para subir la documentación a SECOP II."/>
    <s v="Diseñar un instrumento de comunicación didáctica donde se de claridad a los contratistas del cómo cargar el informe con sus respetivos soportes en el SECOP II y divulgarlo de manera trimestral vía correo electrónico y página Web institucional."/>
    <n v="2"/>
    <s v="No aplica"/>
    <s v="No. envíos realizados/ 3 envíos programados "/>
    <s v="1 Instrumento de comunicación didáctica divulgado a todos los correos institucionales del Instituto y en la página Web del Instituto."/>
    <s v="No aplica"/>
    <d v="2021-08-16T00:00:00"/>
    <d v="2022-03-16T00:00:00"/>
    <m/>
    <x v="0"/>
    <s v="SI"/>
    <n v="16"/>
    <s v="20-12-2021: Se incluye formulacion al tablero de control"/>
    <m/>
    <m/>
    <m/>
    <m/>
    <s v="SIN AVANCE"/>
    <n v="185"/>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x v="1"/>
    <s v="No se encuetran evidencias que permitan establecer cumplimiento de la accion por ende no hay claridad en los lineamientos, ni observa  socialización de los tiempos para subir la documentación a SECOP II."/>
    <x v="1"/>
    <n v="0"/>
    <x v="1"/>
    <m/>
    <m/>
    <n v="706"/>
    <n v="701"/>
    <s v="FRANKLIN"/>
  </r>
  <r>
    <x v="472"/>
    <x v="4"/>
    <s v="OAJ"/>
    <s v="Contratacion"/>
    <s v="Publicación SECOP"/>
    <m/>
    <x v="3"/>
    <s v="PMVD-2021-013"/>
    <n v="2"/>
    <x v="90"/>
    <n v="2021"/>
    <s v="&quot;2._x0009_Establecer puntos de control para la verificación de la publicación de los informes de ejecución de los contratos que suscriba el instituto.&quot;"/>
    <s v="Los contratistas omiten el cargue de los informes de ejecución mensual de los contratos de SECOP II "/>
    <s v="Expedir memorando dirigido a los Supervisores y Apoyos a la supervisión donde se indique que es requisito para la aprobación de la respectiva cuenta de cobro que el informe del periodo anterior se encuentre debidamente publicado en el SECOP II en la sección de ejecución. "/>
    <n v="1"/>
    <s v="No aplica"/>
    <s v="1 Memorando elaborado y divulgado"/>
    <s v="1 Memorando o circular"/>
    <s v="No aplica"/>
    <d v="2021-09-01T00:00:00"/>
    <d v="2021-09-10T00:00:00"/>
    <m/>
    <x v="0"/>
    <s v="SI"/>
    <n v="-171"/>
    <s v="20-12-2021: Se incluye formulacion al tablero de control"/>
    <m/>
    <m/>
    <m/>
    <m/>
    <s v="SIN AVANCE"/>
    <n v="-2"/>
    <s v="VENCIDO"/>
    <s v="SIN DILIGENCIAR"/>
    <s v="20-12-2021: Se incluye formulacion al tablero de control"/>
    <s v="SIN DILIGENCIAR"/>
    <n v="0"/>
    <n v="0"/>
    <s v="INCUMPLIDA"/>
    <s v="NO APLICA"/>
    <s v="ABIERTA"/>
    <s v="No presenta seguimiento"/>
    <d v="2022-02-28T00:00:00"/>
    <s v="SI"/>
    <s v="ejecucion de actividades definidas"/>
    <n v="0"/>
    <s v="SIN AVANCE"/>
    <n v="-44620"/>
    <s v="VENCIDO"/>
    <x v="1"/>
    <s v="Se observa en las evidencias que no hay sustento documental que permita identificar la expdición del 1 memorando dirigido a suervisores para efectos de cumplir con la presente acción"/>
    <x v="1"/>
    <n v="0"/>
    <x v="1"/>
    <m/>
    <m/>
    <n v="707"/>
    <n v="702"/>
    <s v="FRANKLIN"/>
  </r>
  <r>
    <x v="473"/>
    <x v="4"/>
    <s v="OAJ"/>
    <s v="Contratacion"/>
    <s v="Resoluciones de fijación de honorarios"/>
    <m/>
    <x v="3"/>
    <s v="PMVD-2021-014"/>
    <n v="3"/>
    <x v="90"/>
    <n v="2021"/>
    <s v="&quot;3._x0009_Instruir a los servidores públicos y contratistas responsables de la revisión de los documentos precontractuales para que den aplicación estricta a las resoluciones de fijación de honorarios profesionales, para que se apliquen en su integridad cada de los requisitos o cuando sea necesario invocar las excepciones que existen en la misma.&quot;_x000a_"/>
    <s v="La resolución esta redactada con un lenguaje que da lugar a la ambigüedad_  En la resolución 025 de 2020 resolución, parágrafo 2 se menciona que los honorarios se aplican  como referencia. Información aclaratoria frente a la interpretación correcta que se debe hacer._x000a_"/>
    <s v="Expecificar en la resolución de honorarios vigencia 2022 donde se debe especificar el tema de rangos "/>
    <n v="1"/>
    <s v="No aplica"/>
    <s v="1 Resolución de honorarios 2022"/>
    <s v="1 Resolución de Honorarios"/>
    <s v="No aplica"/>
    <d v="2022-01-03T00:00:00"/>
    <d v="2022-01-31T00:00:00"/>
    <m/>
    <x v="0"/>
    <s v="SI"/>
    <n v="-28"/>
    <s v="20-12-2021: Se incluye formulacion al tablero de control"/>
    <m/>
    <m/>
    <m/>
    <m/>
    <s v="SIN AVANCE"/>
    <n v="141"/>
    <s v="CON TIEMPO"/>
    <s v="SIN DILIGENCIAR"/>
    <s v="20-12-2021: Se incluye formulacion al tablero de control"/>
    <s v="SIN DILIGENCIAR"/>
    <n v="0"/>
    <n v="0"/>
    <s v="EN EJECUCION"/>
    <s v="NO APLICA"/>
    <s v="ABIERTA"/>
    <s v="No presenta seguimiento"/>
    <d v="2022-02-28T00:00:00"/>
    <s v="SI"/>
    <s v="ejecucion de actividades definidas"/>
    <n v="0"/>
    <s v="SIN AVANCE"/>
    <n v="-44620"/>
    <s v="VENCIDO"/>
    <x v="1"/>
    <s v="se observa la expedición de la resolución 01 de 2022 en la cual se especifican rangos para establecer honorarios dependiendo escala del contratista (experiencia y estudios). "/>
    <x v="1"/>
    <n v="1"/>
    <x v="0"/>
    <m/>
    <m/>
    <n v="708"/>
    <n v="703"/>
    <m/>
  </r>
  <r>
    <x v="474"/>
    <x v="4"/>
    <s v="OAJ"/>
    <s v="Contratacion"/>
    <s v="Resoluciones de fijación de honorarios"/>
    <m/>
    <x v="3"/>
    <s v="PMVD-2021-015"/>
    <n v="3"/>
    <x v="90"/>
    <n v="2021"/>
    <s v="&quot;3._x0009_Instruir a los servidores públicos y contratistas responsables de la revisión de los documentos precontractuales para que den aplicación estricta a las resoluciones de fijación de honorarios profesionales, para que se apliquen en su integridad cada de los requisitos o cuando sea necesario invocar las excepciones que existen en la misma.&quot;_x000a_"/>
    <s v="La resolución esta redactada con un lenguaje que da lugar a la ambigüedad_  En la resolución 025 de 2020 resolución, parágrafo 2 se menciona que los honorarios se aplican  como referencia. Información aclaratoria frente a la interpretación correcta que se debe hacer._x000a_"/>
    <s v="Publicar cápsulas de información aclarando la interpretación correcta de la resolucion de honorarios."/>
    <n v="2"/>
    <s v="No aplica"/>
    <s v="Capsula de información/ 3 envíos realizados"/>
    <s v="1 cápsula de información bimestral divulgada "/>
    <s v="No aplica"/>
    <d v="2021-09-01T00:00:00"/>
    <d v="2022-02-02T00:00:00"/>
    <m/>
    <x v="0"/>
    <s v="SI"/>
    <n v="-26"/>
    <s v="20-12-2021: Se incluye formulacion al tablero de control"/>
    <m/>
    <m/>
    <m/>
    <m/>
    <s v="SIN AVANCE"/>
    <n v="143"/>
    <s v="CON TIEMPO"/>
    <s v="SIN DILIGENCIAR"/>
    <s v="20-12-2021: Se incluye formulacion al tablero de control"/>
    <s v="SIN DILIGENCIAR"/>
    <n v="0"/>
    <n v="0"/>
    <s v="EN EJECUCION"/>
    <s v="NO APLICA"/>
    <s v="ABIERTA"/>
    <s v="No presenta seguimiento"/>
    <d v="2022-02-28T00:00:00"/>
    <s v="SI"/>
    <s v="ejecucion de actividades definidas"/>
    <n v="0"/>
    <s v="SIN AVANCE"/>
    <n v="-44620"/>
    <s v="VENCIDO"/>
    <x v="4"/>
    <s v="No se encontró evidencia de Publicación de cápsulas de información aclarando la interpretación correcta de la resolucion de honorarios."/>
    <x v="7"/>
    <n v="0"/>
    <x v="1"/>
    <m/>
    <m/>
    <n v="709"/>
    <n v="704"/>
    <s v="FRANKLIN"/>
  </r>
  <r>
    <x v="475"/>
    <x v="4"/>
    <s v="OAJ"/>
    <s v="Contratacion"/>
    <s v="Documentación contrato"/>
    <m/>
    <x v="3"/>
    <s v="PMVD-2021-016"/>
    <n v="4"/>
    <x v="90"/>
    <n v="2021"/>
    <s v="4. Impartir instrucciones a los centros de gestión para que al momento de iniciar los procesos de contratación de personal se verifique con estricto cumplimiento a las normas vigentes, la revisión y verificación de los documentos soporte de los futuros contratistas"/>
    <s v="Faltan más puntos de control para la verificación de documentos"/>
    <s v="Revisión de manera aleatoria del 10% de los expedientes contractuales de los contratos  de prestación de servicios suscritos por la entidad para el primer semestre de 2022"/>
    <n v="4"/>
    <s v="No aplica"/>
    <s v="(Numero de expedientes revisados de contratos de prestación de servicios suscritos en el primer semestre de 2022/Numero de expedientes  de contratos de prestación de servicios suscritos en el primer semestre de 2022)*100"/>
    <s v="Revisar de manera aleatoria del 10% de los expedientes contractuales de los contratos  de prestación de servicios suscritos por la entidad para el primer semestre de 2022"/>
    <s v="No aplica"/>
    <d v="2022-03-03T00:00:00"/>
    <d v="2022-04-29T00:00:00"/>
    <m/>
    <x v="0"/>
    <s v="SI"/>
    <n v="60"/>
    <s v="20-12-2021: Se incluye formulacion al tablero de control"/>
    <m/>
    <m/>
    <m/>
    <m/>
    <s v="SIN AVANCE"/>
    <n v="229"/>
    <s v="CON TIEMPO"/>
    <s v="SIN DILIGENCIAR"/>
    <s v="20-12-2021: Se incluye formulacion al tablero de control"/>
    <s v="SIN DILIGENCIAR"/>
    <n v="0"/>
    <n v="0"/>
    <s v="EN EJECUCION"/>
    <s v="NO APLICA"/>
    <s v="ABIERTA"/>
    <s v="En ejecucion"/>
    <d v="2022-02-28T00:00:00"/>
    <s v="SI"/>
    <s v="ejecucion de actividades definidas"/>
    <n v="0"/>
    <s v="SIN AVANCE"/>
    <n v="-44620"/>
    <s v="CON TIEMPO"/>
    <x v="3"/>
    <m/>
    <x v="3"/>
    <m/>
    <x v="3"/>
    <m/>
    <m/>
    <n v="710"/>
    <n v="705"/>
    <m/>
  </r>
  <r>
    <x v="476"/>
    <x v="4"/>
    <s v="OAJ"/>
    <s v="Contratacion"/>
    <s v="Documentación contrato"/>
    <m/>
    <x v="3"/>
    <s v="PMVD-2021-015"/>
    <n v="5"/>
    <x v="90"/>
    <n v="2021"/>
    <s v="5. Establecer puntos de control previos a la contratación para verificación de las revisiones efectuadas por los centros de gestión a los documentos contractuales."/>
    <s v="Los documentos de los contratistas vienen con falencias."/>
    <s v="Revisión por parte del Grupo Precontractual de los documentos y reportar las novedades (observaciones, devoluciones) que se encuentren en la documentación del futuro contratista aportada por cada Proyecto de Inversión."/>
    <n v="5"/>
    <s v="No aplica"/>
    <s v="Contratos revisados/ contratos allegados al área precontratuales"/>
    <s v="100% de los contratos"/>
    <s v="No aplica"/>
    <d v="2021-09-01T00:00:00"/>
    <d v="2022-02-02T00:00:00"/>
    <m/>
    <x v="0"/>
    <s v="SI"/>
    <n v="-26"/>
    <s v="20-12-2021: Se incluye formulacion al tablero de control"/>
    <m/>
    <m/>
    <m/>
    <m/>
    <s v="SIN AVANCE"/>
    <n v="143"/>
    <s v="CON TIEMPO"/>
    <s v="SIN DILIGENCIAR"/>
    <s v="20-12-2021: Se incluye formulacion al tablero de control"/>
    <s v="SIN DILIGENCIAR"/>
    <n v="0"/>
    <n v="0"/>
    <s v="EN EJECUCION"/>
    <s v="NO APLICA"/>
    <s v="ABIERTA"/>
    <s v="No presenta seguimiento"/>
    <d v="2022-02-28T00:00:00"/>
    <s v="SI"/>
    <s v="ejecucion de actividades definidas"/>
    <n v="0"/>
    <s v="SIN AVANCE"/>
    <n v="-44620"/>
    <s v="VENCIDO"/>
    <x v="4"/>
    <s v="No se hallaron evidencias que comprueben la realización de la actividad"/>
    <x v="7"/>
    <n v="0"/>
    <x v="1"/>
    <m/>
    <m/>
    <n v="711"/>
    <n v="706"/>
    <s v="FRANKLIN"/>
  </r>
  <r>
    <x v="477"/>
    <x v="30"/>
    <s v="STAF"/>
    <s v="Infraestructura"/>
    <s v="Acondicionamiento   espacios físicos de acceso al ciudadano"/>
    <m/>
    <x v="3"/>
    <s v="PMVD-2021-014"/>
    <n v="1"/>
    <x v="91"/>
    <n v="2021"/>
    <s v="El punto no es fácil de identificar, carece de señalización adecuada."/>
    <s v="El punto de atención a la ciudadanía se encuentra  dentro de la oficina de gestión documental "/>
    <s v="Instalar en la entrada del punto de atención a la ciudadanía un pendón que visibilice el área. "/>
    <n v="1"/>
    <s v="No aplica"/>
    <s v="No aplica"/>
    <s v="No aplica"/>
    <s v="No aplica"/>
    <d v="2021-07-01T00:00:00"/>
    <d v="2021-08-30T00:00:00"/>
    <m/>
    <x v="0"/>
    <s v="SI"/>
    <n v="-182"/>
    <s v="20-12-2021: Se incluye formulacion al tablero de control"/>
    <m/>
    <m/>
    <m/>
    <m/>
    <s v="SIN AVANCE"/>
    <n v="-13"/>
    <s v="VENCIDO"/>
    <s v="SIN DILIGENCIAR"/>
    <s v="20-12-2021: Se incluye formulacion al tablero de control"/>
    <s v="SIN DILIGENCIAR"/>
    <n v="0"/>
    <n v="0"/>
    <s v="INCUMPLIDA"/>
    <s v="NO APLICA"/>
    <s v="ABIERTA"/>
    <s v="Se evidencia registro fotografico del pendón de atención a la ciudadanía en el punto de atención de la calle 63"/>
    <d v="2022-02-21T00:00:00"/>
    <s v="NO"/>
    <s v="No aplica"/>
    <n v="1"/>
    <s v="CUMPLIMIENTO TOTAL"/>
    <n v="-44620"/>
    <s v="VENCIDO"/>
    <x v="1"/>
    <s v="De las evidencias se observa cumplimiento de la acción en lo que corresponde al punto de atención al ciudadano"/>
    <x v="1"/>
    <n v="1"/>
    <x v="0"/>
    <m/>
    <m/>
    <n v="712"/>
    <n v="707"/>
    <s v="NAVIS ALBERTO"/>
  </r>
  <r>
    <x v="478"/>
    <x v="30"/>
    <s v="STAF"/>
    <s v="Infraestructura"/>
    <s v="Puntos de atención al ciudadano"/>
    <m/>
    <x v="3"/>
    <s v="PMVD-2021-013"/>
    <n v="2"/>
    <x v="91"/>
    <n v="2021"/>
    <s v="No cuenta con un sistema de bucle magnético, para el uso de personas con discapacidad auditiva que usen implante coclear o audífonos medicados."/>
    <s v="No existen puntos de atención a la ciudadanía "/>
    <s v="Realizar dos talleres de lengua de señas con el fin de fortalecer las competencias del grupo de atencion a la ciudadania, para la atencion de personas con discapacidad auditiva."/>
    <n v="1"/>
    <s v="No aplica"/>
    <s v="No aplica"/>
    <s v="No aplica"/>
    <s v="No aplica"/>
    <d v="2021-07-01T00:00:00"/>
    <d v="2021-09-30T00:00:00"/>
    <m/>
    <x v="0"/>
    <s v="SI"/>
    <n v="-151"/>
    <s v="20-12-2021: Se incluye formulacion al tablero de control"/>
    <m/>
    <m/>
    <m/>
    <m/>
    <s v="SIN AVANCE"/>
    <n v="18"/>
    <s v="CON TIEMPO"/>
    <s v="SIN DILIGENCIAR"/>
    <s v="20-12-2021: Se incluye formulacion al tablero de control"/>
    <s v="SIN DILIGENCIAR"/>
    <n v="0"/>
    <n v="0"/>
    <s v="EN EJECUCION"/>
    <s v="NO APLICA"/>
    <s v="ABIERTA"/>
    <s v="Se evidencia lista de asistencia  de talleres de lenguas de señas"/>
    <d v="2022-02-21T00:00:00"/>
    <s v="NO"/>
    <s v="No aplica"/>
    <n v="1"/>
    <s v="CUMPLIMIENTO TOTAL"/>
    <n v="-44620"/>
    <s v="VENCIDO"/>
    <x v="1"/>
    <s v="De las evidencias se observa cumplimiento de la acción en lo que corresponde al taller de lenguaje de señas "/>
    <x v="1"/>
    <n v="1"/>
    <x v="0"/>
    <m/>
    <m/>
    <n v="713"/>
    <n v="708"/>
    <s v="NAVIS ALBERTO"/>
  </r>
  <r>
    <x v="479"/>
    <x v="30"/>
    <s v="STAF"/>
    <s v="Infraestructura"/>
    <s v="Acondicionamiento   espacios físicos de acceso al ciudadano"/>
    <m/>
    <x v="3"/>
    <s v="PMVD-2021-012"/>
    <n v="3"/>
    <x v="91"/>
    <n v="2021"/>
    <s v="La altura del mesón no garantiza la aproximación frontal a una persona usuaria  de silla de ruedas o el uso adecuado de una persona de talla baja o niño. Actualmente posee una altura de 113 cm"/>
    <s v="La oficina en donde se encuentra el punto de atención a la ciudadanía en la calle 63 era compartida con el área de gestión documental, junto con su mobiliario"/>
    <s v="Dotar con mobiliario los puntos de atención a la ciudadanía con el fin de generar una aproximación frontal a una persona usuaria de silla de ruedas o que posibilite la atención correcta a personas de talla baja. "/>
    <n v="1"/>
    <s v="No aplica"/>
    <s v="No aplica"/>
    <s v="No aplica"/>
    <s v="No aplica"/>
    <d v="2021-07-01T00:00:00"/>
    <d v="2021-08-30T00:00:00"/>
    <m/>
    <x v="0"/>
    <s v="SI"/>
    <n v="-182"/>
    <s v="20-12-2021: Se incluye formulacion al tablero de control"/>
    <m/>
    <m/>
    <m/>
    <m/>
    <s v="SIN AVANCE"/>
    <n v="-13"/>
    <s v="VENCIDO"/>
    <s v="SIN DILIGENCIAR"/>
    <s v="20-12-2021: Se incluye formulacion al tablero de control"/>
    <s v="SIN DILIGENCIAR"/>
    <n v="0"/>
    <n v="0"/>
    <s v="INCUMPLIDA"/>
    <s v="NO APLICA"/>
    <s v="ABIERTA"/>
    <s v="Se evidencia registro fotografico de dotacion de moviliario"/>
    <d v="2022-02-21T00:00:00"/>
    <s v="NO"/>
    <s v="No aplica"/>
    <n v="1"/>
    <s v="CUMPLIMIENTO TOTAL"/>
    <n v="-44620"/>
    <s v="VENCIDO"/>
    <x v="1"/>
    <s v="De la evidencia fotografica, se observa la existencia de mobiliario "/>
    <x v="1"/>
    <n v="1"/>
    <x v="0"/>
    <m/>
    <m/>
    <n v="714"/>
    <n v="709"/>
    <s v="NAVIS ALBERTO"/>
  </r>
  <r>
    <x v="480"/>
    <x v="30"/>
    <s v="STAF"/>
    <s v="Infraestructura"/>
    <s v="Puntos de atención al ciudadano"/>
    <m/>
    <x v="3"/>
    <s v="PMVD-2021-011"/>
    <n v="4"/>
    <x v="91"/>
    <n v="2021"/>
    <s v="El mobiliario de la sala de espera no cumple con las especificaciones técnicas de la normativa vigente."/>
    <s v="No existe sala de espera en las sedes administrativas"/>
    <s v="Dotar con mobiliario las salas de espera de los puntos de atención a la ciudadanía, de acuerdo al espacio de los mismos. "/>
    <n v="1"/>
    <s v="No aplica"/>
    <s v="No aplica"/>
    <s v="No aplica"/>
    <s v="No aplica"/>
    <d v="2021-07-01T00:00:00"/>
    <d v="2021-12-18T00:00:00"/>
    <m/>
    <x v="0"/>
    <s v="SI"/>
    <n v="-72"/>
    <s v="20-12-2021: Se incluye formulacion al tablero de control"/>
    <m/>
    <m/>
    <m/>
    <m/>
    <s v="SIN AVANCE"/>
    <n v="97"/>
    <s v="CON TIEMPO"/>
    <s v="SIN DILIGENCIAR"/>
    <s v="20-12-2021: Se incluye formulacion al tablero de control"/>
    <s v="SIN DILIGENCIAR"/>
    <n v="0"/>
    <n v="0"/>
    <s v="EN EJECUCION"/>
    <s v="NO APLICA"/>
    <s v="ABIERTA"/>
    <s v="Se evidencia registro fotografico de dotacion de moviliario"/>
    <d v="2022-02-21T00:00:00"/>
    <s v="NO"/>
    <s v="No aplica"/>
    <n v="1"/>
    <s v="CUMPLIMIENTO TOTAL"/>
    <n v="-44620"/>
    <s v="VENCIDO"/>
    <x v="1"/>
    <s v="De la evidencia fotografica, se observa la existencia de mobiliario de espera"/>
    <x v="1"/>
    <n v="1"/>
    <x v="0"/>
    <m/>
    <m/>
    <n v="715"/>
    <n v="710"/>
    <s v="NAVIS ALBERTO"/>
  </r>
  <r>
    <x v="481"/>
    <x v="35"/>
    <s v="STAF"/>
    <s v="Infraestructura"/>
    <s v="Acondicionamiento para personas con discapacidad"/>
    <m/>
    <x v="3"/>
    <s v="PMVD-2021-010"/>
    <n v="5"/>
    <x v="91"/>
    <n v="2021"/>
    <s v="No existen zonas destinadas para la ubicación de personas  usuarias de silla de ruedas, la espera se realiza sobre circulaciones o independiente al área general de la sala, siendo no accesible."/>
    <s v="No existen puntos de atención a la ciudadanía "/>
    <s v="Establecer zonas de ubicación de personas usuarias de silla de ruedas en el punto principal de atención a la ciudadanía en la Calle 61, en la calle 15 y Distrito joven. "/>
    <n v="1"/>
    <s v="No aplica"/>
    <s v="No aplica"/>
    <s v="No aplica"/>
    <s v="No aplica"/>
    <d v="2021-07-01T00:00:00"/>
    <d v="2021-08-30T00:00:00"/>
    <m/>
    <x v="0"/>
    <s v="SI"/>
    <n v="-182"/>
    <s v="20-12-2021: Se incluye formulacion al tablero de control"/>
    <m/>
    <m/>
    <m/>
    <m/>
    <s v="SIN AVANCE"/>
    <n v="-13"/>
    <s v="VENCIDO"/>
    <s v="SIN DILIGENCIAR"/>
    <s v="20-12-2021: Se incluye formulacion al tablero de control"/>
    <s v="SIN DILIGENCIAR"/>
    <n v="0"/>
    <n v="0"/>
    <s v="INCUMPLIDA"/>
    <s v="NO APLICA"/>
    <s v="ABIERTA"/>
    <s v="&quot;Se Evidencia que la actividad se encuentra vencida_x000a__x000a_Se verifica los soportes adjuntos en donde se evidencia registro fotografico de mobiliarioa de adecuación en los punto principal de atención a la ciudadanía en la Calle 61, en la calle 15 y Distrito joven. _x000a__x000a_Se solicia a la OCI el cierre preliminar del Hallazgo, ya que se evidencia que cumple con la actividad propuesta. &quot;"/>
    <d v="2022-02-28T00:00:00"/>
    <s v="NO"/>
    <s v="No aplica"/>
    <n v="1"/>
    <s v="CUMPLIMIENTO TOTAL"/>
    <n v="-44620"/>
    <s v="VENCIDO"/>
    <x v="1"/>
    <s v="NO existe información para verificar el avance de la acción"/>
    <x v="1"/>
    <n v="0"/>
    <x v="1"/>
    <m/>
    <m/>
    <n v="716"/>
    <n v="711"/>
    <s v="NAVIS ALBERTO"/>
  </r>
  <r>
    <x v="482"/>
    <x v="35"/>
    <s v="STAF"/>
    <s v="Infraestructura"/>
    <s v="Acondicionamiento   espacios físicos de acceso al ciudadano"/>
    <m/>
    <x v="3"/>
    <s v="PMVD-2021-009"/>
    <n v="6"/>
    <x v="91"/>
    <n v="2021"/>
    <s v="En algunas dependencias, el ancho de las circulaciones es inadecuado, porque se presentan obstáculos y en otros espacios porque el ancho de libre de paso es de 50 cm."/>
    <s v="Poco espacio para la circulación entre dependencias en  el punto de atención de atención a la ciudadanía"/>
    <s v="1. Realizar un diagnóstico de las condiciones actuales de accesibilidad y circulación de la sede administrativa calle 63._x000a_2. Realizar una propuesta de las condiciones de accesibilidad requeridas para la sede administrativa calle 63. _x000a_3. Socializar la propuesta de las condiciones de accesibilidad requeridas para la sede administrativa calle 63."/>
    <n v="1"/>
    <s v="No aplica"/>
    <s v="No aplica"/>
    <s v="No aplica"/>
    <s v="No aplica"/>
    <d v="2021-07-01T00:00:00"/>
    <d v="2021-12-30T00:00:00"/>
    <m/>
    <x v="0"/>
    <s v="SI"/>
    <n v="-60"/>
    <s v="20-12-2021: Se incluye formulacion al tablero de control"/>
    <m/>
    <m/>
    <m/>
    <m/>
    <s v="SIN AVANCE"/>
    <n v="109"/>
    <s v="CON TIEMPO"/>
    <s v="SIN DILIGENCIAR"/>
    <s v="20-12-2021: Se incluye formulacion al tablero de control"/>
    <s v="SIN DILIGENCIAR"/>
    <n v="0"/>
    <n v="0"/>
    <s v="EN EJECUCION"/>
    <s v="NO APLICA"/>
    <s v="ABIERTA"/>
    <s v="Se Evidencia que la actividad se encuentra vencida_x000a__x000a_Se revisan los soportes de adjuntos y se evidencia correo enviado desde la STAF solicitando información sobre el hallazgo a la Subdireeción de Métodos _x000a__x000a_La actividad aun se encuentra en ejecución."/>
    <d v="2022-02-28T00:00:00"/>
    <s v="NO"/>
    <s v="Realizar diagnóstico de necesidades de pupitres para los salones"/>
    <n v="0"/>
    <s v="SIN AVANCE"/>
    <n v="-44620"/>
    <s v="VENCIDO"/>
    <x v="1"/>
    <s v="NO existe información para verificar el avance de la actividad "/>
    <x v="1"/>
    <n v="0"/>
    <x v="1"/>
    <m/>
    <m/>
    <n v="717"/>
    <n v="712"/>
    <s v="NAVIS ALBERTO"/>
  </r>
  <r>
    <x v="483"/>
    <x v="30"/>
    <s v="STAF"/>
    <s v="Infraestructura"/>
    <s v="Acondicionamiento   espacios físicos de acceso al ciudadano"/>
    <m/>
    <x v="3"/>
    <s v="PMVD-2021-008"/>
    <n v="7"/>
    <x v="91"/>
    <n v="2021"/>
    <s v="La altura libre por debajo del mesón es inadecuada, imposibilitando su uso de manera adecuada a todas las personas, principalmente con usuarias de ayudas técnicas para el desplazamiento."/>
    <s v="La oficina en donde se encuentra el punto de atención a la ciudadanía en la calle 63 era compartida con el área de gestión documental, junto con su mobiliario"/>
    <s v="Dotar con mobiliario los puntos de atención a la ciudadanía, con el fin de generar una aproximación frontal a una persona usuaria de silla de ruedas o que posibilite la atención correcta a personas de talla baja. "/>
    <n v="1"/>
    <s v="No aplica"/>
    <s v="No aplica"/>
    <s v="No aplica"/>
    <s v="No aplica"/>
    <d v="2021-07-01T00:00:00"/>
    <d v="2021-08-30T00:00:00"/>
    <m/>
    <x v="0"/>
    <s v="SI"/>
    <n v="-182"/>
    <s v="20-12-2021: Se incluye formulacion al tablero de control"/>
    <m/>
    <m/>
    <m/>
    <m/>
    <s v="SIN AVANCE"/>
    <n v="-13"/>
    <s v="VENCIDO"/>
    <s v="SIN DILIGENCIAR"/>
    <s v="20-12-2021: Se incluye formulacion al tablero de control"/>
    <s v="SIN DILIGENCIAR"/>
    <n v="0"/>
    <n v="0"/>
    <s v="INCUMPLIDA"/>
    <s v="NO APLICA"/>
    <s v="ABIERTA"/>
    <s v="Se evidencia registro fotografico de dotacion de moviliario"/>
    <d v="2022-02-21T00:00:00"/>
    <s v="NO"/>
    <s v="No aplica"/>
    <n v="1"/>
    <s v="CUMPLIMIENTO TOTAL"/>
    <n v="-44620"/>
    <s v="VENCIDO"/>
    <x v="1"/>
    <s v="De la evidencia fotografica, se observa la existencia de mobiliario de espera"/>
    <x v="1"/>
    <n v="1"/>
    <x v="0"/>
    <m/>
    <m/>
    <n v="718"/>
    <n v="713"/>
    <s v="NAVIS ALBERTO"/>
  </r>
  <r>
    <x v="484"/>
    <x v="35"/>
    <s v="STAF"/>
    <s v="Infraestructura"/>
    <s v="Acondicionamiento   espacios físicos de acceso al ciudadano"/>
    <m/>
    <x v="3"/>
    <s v="PMVD-2021-007"/>
    <n v="8"/>
    <x v="91"/>
    <n v="2021"/>
    <s v="Las circulaciones no cuentan con un ancho de paso adecuado. No se garantizan zonas donde se puedan realizar giros y maniobras por parte de las personas con discapacidad física."/>
    <s v="Poco espacio para la circulación entre dependencias en la sede de la calle 63"/>
    <s v="1. Realizar un diagnóstico de las condiciones actuales de accesibilidad y circulación de la sede administrativa calle 63._x000a_2. Realizar una propuesta de las condiciones de accesibilidad requeridas para la sede administrativa calle 63. _x000a_3. Socializar la propuesta de las condiciones de accesibilidad requeridas para la sede administrativa calle 63."/>
    <n v="1"/>
    <s v="No aplica"/>
    <s v="No aplica"/>
    <s v="No aplica"/>
    <s v="No aplica"/>
    <d v="2021-07-01T00:00:00"/>
    <d v="2021-12-30T00:00:00"/>
    <m/>
    <x v="0"/>
    <s v="SI"/>
    <n v="-60"/>
    <s v="20-12-2021: Se incluye formulacion al tablero de control"/>
    <m/>
    <m/>
    <m/>
    <m/>
    <s v="SIN AVANCE"/>
    <n v="109"/>
    <s v="CON TIEMPO"/>
    <s v="SIN DILIGENCIAR"/>
    <s v="20-12-2021: Se incluye formulacion al tablero de control"/>
    <s v="SIN DILIGENCIAR"/>
    <n v="0"/>
    <n v="0"/>
    <s v="EN EJECUCION"/>
    <s v="NO APLICA"/>
    <s v="ABIERTA"/>
    <s v="Se Evidencia que la actividad se encuentra vencida_x000a__x000a_Se verifica los soportes adjuntos en donde se evidencia acta de reunión en donde se realiza un diagnostico de las condiciones actuales de accesibilidad, asi mismo se realiza propuesta de requerimientos de calle 63 dando cumplimiento a la accesibilidad y circulación._x000a__x000a_Se solicia a la OCI el cierre preliminar del Hallazgo, ya que se evidencia que cumple con la actividad propuesta. _x000a__x000a_Mediante acta se socializa a las partes que intervienen entre seguridad y salud en el trabajo y mantenimiento de bienes  _x000a__x000a_Se solicia a la OCI el cierre preliminar del Hallazgo, ya que se evidencia que cumple con la actividad propuesta."/>
    <d v="2022-02-28T00:00:00"/>
    <s v="NO"/>
    <s v="No aplica"/>
    <n v="1"/>
    <s v="CUMPLIMIENTO TOTAL"/>
    <n v="-44620"/>
    <s v="VENCIDO"/>
    <x v="1"/>
    <s v="NO existe información para verificar el avance de la actividad "/>
    <x v="1"/>
    <n v="0"/>
    <x v="1"/>
    <m/>
    <m/>
    <n v="719"/>
    <n v="714"/>
    <s v="NAVIS ALBERTO"/>
  </r>
  <r>
    <x v="485"/>
    <x v="30"/>
    <s v="STAF"/>
    <s v="Infraestructura"/>
    <s v="Acondicionamiento   espacios físicos de acceso al ciudadano"/>
    <m/>
    <x v="3"/>
    <s v="PMVD-2021-006"/>
    <n v="9"/>
    <x v="91"/>
    <n v="2021"/>
    <s v="No cuenta con una señalética accesible, ya que el material es reflectivo y la información no se encuentra de manera audible y visual (en sistema braille, lengua de señas, macro carácter y alto relieve)."/>
    <s v="La señalética existente en la entidad no es accesible "/>
    <s v="1. Realizar una  mesa de trabajo con el Área de Seguridad y Salud en el Trabajo para identificar conjuntamente las necesidades de señalética en los puntos de atención a la ciudadanía. _x000a_2. Realizar la instalación de la señalética accesible en los puntos de atención a la ciudadanía, de acuerdo con las necesidades identificadas y lo señalado en el norma NTC 6047. "/>
    <n v="1"/>
    <s v="No aplica"/>
    <s v="No aplica"/>
    <s v="No aplica"/>
    <s v="No aplica"/>
    <d v="2021-07-01T00:00:00"/>
    <d v="2021-12-30T00:00:00"/>
    <m/>
    <x v="0"/>
    <s v="SI"/>
    <n v="-60"/>
    <s v="20-12-2021: Se incluye formulacion al tablero de control"/>
    <m/>
    <m/>
    <m/>
    <m/>
    <s v="SIN AVANCE"/>
    <n v="109"/>
    <s v="CON TIEMPO"/>
    <s v="SIN DILIGENCIAR"/>
    <s v="20-12-2021: Se incluye formulacion al tablero de control"/>
    <s v="SIN DILIGENCIAR"/>
    <n v="0"/>
    <n v="0"/>
    <s v="EN EJECUCION"/>
    <s v="NO APLICA"/>
    <s v="ABIERTA"/>
    <s v="Se evidencia correo electronico de informe de avance  del proceso contractual"/>
    <d v="2022-02-21T00:00:00"/>
    <s v="NO"/>
    <s v="Acta de reunion de coordinacion de mesa de trabajo con el Área de Seguridad y Salud en el Trabajo para identificar conjuntamente las necesidades de señalética en los puntos de atención a la ciudadanía_x000a__x000a_Registro fotografico de la instalación de la señalética accesible en los puntos de atención a la ciudadanía_x000a__x000a_"/>
    <n v="0.05"/>
    <s v="AVANCE MINIMO"/>
    <n v="-44620"/>
    <s v="VENCIDO"/>
    <x v="1"/>
    <s v="NO existe información que permita  verificar el avance de la actividad "/>
    <x v="1"/>
    <n v="0"/>
    <x v="1"/>
    <m/>
    <m/>
    <n v="720"/>
    <n v="715"/>
    <s v="NAVIS ALBERTO"/>
  </r>
  <r>
    <x v="486"/>
    <x v="30"/>
    <s v="STAF"/>
    <s v="Autorregulación"/>
    <s v="Aplicación y actualización de procedimientos y formatos"/>
    <s v="Stefanny Reina Alvarez"/>
    <x v="0"/>
    <s v="PMAI-2021-001"/>
    <s v="No aplica"/>
    <x v="92"/>
    <n v="2021"/>
    <s v="OBSERVACIÓN: Con lo identificado en las visitas a las unidades respecto a la apertura de buzón de sugerencias, el trámite de los requerimientos y el seguimiento a las respuestas, se evidencian vacíos en el procedimiento y su socialización,  que pueden estar impactando en los criterios de oportunidad, claridad y coherencia en cuanto al proceso de PQRS.   Por lo anterior no se está dando cumplimiento a cabalidad al procedimiento de Atención a Requerimientos Ciudadanos y Denuncias por Actos de Corrupción a través del aplicativo Bogotá Te Escucha–SDQS – ACI-PR-001"/>
    <s v="Para el momento en que se realiza la auditoioría, el procedimiento de Atención a Requerimientos Ciudadanos y Denuncias por Actos de Corrupción a través del aplicativo Bogotá Te Escucha–SDQS – ACI-PR-001, acababa de ser aprobado por lo que no se habia realizado la socialización pertinente a los coordinadores de las unidades."/>
    <s v="Socialización del procedimiento  de Atención a Requerimientos Ciudadanos y Denuncias por Actos de Corrupción a través del aplicativo Bogotá Te Escucha–SDQS – ACI-PR-001 al personal administrativo de las unidades de protección integral. "/>
    <s v="No aplica"/>
    <s v="No aplica"/>
    <s v="No aplica"/>
    <s v="No aplica"/>
    <s v="No aplica"/>
    <d v="2021-03-15T00:00:00"/>
    <d v="2021-05-31T00:00:00"/>
    <m/>
    <x v="0"/>
    <s v="SI"/>
    <n v="-273"/>
    <s v="Se evidencian socializaciones en algunas unidades, sin embargo falta abarcar gran parte de la entidad, por lo cual se sugiere realizar las capacitaciones virtualmente y ejercer algún tipo de evaluación o seguimiento, para verificar el impacto de estas. _x000a__x000a_Se recomienda al proceso que incluya en su reporte de avancce de la actividaad, los nombres de las upis y sedes administrativas a las que le ha realizado la socialización del procedimiento."/>
    <d v="2021-06-25T00:00:00"/>
    <s v="NO"/>
    <s v="Realizar socialización del documento con las upis y sedes faltantes.  "/>
    <n v="0.3"/>
    <s v="AVANCE MINIMO"/>
    <n v="-104"/>
    <s v="VENCIDO"/>
    <d v="2021-11-12T00:00:00"/>
    <s v="La acción esta repetida es igual  a la acción  asociada con el cód. PMAI-2020016. "/>
    <s v="Sulma Esperanza Avendaño M."/>
    <n v="0"/>
    <n v="1"/>
    <s v="EN EJECUCION"/>
    <s v="PMAI-2021-085"/>
    <s v="ABIERTA"/>
    <s v="Se deja porcentaje de avance del seguimiento anterior_x000a_Se evidencian listados de asistencia de capacitaciones"/>
    <d v="2022-02-21T00:00:00"/>
    <s v="NO"/>
    <s v="Pendiente capacitacion en:_x000a__x000a_Administración calle 61_x000a_Administración calle 63_x000a_Centro acopio san Blas_x000a_UNIDADES DE PROTECCIÓN INTEGRAL (UPI):_x000a_• Bosa_x000a_• La 27_x000a_• La 32_x000a_• Conservatorio javier de nicoló_x000a_• La rioja_x000a_• Lunapark_x000a_• Oasis i - oasis ii_x000a_• Perdomo_x000a_• Santa lucía_x000a_• Servitá_x000a_• Casa belén_x000a_• Liberia_x000a_• Molinos_x000a_UNIDADES DE PROTECCIÓN INTEGRAL (UPI) RURALIDAD:_x000a_• Arcadia_x000a_• Edén_x000a_• San francisco_x000a_• florida_x000a_• Carmen de Apicalá_x000a_• la calera_x000a__x000a_"/>
    <n v="0.3"/>
    <s v="AVANCE MINIMO"/>
    <n v="-44619.7"/>
    <s v="VENCIDO"/>
    <x v="1"/>
    <s v="Revisadas las evidencias se observa que se atendieron los requerimientos relacionados con la realización de las capacitaciones pendientes. "/>
    <x v="1"/>
    <n v="1"/>
    <x v="0"/>
    <m/>
    <m/>
    <n v="721"/>
    <n v="716"/>
    <s v="NAVIS ALBERTO"/>
  </r>
  <r>
    <x v="487"/>
    <x v="30"/>
    <s v="STAF"/>
    <s v="Atención al ciudadano"/>
    <s v="Quejas, reclamos, sugerencias y solicitudes "/>
    <s v="Stefanny Reina Alvarez"/>
    <x v="0"/>
    <s v="PMAI-2021-002"/>
    <s v="No aplica"/>
    <x v="92"/>
    <n v="2021"/>
    <s v="OBSERVACIÓN: Se evidenció incumplimiento a la Ley 1755 de 2015 Art 14. “En Términos para resolver las distintas modalidades de peticiones.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esto porque se evidenció respuesta fuera de términos durante la vigencia auditada. Cómo se puede evidenciar en el punto 15.1.2 Requerimientos Fuera de Términos."/>
    <s v="La respuesta de las peticiones ciudadanas está acargo de cada depedencia. Por tal razón, atención a la ciudadanía no puede garantizar el cierre oportuno de las peticiones ciudadanas.  "/>
    <s v="Atención a la ciudadanía enviará de forma mensual al área de control interno disciplinario la información de las dependencias que cerras por fuera de términos. Así mismo realizará capacitaciones al personal administrativo sobre los términos para dar respuestas según la ley 1755 y las implicaciones según el código único disciplinario."/>
    <s v="No aplica"/>
    <s v="No aplica"/>
    <s v="No aplica"/>
    <s v="No aplica"/>
    <s v="No aplica"/>
    <d v="2021-03-15T00:00:00"/>
    <d v="2021-06-30T00:00:00"/>
    <m/>
    <x v="0"/>
    <s v="SI"/>
    <n v="-243"/>
    <s v="De acuerdo con los soportes suministrados por el proceso, se evidencia un cumplimiento del 100%, en las actividades propuestas. "/>
    <d v="2021-06-25T00:00:00"/>
    <s v="NO"/>
    <s v="N/A "/>
    <n v="1"/>
    <s v="CUMPLIMIENTO TOTAL"/>
    <n v="-74"/>
    <s v="VENCIDO"/>
    <d v="2021-11-12T00:00:00"/>
    <s v="La acción esta repetida es igual a la acción asociada con el cód. PMAI-2020017"/>
    <s v="Sulma Esperanza Avendaño M."/>
    <n v="0"/>
    <n v="1"/>
    <s v="EN EJECUCION"/>
    <s v="NO APLICA"/>
    <s v="PENDIENTE POR EVALUAR"/>
    <s v="En el primer seguimiento se reporta por parte de la OAP: De acuerdo con los soportes suministrados por el proceso, se evidencia un cumplimiento del 100%, en las actividades propuestas."/>
    <d v="2022-02-21T00:00:00"/>
    <s v="NO"/>
    <s v="carpetas primer seguimiento"/>
    <n v="1"/>
    <s v="CUMPLIMIENTO TOTAL"/>
    <n v="-44619"/>
    <s v="VENCIDO"/>
    <x v="4"/>
    <s v="Verificadas las evidencias no se observa que se integren documentos que den cuenta del envio de forma mensual al área de control interno disciplinario de la información de las dependencias de la entidad para identificar peticiones que se resuelven  por fuera de términos. No hay eviedncia de capacitaciones al personal administrativo sobre los términos para dar respuestas según la ley 1755 y las implicaciones según el código único disciplinario."/>
    <x v="1"/>
    <n v="0"/>
    <x v="1"/>
    <m/>
    <m/>
    <n v="722"/>
    <n v="717"/>
    <s v="NAVIS ALBERTO"/>
  </r>
  <r>
    <x v="488"/>
    <x v="38"/>
    <s v="STDH"/>
    <s v="Infraestructura"/>
    <s v="Acondicionamiento   espacios físicos de acceso al ciudadano"/>
    <s v="Carolina Ardila"/>
    <x v="0"/>
    <s v="PMAI-2021-003"/>
    <s v="No aplica"/>
    <x v="92"/>
    <n v="2021"/>
    <s v="HALLAZGO: Se evidenció que continúa el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Se observan avances en cuanto a los ajustes razonables que se deben implementar en la entidad. Sin embargo no existe la señalización que establece la norma. "/>
    <s v="Teniendo en cuenta que es un hallazgo que implica a más dependencias se realizarán mesas de trabajo con el area de salud ocupacional e infraestructura para la formulación de un plan de trabajo y adquisición e instalación  de la señalización necesaria en los puntos de atención de la entidad. "/>
    <s v="No aplica"/>
    <s v="No aplica"/>
    <s v="No aplica"/>
    <s v="No aplica"/>
    <s v="No aplica"/>
    <d v="2021-03-15T00:00:00"/>
    <d v="2021-06-30T00:00:00"/>
    <m/>
    <x v="0"/>
    <s v="SI"/>
    <n v="-243"/>
    <s v=" Teniendo en cuenta que los productos de la actividad son un plan de trabajo, la adquisición e instalación de la señalización necesaria en los puntos de atención de la entidad, el avance reportado no evidencia progreso en la actividad planteada.         _x000a_En el acta se definen unos compromisos, pero no un Plan de Trabajo, donde se establezcan fechas y responsables para la adquisición e instalación de señalización en todos los puntos de atención al ciudadano y no solo en la sede de la calle 63, como lo mencionan. se revisan soportes, los cuales estan acorde con lo registrado.                                                              Nota: Es importante señalar que la fecha final de la actividad es el 30/06/2021.          "/>
    <d v="2021-06-25T00:00:00"/>
    <s v="SI"/>
    <s v="Formulación de un plan de trabajo y adquisición e instalación  de la señalización necesaria en los puntos de atención de la entidad. (Desarrollo Humano)"/>
    <n v="0"/>
    <s v="SIN AVANCE"/>
    <n v="-74"/>
    <s v="VENCIDO"/>
    <d v="2021-11-12T00:00:00"/>
    <s v="La acción se encuentra vencida. No se observan avances de esta."/>
    <s v="Sulma Esperanza Avendaño M."/>
    <n v="0"/>
    <n v="0"/>
    <s v="INCUMPLIDA"/>
    <s v="NO APLICA"/>
    <s v="ABIERTA"/>
    <s v="&quot;Se evidencia que la actividad se encuentra vencida._x000a__x000a_Se verifica el los soportes adjuntos la cual se evidencia designación de supervisión de la adquisición de la señalitica para sedes de la entidad_x000a__x000a_La actividad aun se encuentra en ejecución&quot;"/>
    <d v="2022-02-28T00:00:00"/>
    <s v="NO"/>
    <s v="Pendiente instalación de la Señalitica en las diferentes sedes de la entidad"/>
    <n v="0.5"/>
    <s v="AVANCE PARCIAL"/>
    <n v="-44620"/>
    <s v="VENCIDO"/>
    <x v="4"/>
    <s v="Revisado archivo de evidencias se observa que no hay elementos que permitan establecer que se realizaron las mesas de trabajo con el area de salud ocupacional e infraestructura para la formulación de un plan de trabajo y la adquisición e instalación  de la señalización necesaria en los puntos de atención de la entidad."/>
    <x v="1"/>
    <n v="0"/>
    <x v="1"/>
    <m/>
    <m/>
    <n v="723"/>
    <n v="718"/>
    <s v="NAVIS ALBERTO"/>
  </r>
  <r>
    <x v="489"/>
    <x v="2"/>
    <s v="STMEO"/>
    <s v="Planeacion"/>
    <s v="Herramientas de gestión (riesgos, indicadores, balance social, planes y proyectos de inversión)"/>
    <s v="Yury  Orjuela Florez"/>
    <x v="0"/>
    <s v="PMAI-2021-004"/>
    <s v="No aplica"/>
    <x v="93"/>
    <n v="2021"/>
    <s v="9.9.2 Indicadores de Gestión  : 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y el numeral 5.4 Mecanismos de Medición y Seguimiento de la NTD: SIG 001:2011.   "/>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x v="0"/>
    <s v="SI"/>
    <n v="32"/>
    <s v="12-09-2021: Se actualiza tablero de control , se incluye hallazgo nuevo"/>
    <m/>
    <m/>
    <m/>
    <m/>
    <s v="SIN AVANCE"/>
    <n v="201"/>
    <s v="CON TIEMPO"/>
    <d v="2021-11-19T00:00:00"/>
    <s v="No se observan evidencias"/>
    <s v="Sulma Esperanza Avendaño M."/>
    <n v="0"/>
    <n v="0"/>
    <s v="EN EJECUCION"/>
    <s v="NO APLICA"/>
    <s v="ABIERTA"/>
    <s v="En ejecucion"/>
    <d v="2022-02-28T00:00:00"/>
    <s v="NO"/>
    <s v="ejecucion de actividades definidas"/>
    <n v="0"/>
    <s v="SIN AVANCE"/>
    <n v="-44620"/>
    <s v="CON TIEMPO"/>
    <x v="4"/>
    <s v=" NO SE REPORTA AVANCE NI EVIDENCIAS"/>
    <x v="4"/>
    <n v="0"/>
    <x v="2"/>
    <m/>
    <m/>
    <n v="724"/>
    <n v="719"/>
    <s v="VERONICA MUÑOZ"/>
  </r>
  <r>
    <x v="490"/>
    <x v="42"/>
    <s v="STMEO"/>
    <s v="Autorregulación"/>
    <s v="Aplicación y actualización de procedimientos y formatos"/>
    <s v="Yury  Orjuela Florez"/>
    <x v="0"/>
    <s v="PMAI-2021-005"/>
    <s v="No aplica"/>
    <x v="93"/>
    <n v="2021"/>
    <s v="Los procedimientos que se evaluaron para las tres Áreas de Derecho presentan debilidades o ausencia de identificación de puntos de control y mecanismos de verificación en actividades de revisión y/o toma de decisiones, o tienen puntos de control sin enunciar cuál es la fuente de información con la que se hace la verificación o análisis. El no contar con puntos de control adecuados compromete a los procesos a riesgos en su gestión afectando así el desempeño de la Institución. Por lo anterior, se está incumpliendo el Manual de Elaboración y Control de Documentos E-MEJ-MA-002”, numeral 10.1, que refiere la importancia de la materialización de los controles en los procedimientos."/>
    <s v="Para el momento en cual fueron creados los documentos no se tuevieron en cueta los aspectos relacionados en la observación "/>
    <s v="Ajsutar por parte del los líderes   de los componentes de las áreas de Sociolegal, Salud  y psicosocial   los procedimientos  e instructivos para inlcuir los puntos de control."/>
    <s v="No aplica"/>
    <s v="No aplica"/>
    <s v="No aplica"/>
    <s v="No aplica"/>
    <s v="No aplica"/>
    <d v="2020-11-15T00:00:00"/>
    <d v="2021-12-15T00:00:00"/>
    <m/>
    <x v="0"/>
    <s v="SI"/>
    <n v="-75"/>
    <s v="12-09-2021: Se actualiza tablero de control , se incluye hallazgo nuevo"/>
    <m/>
    <m/>
    <m/>
    <m/>
    <s v="SIN AVANCE"/>
    <n v="94"/>
    <s v="CON TIEMPO"/>
    <d v="2021-11-19T00:00:00"/>
    <s v="No se observan evidencias"/>
    <s v="Sulma Esperanza Avendaño M."/>
    <n v="0"/>
    <n v="0"/>
    <s v="EN EJECUCION"/>
    <s v="NO APLICA"/>
    <s v="ABIERTA"/>
    <s v="No se reporta avance"/>
    <d v="2022-02-28T00:00:00"/>
    <s v="SI"/>
    <s v="ejecucion de actividades definidas"/>
    <n v="0"/>
    <s v="SIN AVANCE"/>
    <n v="-44620"/>
    <s v="VENCIDO"/>
    <x v="4"/>
    <s v=" NO SE REPORTA AVANCE NI EVIDENCIAS"/>
    <x v="4"/>
    <n v="0"/>
    <x v="1"/>
    <m/>
    <m/>
    <n v="725"/>
    <n v="720"/>
    <s v="VERONICA MUÑOZ"/>
  </r>
  <r>
    <x v="491"/>
    <x v="2"/>
    <s v="STMEO"/>
    <s v="Modelo pedagogico"/>
    <s v="salud- asistencia a primeros auxilios - afiliaciones a salud"/>
    <m/>
    <x v="0"/>
    <s v="PMAI-2021-006"/>
    <s v="No aplica"/>
    <x v="93"/>
    <n v="2021"/>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m/>
    <x v="2"/>
    <m/>
    <n v="-119"/>
    <s v="20-12-2021: Se incluye formulacion al tablero de control"/>
    <m/>
    <m/>
    <m/>
    <m/>
    <s v="SIN AVANCE"/>
    <n v="50"/>
    <s v="CON TIEMPO"/>
    <s v="SIN DILIGENCIAR"/>
    <s v="20-12-2021: Se incluye formulacion al tablero de contro_x000a_No se evidencian soportes de avance en la acción. Vencimiento a noviembre de 2021l"/>
    <s v="Zuly Marcela Rojas Tolosa"/>
    <n v="0"/>
    <n v="0"/>
    <s v="EN EJECUCION"/>
    <s v="NO APLICA"/>
    <s v="ABIERTA"/>
    <s v="No se reporta avance"/>
    <d v="2022-02-28T00:00:00"/>
    <s v="SI"/>
    <s v="ejecucion de actividades definidas"/>
    <n v="0"/>
    <s v="SIN AVANCE"/>
    <n v="-44620"/>
    <s v="VENCIDO"/>
    <x v="3"/>
    <m/>
    <x v="3"/>
    <m/>
    <x v="3"/>
    <m/>
    <m/>
    <n v="726"/>
    <n v="721"/>
    <s v="VERONICA MUÑOZ"/>
  </r>
  <r>
    <x v="492"/>
    <x v="2"/>
    <s v="STMEO"/>
    <s v="Modelo pedagogico"/>
    <s v="salud- asistencia a primeros auxilios - afiliaciones a salud"/>
    <m/>
    <x v="0"/>
    <s v="PMAI-2021-007"/>
    <s v="No aplica"/>
    <x v="93"/>
    <n v="2021"/>
    <s v="En las visitas realizadas se pudo observar un alto riesgo en la prevención de conductas relacionadas con la asistencia de Primeros Auxilios y en la afiliación de los NNAJ al sistema de salud, esto debido a la ausencia de auxiliares de enfermería en las Upis que los asista ante posibles eventos inesperados que puedan afectar la salud de los NNAJ y a la debilidad en los controles y seguimientos que garanticen la oportunidad en las afiliaciones de los jóvenes, situación que expone al Instituto ante posibles sanciones y/o demandas."/>
    <s v="Falta claridad en el Manual de Salud, e instructivo de enfermería,  para establecer las Unidades de Protección Integral en las cuales se requiere atención 24 horas, por parte de el/la auxiliar de enfermería."/>
    <s v="Ajustar el Manual de Salud y  el Instructivo de Acciones de Enfermería para establecer las necesidades del Servicio de Enfermería las 24 horas, así como la forma en cual se prestará dicho servicio."/>
    <s v="No aplica"/>
    <s v="No aplica"/>
    <s v="No aplica"/>
    <s v="No aplica"/>
    <s v="No aplica"/>
    <d v="2021-04-01T00:00:00"/>
    <d v="2021-07-01T00:00:00"/>
    <m/>
    <x v="2"/>
    <m/>
    <n v="-242"/>
    <s v="20-12-2021: Se incluye formulacion al tablero de control"/>
    <m/>
    <m/>
    <m/>
    <m/>
    <s v="SIN AVANCE"/>
    <n v="-73"/>
    <s v="VENCIDO"/>
    <s v="SIN DILIGENCIAR"/>
    <s v="20-12-2021: Se incluye formulacion al tablero de control"/>
    <s v="SIN DILIGENCIAR"/>
    <n v="0"/>
    <n v="0"/>
    <s v="INCUMPLIDA"/>
    <s v="NO APLICA"/>
    <s v="ABIERTA"/>
    <s v="No se reporta avance"/>
    <d v="2022-02-28T00:00:00"/>
    <s v="SI"/>
    <s v="ejecucion de actividades definidas"/>
    <n v="0"/>
    <s v="SIN AVANCE"/>
    <n v="-44620"/>
    <s v="VENCIDO"/>
    <x v="3"/>
    <m/>
    <x v="3"/>
    <m/>
    <x v="3"/>
    <m/>
    <m/>
    <n v="727"/>
    <n v="722"/>
    <s v="VERONICA MUÑOZ"/>
  </r>
  <r>
    <x v="493"/>
    <x v="2"/>
    <s v="STMEO"/>
    <s v="Modelo pedagogico"/>
    <s v="seguimiento de NNAJ dentro del modelo"/>
    <m/>
    <x v="0"/>
    <s v="PMAI-2021-008"/>
    <s v="No aplica"/>
    <x v="93"/>
    <n v="2021"/>
    <s v="NO CONFORMIDAD:_x000a_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
    <s v="No se realizó la oficialización del Instructivo -Ruta de atención por medicina alternativa."/>
    <s v="Realizar la formalización del documento     RUTA PARA LA ATENCIÓN AL COMPONENTE MITIGACIÓN. "/>
    <s v="No aplica"/>
    <s v="No aplica"/>
    <s v="No aplica"/>
    <s v="No aplica"/>
    <s v="No aplica"/>
    <d v="2021-04-01T00:00:00"/>
    <d v="2021-07-01T00:00:00"/>
    <m/>
    <x v="2"/>
    <m/>
    <n v="-242"/>
    <s v="20-12-2021: Se incluye formulacion al tablero de control"/>
    <m/>
    <m/>
    <m/>
    <m/>
    <s v="SIN AVANCE"/>
    <n v="-73"/>
    <s v="VENCIDO"/>
    <s v="SIN DILIGENCIAR"/>
    <s v="20-12-2021: Se incluye formulacion al tablero de control"/>
    <s v="SIN DILIGENCIAR"/>
    <n v="0"/>
    <n v="0"/>
    <s v="INCUMPLIDA"/>
    <s v="NO APLICA"/>
    <s v="ABIERTA"/>
    <s v="No se reporta avance"/>
    <d v="2022-02-28T00:00:00"/>
    <s v="SI"/>
    <s v="ejecucion de actividades definidas"/>
    <n v="0"/>
    <s v="SIN AVANCE"/>
    <n v="-44620"/>
    <s v="VENCIDO"/>
    <x v="3"/>
    <m/>
    <x v="3"/>
    <m/>
    <x v="3"/>
    <m/>
    <m/>
    <n v="728"/>
    <n v="723"/>
    <s v="VERONICA MUÑOZ"/>
  </r>
  <r>
    <x v="494"/>
    <x v="2"/>
    <s v="STMEO"/>
    <s v="Modelo pedagogico"/>
    <s v="seguimiento de NNAJ dentro del modelo"/>
    <m/>
    <x v="0"/>
    <s v="PMAI-2021-009"/>
    <s v="No aplica"/>
    <x v="93"/>
    <n v="2021"/>
    <s v="NO CONFORMIDAD:_x000a_Medicina Alternativa Si bien se realizan procesos terapéuticos apoyados de intervenciones en medicina alternativa para la mitigación del consumo de sustancias psicoactivos a los NNAJ del Instituto, existen debilidades en la planeación de estas actividades ya que no existe claridad en la forma como se remiten los NNAJ a intervenciones en las unidades, no se evidenciaron seguimientos y controles que permitan medir la disminución del consumo como resultado de estas intervenciones, ni como determinar la duración de estas cesiones en medicina alternativa, incumpliendo lo establecido en los numerales 7.1 Planificación de la realización del producto o prestación del servicio de la NTCGP 1000:2009, 4.2.6 Planificación de la Medición y el Seguimiento de la NTD: SIG 001:2011 y 1.2.5 Políticas de Operación del MECI."/>
    <s v="Si bien se  realizan los seguimientos a los NNAJ por parte de los profesionales del componente de mitigación y se consignan en FICHA FOS, se requiere del desarrollo especifico de parametros en el Sistema Misional de Información de la entidad  que permitan medir los resultados y hacer seguimiento a las intervenciones realizadas por los profesionales del componente de Mitigación.  "/>
    <s v="Diseñar y desarrollar un plan de trabajo para la construcción y desarrollo en el SIMI_x000a_ del  los parametros que permitan evidenciar   seguimientos y controles para medir la disminución del consumo como resultado de las  intervenciones. Ya que actualmente la  infriomación se registra a través de ficha FOS. "/>
    <s v="No aplica"/>
    <s v="No aplica"/>
    <s v="No aplica"/>
    <s v="No aplica"/>
    <s v="No aplica"/>
    <d v="2021-04-01T00:00:00"/>
    <d v="2022-04-01T00:00:00"/>
    <m/>
    <x v="2"/>
    <m/>
    <n v="32"/>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29"/>
    <n v="724"/>
    <s v="VERONICA MUÑOZ"/>
  </r>
  <r>
    <x v="495"/>
    <x v="2"/>
    <s v="STMEO"/>
    <s v="Modelo pedagogico"/>
    <s v="valoraciones iniciales y consultas sociales"/>
    <m/>
    <x v="0"/>
    <s v="PMAI-2021-010"/>
    <s v="No aplica"/>
    <x v="93"/>
    <n v="2021"/>
    <s v="Durante las visitas realizadas a las UPIs evaluadas, se pudo observar que no se cumple con el estándar del marco normativo del ICBF “Lineamiento Técnico del Modelo para la Atención de los Niños, las Niñas y Adolescentes con Derechos Inobservados, Amenazados o Vulnerados” frente a la contratación de profesionales en Trabajo Social y Psicología para la intervención de población en condición de Vulneración y en situación de Consumo de Sustancias Psicoactivas, lo que genera un riesgo para el Instituto en cuanto a falta de recurso humano para el cumplimiento de su objeto misional por cuanto conlleva a la atención exclusiva de situaciones cotidianas, dejando a un lado procesos que requieren de la intervención constante y compleja"/>
    <s v="Desde la documentación del área no se encuentra establecido un estándar de atención diferenciado para internados, externados y  externado habitante, que establezca los tanto las condiciones de la población como las necesidades de atención diferenciadas . _x000a_2. El IDIPRON no atiende con estándar de ICBF, por lo cual es necesario definir un estándar de atención diferenciado.  _x000a_"/>
    <s v="Ajustar el manual  Operativo del área  sicosocial, por parte del líder del área y la STMEO, para establecer un estándar de atención diferenciado en UPI Internado, UPI Externado y UPI Externado Joven habitante de calle . "/>
    <s v="No aplica"/>
    <s v="No aplica"/>
    <s v="No aplica"/>
    <s v="No aplica"/>
    <s v="No aplica"/>
    <d v="2021-04-01T00:00:00"/>
    <d v="2022-04-01T00:00:00"/>
    <m/>
    <x v="2"/>
    <m/>
    <n v="32"/>
    <s v="20-12-2021: Se incluye formulacion al tablero de control"/>
    <m/>
    <m/>
    <m/>
    <m/>
    <s v="SIN AVANCE"/>
    <n v="201"/>
    <s v="CON TIEMPO"/>
    <s v="SIN DILIGENCIAR"/>
    <s v="20-12-2021: Se incluye formulacion al tablero de control"/>
    <s v="SIN DILIGENCIAR"/>
    <n v="0"/>
    <n v="0"/>
    <s v="EN EJECUCION"/>
    <s v="NO APLICA"/>
    <s v="ABIERTA"/>
    <s v="Se verifica observación y se evidencia cierre en el informe de auditoría proceso misional - área sicosocial. _x000a__x000a_En el informe se indica “Se realiza la verificación del soporte, el cual es el Manual Operativo M-MSSMA-001; en esta versión oficializada el día 2 de junio de 2021, donde se describen las acciones de los equipos psicosociales diferenciando estás por cada contexto. Por esta razón se cierra este hallazgo.”_x000a_El informe se encuentra publicado en el link https://www.idipron.gov.co/sites/default_x000a_/files/docs/transparencia/control-interno/informes/auditorias/2021/Informe-Final-Auditoria-area-Sicosocial-2021.pdf"/>
    <d v="2022-02-28T00:00:00"/>
    <s v="No "/>
    <s v="No aplica"/>
    <n v="1"/>
    <s v="CUMPLIMIENTO TOTAL"/>
    <n v="-44620"/>
    <s v="CON TIEMPO"/>
    <x v="3"/>
    <m/>
    <x v="3"/>
    <m/>
    <x v="3"/>
    <m/>
    <m/>
    <n v="730"/>
    <n v="725"/>
    <s v="VERONICA MUÑOZ"/>
  </r>
  <r>
    <x v="496"/>
    <x v="2"/>
    <s v="STMEO"/>
    <s v="Modelo pedagogico"/>
    <s v="valoraciones iniciales y consultas sociales"/>
    <m/>
    <x v="0"/>
    <s v="PMAI-2021-011"/>
    <s v="No aplica"/>
    <x v="93"/>
    <n v="2021"/>
    <s v="Valoraciones Iniciales :Existen debilidades en las valoraciones iniciales que realiza las Áreas de Salud y Psicosocial a los NNAJ del Instituto debido a que no se realizan de manera oportuna, evidenciando falta de gestión, seguimiento y control en estos diagnósticos, se realizaron diferentes intervenciones sin estos conceptos técnicos, requisitos necesarios para realizar los tratamientos necesarios de acuerdo a situaciones específicas en el momento del ingreso, así como de generar recomendaciones necesarias para el autocuidado y la prevención en salud en el marco de la restitución de derechos, incumpliendo con las funciones establecidas en la Resolución 322 de 2016 de la entidad, con el numeral  7.5.1 Control de la producción y de la prestación del servicio de la NTCGP 1000:2009 y lo mencionado en el Art. 52 de la Ley 1098 de 2006 del Código de la infancia y adolescencia. "/>
    <s v="1.Desde la documentación de las áreas no se encuentra establecido un estándar de atención diferenciado para internados, externados y  externado habitante, que establezca los tanto las condiciones de la población como las necesidades de atención diferenciadas .  _x000a_2. La realización  de las valoraciones unicilaes  en los externados depende de la asistencia de los NNAJ_x000a_a las UPI, por tanto  las valoraciones se realizan a los beneficiarios que tienen un mínimo de asistencia, lo cual debe ser definido en el Manual Operativo de las áreas.   "/>
    <s v="Ajustar por parte  de los Coordinadores de las areas de Salud y Psicosocial , los manuales operativos a  fin de establecer el numero de asistencias en las cuales se debe realizar la valoración inicial.   Aplicando un indicador de gestión, que de cuenta del cumplimiento de los crietrios de asisitencia  para la aplicación de las valoraciones iniciales. "/>
    <s v="No aplica"/>
    <s v="No aplica"/>
    <s v="No aplica"/>
    <s v="No aplica"/>
    <s v="No aplica"/>
    <d v="2021-04-01T00:00:00"/>
    <d v="2022-04-01T00:00:00"/>
    <m/>
    <x v="2"/>
    <m/>
    <n v="32"/>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31"/>
    <n v="726"/>
    <s v="VERONICA MUÑOZ"/>
  </r>
  <r>
    <x v="497"/>
    <x v="2"/>
    <s v="STMEO"/>
    <s v="Contratacion"/>
    <s v="Supervisión e interventoría"/>
    <m/>
    <x v="0"/>
    <s v="PMAI-2021-012"/>
    <s v="No aplica"/>
    <x v="93"/>
    <n v="2021"/>
    <s v="Se evidencian debilidades en la gestión contractual y en la labor de supervisión respecto a las Áreas Sociolegal, Justicia Restaurativa y Espiritualidad, debido a que una vez se verificaron las carpetas de ejecución contractual no se encontraron la totalidad de los documentos que evidencien el cumplimiento de las obligaciones contractuales, así como terminaciones finales de cumplimiento aprobadas por parte del supervisor, lo que pone en riesgo en aspectos post contractuales al Instituto._x000a_"/>
    <s v="Debilidades en el seguimiento a la ejeución de los contratatos de prestación de servicios.  "/>
    <s v="Realizar revisiones cada dos meses en el SECOP , para verificar el cargue de los documentos correspondientes a cada pago por parte del coordinador de cada área y dejar contancia de la verifcacion realizada a través de  foramto de acta.  "/>
    <s v="No aplica"/>
    <s v="No aplica"/>
    <s v="No aplica"/>
    <s v="No aplica"/>
    <s v="No aplica"/>
    <d v="2021-04-01T00:00:00"/>
    <d v="2022-04-01T00:00:00"/>
    <m/>
    <x v="2"/>
    <m/>
    <n v="32"/>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32"/>
    <n v="727"/>
    <s v="VERONICA MUÑOZ"/>
  </r>
  <r>
    <x v="498"/>
    <x v="2"/>
    <s v="STMEO"/>
    <s v="Modelo pedagogico"/>
    <s v="seguimiento y evaluacion  de los programas, proyectos y metodologias"/>
    <m/>
    <x v="0"/>
    <s v="PMAI-2021-013"/>
    <s v="No aplica"/>
    <x v="93"/>
    <n v="2021"/>
    <s v="Se evidencia incumplimiento a la función relacionada con el Diseño de una metodología para el seguimiento y evaluación de los programas y proyectos de atención, prevención y protección de la niñez y la juventud, por parte de la Subdirección de Métodos Educativos y Operativa, toda vez que no se evidenciaron mecanismos de evaluación a la gestión relacionadas con las áreas de derecho en el marco del abordaje, restitución y seguimiento al goce efectivo de derechos con el fin de realizar un efectivo seguimiento y fomentar la toma efectiva de decisiones de tipo misional y administrativo. Lo que genera un desplazamiento de la función en cuanto al poder decisivo en los responsables de unidad frente a los procesos pedagógicos y psicosociales de los NNAJ._x000a_"/>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x v="2"/>
    <m/>
    <n v="32"/>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33"/>
    <n v="728"/>
    <s v="VERONICA MUÑOZ"/>
  </r>
  <r>
    <x v="499"/>
    <x v="2"/>
    <s v="STMEO"/>
    <s v="Modelo pedagogico"/>
    <s v="salud- asistencia a primeros auxilios - afiliaciones a salud"/>
    <m/>
    <x v="0"/>
    <s v="PMAI-2021-014"/>
    <s v="No aplica"/>
    <x v="93"/>
    <n v="2021"/>
    <s v="De acuerdo con el lineamiento técnico del modelo para la atención de los niños, las niñas y adolescentes, con derechos inobservados, amenazados o vulnerados, vigencia 2017, establecido por el ICBF, y el riesgo que representa para los NNAJ, la falta de enfermeras en Upis las 24 horas. En las UPIS visitadas, en términos generales el horario de atención de enfermería es: de lunes a viernes durante todo el día y los sábados hasta medio día. Es del caso advertir, la importancia del servicio de enfermería durante las 24 horas, para la modalidad internado, como quiera que la población de los NNAJ que atiende el Idipron lo amerita, pues tienen tendencia a auto lesionarse y suelen ser agresivos entre ellos generando peleas, como se pudo evidenciar en algunas unidades._x000a_"/>
    <s v="El personal  que atiende los turnos de la noche en los internados no tiene capacitación para atender conductas relacionadas con la asistencia de Primeros Auxilios. "/>
    <s v="Gestionar e implementar por parte de la Líder del área de salud, un programa de capacitación en primeros auxilios para los educadores de las UPI,  iniciando con los que prestan su servicio en los turnos de la noche. Gestión que se realizará  con la SUB RED y el área de Capacitación del IDIPRON.  "/>
    <s v="No aplica"/>
    <s v="No aplica"/>
    <s v="No aplica"/>
    <s v="No aplica"/>
    <s v="No aplica"/>
    <d v="2021-04-01T00:00:00"/>
    <d v="2021-11-01T00:00:00"/>
    <m/>
    <x v="2"/>
    <m/>
    <n v="-119"/>
    <s v="20-12-2021: Se incluye formulacion al tablero de control"/>
    <m/>
    <m/>
    <m/>
    <m/>
    <s v="SIN AVANCE"/>
    <n v="50"/>
    <s v="CON TIEMPO"/>
    <s v="SIN DILIGENCIAR"/>
    <s v="20-12-2021: Se incluye formulacion al tablero de control"/>
    <s v="SIN DILIGENCIAR"/>
    <n v="0"/>
    <n v="0"/>
    <s v="EN EJECUCION"/>
    <s v="NO APLICA"/>
    <s v="ABIERTA"/>
    <s v="No se reporta avance"/>
    <d v="2022-02-28T00:00:00"/>
    <s v="SI"/>
    <s v="ejecucion de actividades definidas"/>
    <n v="0"/>
    <s v="SIN AVANCE"/>
    <n v="-44620"/>
    <s v="VENCIDO"/>
    <x v="3"/>
    <m/>
    <x v="3"/>
    <m/>
    <x v="3"/>
    <m/>
    <m/>
    <n v="734"/>
    <n v="729"/>
    <s v="VERONICA MUÑOZ"/>
  </r>
  <r>
    <x v="500"/>
    <x v="2"/>
    <s v="STMEO"/>
    <s v="Infraestructura"/>
    <s v="Mantenimiento y adecuacion UPIS"/>
    <m/>
    <x v="0"/>
    <s v="PMAI-2021-015"/>
    <s v="No aplica"/>
    <x v="93"/>
    <n v="2021"/>
    <s v="Se evidenció por parte del Área de Salud debilidad en establecer las alertas durante los seguimientos que realiza para identificar que los mantenimientos y las adecuaciones no se están realizando como lo solicita la Resolución 2674 de 2013, situación que expone al Idipron a posibles cierres y sanciones por partes de los entes reguladores._x000a_"/>
    <s v="Debilidad en la  articulación entre la STMEO y el área de Infraestructura para realizar las mejoras y mantenimiento  de conformidad con lo establecido en la Resolución 2674 de 2013, "/>
    <s v="Realizar  por parte de la STMEO y el área de infrestructura visitas tecnicas a cada una de las UPI, para verificar las mejoras necesarias para cumplir con los perfiles sanitarios y formular y desarrollar  un cronograma de intervención priorizando las UPI, que tienen concpeto favorable con requerimientos._x000a_Se realizara una visita para diagnostico y una visita  al cumplimiento del cronograma de mejoras propuesto por el Area de infaestructura. "/>
    <s v="No aplica"/>
    <s v="No aplica"/>
    <s v="No aplica"/>
    <s v="No aplica"/>
    <s v="No aplica"/>
    <d v="2021-04-01T00:00:00"/>
    <d v="2021-12-01T00:00:00"/>
    <m/>
    <x v="2"/>
    <m/>
    <n v="-89"/>
    <s v="20-12-2021: Se incluye formulacion al tablero de control"/>
    <m/>
    <m/>
    <m/>
    <m/>
    <s v="SIN AVANCE"/>
    <n v="80"/>
    <s v="CON TIEMPO"/>
    <s v="SIN DILIGENCIAR"/>
    <s v="20-12-2021: Se incluye formulacion al tablero de control"/>
    <s v="SIN DILIGENCIAR"/>
    <n v="0"/>
    <n v="0"/>
    <s v="EN EJECUCION"/>
    <s v="NO APLICA"/>
    <s v="ABIERTA"/>
    <s v="No se reporta avance"/>
    <d v="2022-02-28T00:00:00"/>
    <s v="SI"/>
    <s v="ejecucion de actividades definidas"/>
    <n v="0"/>
    <s v="SIN AVANCE"/>
    <n v="-44620"/>
    <s v="VENCIDO"/>
    <x v="3"/>
    <m/>
    <x v="3"/>
    <m/>
    <x v="3"/>
    <m/>
    <m/>
    <n v="735"/>
    <n v="730"/>
    <s v="VERONICA MUÑOZ"/>
  </r>
  <r>
    <x v="501"/>
    <x v="6"/>
    <s v="OAP"/>
    <s v="Modelo pedagogico"/>
    <s v="valoraciones iniciales y consultas sociales"/>
    <m/>
    <x v="0"/>
    <s v="PMAI-2021-016"/>
    <s v="No aplica"/>
    <x v="93"/>
    <n v="2021"/>
    <s v="Se evidencia un reproceso en la elaboración de valoraciones iniciales y consultas sociales en domicilio al ser diligenciadas en físico y posteriormente en una base de datos, lo que además de tiempos, representa un desgate administrativo para los equipos sicosociales y un riesgo inminente frente a la posible pérdida de información digitada._x000a_"/>
    <s v="A la fecha se encuentran en desarrollo en el SIMI  los formatos del Area psicosocial par el registro sus acciones "/>
    <s v="Desarrollar y grarantizar  por parte de la OAP  el desarrollo e implementación  de  los formatos del área psicosocial en el Sistema de Información misional – SIMI."/>
    <s v="No aplica"/>
    <s v="No aplica"/>
    <s v="No aplica"/>
    <s v="No aplica"/>
    <s v="No aplica"/>
    <d v="2021-04-01T00:00:00"/>
    <d v="2021-12-01T00:00:00"/>
    <d v="2021-09-13T00:00:00"/>
    <x v="2"/>
    <m/>
    <s v="NO APLICA ACCION CERRADA"/>
    <s v="20-12-2021: Se incluye formulacion al tablero de control"/>
    <m/>
    <m/>
    <m/>
    <m/>
    <s v="SIN AVANCE"/>
    <n v="80"/>
    <s v="CON TIEMPO"/>
    <s v="SIN DILIGENCIAR"/>
    <s v="20-12-2021: Se incluye formulacion al tablero de control_x000a_ Se evidencia la creación formularios en SIMI valoración inicial y consulta social en domicilio"/>
    <s v="Zuly Marcela Rojas Tolosa"/>
    <n v="1"/>
    <n v="1"/>
    <s v="CUMPLIDA EFECTIVA"/>
    <s v="NO APLICA"/>
    <s v="CERRADO"/>
    <s v="Accion cerrada  en seguimiento anterior"/>
    <d v="2021-02-01T00:00:00"/>
    <s v="NO"/>
    <s v="No aplica"/>
    <n v="1"/>
    <s v="CUMPLIMIENTO TOTAL"/>
    <s v="NO APLICA ACCION CERRADA"/>
    <s v="NO APLICA ACCION CERRADA"/>
    <x v="0"/>
    <s v="Accion cerrada  en seguimiento anterior"/>
    <x v="0"/>
    <n v="1"/>
    <x v="0"/>
    <m/>
    <m/>
    <n v="736"/>
    <n v="731"/>
    <m/>
  </r>
  <r>
    <x v="502"/>
    <x v="2"/>
    <s v="STMEO"/>
    <s v="Planeacion"/>
    <s v="Simi"/>
    <m/>
    <x v="0"/>
    <s v="PMAI-2021-017"/>
    <s v="No aplica"/>
    <x v="93"/>
    <n v="2021"/>
    <s v="Los Planes de Atención Individual y Familiar no responden a una estructura parametrizada y generalizada en físico o en SIMI, por tanto, el criterio de desarrollo es diferente en cada una de las unidades visitadas, lo que conlleva a omitir información relevante asociada a situación encontrada, logros propuestos o situación deseada._x000a_"/>
    <s v="A la fecha se encuentra pendiente la Oficialización de documento en el cual se estabelcen los criterios e instructivos  de diligenciamientodel PAIF . "/>
    <s v="Oficializar, socializar e implementar  por parte del coordinador del área de sicosocial el  instructivo de diligenciamiento PAIF."/>
    <s v="No aplica"/>
    <s v="No aplica"/>
    <s v="No aplica"/>
    <s v="No aplica"/>
    <s v="No aplica"/>
    <d v="2021-04-01T00:00:00"/>
    <d v="2021-12-01T00:00:00"/>
    <m/>
    <x v="2"/>
    <m/>
    <n v="-89"/>
    <s v="20-12-2021: Se incluye formulacion al tablero de control"/>
    <m/>
    <m/>
    <m/>
    <m/>
    <s v="SIN AVANCE"/>
    <n v="80"/>
    <s v="CON TIEMPO"/>
    <s v="SIN DILIGENCIAR"/>
    <s v="20-12-2021: Se incluye formulacion al tablero de control_x000a_Se observa construcción instructivo PAIF, se encuentra en proceso de oficialización."/>
    <s v="Zuly Marcela Rojas Tolosa"/>
    <n v="0.4"/>
    <n v="0.4"/>
    <s v="EN EJECUCION"/>
    <s v="NO APLICA"/>
    <s v="ABIERTA"/>
    <s v="No se reporta avance"/>
    <d v="2022-02-28T00:00:00"/>
    <s v="SI"/>
    <s v="ejecucion de actividades definidas"/>
    <n v="0.4"/>
    <s v="AVANCE PARCIAL"/>
    <n v="-44620"/>
    <s v="VENCIDO"/>
    <x v="3"/>
    <m/>
    <x v="3"/>
    <m/>
    <x v="3"/>
    <m/>
    <m/>
    <n v="737"/>
    <n v="732"/>
    <s v="VERONICA MUÑOZ"/>
  </r>
  <r>
    <x v="503"/>
    <x v="6"/>
    <s v="OAP"/>
    <s v="Planeacion"/>
    <s v="Simi"/>
    <m/>
    <x v="0"/>
    <s v="PMAI-2021-018"/>
    <s v="No aplica"/>
    <x v="93"/>
    <n v="2021"/>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Desarrollar y grarantizar  por parte de la OAP  el desarrollo e implementación  de  los formatos del área psicosocial en el Sistema de Información misional – SIMI."/>
    <s v="No aplica"/>
    <s v="No aplica"/>
    <s v="No aplica"/>
    <s v="No aplica"/>
    <s v="No aplica"/>
    <d v="2021-04-01T00:00:00"/>
    <d v="2021-12-01T00:00:00"/>
    <m/>
    <x v="2"/>
    <m/>
    <n v="-89"/>
    <s v="20-12-2021: Se incluye formulacion al tablero de control"/>
    <m/>
    <m/>
    <m/>
    <m/>
    <s v="SIN AVANCE"/>
    <n v="80"/>
    <s v="CON TIEMPO"/>
    <s v="SIN DILIGENCIAR"/>
    <s v="20-12-2021: Se incluye formulacion al tablero de control_x000a__x000a_Se avanza en la creación de los formatos del Área Sicosocial en SIMI, pero no en su totalidad"/>
    <s v="Zuly Marcela Rojas Tolosa"/>
    <n v="0.5"/>
    <n v="0.5"/>
    <s v="EN EJECUCION"/>
    <s v="NO APLICA"/>
    <s v="ABIERTA"/>
    <s v="Se evidencia correo electronioco de incio de actvidades ene l SIMI"/>
    <d v="2022-02-28T00:00:00"/>
    <s v="NO"/>
    <s v="No aplica"/>
    <n v="1"/>
    <s v="CUMPLIMIENTO TOTAL"/>
    <n v="-44620"/>
    <s v="VENCIDO"/>
    <x v="3"/>
    <m/>
    <x v="3"/>
    <m/>
    <x v="3"/>
    <m/>
    <m/>
    <n v="738"/>
    <n v="733"/>
    <s v="VERONICA MUÑOZ"/>
  </r>
  <r>
    <x v="504"/>
    <x v="2"/>
    <s v="STMEO"/>
    <s v="Planeacion"/>
    <s v="Simi"/>
    <m/>
    <x v="0"/>
    <s v="PMAI-2021-019"/>
    <s v="No aplica"/>
    <x v="93"/>
    <n v="2021"/>
    <s v="De manera reiterada se evidencia que el Sistema de Información Misional de la entidad no atiende las necesidades de cargue de información del Área Sicosocial, por tanto, esta última cuenta con formatos que no están asociados a la plataforma tecnológica e implementa bases de datos como instrumentos no oficializados para el registro de la información. Así mismo, 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_x000a_"/>
    <s v="A la fecha se encuentran en desarrollo en el SIMI  los formatos del Area psicosocial par el registro sus acciones "/>
    <s v="Realizar  por parte del profesional asignado del area de Psicosocial un seguimiento mensual  de manera aleatoria a la realización de las diferentes acciones del área a través del SIMI,  una  vez se realicen los desarrollos   por parte de la OAP  de  los formatos del área psicosocial en el Sistema de Información misional – SIMI, ."/>
    <s v="No aplica"/>
    <s v="No aplica"/>
    <s v="No aplica"/>
    <s v="No aplica"/>
    <s v="No aplica"/>
    <d v="2021-04-01T00:00:00"/>
    <d v="2021-12-01T00:00:00"/>
    <m/>
    <x v="2"/>
    <m/>
    <n v="-89"/>
    <s v="20-12-2021: Se incluye formulacion al tablero de control"/>
    <m/>
    <m/>
    <m/>
    <m/>
    <s v="SIN AVANCE"/>
    <n v="80"/>
    <s v="CON TIEMPO"/>
    <s v="SIN DILIGENCIAR"/>
    <s v="20-12-2021: Se incluye formulacion al tablero de control"/>
    <s v="SIN DILIGENCIAR"/>
    <n v="0"/>
    <n v="0"/>
    <s v="EN EJECUCION"/>
    <s v="NO APLICA"/>
    <s v="ABIERTA"/>
    <s v="No se reporta avance"/>
    <d v="2022-02-28T00:00:00"/>
    <s v="SI"/>
    <s v="ejecucion de actividades definidas"/>
    <n v="0"/>
    <s v="SIN AVANCE"/>
    <n v="-44620"/>
    <s v="VENCIDO"/>
    <x v="3"/>
    <m/>
    <x v="3"/>
    <m/>
    <x v="3"/>
    <m/>
    <m/>
    <n v="739"/>
    <n v="734"/>
    <s v="VERONICA MUÑOZ"/>
  </r>
  <r>
    <x v="505"/>
    <x v="2"/>
    <s v="STMEO"/>
    <s v="Modelo pedagogico"/>
    <s v="Remisiones interinstitucionales "/>
    <m/>
    <x v="0"/>
    <s v="PMAI-2021-020"/>
    <s v="No aplica"/>
    <x v="93"/>
    <n v="2021"/>
    <s v="No se evidencia oportunidad en las remisiones interinstitucionales ni seguimiento e impulso de estas, delegando de esta manera, la integralidad de la atención y la restitución de derechos a terceros. Cabe mencionar que, de acuerdo con el Código de la Infancia y la Adolescencia, la corresponsabilidad se refiere a “la concurrencia de actores y acciones conducentes a garantizar el ejercicio de los derechos de los niños, las niñas y los adolescentes._x000a_"/>
    <s v="Ausencia de puntos de control en las actividades del Instructivo COMITÉS MISIONALES- M-MEX-IN-003, que indiquen la necesidad de seguimiento a los casos que se presentan en comite y que requeiren remisiones inter e intrainstitucuonales. "/>
    <s v="Ajustar  por parte de los Coordinadores de lo contextos pedagogicos internados , externados y Territortio el  instructivo  COMITÉS MISIONALES M-MEX-IN-003, para inlcuir puntos de control, que indiquen actividades encaminadas a realizar los seguimientos de las acciones propuestas para los casos en los cuales se requiera remisión institucional de una NNAJ,  hasta que se cierre el caso. "/>
    <s v="No aplica"/>
    <s v="No aplica"/>
    <s v="No aplica"/>
    <s v="No aplica"/>
    <s v="No aplica"/>
    <d v="2021-04-01T00:00:00"/>
    <d v="2021-12-01T00:00:00"/>
    <m/>
    <x v="2"/>
    <m/>
    <n v="-89"/>
    <s v="20-12-2021: Se incluye formulacion al tablero de control"/>
    <m/>
    <m/>
    <m/>
    <m/>
    <s v="SIN AVANCE"/>
    <n v="80"/>
    <s v="CON TIEMPO"/>
    <s v="SIN DILIGENCIAR"/>
    <s v="No se presentan evidencias de ajustes al instructivo  COMITÉS MISIONALES M-MEX-IN-003_x000a_20-12-2021: Se incluye formulacion al tablero de control"/>
    <s v="Zuly Marcela Rojas Tolosa"/>
    <n v="0"/>
    <n v="0"/>
    <s v="EN EJECUCION"/>
    <s v="NO APLICA"/>
    <s v="ABIERTA"/>
    <s v="No se reporta avance"/>
    <d v="2022-02-28T00:00:00"/>
    <s v="SI"/>
    <s v="ejecucion de actividades definidas"/>
    <n v="0"/>
    <s v="SIN AVANCE"/>
    <n v="-44620"/>
    <s v="VENCIDO"/>
    <x v="3"/>
    <m/>
    <x v="3"/>
    <m/>
    <x v="3"/>
    <m/>
    <m/>
    <n v="740"/>
    <n v="735"/>
    <s v="VERONICA MUÑOZ"/>
  </r>
  <r>
    <x v="506"/>
    <x v="2"/>
    <s v="STMEO"/>
    <s v="Planeacion"/>
    <s v="Herramientas de gestión (riesgos, indicadores, balance social, planes y proyectos de inversión)"/>
    <m/>
    <x v="0"/>
    <s v="PMAI-2021-021"/>
    <s v="No aplica"/>
    <x v="93"/>
    <n v="2021"/>
    <s v="El Proceso misional Modelo Pedagógico, formuló ni aplicó indicadores de gestión durante la vigencia 2018 que permitiera medir la eficiencia y efectividad de sus estrategias y evaluar el impacto de la gestión para la toma de decisiones y realizar el seguimiento y mejora continua para el cumplimiento de objetivos y metas previstas, lo anterior incumpliendo con el numeral 5.4 Mecanismos de Medición y Seguimiento de la NTD: SIG 001:2011._x000a_"/>
    <s v="Para la vigencia 2020  se trabajo desde la STMEO en  la reformulación de los Indicadores de gestión, y se realizarón dos mediciones, no se ha formalizado el documento para su oficialización. "/>
    <s v="Formalizar e implementar  a través documento en el SIGID los indicadores de gestión de las áreas de derecho  y contextos pedagogicos. "/>
    <s v="No aplica"/>
    <s v="No aplica"/>
    <s v="No aplica"/>
    <s v="No aplica"/>
    <s v="No aplica"/>
    <d v="2021-04-01T00:00:00"/>
    <d v="2022-04-01T00:00:00"/>
    <m/>
    <x v="2"/>
    <m/>
    <n v="32"/>
    <s v="20-12-2021: Se incluye formulacion al tablero de control"/>
    <m/>
    <m/>
    <m/>
    <m/>
    <s v="SIN AVANCE"/>
    <n v="20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41"/>
    <n v="736"/>
    <s v="VERONICA MUÑOZ"/>
  </r>
  <r>
    <x v="507"/>
    <x v="5"/>
    <s v="STAF"/>
    <s v="Autorregulación"/>
    <s v="Documentación de procedimientos y formatos"/>
    <m/>
    <x v="0"/>
    <s v="PMAI-2021-022"/>
    <s v="No aplica"/>
    <x v="94"/>
    <n v="2021"/>
    <s v="OBSERVACION 10.1 No se evidencia  un procedimiento  para  la disposición  de elementos  tales como tokens  bancarios  o tarjetas  prepagadas   que  ya  no  tengan  utilidad  o  viabilidad. "/>
    <s v="1. No se solicito información a los bancos sobre que hacer en caso de desactivación o vencimiento de los tokens y en el caso de las tarjetas nunca se realizo la devolución al proyecto_x000a__x000a_2. Se creia que eran desechos electrónicos que no serian recibidos por los bancos y las tarjetas se espero a que la subdirección las solicitara_x000a__x000a_3. No se ideo un instructivo que diera claridad al interior de la entidad sobre el tratamiento final para estos dispositivos y para las tarjetas que se dejen en custodia por parte de otras áreas"/>
    <s v="Crear un Instructivo para indicar la disposición  de elementos  tales como tokens  bancarios  o tarjetas  prepagadas   que  ya  no  tengan  utilidad  o  viabilidad. "/>
    <n v="1"/>
    <s v="No aplica"/>
    <s v="No aplica"/>
    <s v="No aplica"/>
    <s v="No aplica"/>
    <d v="2021-05-05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x v="4"/>
    <s v="No se aportan evidencias - Sin avance"/>
    <x v="5"/>
    <n v="0"/>
    <x v="1"/>
    <m/>
    <m/>
    <n v="742"/>
    <n v="737"/>
    <s v="CARLOS GUERRA"/>
  </r>
  <r>
    <x v="508"/>
    <x v="5"/>
    <s v="STAF"/>
    <s v="Modelo pedagogico"/>
    <s v="Estimulo de corresponsabilidad"/>
    <m/>
    <x v="0"/>
    <s v="PMAI-2021-023"/>
    <s v="No aplica"/>
    <x v="94"/>
    <n v="2021"/>
    <s v="OBSERVACION 10.2 Las tarjetas correspondientes al convenio de estímulos de corresponsabilidad  son custodiadas por un funcionario diferente al autorizado"/>
    <s v="1. No hay una carpeta fisica con las autorizaciones de las personas que pueden custodiar las tarjetas_x000a__x000a_2. Se creia que con el correo electrónico era suficiente soporte_x000a__x000a_3. No se solicito información directamente a los bancos sobre quienes son los autorizados"/>
    <s v="Modificar procedimiento &quot;Concesion de estimulo de corresponsabilidad&quot; (M-MEM-PR-001)  en que se incluya solicitar a los bancos información sobre quienes son las personas autorizadas para custodiar las tarjetas. Así como crear una carpeta digital en que se archiven dichas autorizaciones"/>
    <n v="1"/>
    <s v="No aplica"/>
    <s v="No aplica"/>
    <s v="No aplica"/>
    <s v="No aplica"/>
    <d v="2021-05-05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x v="4"/>
    <s v="No se aportan evidencias - Sin avance"/>
    <x v="5"/>
    <n v="0"/>
    <x v="1"/>
    <m/>
    <m/>
    <n v="743"/>
    <n v="738"/>
    <s v="CARLOS GUERRA"/>
  </r>
  <r>
    <x v="509"/>
    <x v="11"/>
    <s v="STAF"/>
    <s v="Autorregulación"/>
    <s v="Aplicación y actualización de procedimientos y formatos"/>
    <m/>
    <x v="0"/>
    <s v="PMAI-2021-024"/>
    <s v="No aplica"/>
    <x v="94"/>
    <n v="2021"/>
    <s v="OBSERVACION 10.3 Debilidades en el formato de conciliaciones, con errores en la señalización de las_x000a_partidas que quedaron en conciliación; las partidas reales son “CHEQUES SIN COBRAR”, sin_x000a_embargo, en las conciliaciones oficiales quedaron con el nombre de “ABONOS PENDIENTES POR_x000a_REGISTRAR EN LIBROS”,"/>
    <s v="Porque no aplico  las actividades de los procedimiento de conciliación bancaria A-GFI-PR-010"/>
    <s v="Realizar la socialización del procedimiento de la conciliación bancaria A-GFI-PR-010"/>
    <n v="1"/>
    <s v="No aplica"/>
    <s v="No aplica"/>
    <s v="No aplica"/>
    <s v="No aplica"/>
    <d v="2021-05-05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e evidencia correo de socializacion"/>
    <d v="2022-02-28T00:00:00"/>
    <s v="NO"/>
    <s v="No aplica"/>
    <n v="1"/>
    <s v="CUMPLIMIENTO TOTAL"/>
    <n v="-44620"/>
    <s v="VENCIDO"/>
    <x v="4"/>
    <s v="Se evidencia la socializacion del nuevo procedimiento, para las conciliaciones bancarias"/>
    <x v="5"/>
    <n v="1"/>
    <x v="0"/>
    <m/>
    <m/>
    <n v="744"/>
    <n v="739"/>
    <s v="CARLOS GUERRA"/>
  </r>
  <r>
    <x v="510"/>
    <x v="5"/>
    <s v="STAF"/>
    <s v="Gestion financiera"/>
    <s v="Diferencias en los saldos reportados"/>
    <m/>
    <x v="0"/>
    <s v="PMAI-2021-025"/>
    <s v="No aplica"/>
    <x v="94"/>
    <n v="2021"/>
    <s v="OBSERVACION 10.4 Se evidenciaron debilidades en el reporte interno de información y diferencias en los saldos reportados a entidades externas "/>
    <s v="1. No se organizaron las fechas de entrega para informes anuales y no se definieron las actividades para presentar el informe de SIVICOF_x000a__x000a_2. Hace falta determinar los tiempos y fechas de entrega de los informes del área y hace falta crear el instructivo del informe_x000a__x000a_3. No se cuenta con un cronograma que genere las alertas correspondientes a los informes y no se cumple con el instructivo"/>
    <s v="Elaborar un cronograma de alertas correspondientes a los informes del área de Tesorería y socializar el instructivo 001 ELABORACIÓN FORMATO CB-0115 INFORME SOBRE RECURSOS DE TESORERÍA A-GFI-IN-001"/>
    <n v="1"/>
    <s v="No aplica"/>
    <s v="No aplica"/>
    <s v="No aplica"/>
    <s v="No aplica"/>
    <d v="2021-05-05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x v="4"/>
    <s v="No se aportan evidencias - Sin avance"/>
    <x v="5"/>
    <n v="0"/>
    <x v="1"/>
    <m/>
    <m/>
    <n v="745"/>
    <n v="740"/>
    <s v="CARLOS GUERRA"/>
  </r>
  <r>
    <x v="511"/>
    <x v="5"/>
    <s v="STAF"/>
    <s v="Gestion financiera"/>
    <s v="Diferencias en los saldos reportados"/>
    <m/>
    <x v="0"/>
    <s v="PMAI-2021-026"/>
    <s v="No aplica"/>
    <x v="94"/>
    <n v="2021"/>
    <s v="OBSERVACION 10.5 Los  valores   tomados   como  referencia   para  establecer   el   cumplimiento   de  los  límites  de concentración  de riesgos en los excedentes del Instituto,  por emisor,  no corresponden  con los saldos de las cuentas bancarias según los extractos"/>
    <s v="1. Aunque existe una resolución sobre el tema, no es clara sobre qué saldos son los que se deben reportar_x000a__x000a_2. Los saldo se reportan según la interpretación del que envía la información_x000a__x000a_3. No se ha solicitado a Secretaria de Hacienda que de claridad sobre qué saldos son los que se deben reportar"/>
    <s v="Solicitar concepto a la Secretaria de Hacienda y a la Contraloría que den claridad sobre qué saldos son los que se deben reportar"/>
    <n v="1"/>
    <s v="No aplica"/>
    <s v="No aplica"/>
    <s v="No aplica"/>
    <s v="No aplica"/>
    <d v="2021-05-05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x v="4"/>
    <s v="No se aportan evidencias - Sin avance"/>
    <x v="5"/>
    <n v="0"/>
    <x v="1"/>
    <m/>
    <m/>
    <n v="746"/>
    <n v="741"/>
    <s v="CARLOS GUERRA"/>
  </r>
  <r>
    <x v="512"/>
    <x v="5"/>
    <s v="STAF"/>
    <s v="Gestion financiera"/>
    <s v="Comprobantes contables"/>
    <m/>
    <x v="0"/>
    <s v="PMAI-2021-027"/>
    <s v="No aplica"/>
    <x v="94"/>
    <n v="2021"/>
    <s v="OBSERVACION 10.6 Se observa  falencias  en requisitos de validación  y en archivo  de soportes  de algunos  formatos comprobantes de egreso, encontrándose  que no se imprimen y archivan las órdenes de pago, vulnerando procedimientos  &quot;EJECUCIÓN  DE PAGOS A-GFI-PR-013&quot; "/>
    <s v="1. Al cambiar de plataforma se hace necesario cambiar de actividades según la adaptabilidad del sistema_x000a__x000a_2. Las actividades no se documentan de acuerdo a la realidad del área _x000a__x000a_3. No se ha actualizado el procedimiento EJECUCION DE PAGOS A-GFI-PR-013"/>
    <s v="Actualizar el procedimiento EJECUCION DE PAGOS A-GFI-PR-013"/>
    <n v="1"/>
    <s v="No aplica"/>
    <s v="No aplica"/>
    <s v="No aplica"/>
    <s v="No aplica"/>
    <d v="2021-05-05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x v="4"/>
    <s v="No se aportan evidencias - Sin avance"/>
    <x v="5"/>
    <n v="0"/>
    <x v="1"/>
    <m/>
    <m/>
    <n v="747"/>
    <n v="742"/>
    <s v="CARLOS GUERRA"/>
  </r>
  <r>
    <x v="513"/>
    <x v="41"/>
    <s v="STDH"/>
    <s v="Talento humano"/>
    <s v="Designación oficial del jefe o responsable del Área de Tesorería"/>
    <m/>
    <x v="0"/>
    <s v="PMAI-2021-028"/>
    <s v="No aplica"/>
    <x v="94"/>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1. Comunicar por parte de la Subdirección de Desarrollo Humano a la Dirección que socialice de manera inmediata al Subdirector de Desarrollo Humano los resultados de las pruebas aplicadas externamente a las personas."/>
    <n v="1"/>
    <s v="No aplica"/>
    <s v="No aplica"/>
    <s v="No aplica"/>
    <s v="No aplica"/>
    <d v="2021-04-09T00:00:00"/>
    <d v="2022-04-09T00:00:00"/>
    <m/>
    <x v="0"/>
    <s v="SI"/>
    <n v="40"/>
    <s v="20-12-2021: Se incluye formulacion al tablero de control"/>
    <m/>
    <m/>
    <m/>
    <m/>
    <s v="SIN AVANCE"/>
    <n v="209"/>
    <s v="CON TIEMPO"/>
    <s v="SIN DILIGENCIAR"/>
    <s v="20-12-2021: Se incluye formulacion al tablero de control"/>
    <s v="SIN DILIGENCIAR"/>
    <n v="0"/>
    <n v="0"/>
    <s v="EN EJECUCION"/>
    <s v="NO APLICA"/>
    <s v="ABIERTA"/>
    <s v="&quot;Se verifica los soportes adjuntos la cual se evidencia mediante memorando 2021IE3008_x000a__x000a_La actividad formulada aun se encuentra en ejecución&quot;"/>
    <d v="2022-02-28T00:00:00"/>
    <s v="NO"/>
    <s v="Pendiente socialización de aplicación de los resultados de las pruebas aplicadas externamente a las personas."/>
    <n v="0"/>
    <s v="SIN AVANCE"/>
    <n v="-44620"/>
    <s v="CON TIEMPO"/>
    <x v="4"/>
    <s v="Se evidencia memorandos entre la STDH Y STAF, y se observa designación formal de un responsable del área de tesorería."/>
    <x v="5"/>
    <n v="1"/>
    <x v="0"/>
    <m/>
    <m/>
    <n v="748"/>
    <n v="743"/>
    <s v="CARLOS GUERRA"/>
  </r>
  <r>
    <x v="514"/>
    <x v="41"/>
    <s v="STDH"/>
    <s v="Talento humano"/>
    <s v="Designación oficial del jefe o responsable del Área de Tesorería"/>
    <m/>
    <x v="0"/>
    <s v="PMAI-2021-029"/>
    <s v="No aplica"/>
    <x v="94"/>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2. Comunicar por parte de la Subdirección de Desarrollo Humano  a la Subdirección Administrativa y Financiera la Designación oficial del Responsable del Área de Tesorería."/>
    <n v="2"/>
    <s v="No aplica"/>
    <s v="No aplica"/>
    <s v="No aplica"/>
    <s v="No aplica"/>
    <m/>
    <m/>
    <m/>
    <x v="2"/>
    <m/>
    <n v="-44620"/>
    <s v="20-12-2021: Se incluye formulacion al tablero de control"/>
    <m/>
    <m/>
    <m/>
    <m/>
    <s v="SIN AVANCE"/>
    <n v="-44451"/>
    <s v="VENCIDO"/>
    <s v="SIN DILIGENCIAR"/>
    <s v="20-12-2021: Se incluye formulacion al tablero de control"/>
    <s v="SIN DILIGENCIAR"/>
    <n v="0"/>
    <n v="0"/>
    <s v="INCUMPLIDA"/>
    <s v="NO APLICA"/>
    <s v="ABIERTA"/>
    <s v="&quot;Se verifica los soportes adjuntos la cual se evidencia mediante memorando 2021IE3008 solicitando desiganción del responsable del area de de tesoreria se oficializa mediante acto administrativo resolución No. 238 de 3 de mayo de 2021 _x000a__x000a_Se solicia a la OCI el cierre preliminar del Hallazgo, ya que se evidencia que cumple con la actividad propuesta.&quot;"/>
    <d v="2022-02-28T00:00:00"/>
    <s v="NO"/>
    <s v="No aplica"/>
    <n v="1"/>
    <s v="CUMPLIMIENTO TOTAL"/>
    <n v="-44620"/>
    <s v="VENCIDO"/>
    <x v="4"/>
    <s v="Se evidencia memorandos entre la STDH Y STAF, y se observa designación formal de un responsable del área de tesorería."/>
    <x v="5"/>
    <n v="1"/>
    <x v="0"/>
    <m/>
    <m/>
    <n v="749"/>
    <n v="744"/>
    <s v="CARLOS GUERRA"/>
  </r>
  <r>
    <x v="515"/>
    <x v="10"/>
    <s v="STAF"/>
    <s v="Talento humano"/>
    <s v="Designación oficial del jefe o responsable del Área de Tesorería"/>
    <m/>
    <x v="0"/>
    <s v="PMAI-2021-030"/>
    <s v="No aplica"/>
    <x v="94"/>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_x000a_3. Realizar la designación del Responsable del área de Tesorería por parte del Subdirector Financiero."/>
    <n v="3"/>
    <s v="No aplica"/>
    <s v="No aplica"/>
    <s v="No aplica"/>
    <s v="No aplica"/>
    <m/>
    <m/>
    <m/>
    <x v="2"/>
    <m/>
    <n v="-44620"/>
    <s v="20-12-2021: Se incluye formulacion al tablero de control"/>
    <m/>
    <m/>
    <m/>
    <m/>
    <s v="SIN AVANCE"/>
    <n v="-44451"/>
    <s v="VENCIDO"/>
    <s v="SIN DILIGENCIAR"/>
    <s v="20-12-2021: Se incluye formulacion al tablero de control"/>
    <s v="SIN DILIGENCIAR"/>
    <n v="0"/>
    <n v="0"/>
    <s v="INCUMPLIDA"/>
    <s v="NO APLICA"/>
    <s v="ABIERTA"/>
    <s v="Sin reportar avance"/>
    <d v="2022-02-28T00:00:00"/>
    <s v="NO"/>
    <s v="ejecucion de actividades definidas"/>
    <n v="0"/>
    <s v="SIN AVANCE"/>
    <n v="-44620"/>
    <s v="VENCIDO"/>
    <x v="4"/>
    <s v="Se evidencia memorandos entre la STDH Y STAF, y se observa designación formal de un responsable del área de tesorería."/>
    <x v="5"/>
    <n v="1"/>
    <x v="0"/>
    <m/>
    <m/>
    <n v="750"/>
    <n v="745"/>
    <s v="CARLOS GUERRA"/>
  </r>
  <r>
    <x v="516"/>
    <x v="41"/>
    <s v="STDH"/>
    <s v="Talento humano"/>
    <s v="Designación oficial del jefe o responsable del Área de Tesorería"/>
    <m/>
    <x v="0"/>
    <s v="PMAI-2021-031"/>
    <s v="No aplica"/>
    <x v="94"/>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_x000a_4. Elaborar por parte de la Subdirección de Desarrollo Humano el acto administrativo de designación de Responsable."/>
    <n v="4"/>
    <s v="No aplica"/>
    <s v="No aplica"/>
    <s v="No aplica"/>
    <s v="No aplica"/>
    <m/>
    <m/>
    <m/>
    <x v="2"/>
    <m/>
    <n v="-44620"/>
    <s v="20-12-2021: Se incluye formulacion al tablero de control"/>
    <m/>
    <m/>
    <m/>
    <m/>
    <s v="SIN AVANCE"/>
    <n v="-44451"/>
    <s v="VENCIDO"/>
    <s v="SIN DILIGENCIAR"/>
    <s v="20-12-2021: Se incluye formulacion al tablero de control"/>
    <s v="SIN DILIGENCIAR"/>
    <n v="0"/>
    <n v="0"/>
    <s v="INCUMPLIDA"/>
    <s v="NO APLICA"/>
    <s v="ABIERTA"/>
    <s v="&quot;Se verifica los soportes adjuntos la cual se evidencia mediante memorando 2021IE3008 solicitando desiganción del responsable del area de de tesoreria se oficializa mediante acto administrativo resolución No. 238 de 3 de mayo de 2021 _x000a__x000a_Se solicia a la OCI el cierre preliminar del Hallazgo, ya que se evidencia que cumple con la actividad propuesta.&quot;"/>
    <d v="2022-02-28T00:00:00"/>
    <s v="NO"/>
    <s v="No aplica"/>
    <n v="1"/>
    <s v="CUMPLIMIENTO TOTAL"/>
    <n v="-44620"/>
    <s v="VENCIDO"/>
    <x v="4"/>
    <s v="Se evidencia memorandos entre la STDH Y STAF, y se observa designación formal de un responsable del área de tesorería."/>
    <x v="5"/>
    <n v="1"/>
    <x v="0"/>
    <m/>
    <m/>
    <n v="751"/>
    <n v="746"/>
    <s v="CARLOS GUERRA"/>
  </r>
  <r>
    <x v="517"/>
    <x v="41"/>
    <s v="STDH"/>
    <s v="Talento humano"/>
    <s v="Designación oficial del jefe o responsable del Área de Tesorería"/>
    <m/>
    <x v="0"/>
    <s v="PMAI-2021-032"/>
    <s v="No aplica"/>
    <x v="94"/>
    <n v="2021"/>
    <s v="NO CONFORMIDAD 11.1  No se evidenció designación oficial del jefe o responsable del Área de Tesorería, lo que afecta negativamente el ambiente de control, como componente del Contro Interno, de acuerdo con el Modelo Integrado de Planeación y Gestión, considerando que la estructura, facultades y responsabilidades constituyen un requisito para garantizar el ambiente de control, con el fin de asignar la responsabilidad y responsabilidad en todos los niveles organizacionales, incluyendo líneas de reporte. Esta situación se agudizó entre marzo y agosto, lapso que transcurrió entre la salida del Profesional Universitario que tenía a cargo funciones de responsable del Área y el ingreso del nuevo Profesional Universitario, con las mismas funciones.  "/>
    <s v="Porque se generó una demora en la socialización de los resultados a las pruebas que aplicó el Departamento Administrativo del Servicio Civil para el proceso de Encargo, las cuales llegaron a la Dirección y al ser de carácter reservado, él Director no las entregó a la Subdirección Técnica de Desarrollo Humano para continuar el proceso."/>
    <s v="5.  En caso de que se genere una falta de responsabilidad en algunas de las Áreas, solicitar apor parte de la Subdirección de Desarrollo Humano mediante comunicación a los Subdirectores la designación del responsable del área."/>
    <n v="5"/>
    <s v="No aplica"/>
    <s v="No aplica"/>
    <s v="No aplica"/>
    <s v="No aplica"/>
    <m/>
    <m/>
    <m/>
    <x v="2"/>
    <m/>
    <n v="-44620"/>
    <s v="20-12-2021: Se incluye formulacion al tablero de control"/>
    <m/>
    <m/>
    <m/>
    <m/>
    <s v="SIN AVANCE"/>
    <n v="-44451"/>
    <s v="VENCIDO"/>
    <s v="SIN DILIGENCIAR"/>
    <s v="20-12-2021: Se incluye formulacion al tablero de control"/>
    <s v="SIN DILIGENCIAR"/>
    <n v="0"/>
    <n v="0"/>
    <s v="INCUMPLIDA"/>
    <s v="NO APLICA"/>
    <s v="ABIERTA"/>
    <s v="&quot;Se verifica los soportes adjuntos la cual se evidencia mediante memorando 2021IE3008 solicitando desiganción del responsable del area de de tesoreria y del area del almacen e inventarios se oficializa mediante acto administrativo resolución No. 238 de 3 de mayo de 2021 _x000a__x000a_Se solicia a la OCI el cierre preliminar del Hallazgo, ya que se evidencia que cumple con la actividad propuesta.&quot;"/>
    <d v="2022-02-28T00:00:00"/>
    <s v="NO"/>
    <s v="No aplica"/>
    <n v="1"/>
    <s v="CUMPLIMIENTO TOTAL"/>
    <n v="-44620"/>
    <s v="VENCIDO"/>
    <x v="4"/>
    <s v="Se evidencia memorandos entre la STDH Y STAF, y se observa designación formal de un responsable del área de tesorería."/>
    <x v="5"/>
    <n v="1"/>
    <x v="0"/>
    <m/>
    <m/>
    <n v="752"/>
    <n v="747"/>
    <s v="CARLOS GUERRA"/>
  </r>
  <r>
    <x v="518"/>
    <x v="16"/>
    <s v="STAF"/>
    <s v="Gestion financiera"/>
    <s v="Radicación de facturas"/>
    <m/>
    <x v="0"/>
    <s v="PMAI-2021-033"/>
    <s v="No aplica"/>
    <x v="94"/>
    <n v="2021"/>
    <s v="NO CONFORMIDAD 11.2 Se evidenció  la  ausencia  de radicación  en el sistema CORDIS  de facturas  originales  de servicios y de   memorandos   de   entrega   de   las  tarjetas    prepagadas   por   parte   de   Tesorería   al   equipo   de Coordinación   de  Estímulos  de  corresponsabilidad,  lo  cual  implica  un  desacato  a  las  políticas  de gestión documental plasmadas en &quot;PLANEACIÓN, PRODUCCIÓN, GESTIÓN Y TRAMITE DOCUMENTAL,  código  A-GDO-IN-002  y  el  procedimiento   &quot;Administración  de  las Comunicaciones Oficiales&quot;,  A-GDO-PR-002.  "/>
    <s v="1. En el área no tenia se tenía la cultura de radicar todas la comunicaciones_x000a__x000a_2. No se le indico al auxiliar como debía hacerse el tramite correspondiente_x000a__x000a_3. No se ha realizado una sensibilización sobre los procedimientos en los que el área interviene."/>
    <s v="Modificar procedimiento  Gestión, Control y Pago de Servicios Públicos, Privados e Impuestos (A-SAD-PR-004) para fijar tiempos de entrega de las facturas en formato digital desde el área de Servicios Administrativos al área de Gestión Documental (3 días hábiles contados a partir del momento en que la factura  sea recibida por el área de Servicios Administrativos) y tiempos de entrega desde el área de  Gestión Documental a las áreas de Presupuesto, Contabilidad y Tesorería (1 día hábil)."/>
    <n v="1"/>
    <s v="No aplica"/>
    <s v="No aplica"/>
    <s v="No aplica"/>
    <s v="No aplica"/>
    <d v="2021-05-05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En ejecucion"/>
    <d v="2022-02-28T00:00:00"/>
    <s v="NO"/>
    <s v="ejecucion de actividades definidas"/>
    <n v="0"/>
    <s v="SIN AVANCE"/>
    <n v="-44620"/>
    <s v="VENCIDO"/>
    <x v="4"/>
    <s v="No se aportan evidencias - Sin avance"/>
    <x v="5"/>
    <n v="0"/>
    <x v="1"/>
    <m/>
    <m/>
    <n v="753"/>
    <n v="748"/>
    <s v="CARLOS GUERRA"/>
  </r>
  <r>
    <x v="519"/>
    <x v="10"/>
    <s v="STAF"/>
    <s v="Gestion financiera"/>
    <s v="Cajas menores"/>
    <m/>
    <x v="0"/>
    <s v="PMAI-2021-034"/>
    <s v="No aplica"/>
    <x v="94"/>
    <n v="2021"/>
    <s v="NO CONFORMIDAD 11.3 Se evidencian debilidades en el procedimiento Programación, apertura y legalización de Cajas Menores A-GFI-PR-005 ya que la actividad 9 no se identifica como punto de control."/>
    <s v="1. En el área no realiza revisión, la revisión la efectúan las áreas de presupuesto y contabilidad_x000a__x000a_2. El área de contabilidad es la encargada de causar y elaborar el comprobante de cuentas por pagar y el área de presupuesto es quien expide el registro presupuestal por tanto, no se revisa._x000a__x000a_3. No se ha realizado no se ha realizado una actualización del procedimiento ."/>
    <s v="Realizar modificación al procedimiento Programación, apertura y legalización de Cajas Menores A-GFI-PR-005"/>
    <n v="1"/>
    <s v="No aplica"/>
    <s v="No aplica"/>
    <s v="No aplica"/>
    <s v="No aplica"/>
    <d v="2021-05-05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x v="4"/>
    <s v="No se aportan evidencias - Sin avance"/>
    <x v="5"/>
    <n v="0"/>
    <x v="1"/>
    <m/>
    <m/>
    <n v="754"/>
    <n v="749"/>
    <s v="CARLOS GUERRA"/>
  </r>
  <r>
    <x v="520"/>
    <x v="5"/>
    <s v="STAF"/>
    <s v="Autorregulación"/>
    <s v="Aplicación y actualización de procedimientos y formatos"/>
    <m/>
    <x v="0"/>
    <s v="PMAI-2021-035"/>
    <s v="No aplica"/>
    <x v="94"/>
    <n v="2021"/>
    <s v="NO CONFORMIDAD 11.4 Se evidencia  el  incumplimiento de las actividades establecidas  en el procedimiento  &quot;COBRO  DE CARTERA   A-GFI-PR-019&quot;  bajo   responsabilidad   de  Tesorería,  relacionadas   con:  Análisis  de  la cartera  por edades,  informar a través  del  formato  bitácora  de  ingresos o cobro  de cartera, o correo electrónico, o memorando,  o medio telefónico, al Gerente  del Proyecto  a cargo del convenio, sobre el tiempo y estado  de  la cartera;  informar a Subdirección  Financiera, Contabilidad   y Oficina  Asesora Jurídica, en los diferentes  momentos."/>
    <s v="1. En el área no hay una persona encargada de hacerle seguimiento a la edad de la cartera y generar las alertas_x000a__x000a_2. No existe un cronograma de seguimiento para las actividades del procedimiento de cobro de cartera_x000a__x000a_3. El procedimiento no indica la periodicidad en que se debe realizar la verificación de la edad de la cartera y la remisión de la misma."/>
    <s v="Actualizar el procedimiento &quot;Cobro de cartera&quot; con Código A-GFI-PR-019, indicando la periodicidad en que se debe realizar la verificación de la edad de la cartera y la remisión de la misma."/>
    <n v="1"/>
    <s v="No aplica"/>
    <s v="No aplica"/>
    <s v="No aplica"/>
    <s v="No aplica"/>
    <d v="2021-05-05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x v="4"/>
    <s v="No se aportan evidencias - Sin avance"/>
    <x v="5"/>
    <n v="0"/>
    <x v="1"/>
    <m/>
    <m/>
    <n v="755"/>
    <n v="750"/>
    <s v="CARLOS GUERRA"/>
  </r>
  <r>
    <x v="521"/>
    <x v="5"/>
    <s v="STAF"/>
    <s v="Autorregulación"/>
    <s v="Aplicación y actualización de procedimientos y formatos"/>
    <m/>
    <x v="0"/>
    <s v="PMAI-2021-036"/>
    <s v="No aplica"/>
    <x v="94"/>
    <n v="2021"/>
    <s v="NO CONFORMIDAD 11.5 Se  evidencian   en  el  mes  de  febrero  y  marzo  del  afio  2020,  en  la  carpeta  del  Programa  Anual Mensualizado  de Caja  (PAC),  formatos  de solicitud  de reprogramación del  PAC sin firma por parte del   Gerente   de   proyecto,   Administrador   del   proyecto   o   persona   que   elaboró   el   formato   de reprogramación  al PAC. Esta situación describe un incumplimiento del procedimiento &quot;PROGRAMACION  ANUAL   DE  CAJA  PAC  A-GFI-PR-015&quot;,  "/>
    <s v="1. No se conocen las actividades del procedimiento Programacion Anual de Caja PAC._x000a__x000a_2. No se ha realizado una sensibilizacion sobre los procedimientos en los que el área interviene._x000a__x000a_3. No se han organizado jornadas de socialización de los procedimientos."/>
    <s v="Realizar una capacitación a los funcionarios del área, sobre la  importancia de cumplir con las actividades establecidas en los procedimientos e instructivos que hacen parte del Proceso"/>
    <n v="1"/>
    <s v="No aplica"/>
    <s v="No aplica"/>
    <s v="No aplica"/>
    <s v="No aplica"/>
    <d v="2021-05-05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e evidencia soporte de convocatoria, lista de asistencia y presentacion power point"/>
    <d v="2022-02-28T00:00:00"/>
    <s v="NO"/>
    <s v="No aplica"/>
    <n v="1"/>
    <s v="CUMPLIMIENTO TOTAL"/>
    <n v="-44620"/>
    <s v="VENCIDO"/>
    <x v="4"/>
    <s v="Se evidencia convocaría, presentación y lista de asistencia a la capacitación programación PAC"/>
    <x v="5"/>
    <n v="1"/>
    <x v="0"/>
    <m/>
    <m/>
    <n v="756"/>
    <n v="751"/>
    <s v="CARLOS GUERRA"/>
  </r>
  <r>
    <x v="522"/>
    <x v="10"/>
    <s v="STAF"/>
    <s v="Gestion financiera"/>
    <s v="Cajas menores"/>
    <m/>
    <x v="0"/>
    <s v="PMAI-2021-037"/>
    <s v="No aplica"/>
    <x v="95"/>
    <n v="2021"/>
    <s v="Se evidencia que la caja menor continúa realizando consignaciones de devolución a Tesorería a titulo de retenciones por compras realizadas; se hizo compra por concepto de &quot;Mantenimiento Impresora DataCard&quot;, el neto cancelado por la caja menor de $ 399,717, así mismo la caja menor realiza una devolución a Tesorería mediante consignación por la diferencia $ 3,245, a concepto de devolución de impuestos, generando un reproceso y movimiento de dinero innecesario."/>
    <s v="No se encuentra plenamente definido el Procedimiento a seguir en caso de practicar retenciones."/>
    <s v="Realizar revisión y modificación del procedimiento &quot;PROGRAMACIÓN, APERTURA Y_x000a_LEGALIZACIÓN DE CAJAS MENORES - A-GFI-PR-005&quot;"/>
    <n v="1"/>
    <s v="No aplica"/>
    <s v="No aplica"/>
    <s v="No aplica"/>
    <s v="No aplica"/>
    <d v="2021-05-25T00:00:00"/>
    <d v="2021-09-30T00:00:00"/>
    <m/>
    <x v="0"/>
    <s v="SI"/>
    <n v="-151"/>
    <s v="20-12-2021: Se incluye formulacion al tablero de control"/>
    <m/>
    <m/>
    <m/>
    <m/>
    <s v="SIN AVANCE"/>
    <n v="18"/>
    <s v="CON TIEMPO"/>
    <s v="SIN DILIGENCIAR"/>
    <s v="20-12-2021: Se incluye formulacion al tablero de control"/>
    <s v="SIN DILIGENCIAR"/>
    <n v="0"/>
    <n v="0"/>
    <s v="EN EJECUCION"/>
    <s v="NO APLICA"/>
    <s v="ABIERTA"/>
    <s v="Se evidencia procedimiento y correo de socializacion"/>
    <d v="2021-02-01T00:00:00"/>
    <s v="NO"/>
    <s v="No aplica"/>
    <n v="1"/>
    <s v="CUMPLIMIENTO TOTAL"/>
    <n v="-44620"/>
    <s v="VENCIDO"/>
    <x v="4"/>
    <s v="Se evidenció la actualización del documento de Programación, Apertura y Legalización de Cajas Menores, con vigencia a partir del 04/11-2021, sin embargo se debe actualizar lal versión y la fecha a pié de págine del documento."/>
    <x v="7"/>
    <n v="1"/>
    <x v="0"/>
    <m/>
    <m/>
    <n v="757"/>
    <n v="752"/>
    <s v="FRANKLIN"/>
  </r>
  <r>
    <x v="523"/>
    <x v="12"/>
    <s v="STAF"/>
    <s v="Gestion financiera"/>
    <s v="Cajas menores"/>
    <m/>
    <x v="0"/>
    <s v="PMAI-2021-038"/>
    <s v="No aplica"/>
    <x v="95"/>
    <n v="2021"/>
    <s v="Se observa en el reintegro del mes de octubre, recibos de pago de PEAJE LOS PATIOS, de las camionetas con placa OCK355, OCK310, OCK307, OCK310, si bien estos viajes fueron realizados en misionalidad del Instituto y dirigidos a la UPI la Calera, es importante recordar que el pago de peajes reiterativos por parte de la caja menor no están permitidos, toda vez que el área de transportes debe contar con un contrato de concesión de peajes."/>
    <s v="Situación fortuita en el mes de octubre por traslado de  bienes y servicios entre UPIS"/>
    <s v="Realizar el contrato con la concesión de peajes."/>
    <n v="1"/>
    <s v="No aplica"/>
    <s v="No aplica"/>
    <s v="No aplica"/>
    <s v="No aplica"/>
    <d v="2021-07-01T00:00:00"/>
    <d v="2021-08-15T00:00:00"/>
    <m/>
    <x v="0"/>
    <s v="SI"/>
    <n v="-197"/>
    <s v="20-12-2021: Se incluye formulacion al tablero de control"/>
    <m/>
    <m/>
    <m/>
    <m/>
    <s v="SIN AVANCE"/>
    <n v="-28"/>
    <s v="VENCIDO"/>
    <s v="SIN DILIGENCIAR"/>
    <s v="20-12-2021: Se incluye formulacion al tablero de control"/>
    <s v="SIN DILIGENCIAR"/>
    <n v="0"/>
    <n v="0"/>
    <s v="INCUMPLIDA"/>
    <s v="NO APLICA"/>
    <s v="ABIERTA"/>
    <s v="Actividades en ejecucion "/>
    <d v="2022-02-28T00:00:00"/>
    <s v="NO"/>
    <s v=" contrato con la concesión de peajes"/>
    <n v="0"/>
    <s v="SIN AVANCE"/>
    <n v="-44620"/>
    <s v="VENCIDO"/>
    <x v="4"/>
    <s v="No se evidenció avance en el desarrollo de la actividad"/>
    <x v="7"/>
    <n v="0"/>
    <x v="1"/>
    <m/>
    <m/>
    <n v="758"/>
    <n v="753"/>
    <s v="FRANKLIN"/>
  </r>
  <r>
    <x v="524"/>
    <x v="10"/>
    <s v="STAF"/>
    <s v="Gestion financiera"/>
    <s v="Cajas menores"/>
    <m/>
    <x v="0"/>
    <s v="PMAI-2021-039"/>
    <s v="No aplica"/>
    <x v="95"/>
    <n v="2021"/>
    <s v="Se observa que la Caja Menor No. 1 en el primer semestre del 2021, para el mes de abril todos los gastos fueron para la compra de alimentos, incumpliendo lo establecido en el Decreto 492 de 2019, capitulo IV, Articulo 20 “Las entidades y organismos distritales deberán abstenerse de efectuar contrataciones o realizar gastos con los recursos de caja menor, para atender servicios de alimentación con destino a reuniones de trabajo.” "/>
    <s v="1. Porque se creo de acuerdo al Decreto 328 de 2020, por el cual se liquida el Presupuesto Anual de Rentas e Ingresos y de Gastos e Inversiones de Bogotá._x000a__x000a_2. Porque se requería solventar los gastos administrativos gerenciales de ultimo momento _x000a__x000a_3. Porque de acuerdo al Manual Para Manejo y Control de Cajas Menores de la Dirección Distrital de Contabilidad, se presentaron erogaciones de menor cuantía para atender situaciones de carácter urgente, imprescindible, imprevisto e inaplazables."/>
    <s v="Efectuar una mesa de trabajo entre el Responsable de la Caja Menor I y el Ordenador del Gasto, en la cual se socialicen los lineamientos del Decreto 492 de 2019 y del Decreto 192 de 2021"/>
    <n v="1"/>
    <s v="No aplica"/>
    <s v="No aplica"/>
    <s v="No aplica"/>
    <s v="No aplica"/>
    <d v="2021-07-01T00:00:00"/>
    <d v="2021-08-15T00:00:00"/>
    <m/>
    <x v="0"/>
    <s v="SI"/>
    <n v="-197"/>
    <s v="20-12-2021: Se incluye formulacion al tablero de control"/>
    <m/>
    <m/>
    <m/>
    <m/>
    <s v="SIN AVANCE"/>
    <n v="-28"/>
    <s v="VENCIDO"/>
    <s v="SIN DILIGENCIAR"/>
    <s v="20-12-2021: Se incluye formulacion al tablero de control"/>
    <s v="SIN DILIGENCIAR"/>
    <n v="0"/>
    <n v="0"/>
    <s v="INCUMPLIDA"/>
    <s v="NO APLICA"/>
    <s v="ABIERTA"/>
    <s v="Se evidencia acta de reunion y listado de asistencia"/>
    <d v="2022-02-28T00:00:00"/>
    <s v="NO"/>
    <s v="No aplica"/>
    <n v="1"/>
    <s v="CUMPLIMIENTO TOTAL"/>
    <n v="-44620"/>
    <s v="VENCIDO"/>
    <x v="4"/>
    <s v="Las evidencias verificadas satisfacen el cumplimiento de la actividad"/>
    <x v="7"/>
    <n v="1"/>
    <x v="0"/>
    <m/>
    <m/>
    <n v="759"/>
    <n v="754"/>
    <s v="FRANKLIN"/>
  </r>
  <r>
    <x v="525"/>
    <x v="16"/>
    <s v="STAF"/>
    <s v="Gestion documental"/>
    <s v="Programa de Gestión Documental"/>
    <m/>
    <x v="0"/>
    <s v="PMAI-2021-040"/>
    <s v="No aplica"/>
    <x v="96"/>
    <n v="2021"/>
    <s v="Mediante radicado 2-2020-27531 de fecha 11/09/2020 de la Subdirección del Sistema Distrital de Archivos se convocó a mesa de trabajo para el día 16 septiembre de 2020 con el fin de brindar asistencia técnica sobre la actualización del Instrumento Archivístico- Programa de Gestión Documental-PGD. De acuerdo con la evidencia de reunión, el Instituto indicó que el PGD estaba en actualización y que se tenía previsto la aprobación para diciembre 2020 e implementación en 2021. Sin embargo, durante la visita, el IDIPRON señala que se determinó realizar la revisión integral de los instrumentos archivísticos para validar su actualización, previendo la actualización del PGD para septiembre de 2021."/>
    <s v="Obsolescencia en el documento y por tanto, en la planeación estratégica de la gestión documental de la entidad"/>
    <s v="Actualizar, aprobar, adoptar y publicar el Programa de Gestión Documental - PGD, conforme a los procesos archivísticos contemplados"/>
    <n v="1"/>
    <s v="Programa de Gestión Documental"/>
    <s v="Programa de Gestión Documental actualizado, aprobado, adoptado y publicado (1) *100"/>
    <n v="1"/>
    <s v="Gestión Documental"/>
    <d v="2021-12-01T00:00:00"/>
    <d v="2022-07-31T00:00:00"/>
    <m/>
    <x v="0"/>
    <s v="SI"/>
    <n v="153"/>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4"/>
    <s v="NO SE REPORTA AVANCE NI EVIDENCIAS"/>
    <x v="4"/>
    <n v="0"/>
    <x v="2"/>
    <m/>
    <m/>
    <n v="760"/>
    <n v="755"/>
    <s v="VERONICA MUÑOZ"/>
  </r>
  <r>
    <x v="526"/>
    <x v="16"/>
    <s v="STAF"/>
    <s v="Gestion documental"/>
    <s v="Tablas de retención documental, tablas de control de acceso, banco terminológico de tipos, series y subseries documentales"/>
    <m/>
    <x v="0"/>
    <s v="PMAI-2021-041"/>
    <s v="No aplica"/>
    <x v="96"/>
    <n v="2021"/>
    <s v="Identificar las nuevas tipologías documentales en virtud de lo establecido en la Directiva 003 de fecha 03 de mayo de 2021 emitida por la Secretaría General de la Alcaldía Mayor de Bogotá, acerca de los lineamientos para la protección de los documentos de archivo_x000a_relacionados con la emergencia económica, social y ecológica declarada por el Gobierno Nacional, con ocasión del COVID-19."/>
    <s v="Se deben identificar los documentos que se constituyen en registros con valores secundarios de tipo histórico, cultural , científico e investigativo para el Distrito y la Nación, que deben ser conservados permanentemente y ésta labor no se ha realizado"/>
    <s v="Identificar formatos y nuevas tipologías documentales producidas a raíz la emergencia económica, social y ecológica declarada por el Gobierno Nacional, con ocasión del COVID-19, mediante mesa de trabajo con la Oficina Asesora de Planeación "/>
    <n v="1"/>
    <s v="Formatos y nuevas tipologías documentales "/>
    <s v="Relación de documentos producidos a raíz la emergencia económica, social y ecológica declarada por el Gobierno Nacional, con ocasión del COVID-19 (1) *100"/>
    <n v="1"/>
    <s v="Gestión Documental / Oficina Asesora de Planeación"/>
    <d v="2022-01-01T00:00:00"/>
    <d v="2022-07-31T00:00:00"/>
    <m/>
    <x v="0"/>
    <s v="SI"/>
    <n v="153"/>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61"/>
    <n v="756"/>
    <m/>
  </r>
  <r>
    <x v="527"/>
    <x v="16"/>
    <s v="STAF"/>
    <s v="Gestion documental"/>
    <s v="Fondo documental acumulado, inventarios documentales y transferencias"/>
    <m/>
    <x v="0"/>
    <s v="PMAI-2021-042"/>
    <s v="No aplica"/>
    <x v="96"/>
    <n v="2021"/>
    <s v="En los soportes allegados por la entidad, no se evidencian transferencias secundarias realizadas durante la vigencia 2020."/>
    <s v="Para realizar las transferencias secundarias, primero se deben hacer las transferencias primarias y éstas no se habían realizado."/>
    <s v="Elaborar el Plan de Transferencias Secundarias conforme a los lineamientos establecidos por la Dirección Distrital de Archivo de Bogotá"/>
    <n v="1"/>
    <s v="Plan de Transferencias Secundarias formulado"/>
    <s v="Plan de Transferencias Secundarias formulado/ Plan de Transferencias Secundarias programado (1) *100"/>
    <n v="1"/>
    <s v="Gestión Documental"/>
    <d v="2022-01-01T00:00:00"/>
    <d v="2022-12-15T00:00:00"/>
    <m/>
    <x v="0"/>
    <s v="SI"/>
    <n v="290"/>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62"/>
    <n v="757"/>
    <m/>
  </r>
  <r>
    <x v="528"/>
    <x v="16"/>
    <s v="STAF"/>
    <s v="Gestion documental"/>
    <s v="Fondo documental acumulado, inventarios documentales y transferencias"/>
    <m/>
    <x v="0"/>
    <s v="PMAI-2021-043"/>
    <s v="No aplica"/>
    <x v="96"/>
    <n v="2021"/>
    <s v="En el enlace https://www.idipron.gov.co/transparencia-y-acceso-a-informacion-publica, se encuentra  el archivo &quot;Inventarios documentales de documentación a eliminar&quot;. Durante el desarrollo de la visita,  la entidad manifiesta que los documentos a eliminar corresponden a documentos de apoyo del Área _x000a_de Almacén, y que aún no han surtido proceso de eliminación."/>
    <s v="No se contaba con Plan de Trabajo de Eliminación Documental"/>
    <s v="Elaborar e implementar el Plan de Trabajo de Eliminación Documental"/>
    <n v="1"/>
    <s v="Plan de Trabajo de Eliminación Documental"/>
    <s v="Plan de Trabajo de Eliminación Documental elaborado e implementado (1) *100"/>
    <n v="1"/>
    <s v="Gestión Documental"/>
    <d v="2022-01-01T00:00:00"/>
    <d v="2022-12-15T00:00:00"/>
    <m/>
    <x v="0"/>
    <s v="SI"/>
    <n v="290"/>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63"/>
    <n v="758"/>
    <m/>
  </r>
  <r>
    <x v="529"/>
    <x v="16"/>
    <s v="STAF"/>
    <s v="Gestion documental"/>
    <s v="Tablas de retención documental, tablas de control de acceso, banco terminológico de tipos, series y subseries documentales"/>
    <m/>
    <x v="0"/>
    <s v="PMAI-2021-044"/>
    <s v="No aplica"/>
    <x v="96"/>
    <n v="2021"/>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 Actualizar y presentar el Banco Terminológico ante el Comité Institucional de Gestión y Desempeño para su aprobación. "/>
    <n v="1"/>
    <s v="Banco Terminológico"/>
    <s v="Banco Terminológico actualizado y aprobado (1) *100"/>
    <n v="1"/>
    <s v="Gestión Documental"/>
    <d v="2022-01-01T00:00:00"/>
    <d v="2022-12-01T00:00:00"/>
    <m/>
    <x v="0"/>
    <s v="SI"/>
    <n v="276"/>
    <s v="20-12-2021: Se incluye formulacion al tablero de control"/>
    <m/>
    <m/>
    <m/>
    <m/>
    <s v="SIN AVANCE"/>
    <n v="445"/>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64"/>
    <n v="759"/>
    <m/>
  </r>
  <r>
    <x v="530"/>
    <x v="16"/>
    <s v="STAF"/>
    <s v="Gestion documental"/>
    <s v="Tablas de retención documental, tablas de control de acceso, banco terminológico de tipos, series y subseries documentales"/>
    <m/>
    <x v="0"/>
    <s v="PMAI-2021-045"/>
    <s v="No aplica"/>
    <x v="96"/>
    <n v="2021"/>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Solicitar al área encargada, realizar capacitaciones sobre Gestión Documental"/>
    <n v="2"/>
    <s v="Solicitud capacitaciones"/>
    <s v="Solicitud capacitaciones (1) *100"/>
    <n v="1"/>
    <s v="Gestión Documental"/>
    <d v="2022-03-01T00:00:00"/>
    <d v="2022-12-01T00:00:00"/>
    <m/>
    <x v="0"/>
    <s v="SI"/>
    <n v="276"/>
    <s v="20-12-2021: Se incluye formulacion al tablero de control"/>
    <m/>
    <m/>
    <m/>
    <m/>
    <s v="SIN AVANCE"/>
    <n v="445"/>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65"/>
    <n v="760"/>
    <m/>
  </r>
  <r>
    <x v="531"/>
    <x v="16"/>
    <s v="STAF"/>
    <s v="Gestion documental"/>
    <s v="Tablas de retención documental, tablas de control de acceso, banco terminológico de tipos, series y subseries documentales"/>
    <m/>
    <x v="0"/>
    <s v="PMAI-2021-046"/>
    <s v="No aplica"/>
    <x v="96"/>
    <n v="2021"/>
    <s v="Una vez revisada la Tabla Control de Acceso, se informa que este instrumento cumple con algunos requerimientos normativos y técnicos vigentes para este tipo de documentos"/>
    <s v="Las Tablas de Control de Acceso no se encontraban actualizadas"/>
    <s v=" Actualizar, aprobar, adoptar y publicar las Tablas de Control de Acceso. "/>
    <n v="1"/>
    <s v="Tablas de Control de Acceso"/>
    <s v="Tablas de Control de Acceso actualizadas, aprobadas, adoptadas y publicadas / Tablas de Control de Acceso a actualizar, aprobar, adoptar y publicar *100"/>
    <n v="1"/>
    <s v="Gestión Documental"/>
    <d v="2022-01-01T00:00:00"/>
    <d v="2022-12-01T00:00:00"/>
    <m/>
    <x v="0"/>
    <s v="SI"/>
    <n v="276"/>
    <s v="20-12-2021: Se incluye formulacion al tablero de control"/>
    <m/>
    <m/>
    <m/>
    <m/>
    <s v="SIN AVANCE"/>
    <n v="445"/>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66"/>
    <n v="761"/>
    <m/>
  </r>
  <r>
    <x v="532"/>
    <x v="16"/>
    <s v="STAF"/>
    <s v="Gestion documental"/>
    <s v="Documentos electrónicos, sistema integrado de conservación, plan de conservación documental, plan de preservación digital a largo plazo"/>
    <m/>
    <x v="0"/>
    <s v="PMAI-2021-047"/>
    <s v="No aplica"/>
    <x v="96"/>
    <n v="2021"/>
    <s v="Revisar y actualizar el documento, debido a la producción documental electrónica generada por la modalidad de teletrabajo durante la emergencia sanitaria del COVID 19."/>
    <s v="Se deben identificar los documentos electrónicos que se constituyen en registros con valores secundarios de tipo histórico, cultural , científico e investigativo para el Distrito y la Nación, que deben ser conservados permanentemente y ésta labor no se ha realizado"/>
    <s v="Identificar formatos y nuevas tipologías documentales generadas de forma electrónica, producidas a raíz la emergencia económica, social y ecológica declarada por el Gobierno Nacional, con ocasión del COVID-19, mediante mesa de trabajo con la Oficina Asesora de Planeación "/>
    <n v="1"/>
    <s v="Formatos y nuevas tipologías documentales generadas de forma electrónica"/>
    <s v="Relación de documentos electrónicos producidos a raíz la emergencia económica, social y ecológica declarada por el Gobierno Nacional, con ocasión del COVID-19 (1) *100"/>
    <n v="1"/>
    <s v="Gestión Documental / Oficina Asesora de Planeación"/>
    <d v="2022-01-01T00:00:00"/>
    <d v="2022-07-31T00:00:00"/>
    <m/>
    <x v="0"/>
    <s v="SI"/>
    <n v="153"/>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67"/>
    <n v="762"/>
    <m/>
  </r>
  <r>
    <x v="533"/>
    <x v="16"/>
    <s v="STAF"/>
    <s v="Gestion documental"/>
    <s v="Documentos electrónicos, sistema integrado de conservación, plan de conservación documental, plan de preservación digital a largo plazo"/>
    <m/>
    <x v="0"/>
    <s v="PMAI-2021-048"/>
    <s v="No aplica"/>
    <x v="96"/>
    <n v="2021"/>
    <s v="Implementar el modelo en el Sistema de Gestión de Documentos Electrónicos de Archivo (SGDEA), con el fin de que el SGDEA cumpla con los procesos de la gestión documental y garantice entre otras cosas la preservación a largo plazo de la información producida por la entidad."/>
    <s v="No se cuenta con un sistema de información que implemente las funcionalidades de un Sistema para Gestión de Documentos Electrónicos de Archivo"/>
    <s v="Establecer un mapa de ruta para llevar a cabo el proyecto del SGDEA, en el que se incluya la implementación del Modelo de Requisitos"/>
    <n v="1"/>
    <s v="Mapa de ruta SGDEA"/>
    <s v="Mapa de ruta para la implementación del Sistema de Gestión de Documentos Electrónicos de Archivo (SGDEA) (1) *100"/>
    <n v="1"/>
    <s v="Gestión Documental"/>
    <d v="2022-01-01T00:00:00"/>
    <d v="2022-12-15T00:00:00"/>
    <m/>
    <x v="0"/>
    <s v="SI"/>
    <n v="290"/>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68"/>
    <n v="763"/>
    <m/>
  </r>
  <r>
    <x v="534"/>
    <x v="16"/>
    <s v="STAF"/>
    <s v="Autorregulación"/>
    <s v="Aplicación y actualización de procedimientos y formatos"/>
    <m/>
    <x v="0"/>
    <s v="PMAI-2021-049"/>
    <s v="No aplica"/>
    <x v="96"/>
    <n v="2021"/>
    <s v="Continuar con la actualización de los procedimientos que se encuentran pendientes, contemplando además los procedimientos de preservación y valoración de documentos."/>
    <s v="Los procedimientos no reflejan la realidad del área"/>
    <s v="Revisar y actualizar los procedimientos que hacen parte del proceso de Gestión Documental"/>
    <n v="1"/>
    <s v="Procedimientos revisados y actualizados"/>
    <s v="Mesas de trabajo para revisión de procedimientos que hacen parte del proceso Gestión Documental (3) *100"/>
    <n v="1"/>
    <s v="Gestión Documental"/>
    <d v="2022-01-01T00:00:00"/>
    <d v="2022-12-15T00:00:00"/>
    <m/>
    <x v="0"/>
    <s v="SI"/>
    <n v="290"/>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69"/>
    <n v="764"/>
    <m/>
  </r>
  <r>
    <x v="535"/>
    <x v="16"/>
    <s v="STAF"/>
    <s v="Gestion documental"/>
    <s v="Documentos electrónicos, sistema integrado de conservación, plan de conservación documental, plan de preservación digital a largo plazo"/>
    <m/>
    <x v="0"/>
    <s v="PMAI-2021-050"/>
    <s v="No aplica"/>
    <x v="96"/>
    <n v="2021"/>
    <s v="Definir estrategias para la gestión y organización de los documentos electrónicos producidos en el marco de la emergencia sanitaria COVID 19, como lo sugiere la guía; _x000a_http://archivobogota.secretariageneral.gov.co/sites/default/files/documentacion_x0002_archivo/0_Gu%C3%ADa%20Documento%20Electr%C3%B3nico%202020.pd"/>
    <s v="No se había implementado la guía del Archivo Distrital"/>
    <s v="Elaborar mapa de ruta para la implementación del SGDEA con las estrategias para la gestión y organización de los documentos electrónicos"/>
    <n v="1"/>
    <s v="Mapa de ruta SGDEA"/>
    <s v="Mapa de ruta para la implementación del SGDEA con las estrategias para la gestión y organización de los documentos electrónicos (1)*100"/>
    <n v="1"/>
    <s v="Gestión Documental"/>
    <d v="2022-01-01T00:00:00"/>
    <d v="2022-12-15T00:00:00"/>
    <m/>
    <x v="0"/>
    <s v="SI"/>
    <n v="290"/>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70"/>
    <n v="765"/>
    <m/>
  </r>
  <r>
    <x v="536"/>
    <x v="16"/>
    <s v="STAF"/>
    <s v="Gestion documental"/>
    <s v="Documentos electrónicos, sistema integrado de conservación, plan de conservación documental, plan de preservación digital a largo plazo"/>
    <m/>
    <x v="0"/>
    <s v="PMAI-2021-051"/>
    <s v="No aplica"/>
    <x v="96"/>
    <n v="2021"/>
    <s v=" La producción documental electrónica, se puede producir y/o capturarse en cualquier formato electrónico, por lo anterior, se debe asegurar que se trate de formatos sin obsolescencia _x000a_tecnológica o que estén en desuso. Dado lo anterior es importante implementar estrategias de Preservación Digital a Largo Plazo."/>
    <s v="No se implementó el Plan de Preservación Digital"/>
    <s v=" Elaborar mapa de ruta para la implementación del SGDEA con la estrategia 3 del Plan de Preservación Digital"/>
    <n v="1"/>
    <s v="Mapa de ruta SGDEA"/>
    <s v="Mapa de ruta para la implementación del SGDEA con la estrategia del Plan de Preservación Digital e implementarla (1)*100"/>
    <n v="1"/>
    <s v="Gestión Documental"/>
    <d v="2022-01-01T00:00:00"/>
    <d v="2022-12-15T00:00:00"/>
    <m/>
    <x v="0"/>
    <s v="SI"/>
    <n v="290"/>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71"/>
    <n v="766"/>
    <m/>
  </r>
  <r>
    <x v="537"/>
    <x v="16"/>
    <s v="STAF"/>
    <s v="Participacion ciudadana"/>
    <s v="Rendición de cuentas"/>
    <m/>
    <x v="0"/>
    <s v="PMAI-2021-052"/>
    <s v="No aplica"/>
    <x v="96"/>
    <n v="2021"/>
    <s v="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
    <s v="La información se consolida en el informe general presentado por la STAF"/>
    <s v="Realizar solicitud a la Oficina Asesora de Planeación para la inclusión de la información correspondiente al área de Gestión Documental dentro del Informe de Rendición de cuentas."/>
    <n v="1"/>
    <s v="Solicitud inclusión de información en Informe Rendición de Cuentas"/>
    <s v="Solicitud realizada / Solicitud programada (1) *100"/>
    <n v="1"/>
    <s v="Gestión Documental"/>
    <d v="2022-01-01T00:00:00"/>
    <d v="2022-12-15T00:00:00"/>
    <m/>
    <x v="0"/>
    <s v="SI"/>
    <n v="290"/>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72"/>
    <n v="767"/>
    <m/>
  </r>
  <r>
    <x v="538"/>
    <x v="16"/>
    <s v="STAF"/>
    <s v="Participacion ciudadana"/>
    <s v="Rendición de cuentas"/>
    <m/>
    <x v="0"/>
    <s v="PMAI-2021-053"/>
    <s v="No aplica"/>
    <x v="96"/>
    <n v="2021"/>
    <s v="Incluir en los informes de gestión y de rendición de cuentas el ítem asociado con la gestión documental, el acceso a la información y archivos públicos, la transparencia y/o el patrimonio documental institucional en donde se informen sobre los logros y metas establecidos en planes,"/>
    <s v="La información se consolida en el informe general presentado por la STAF"/>
    <s v="Realizar mesa de trabajo con la STAF en la cual se solicite incluir en los informes de gestión el ítem asociado con la gestión documental"/>
    <n v="2"/>
    <s v="Mesa de trabajo"/>
    <s v="Mesa de trabajo realizada / Mesa de Trabajo programada (1) *100"/>
    <n v="1"/>
    <s v="Gestión Documental"/>
    <d v="2022-01-01T00:00:00"/>
    <d v="2022-12-15T00:00:00"/>
    <m/>
    <x v="0"/>
    <s v="SI"/>
    <n v="290"/>
    <s v="20-12-2021: Se incluye formulacion al tablero de control"/>
    <m/>
    <m/>
    <m/>
    <m/>
    <s v="SIN AVANCE"/>
    <n v="45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73"/>
    <n v="768"/>
    <m/>
  </r>
  <r>
    <x v="539"/>
    <x v="16"/>
    <s v="STAF"/>
    <s v="Gestion documental"/>
    <s v="Documentos electrónicos, sistema integrado de conservación, plan de conservación documental, plan de preservación digital a largo plazo"/>
    <m/>
    <x v="0"/>
    <s v="PMAI-2021-054"/>
    <s v="No aplica"/>
    <x v="96"/>
    <n v="2021"/>
    <s v="Implementación del Plan de Conservación Documental: Detectores de humo"/>
    <s v="No se había identificado con claridad el área que debía realizar la adquisición de los detectores de humo"/>
    <s v="Solicitar al área de Seguridad y Salud en el Trabajo la adquisición de detectores de humo para el archivo central y misional"/>
    <n v="1"/>
    <s v="Memorando solicitud instalación detectores de humo"/>
    <s v="Memorando instalación detectores de humo realizado / Memorando solicitud detectores de humo programado (1) *100"/>
    <n v="1"/>
    <s v="Gestión Documental"/>
    <d v="2022-01-01T00:00:00"/>
    <d v="2022-03-30T00:00:00"/>
    <m/>
    <x v="0"/>
    <s v="SI"/>
    <n v="30"/>
    <s v="20-12-2021: Se incluye formulacion al tablero de control"/>
    <m/>
    <m/>
    <m/>
    <m/>
    <s v="SIN AVANCE"/>
    <n v="199"/>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3"/>
    <m/>
    <x v="3"/>
    <m/>
    <x v="3"/>
    <m/>
    <m/>
    <n v="774"/>
    <n v="769"/>
    <m/>
  </r>
  <r>
    <x v="540"/>
    <x v="19"/>
    <s v="STAF"/>
    <s v="Presupuesto"/>
    <s v="Ejecución Presupuesto"/>
    <m/>
    <x v="0"/>
    <s v="PMAI-2021-055"/>
    <s v="9.1"/>
    <x v="97"/>
    <n v="2021"/>
    <s v="Se pudo verificar que la Entidad en la vigencia 2020 no ejecutó la totalidad del presupuesto proyectado en ingresos y gastos bajo el contexto de la entrega real de bienes y servicios en términos anuales."/>
    <s v=" Algunos Convenios fueron suspendidos y otros fueron prorrogados dificultando la ejecución y gestión presupuestal de los mismos"/>
    <s v="Realizar mesa de trabajo trimestral para el seguimiento a la ejecución presupuestal a cargo de los gerentes y administradores de_x000a_proyectos"/>
    <n v="1"/>
    <s v="Seguimiento a la ejecución presupuestal"/>
    <s v="Mesas de trabajo realizadas / Mesas de trabajo programadas (4)*100"/>
    <n v="1"/>
    <s v="Actas de reunión"/>
    <d v="2021-12-01T00:00:00"/>
    <d v="2022-11-30T00:00:00"/>
    <m/>
    <x v="0"/>
    <s v="SI"/>
    <n v="275"/>
    <s v="20-12-2021: Se incluye formulacion al tablero de control"/>
    <m/>
    <m/>
    <m/>
    <m/>
    <s v="SIN AVANCE"/>
    <n v="444"/>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4"/>
    <s v="No se evidencio las capetas en drive. si embargo, las acciones se encuentran dentro de los tiempos establecidos de ejecución."/>
    <x v="5"/>
    <n v="0"/>
    <x v="2"/>
    <m/>
    <m/>
    <n v="775"/>
    <n v="770"/>
    <s v="CARLOS GUERRA"/>
  </r>
  <r>
    <x v="541"/>
    <x v="19"/>
    <s v="STAF"/>
    <s v="Presupuesto"/>
    <s v="Ejecución Presupuesto"/>
    <m/>
    <x v="0"/>
    <s v="PMAI-2021-056"/>
    <s v="9.1"/>
    <x v="97"/>
    <n v="2021"/>
    <s v="Se pudo verificar que la Entidad en la vigencia 2020 no ejecutó la totalidad del presupuesto proyectado en ingresos y gastos bajo el contexto de la entrega real de bienes y servicios en términos anuales."/>
    <s v=" Algunos Convenios fueron suspendidos y otros fueron prorrogados dificultando la ejecución y gestión presupuestal de los mismos"/>
    <s v="Realizar mesa de trabajo _x000a_Formulacion Plan de Adquisiciones de tal forma que para septiembre de 2022 se garantize una ejecucion presupuestal del 85% (Recursos Distrito)"/>
    <n v="2"/>
    <s v="Formulacion Plan de Adquisiciones"/>
    <s v="Mesas de trabajo realizadas / Mesas de trabajo programadas (3)*100"/>
    <n v="1"/>
    <s v="Actas de reunión"/>
    <d v="2021-12-01T00:00:00"/>
    <d v="2022-01-31T00:00:00"/>
    <m/>
    <x v="0"/>
    <s v="SI"/>
    <n v="-28"/>
    <s v="20-12-2021: Se incluye formulacion al tablero de control"/>
    <m/>
    <m/>
    <m/>
    <m/>
    <s v="SIN AVANCE"/>
    <n v="141"/>
    <s v="CON TIEMPO"/>
    <s v="SIN DILIGENCIAR"/>
    <s v="20-12-2021: Se incluye formulacion al tablero de control"/>
    <s v="SIN DILIGENCIAR"/>
    <n v="0"/>
    <n v="0"/>
    <s v="EN EJECUCION"/>
    <s v="NO APLICA"/>
    <s v="ABIERTA"/>
    <s v="Sin reportar avance"/>
    <d v="2022-02-28T00:00:00"/>
    <s v="NO"/>
    <s v="ejecucion de actividades definidas"/>
    <n v="0"/>
    <s v="SIN AVANCE"/>
    <n v="-44620"/>
    <s v="VENCIDO"/>
    <x v="4"/>
    <s v="No se evidencio las capetas en drive. la accion se encuentra vencida"/>
    <x v="5"/>
    <n v="0"/>
    <x v="1"/>
    <m/>
    <m/>
    <n v="776"/>
    <n v="771"/>
    <s v="CARLOS GUERRA"/>
  </r>
  <r>
    <x v="542"/>
    <x v="43"/>
    <s v="STAF"/>
    <s v="Autorregulación"/>
    <s v="Aplicación y actualización de procedimientos y formatos"/>
    <m/>
    <x v="0"/>
    <s v="PMAI-2021-057"/>
    <s v="9.2"/>
    <x v="97"/>
    <n v="2021"/>
    <s v="El proceso de Gestión Financiera tiene implementado el formato “Solicitud Certificado de Disponibilidad Presupuestal” código A-GFI-FT-02 para la creación de los CDPs, si bien el formato pide ser claro, preciso y concreto en el objeto del contrato, se evidencia objetos de contratos extensos. Es importante indicar que el aplicativo SYSMAN, solo permite el ingreso de 254 caracteres, lo que genera reproceso en el área de Presupuesto toda vez que deben modificar el objeto de los contratos con el fin de llegar a 254 caracteres, generando un posible riesgo en transcripción o corrección manual."/>
    <s v="Existe limitación en el número de caracteres del objeto de la disponibilidad "/>
    <s v="Realizar seguimiento bimensual a la ampliación del número de caracteres para el objeto de disponibilidad en la creación del aplicativo SYSMAN WEB módulo de presupuesto"/>
    <n v="1"/>
    <s v="Seguimiento módulo presupuesto SYSMAN WEB"/>
    <s v="Seguimientos realizados / Seguimientos programados  (3)*100"/>
    <n v="1"/>
    <s v="Informe de seguimiento"/>
    <d v="2021-12-01T00:00:00"/>
    <d v="2022-05-31T00:00:00"/>
    <m/>
    <x v="0"/>
    <s v="SI"/>
    <n v="92"/>
    <s v="20-12-2021: Se incluye formulacion al tablero de control"/>
    <m/>
    <m/>
    <m/>
    <m/>
    <s v="SIN AVANCE"/>
    <n v="26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4"/>
    <s v="No se evidencio las capetas en drive. si embargo, las acciones se encuentran dentro de los tiempos establecidos de ejecución."/>
    <x v="5"/>
    <n v="0"/>
    <x v="2"/>
    <m/>
    <m/>
    <n v="777"/>
    <n v="772"/>
    <s v="CARLOS GUERRA"/>
  </r>
  <r>
    <x v="543"/>
    <x v="43"/>
    <s v="STAF"/>
    <s v="Autorregulación"/>
    <s v="Aplicación y actualización de procedimientos y formatos"/>
    <m/>
    <x v="0"/>
    <s v="PMAI-2021-058"/>
    <s v="9.3"/>
    <x v="97"/>
    <n v="2021"/>
    <s v="Se observó que en el procedimiento para la Expedición de Registros Presupuestales A-GFI-PR-002; el paso 2 del flujograma contiene el símbolo de decisión con la pregunta “2. ¿Los datos de la disponibilidad corresponden?”; y que para el evento en que la respuesta al interrogante sea “SI”, el siguiente paso del procedimiento es enviarlo nuevamente a: “1. Solicitar registro presupuestal”, cuando lo correcto es continuar con la siguiente actividad, es decir con la “3. Digitar la información en el aplicativo”. Lo anterior obedece a que la conexión de las respuestas “SI” o “NO”, están invertidas en el_x000a_flujograma del procedimiento. "/>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x v="0"/>
    <s v="SI"/>
    <n v="31"/>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4"/>
    <s v="No se evidencio las capetas en drive. si embargo, las acciones se encuentran dentro de los tiempos establecidos de ejecución."/>
    <x v="5"/>
    <n v="0"/>
    <x v="2"/>
    <m/>
    <m/>
    <n v="778"/>
    <n v="773"/>
    <s v="CARLOS GUERRA"/>
  </r>
  <r>
    <x v="544"/>
    <x v="43"/>
    <s v="STAF"/>
    <s v="Autorregulación"/>
    <s v="Aplicación y actualización de procedimientos y formatos"/>
    <m/>
    <x v="0"/>
    <s v="PMAI-2021-059"/>
    <s v="9.4"/>
    <x v="97"/>
    <n v="2021"/>
    <s v="Se observó que, de manera general que, en los flujogramas de los procedimientos del Área de Presupuesto, el campo destinado para el diligenciamiento de “DOCUMENTO/REGISTRO”, en algunos casos se encuentra en blanco. En dicho campo se debe relacionar la evidencia de los resultados que se obtiene en la ejecución de las actividades, y en el evento de no identificar registros, se sugiere marcar como no aplica (NA), así mismo, se observó que en los procedimientos del Área de Presupuesto, en_x000a_diferentes actividades se hace referencia del registro de la información en el Sistema de Presupuesto Distrital PREDIS de la Secretaria Distrital de Hacienda, aplicativo que ya no se está utilizando desde el 1 de octubre de 2020, debido a que entró en vigencia la aplicación BOGDATA; por lo tanto, la_x000a_información se captura en los aplicativos SYSMAN y BOGDATA, y no en PREDIS ya que no está vigente."/>
    <s v="No se tenían los procedimientos actualizados"/>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x v="0"/>
    <s v="SI"/>
    <n v="31"/>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4"/>
    <s v="No se evidencio las capetas en drive. si embargo, las acciones se encuentran dentro de los tiempos establecidos de ejecución."/>
    <x v="5"/>
    <n v="0"/>
    <x v="2"/>
    <m/>
    <m/>
    <n v="779"/>
    <n v="774"/>
    <s v="CARLOS GUERRA"/>
  </r>
  <r>
    <x v="545"/>
    <x v="43"/>
    <s v="STAF"/>
    <s v="Presupuesto"/>
    <s v="Reservas"/>
    <m/>
    <x v="0"/>
    <s v="PMAI-2021-060"/>
    <s v="10.1"/>
    <x v="97"/>
    <n v="2021"/>
    <s v="Se verificó que no existe una Política en la entidad para la constitución de reservas, que considere las situaciones excepcionales o imprevisibles que de manera sustancial afecten el ejercicio básico de la PROCESO SEGUIMIENTO Y EVALUACIÓN A LA GESTIÓN CÓDIGO S-SEG-FT-007 VERSIÓN 02 FORMATO INFORME DE AUDITORIA PÁGINA: 5 de 27 VIGENTE DESDE 21/12/2018 función pública en el ejercicio normal de la Entidad, así como las medidas de seguimiento y control estricto a desarrollar por el área encargada a fin de lograr el 100% de giros planificados por concepto de reservas presupuestales."/>
    <s v="Se consideró que bastaba con la Ley de Presupuesto ya que ésta contempla la constitución de reservas"/>
    <s v="Realizar mesa de trabajo con la Oficina Asesora Jurídica y la Oficina Asesora de Planeación para formular lineamientos de Constitución de Reservas"/>
    <n v="1"/>
    <s v="Lineamientos de Constitución de Reservas"/>
    <s v="Mesa de trabajo realizada / Mesa de trabajo programada (1)*100"/>
    <n v="1"/>
    <s v="Acta de reunión "/>
    <d v="2021-12-01T00:00:00"/>
    <d v="2022-07-31T00:00:00"/>
    <m/>
    <x v="0"/>
    <s v="SI"/>
    <n v="153"/>
    <s v="20-12-2021: Se incluye formulacion al tablero de control"/>
    <m/>
    <m/>
    <m/>
    <m/>
    <s v="SIN AVANCE"/>
    <n v="322"/>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4"/>
    <s v="No se evidencio las capetas en drive. si embargo, las acciones se encuentran dentro de los tiempos establecidos de ejecución."/>
    <x v="5"/>
    <n v="0"/>
    <x v="2"/>
    <m/>
    <m/>
    <n v="780"/>
    <n v="775"/>
    <s v="CARLOS GUERRA"/>
  </r>
  <r>
    <x v="546"/>
    <x v="43"/>
    <s v="STAF"/>
    <s v="Autorregulación"/>
    <s v="Aplicación y actualización de procedimientos y formatos"/>
    <m/>
    <x v="0"/>
    <s v="PMAI-2021-061"/>
    <s v="10.2"/>
    <x v="97"/>
    <n v="2021"/>
    <s v="Se evidencia que como requisito para la expedición del registro presupuestal (CRP), el auxiliar administrativo del área de Presupuesto verifica sí el proceso de contratación se realizó previamente en SECOP II. Sin embargo, en el procedimiento para la expedición de Registros Presupuestales A-GFI-PR-002, vigente desde el 19 de enero de 2020; dicha actividad de validación en el SECOP II está establecido que se realice con posterioridad a la impresión del certificado de registro presupuestal, según el paso No._x000a_9 del procedimiento. Lo correcto que debe quedar en el procedimiento, es que la verificación en el SECOP II sea previa a la emisión del CRP."/>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x v="0"/>
    <s v="SI"/>
    <n v="31"/>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4"/>
    <s v="No se evidencio las capetas en drive. si embargo, las acciones se encuentran dentro de los tiempos establecidos de ejecución."/>
    <x v="5"/>
    <n v="0"/>
    <x v="2"/>
    <m/>
    <m/>
    <n v="781"/>
    <n v="776"/>
    <s v="CARLOS GUERRA"/>
  </r>
  <r>
    <x v="547"/>
    <x v="43"/>
    <s v="STAF"/>
    <s v="Autorregulación"/>
    <s v="Aplicación y actualización de procedimientos y formatos"/>
    <m/>
    <x v="0"/>
    <s v="PMAI-2021-062"/>
    <s v="No aplica"/>
    <x v="97"/>
    <n v="2021"/>
    <s v="Se evidencia falencia en los puntos de control de los procedimientos “Expedición de Registros Presupuestales (A-GFI-PR-002)”, “Cierre Presupuestal (A-GFI-PR-003)” y “Informe de Ejecución Presupuestal de Ingresos y Gastos (A-GFI-PR-004)” del área de presupuesto estando en contravía del “Manual para la Elaboración de Documentos E-MEJ-MA-002”, que indica que, en aquellas actividades que se identifican con verbos como supervisar, revisar, validar o verificar, se deben identificar con una x."/>
    <s v="Se presentó error de digitación en el diagrama"/>
    <s v="Revisar y actualizar (si es el caso) los procedimientos que hacen parte del proceso Gestión Financiera área de Presupuesto"/>
    <n v="1"/>
    <s v="Revisión y actualización de procedimientos"/>
    <s v="Revisiones realizadas / revisiones programadas (1) *100"/>
    <n v="1"/>
    <s v="Acta de reunión y procedimientos oficializados (si se requiere)"/>
    <d v="2021-12-01T00:00:00"/>
    <d v="2022-03-31T00:00:00"/>
    <m/>
    <x v="0"/>
    <s v="SI"/>
    <n v="31"/>
    <s v="20-12-2021: Se incluye formulacion al tablero de control"/>
    <m/>
    <m/>
    <m/>
    <m/>
    <s v="SIN AVANCE"/>
    <n v="20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4"/>
    <s v="No se evidencio las capetas en drive. si embargo, las acciones se encuentran dentro de los tiempos establecidos de ejecución."/>
    <x v="5"/>
    <n v="0"/>
    <x v="2"/>
    <m/>
    <m/>
    <n v="782"/>
    <n v="777"/>
    <s v="CARLOS GUERRA"/>
  </r>
  <r>
    <x v="548"/>
    <x v="12"/>
    <s v="STAF"/>
    <s v="Autorregulación"/>
    <s v="Aplicación y actualización de procedimientos y formatos"/>
    <m/>
    <x v="0"/>
    <s v="PMAI-2021-063"/>
    <n v="1"/>
    <x v="98"/>
    <n v="2021"/>
    <s v="En el desarrollo del seguimiento de auditoría a Servicio Administrativos se evidencia debilidades en la identificación de puntos de control y mecanismos de verificación; el formato CONTROL DE RECORRIDOS – CÓDIGO A-SAD-FT-009, no es diligenciado por el total de conductores del instituto, estando así, en contravía de la finalidad del formato la cual es, generar un control diario de recorridos y bitácora de la prestación del servicio. Por otra parte, no se ha implementado control para determinar el consumo de los vehículos por cada reabastecimiento de combustible, si bien, el área de Transportes tiene en cuenta el reporte de la empresa prestadora Terpel, la información allí consignada sobre el kilometraje carece de validación, es de recordar que el señor bombero digita manualmente el kilometraje que el conductor le indica y esta información es la que va a los váuchers y a dicho reporte. Es_x000a_importante señalar que al momento de la auditoría, por parte de Servicios Administrativos no se han presentado seguimientos al plan de mejoramiento a la Oficina de Control Interno, incumpliendo lo establecido en el procedimiento “SEGUIMIENTO Y CONTROL DE LA_x000a_MEJORA– CÓDIGO S-SEG-PR-003”. donde se establece “Realizar seguimiento trimestral de las acciones adelantadas y reportarlo a través de correo electrónico a la Oficina de Control Interno”."/>
    <s v="Mediante el formato, se llevaba el control de horas laboradas por los funcionarios (conductores) de planta."/>
    <s v="Realizar seguimiento diario del recorrido y consumo de combustible de cada vehículo"/>
    <n v="1"/>
    <s v="Matriz de recorridos y consumo de combustible"/>
    <s v="Matriz de recorridos y consumo de combustible realizada / Matriz de recorridos y consumo de combustible programada (1)"/>
    <n v="1"/>
    <s v="Matriz"/>
    <d v="2021-12-01T00:00:00"/>
    <d v="2022-06-30T00:00:00"/>
    <m/>
    <x v="0"/>
    <s v="SI"/>
    <n v="122"/>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4"/>
    <s v="NO SE REPORTA AVANCE NI EVIDENCIAS"/>
    <x v="4"/>
    <n v="0"/>
    <x v="2"/>
    <m/>
    <m/>
    <n v="783"/>
    <n v="778"/>
    <s v="VERONICA MUÑOZ"/>
  </r>
  <r>
    <x v="549"/>
    <x v="12"/>
    <s v="STAF"/>
    <s v="Autorregulación"/>
    <s v="Aplicación y actualización de procedimientos y formatos"/>
    <m/>
    <x v="0"/>
    <s v="PMAI-2021-064"/>
    <n v="2"/>
    <x v="98"/>
    <n v="2021"/>
    <s v="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_x000a_tramitaron en el mes con sus respectivos soportes adjuntos a la trazabilidad.” del procedimiento GESTIÓN, CONTROL Y PAGO DE SERVICIOS PÚBLICOS, PRIVADOS E IMPUESTOS A-SAD-PR-004, es importante precisar que el reproceso en la conciliación de pagos con las empresas prestadoras de servicios afecta el buen funcionamiento del área de servicios públicos y en las cuentas reciprocas del instituto. Es importante señalar que, al_x000a_momento de la auditoría, por parte de Servicios Administrativos no se han presentado_x000a_seguimientos al plan de mejoramiento a la Oficina de Control Interno, incumpliendo lo_x000a_establecido en el procedimiento “SEGUIMIENTO Y CONTROL DE LA MEJORA– CÓDIGO_x000a_S-SEG-PR-003”. donde se establece “Realizar seguimiento trimestral de las acciones_x000a_adelantadas y reportarlo a través de correo electrónico a la Oficina de Control Interno”."/>
    <s v="Ausencia de punto de control frente a las planillas de recorridos VS  Consumo de combustible."/>
    <s v="Realizar control y verificación del consumo de combustible reportado mediante váucher Vs. el consumo reportado por la aplicación de Terpel, mediante el formato &quot;Control de recorridos&quot; (A-SAD-FT-009)"/>
    <n v="2"/>
    <s v="Consumo combustible"/>
    <s v="Consumo de combustible reportado mediante váucher Vs. Consumo reportado por la aplicación de Terpel"/>
    <n v="1"/>
    <s v="Consumo de combustible por vehículo"/>
    <d v="2021-12-01T00:00:00"/>
    <d v="2022-04-30T00:00:00"/>
    <m/>
    <x v="0"/>
    <s v="SI"/>
    <n v="61"/>
    <s v="20-12-2021: Se incluye formulacion al tablero de control"/>
    <m/>
    <m/>
    <m/>
    <m/>
    <s v="SIN AVANCE"/>
    <n v="230"/>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4"/>
    <s v="NO SE REPORTA AVANCE NI EVIDENCIAS"/>
    <x v="4"/>
    <n v="0"/>
    <x v="2"/>
    <m/>
    <m/>
    <n v="784"/>
    <n v="779"/>
    <s v="VERONICA MUÑOZ"/>
  </r>
  <r>
    <x v="550"/>
    <x v="40"/>
    <s v="STAF"/>
    <s v="Autorregulación"/>
    <s v="Aplicación y actualización de procedimientos y formatos"/>
    <m/>
    <x v="0"/>
    <s v="PMAI-2021-065"/>
    <n v="2"/>
    <x v="98"/>
    <n v="2021"/>
    <s v="En el oportuno pago y reporte a las empresas prestadoras de servicios, no se evidencia avance, toda vez que no se da cumplimiento a los numerales, 3.7 “El área de Tesorería debe enviar el soporte de pago tan pronto este se realice al correo electrónico serviciospublicos@idipron.gov.co, con el fin de evitar suspensiones en la prestación del servicio.” y 3.8 “El área de Tesorería debe enviar mediante memorando la relación de los formatos “Conglomerado y trazabilidad de Servicios públicos A-SAD-FT-014” que se_x000a_tramitaron en el mes con sus respectivos soportes adjuntos a la trazabilidad.” del procedimiento GESTIÓN, CONTROL Y PAGO DE SERVICIOS PÚBLICOS, PRIVADOS E IMPUESTOS A-SAD-PR-004, es importante precisar que el reproceso en la conciliación de_x000a_pagos con las empresas prestadoras de servicios afecta el buen funcionamiento del área de servicios públicos y en las cuentas reciprocas del instituto. Es importante señalar que, al momento de la auditoría, por parte de Servicios Administrativos no se han presentado seguimientos al plan de mejoramiento a la Oficina de Control Interno, incumpliendo lo establecido en el procedimiento “SEGUIMIENTO Y CONTROL DE LA MEJORA– CÓDIGO_x000a_S-SEG-PR-003”. donde se establece “Realizar seguimiento trimestral de las acciones_x000a_adelantadas y reportarlo a través de correo electrónico a la Oficina de Control Interno”."/>
    <s v="Falta de articulación en los criterios para la entrega de soportes y facturas"/>
    <s v="Realizar modificación al procedimiento &quot;GESTIÓN, CONTROL Y PAGO DE SERVICIOS_x000a_PÚBLICOS, PRIVADOS E IMPUESTOS A-SAD-PR-004&quot;"/>
    <n v="1"/>
    <s v="PROCEDIMIENTO"/>
    <s v="Modificación procedimiento realizada / Modificación procedimiento programada"/>
    <n v="1"/>
    <s v="PROCEDIMIENTO ACTUALIZADO"/>
    <d v="2021-12-01T00:00:00"/>
    <d v="2022-06-30T00:00:00"/>
    <m/>
    <x v="0"/>
    <s v="SI"/>
    <n v="122"/>
    <s v="20-12-2021: Se incluye formulacion al tablero de control"/>
    <m/>
    <m/>
    <m/>
    <m/>
    <s v="SIN AVANCE"/>
    <n v="291"/>
    <s v="CON TIEMPO"/>
    <s v="SIN DILIGENCIAR"/>
    <s v="20-12-2021: Se incluye formulacion al tablero de control"/>
    <s v="SIN DILIGENCIAR"/>
    <n v="0"/>
    <n v="0"/>
    <s v="EN EJECUCION"/>
    <s v="NO APLICA"/>
    <s v="ABIERTA"/>
    <s v="En ejecucion"/>
    <d v="2022-02-28T00:00:00"/>
    <s v="NO"/>
    <s v="ejecucion de actividades definidas"/>
    <n v="0"/>
    <s v="SIN AVANCE"/>
    <n v="-44620"/>
    <s v="CON TIEMPO"/>
    <x v="4"/>
    <s v="NO SE REPORTA AVANCE NI EVIDENCIAS"/>
    <x v="4"/>
    <n v="0"/>
    <x v="2"/>
    <m/>
    <m/>
    <n v="785"/>
    <n v="780"/>
    <s v="VERONICA MUÑOZ"/>
  </r>
  <r>
    <x v="551"/>
    <x v="10"/>
    <s v="STAF"/>
    <s v="Planes de mejoramiento"/>
    <s v="Formulación y seguimiento"/>
    <m/>
    <x v="0"/>
    <s v="PMAI-2021-066"/>
    <s v="No aplica"/>
    <x v="99"/>
    <n v="2021"/>
    <s v="1.1.8 - 2.2. El proceso de Gestión Contable evidencia avances en los Planes de Mejoramiento derivados de hallazgos de entes externos, sin embargo no se evidencia a la fecha de la evaluación, la formulación oficial del Plan de Mejoramiento de Auditoría Interna, cuyo informe final se presentó en abril 30 de 2020, mediante memorando 2020IE3316."/>
    <s v="Aunque las acciones del plan de mejoramiento se formularon a tiempo, no se realizo la oportuna oficializacion del mismo"/>
    <s v="Oficializar los Planes de Mejoramiento correspondientes a las auditorias realizadas por los entes de control"/>
    <s v="No aplica"/>
    <s v="No aplica"/>
    <s v="No aplica"/>
    <s v="No aplica"/>
    <s v="No aplica"/>
    <d v="2021-09-01T00:00:00"/>
    <d v="2021-09-30T00:00:00"/>
    <m/>
    <x v="0"/>
    <s v="SI"/>
    <n v="-151"/>
    <s v="20-12-2021: Se incluye formulacion al tablero de control"/>
    <m/>
    <m/>
    <m/>
    <m/>
    <s v="SIN AVANCE"/>
    <n v="18"/>
    <s v="CON TIEMPO"/>
    <s v="SIN DILIGENCIAR"/>
    <s v="20-12-2021: Se incluye formulacion al tablero de control"/>
    <s v="SIN DILIGENCIAR"/>
    <n v="0"/>
    <n v="0"/>
    <s v="EN EJECUCION"/>
    <s v="NO APLICA"/>
    <s v="ABIERTA"/>
    <s v="Se evidencia soportes de aprobacion de planes de mejoramiento"/>
    <d v="2022-02-28T00:00:00"/>
    <s v="NO"/>
    <s v="No aplica"/>
    <n v="1"/>
    <s v="CUMPLIMIENTO TOTAL"/>
    <n v="-44620"/>
    <s v="VENCIDO"/>
    <x v="4"/>
    <s v="Se verificaron las evidencias aportadas para el cumplimiento de la actividad (Tres documentos de formalización de Planes de Mejoramiento)"/>
    <x v="7"/>
    <n v="1"/>
    <x v="0"/>
    <m/>
    <m/>
    <n v="786"/>
    <n v="781"/>
    <s v="FRANKLIN"/>
  </r>
  <r>
    <x v="552"/>
    <x v="10"/>
    <s v="STAF"/>
    <s v="Autorregulación"/>
    <s v="Aplicación y actualización de procedimientos y formatos"/>
    <m/>
    <x v="0"/>
    <s v="PMAI-2021-067"/>
    <s v="No aplica"/>
    <x v="99"/>
    <n v="2021"/>
    <s v="1.1.12 - 3.3. No se encuentran establecidos documentos del SIGID en cuanto a procedimientos que faciliten la aplicación de otras políticas de manera suficiente"/>
    <s v="No existe un Manual de Políticas Contables"/>
    <s v="Generar Manual de Políticas Contables"/>
    <s v="No aplica"/>
    <s v="No aplica"/>
    <s v="No aplica"/>
    <s v="No aplica"/>
    <s v="No aplica"/>
    <d v="2021-09-01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e evidencia manual de politicas contables con fecha 03/01/2022 y resolucion 517 de 2021"/>
    <d v="2022-02-28T00:00:00"/>
    <s v="NO"/>
    <s v="No aplica"/>
    <n v="1"/>
    <s v="CUMPLIMIENTO TOTAL"/>
    <n v="-44620"/>
    <s v="VENCIDO"/>
    <x v="4"/>
    <s v="Se evidenció la formulación del Manual de Polítidas Contables y su adopción,mediante Resolución 517 del 23/11/2021"/>
    <x v="7"/>
    <n v="1"/>
    <x v="0"/>
    <m/>
    <m/>
    <n v="787"/>
    <n v="782"/>
    <s v="FRANKLIN"/>
  </r>
  <r>
    <x v="553"/>
    <x v="10"/>
    <s v="STAF"/>
    <s v="Comunicación"/>
    <s v="Demoras en los reportes de información"/>
    <m/>
    <x v="0"/>
    <s v="PMAI-2021-068"/>
    <s v="No aplica"/>
    <x v="99"/>
    <n v="2021"/>
    <s v="1.1.27 - 8.2. Las dificultades para el análisis de información?"/>
    <s v="Demoras por parte de las áreas proveedoras de información, en la remisión de la misma."/>
    <s v="Actualizar Plan de Sostenibilidad Contable (estableciendo las fechas en las que las áreas deben entregar la información a Contabilidad)"/>
    <s v="No aplica"/>
    <s v="No aplica"/>
    <s v="No aplica"/>
    <s v="No aplica"/>
    <s v="No aplica"/>
    <d v="2021-09-01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e observa Plan de Sostenibilidad Contable con tiempos de entrega."/>
    <d v="2022-02-28T00:00:00"/>
    <s v="NO"/>
    <s v="aprobacion"/>
    <n v="0.5"/>
    <s v="AVANCE PARCIAL"/>
    <n v="-44620"/>
    <s v="VENCIDO"/>
    <x v="4"/>
    <s v="Se evidenció la existencia del documento de formulación del Pan de Sostenibilidad Comntable del IDIPRON, pero se evidenció su formalización."/>
    <x v="7"/>
    <n v="0.5"/>
    <x v="1"/>
    <m/>
    <m/>
    <n v="788"/>
    <n v="783"/>
    <s v="FRANKLIN"/>
  </r>
  <r>
    <x v="554"/>
    <x v="10"/>
    <s v="STAF"/>
    <s v="Comunicación"/>
    <s v="Demoras en los reportes de información"/>
    <m/>
    <x v="0"/>
    <s v="PMAI-2021-069"/>
    <s v="No aplica"/>
    <x v="99"/>
    <n v="2021"/>
    <s v="1.1.33 - 10.2. Existen mecanismos para verificar el cumplimiento de estas directrices, procedimientos, instrucciones o lineamientos?"/>
    <s v="Los compromisos adquiridos por las áreas no contables no son atendidos oportunamente"/>
    <s v="Actualizar Plan de Sostenibilidad Contable (estableciendo las fechas en las que las áreas deben entregar la información a Contabilidad)"/>
    <s v="No aplica"/>
    <s v="No aplica"/>
    <s v="No aplica"/>
    <s v="No aplica"/>
    <s v="No aplica"/>
    <d v="2021-09-01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e observa Plan de Sostenibilidad Contable con tiempos de entrega."/>
    <d v="2022-02-28T00:00:00"/>
    <s v="NO"/>
    <s v="aprobacion"/>
    <n v="0.5"/>
    <s v="AVANCE PARCIAL"/>
    <n v="-44620"/>
    <s v="VENCIDO"/>
    <x v="4"/>
    <s v="Se evidenció la existencia del documento de formulación del Pan de Sostenibilidad Comntable del IDIPRON, pero se evidenció su formalización."/>
    <x v="7"/>
    <n v="0.5"/>
    <x v="1"/>
    <m/>
    <m/>
    <n v="789"/>
    <n v="784"/>
    <s v="FRANKLIN"/>
  </r>
  <r>
    <x v="555"/>
    <x v="8"/>
    <s v="STAF"/>
    <s v="Gestion financiera"/>
    <s v="Cuentas por cobrar"/>
    <m/>
    <x v="0"/>
    <s v="PMAI-2021-070"/>
    <s v="No aplica"/>
    <x v="99"/>
    <n v="2021"/>
    <s v="1.1.34 - 10.3. Se requiere mayor seguimiento de quienes están a cargo de los Convenios, a la legalización de los aportes y a las cuentas por cobrar radicadas en las entidades"/>
    <s v="La entidad convIniente, aprueba el pago de las cuentas de cobro radicadas y/o las cuentas que se encuentran sujetas a la liquidación del Convenio"/>
    <s v="Realizar seguimiento mensual a las cuentas por cobrar radicadas en las entidades Convinientes y a la legalización de los aportes_x000a__x000a_Una vez aprobada la informacion por las entidades convinientes, esta debe ser reportada al área de Contabilidad."/>
    <s v="No aplica"/>
    <s v="No aplica"/>
    <s v="No aplica"/>
    <s v="No aplica"/>
    <s v="No aplica"/>
    <d v="2021-09-01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quot;Se presenta como evidencia el acta del comité directivo de fecha 29 de julio de 2021 en el que se presenta la ejecución de los convenios, el avance en las metas, el presupuesto administrado y los convenios a suscribir._x000a__x000a_Se observa acta del 13-10-2021 donde se presenta el seguimiento a la ejecucion presupuestal con su correspondiente distribucion presupuestal&quot;"/>
    <d v="2022-02-28T00:00:00"/>
    <s v="NO"/>
    <s v="No aplica"/>
    <n v="1"/>
    <s v="CUMPLIMIENTO TOTAL"/>
    <n v="-44620"/>
    <s v="VENCIDO"/>
    <x v="4"/>
    <s v="Se evidenció el cumplimiento de la actividad con seguimientos a las cuentas por cobrar y legaligalización de aportes de los convenios existentes y su reporte a contabilidad."/>
    <x v="7"/>
    <s v="100%%"/>
    <x v="0"/>
    <m/>
    <m/>
    <n v="790"/>
    <n v="785"/>
    <s v="FRANKLIN"/>
  </r>
  <r>
    <x v="556"/>
    <x v="10"/>
    <s v="STAF"/>
    <s v="Comunicación"/>
    <s v="Demoras en los reportes de información"/>
    <m/>
    <x v="0"/>
    <s v="PMAI-2021-071"/>
    <s v="No aplica"/>
    <x v="99"/>
    <n v="2021"/>
    <s v="1.2.1.1.1 - 11. Se observan debilidades en la oportunidad y calidad de los datos remitidos por las dependencias proveedoras de información de relevancia financiera"/>
    <s v="Los compromisos adquiridos por las áreas no contables no son atendidos oportunamente"/>
    <s v="Actualizar Plan de Sostenibilidad Contable (estableciendo las fechas en las que las áreas deben entregar la información a Contabilidad)"/>
    <s v="No aplica"/>
    <s v="No aplica"/>
    <s v="No aplica"/>
    <s v="No aplica"/>
    <s v="No aplica"/>
    <d v="2021-09-01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e observa Plan de Sostenibilidad Contable con tiempos de entrega."/>
    <d v="2022-02-28T00:00:00"/>
    <s v="NO"/>
    <s v="aprobacion"/>
    <n v="0.5"/>
    <s v="AVANCE PARCIAL"/>
    <n v="-44620"/>
    <s v="VENCIDO"/>
    <x v="4"/>
    <s v="Se evidenció la existencia del documento de formulación del Pan de Sostenibilidad Comntable del IDIPRON, pero se evidenció su formalización."/>
    <x v="7"/>
    <n v="0.5"/>
    <x v="1"/>
    <m/>
    <m/>
    <n v="791"/>
    <n v="786"/>
    <s v="FRANKLIN"/>
  </r>
  <r>
    <x v="557"/>
    <x v="40"/>
    <s v="STAF"/>
    <s v="Gestion financiera"/>
    <s v="Gastos"/>
    <m/>
    <x v="0"/>
    <s v="PMAI-2021-072"/>
    <s v="No aplica"/>
    <x v="99"/>
    <n v="2021"/>
    <s v="1.2.1.3.1 - 16. Se evidencia gastos de arriendos registrados en meses posteriores a los meses en que se realizó la prestación del servicio o adquisición de los bienes."/>
    <s v="No se ejerció el suficiente control a la ejecución de los contratos"/>
    <s v="Realizar un cronograma mediante el cual se monitorea la trazabilidad de la fecha de recepción de los documentos de pago"/>
    <s v="No aplica"/>
    <s v="No aplica"/>
    <s v="No aplica"/>
    <s v="No aplica"/>
    <s v="No aplica"/>
    <d v="2021-09-01T00:00:00"/>
    <d v="2021-09-30T00:00:00"/>
    <m/>
    <x v="0"/>
    <s v="SI"/>
    <n v="-151"/>
    <s v="20-12-2021: Se incluye formulacion al tablero de control"/>
    <m/>
    <m/>
    <m/>
    <m/>
    <s v="SIN AVANCE"/>
    <n v="18"/>
    <s v="CON TIEMPO"/>
    <s v="SIN DILIGENCIAR"/>
    <s v="20-12-2021: Se incluye formulacion al tablero de control"/>
    <s v="SIN DILIGENCIAR"/>
    <n v="0"/>
    <n v="0"/>
    <s v="EN EJECUCION"/>
    <s v="NO APLICA"/>
    <s v="ABIERTA"/>
    <s v="Se evidencia matriz SEGUIMIENTO CONTOL DE PAGOS CONTRATOS DE ARRENDAMIENTOS"/>
    <d v="2022-02-28T00:00:00"/>
    <s v="NO"/>
    <s v="No aplica"/>
    <n v="1"/>
    <s v="CUMPLIMIENTO TOTAL"/>
    <n v="-44620"/>
    <s v="VENCIDO"/>
    <x v="4"/>
    <s v="El documento aportado como evidencia no cumple con la características de un cronograma, ya que debería contemplar, por lo menos, la programación del año 2022 y sólo muestra actividades de octubre y noviembre de 2021."/>
    <x v="7"/>
    <n v="0"/>
    <x v="1"/>
    <m/>
    <m/>
    <n v="792"/>
    <n v="787"/>
    <s v="FRANKLIN"/>
  </r>
  <r>
    <x v="558"/>
    <x v="40"/>
    <s v="STAF"/>
    <s v="Gestion financiera"/>
    <s v="Gastos"/>
    <m/>
    <x v="0"/>
    <s v="PMAI-2021-073"/>
    <s v="No aplica"/>
    <x v="99"/>
    <n v="2021"/>
    <s v="1.2.1.3.2 - 16.1. Se evidencia gastos de arriendos registrados en meses posteriores a los meses en que se realizó la prestación del servicio o adquisición de los bienes."/>
    <s v="No se ejerció el suficiente control a la ejecución de los contratos"/>
    <s v="Realizar un cronograma mediante el cual se monitoreara la trazabilidad de la fecha de recepción de los documentos de pago"/>
    <s v="No aplica"/>
    <s v="No aplica"/>
    <s v="No aplica"/>
    <s v="No aplica"/>
    <s v="No aplica"/>
    <d v="2021-09-01T00:00:00"/>
    <d v="2021-09-30T00:00:00"/>
    <m/>
    <x v="0"/>
    <s v="SI"/>
    <n v="-151"/>
    <s v="20-12-2021: Se incluye formulacion al tablero de control"/>
    <m/>
    <m/>
    <m/>
    <m/>
    <s v="SIN AVANCE"/>
    <n v="18"/>
    <s v="CON TIEMPO"/>
    <s v="SIN DILIGENCIAR"/>
    <s v="20-12-2021: Se incluye formulacion al tablero de control"/>
    <s v="SIN DILIGENCIAR"/>
    <n v="0"/>
    <n v="0"/>
    <s v="EN EJECUCION"/>
    <s v="NO APLICA"/>
    <s v="ABIERTA"/>
    <s v="Se evidencia matriz SEGUIMIENTO CONTOL DE PAGOS CONTRATOS DE ARRENDAMIENTOS"/>
    <d v="2022-02-28T00:00:00"/>
    <s v="NO"/>
    <s v="No aplica"/>
    <n v="1"/>
    <s v="CUMPLIMIENTO TOTAL"/>
    <n v="-44620"/>
    <s v="VENCIDO"/>
    <x v="4"/>
    <s v="El documento aportado como evidencia no cumple con la características de un cronograma, ya que debería contemplar, por lo menos, la programación del año 2022 y sólo muestra actividades de octubre y noviembre de 2021."/>
    <x v="7"/>
    <n v="0"/>
    <x v="1"/>
    <m/>
    <m/>
    <n v="793"/>
    <n v="788"/>
    <s v="FRANKLIN"/>
  </r>
  <r>
    <x v="559"/>
    <x v="20"/>
    <s v="STAF"/>
    <s v="Inventarios"/>
    <s v=" Vida útil de la propiedad, planta y equipo"/>
    <m/>
    <x v="0"/>
    <s v="PMAI-2021-074"/>
    <s v="No aplica"/>
    <x v="99"/>
    <n v="2021"/>
    <s v="1.2.2.3 - 22.2. La depreciación y vida útil de la propiedad planta y equipo, no cuenta con unos tiempos de revisión periódica."/>
    <s v="Mediante la política contable del deterioro del valor de los activos no generadores de efectivo, establece que la revisión del deterioro se realizará como mínimo una vez al año"/>
    <s v="Revision periodica del estado de la propiedad planta y equipo (bienes muebles e inmuebles) de acuerdo a la Resolucion 001 de 2019 y lo que se establezca en las politicas contables, e informar el resultado al area de contabilidad para que se realicen los registros a que haya lugar"/>
    <s v="No aplica"/>
    <s v="No aplica"/>
    <s v="No aplica"/>
    <s v="No aplica"/>
    <s v="No aplica"/>
    <d v="2021-09-01T00:00:00"/>
    <d v="2022-03-30T00:00:00"/>
    <m/>
    <x v="0"/>
    <s v="SI"/>
    <n v="30"/>
    <s v="20-12-2021: Se incluye formulacion al tablero de control"/>
    <m/>
    <m/>
    <m/>
    <m/>
    <s v="SIN AVANCE"/>
    <n v="199"/>
    <s v="CON TIEMPO"/>
    <s v="SIN DILIGENCIAR"/>
    <s v="20-12-2021: Se incluye formulacion al tablero de control"/>
    <s v="SIN DILIGENCIAR"/>
    <n v="0"/>
    <n v="0"/>
    <s v="EN EJECUCION"/>
    <s v="NO APLICA"/>
    <s v="ABIERTA"/>
    <s v="&quot;Se verifica los soportes adjuntos en donde se evidencia resolución 517 de 2021 y creación del Manual de Políticas Contables del Instituto Distrital Para la Protección de la Niñez y la Juventud - IDIPRON A-GFI-MA-001_x000a__x000a_la actividad aun se encuentra en ejecución&quot;"/>
    <d v="2022-02-28T00:00:00"/>
    <s v="NO"/>
    <s v="Pendiente revisión periódica del estado de la propiedad planta y equipo según lo establecido en la políticas contables, e informar el resultado al área de contabilidad para que se realicen los registros a que haya lugar"/>
    <n v="0.5"/>
    <s v="AVANCE PARCIAL"/>
    <n v="-44620"/>
    <s v="CON TIEMPO"/>
    <x v="4"/>
    <s v="La evidencia aportada es el Manual de Políticas Contables y la Resolución 517 de 2021  de adopción de la Política, pero dado que la actividad refiere: &quot;Revisión periódica del estado de la propiedad planta y equipo (bienes muebles e inmuebles) de acuerdo a la Resolución 001 de 2019 y lo que se establezca en las políticas contables, e informar el resultado al área de contabilidad para que se realicen los registroa a que haya lugar&quot;, y dado que el Manual de Política Contable, establece: &quot;El método de depreciación, la vida útil y el valor residual serán revisados, como mínimo, al término de cada periodo contable...&quot;, lo que esperaría es el documento que evidencie esa revisión al término de cada vigencia y particularmente, en este caso,  la vigencia 2021."/>
    <x v="7"/>
    <n v="0"/>
    <x v="1"/>
    <m/>
    <m/>
    <n v="794"/>
    <n v="789"/>
    <s v="FRANKLIN"/>
  </r>
  <r>
    <x v="560"/>
    <x v="20"/>
    <s v="STAF"/>
    <s v="Infraestructura"/>
    <s v="cálculo de deterioro sobre los bienes"/>
    <m/>
    <x v="0"/>
    <s v="PMAI-2021-075"/>
    <s v="No aplica"/>
    <x v="99"/>
    <n v="2021"/>
    <s v="1.2.2.4 - 22.3. Para el periodo 2020 no se realizo cálculo de deterioro sobre los bienes."/>
    <s v="Mediante la política contable del deterioro del valor de los activos no generadores de efectivo, establece que la revisión del deterioro se realizará como mínimo una vez al año"/>
    <s v="Revision periodica del estado de la propiedad planta y equipo (bienes muebles e inmuebles) de acuerdo a la Resolucion 001 de 2019 y lo que se establezca en las politicas contables, e informar el resultado al area de contabilidad para que se realicen los registros a que haya lugar"/>
    <s v="No aplica"/>
    <s v="No aplica"/>
    <s v="No aplica"/>
    <s v="No aplica"/>
    <s v="No aplica"/>
    <d v="2021-09-01T00:00:00"/>
    <d v="2022-03-30T00:00:00"/>
    <m/>
    <x v="0"/>
    <s v="SI"/>
    <n v="30"/>
    <s v="20-12-2021: Se incluye formulacion al tablero de control"/>
    <m/>
    <m/>
    <m/>
    <m/>
    <s v="SIN AVANCE"/>
    <n v="199"/>
    <s v="CON TIEMPO"/>
    <s v="SIN DILIGENCIAR"/>
    <s v="20-12-2021: Se incluye formulacion al tablero de control"/>
    <s v="SIN DILIGENCIAR"/>
    <n v="0"/>
    <n v="0"/>
    <s v="EN EJECUCION"/>
    <s v="NO APLICA"/>
    <s v="ABIERTA"/>
    <s v="&quot;Se verifica los soportes adjuntos en donde se evidencia resolución 517 de 2021 y creación del Manual de Políticas Contables del Instituto Distrital Para la Protección de la Niñez y la Juventud - IDIPRON A-GFI-MA-001_x000a__x000a_la actividad aun se encuentra en ejecución&quot;"/>
    <d v="2022-02-28T00:00:00"/>
    <s v="NO"/>
    <s v="Pendiente revisión periódica del estado de la propiedad planta y equipo según lo establecido en la políticas contables, e informar el resultado al área de contabilidad para que se realicen los registros a que haya lugar"/>
    <n v="0.5"/>
    <s v="AVANCE PARCIAL"/>
    <n v="-44620"/>
    <s v="CON TIEMPO"/>
    <x v="4"/>
    <s v="La evidencia aportada es el Manual de Políticas Contables y la Resolución 517 de 2021  de adopción de la Política, pero dado que la actividad refiere: &quot;Revisión periódica del estado de la propiedad planta y equipo (bienes muebles e inmuebles) de acuerdo a la Resolución 001 de 2019 y lo que se establezca en las políticas contables, e informar el resultado al área de contabilidad para que se realicen los registroa a que haya lugar&quot;, y dado que el Manual de Política Contable, establece: &quot;El método de depreciación, la vida útil y el valor residual serán revisados, como mínimo, al término de cada periodo contable...&quot;, lo que esperaría es el documento que evidencie esa revisión al término de cada vigencia y particularmente, en este caso,  la vigencia 2021."/>
    <x v="7"/>
    <n v="0"/>
    <x v="1"/>
    <m/>
    <m/>
    <n v="795"/>
    <n v="790"/>
    <s v="FRANKLIN"/>
  </r>
  <r>
    <x v="561"/>
    <x v="40"/>
    <s v="STAF"/>
    <s v="Autorregulación"/>
    <s v="Documentación de procedimientos y formatos"/>
    <m/>
    <x v="0"/>
    <s v="PMAI-2021-076"/>
    <s v="No aplica"/>
    <x v="99"/>
    <n v="2021"/>
    <s v="1.2.3.1.2 - 24.1. No se tiene un procedimiento establecido para la divulgación de estados financieros del instituto."/>
    <s v="La presentación de los Estados Financieros, se realiza mensualmente según lo señalado por la Resolución 182 de 2017 "/>
    <s v="Se realizará la divulgación de los Estados Financieros siguiendo el formato establecido por el Procedimiento de Comunicaciones, lo anterior, entendiendo que la presentación de los Estados Financieros, se realiza mensualmente según lo señalado por la Resolución 182 de 2017. "/>
    <s v="No aplica"/>
    <s v="No aplica"/>
    <s v="No aplica"/>
    <s v="No aplica"/>
    <s v="No aplica"/>
    <d v="2021-09-01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e evidencia formato de solicitud de publicacion"/>
    <d v="2022-02-28T00:00:00"/>
    <s v="NO"/>
    <s v="No aplica"/>
    <n v="1"/>
    <s v="CUMPLIMIENTO TOTAL"/>
    <n v="-44620"/>
    <s v="VENCIDO"/>
    <x v="4"/>
    <s v="Se evidencia el cumplimiento de la actidad"/>
    <x v="7"/>
    <n v="1"/>
    <x v="0"/>
    <m/>
    <m/>
    <n v="796"/>
    <n v="791"/>
    <s v="FRANKLIN"/>
  </r>
  <r>
    <x v="562"/>
    <x v="10"/>
    <s v="STAF"/>
    <s v="Autorregulación"/>
    <s v="Aplicación y actualización de procedimientos y formatos"/>
    <m/>
    <x v="0"/>
    <s v="PMAI-2021-077"/>
    <s v="No aplica"/>
    <x v="99"/>
    <n v="2021"/>
    <s v="1.2.3.1.3 - 24.2. Se cumple la politica,directriz, procedimiento, guía o lineamiento establecida para la divulgación de los estados financieros?"/>
    <s v="La presentación de los Estados Financieros, se realiza mensualmente según lo señalado por la Resolución 182 de 2017 "/>
    <s v="Se realizará la divulgación de los Estados Financieros siguiendo el formato establecido por el Procedimiento de Comunicaciones, lo anterior, entendiendo que la presentación de los Estados Financieros, se realiza mensualmente según lo señalado por la Resolución 182 de 2017. "/>
    <s v="No aplica"/>
    <s v="No aplica"/>
    <s v="No aplica"/>
    <s v="No aplica"/>
    <s v="No aplica"/>
    <d v="2021-09-01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e evidencia formato de solicitud de publicacion"/>
    <d v="2022-02-28T00:00:00"/>
    <s v="NO"/>
    <s v="No aplica"/>
    <n v="1"/>
    <s v="CUMPLIMIENTO TOTAL"/>
    <n v="-44620"/>
    <s v="VENCIDO"/>
    <x v="4"/>
    <s v="Se evidencia el cumplimiento de la actidad"/>
    <x v="7"/>
    <n v="1"/>
    <x v="0"/>
    <m/>
    <m/>
    <n v="797"/>
    <n v="792"/>
    <s v="FRANKLIN"/>
  </r>
  <r>
    <x v="563"/>
    <x v="10"/>
    <s v="STAF"/>
    <s v="Planeacion"/>
    <s v="Herramientas de gestión (riesgos, indicadores, balance social, planes y proyectos de inversión)"/>
    <m/>
    <x v="0"/>
    <s v="PMAI-2021-078"/>
    <s v="No aplica"/>
    <x v="99"/>
    <n v="2021"/>
    <s v="1.2.3.1.9 - 26.1. No se hallaron indicadores de gestión del área contable."/>
    <s v="La entidad requiere medir la gestion de los procesos y definir la metodología de formulación de los indicadores"/>
    <s v="Formular los indicadores de gestión una vez la OAP defina y socialice la metodologia para hacerlo"/>
    <s v="No aplica"/>
    <s v="No aplica"/>
    <s v="No aplica"/>
    <s v="No aplica"/>
    <s v="No aplica"/>
    <d v="2021-09-01T00:00:00"/>
    <d v="2022-03-30T00:00:00"/>
    <m/>
    <x v="0"/>
    <s v="SI"/>
    <n v="30"/>
    <s v="20-12-2021: Se incluye formulacion al tablero de control"/>
    <m/>
    <m/>
    <m/>
    <m/>
    <s v="SIN AVANCE"/>
    <n v="199"/>
    <s v="CON TIEMPO"/>
    <s v="SIN DILIGENCIAR"/>
    <s v="20-12-2021: Se incluye formulacion al tablero de control"/>
    <s v="SIN DILIGENCIAR"/>
    <n v="0"/>
    <n v="0"/>
    <s v="EN EJECUCION"/>
    <s v="NO APLICA"/>
    <s v="ABIERTA"/>
    <s v="Sin avance"/>
    <d v="2022-02-28T00:00:00"/>
    <s v="NO"/>
    <s v="Formular los indicadores de gestión una vez la OAP defina y socialice la metodología para hacerlo"/>
    <n v="0"/>
    <s v="SIN AVANCE"/>
    <n v="-44620"/>
    <s v="CON TIEMPO"/>
    <x v="4"/>
    <s v="No se evidencia avance de la actividad"/>
    <x v="7"/>
    <n v="0"/>
    <x v="2"/>
    <m/>
    <m/>
    <n v="798"/>
    <n v="793"/>
    <s v="FRANKLIN"/>
  </r>
  <r>
    <x v="564"/>
    <x v="10"/>
    <s v="STAF"/>
    <s v="Capacitaciones"/>
    <s v="Temas contables"/>
    <m/>
    <x v="0"/>
    <s v="PMAI-2021-079-1"/>
    <s v="No aplica"/>
    <x v="99"/>
    <n v="2021"/>
    <s v="1.4.10 - 32. Se requieren más capacitaciones por parte del instituto dirigidas al área contable, con el fin de una mayor actualización en cuanto a cambios en la Normatividad."/>
    <s v="El insumo principal del PIC es el Diagnóstico  Necesidades de Aprendizaje Organizacional- DNAO a través del cual se solicitan las capacitaciones requeridas, y no se han solicitado capacitaciones en esta temática."/>
    <s v="1. Realizar solicitud al Área de Capacitación de la Subdirección Técnica de Desarrollo Humano para que se programen capacitaciones en materia contable en la vigencia 2021, especificando temáticas y facilitadores para que se ejecuten sin costo._x000a_"/>
    <s v="No aplica"/>
    <s v="No aplica"/>
    <s v="No aplica"/>
    <s v="No aplica"/>
    <s v="No aplica"/>
    <d v="2021-09-01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e evidencia certificados de capacitacion y listados de asistencia"/>
    <d v="2022-02-28T00:00:00"/>
    <s v="NO"/>
    <s v="No aplica"/>
    <n v="1"/>
    <s v="CUMPLIMIENTO TOTAL"/>
    <n v="-44620"/>
    <s v="VENCIDO"/>
    <x v="4"/>
    <s v="Se evidencia el cumplimiento de la actidad"/>
    <x v="7"/>
    <n v="1"/>
    <x v="0"/>
    <m/>
    <m/>
    <n v="799"/>
    <n v="794"/>
    <s v="FRANKLIN"/>
  </r>
  <r>
    <x v="339"/>
    <x v="10"/>
    <s v="STAF"/>
    <s v="Capacitaciones"/>
    <s v="Temas contables"/>
    <m/>
    <x v="0"/>
    <s v="PMAI-2021-079-2"/>
    <s v="No aplica"/>
    <x v="99"/>
    <n v="2021"/>
    <s v="1.4.10 - 32. Se requieren más capacitaciones por parte del instituto dirigidas al área contable, con el fin de una mayor actualización en cuanto a cambios en la Normatividad."/>
    <s v="El insumo principal del PIC es el Diagnóstico  Necesidades de Aprendizaje Organizacional- DNAO a través del cual se solicitan las capacitaciones requeridas, y no se han solicitado capacitaciones en esta temática."/>
    <s v="_x000a_2. Solicitar a través del Diagnóstico de Necesidades de Aprendizaje Organizacional -DNAO las temáticas de capacitación requeridas para el año 2022 en temas contables y normativos."/>
    <s v="No aplica"/>
    <s v="No aplica"/>
    <s v="No aplica"/>
    <s v="No aplica"/>
    <s v="No aplica"/>
    <d v="2021-09-01T00:00:00"/>
    <d v="2021-11-30T00:00:00"/>
    <m/>
    <x v="0"/>
    <s v="SI"/>
    <n v="-90"/>
    <s v="20-12-2021: Se incluye formulacion al tablero de control"/>
    <m/>
    <m/>
    <m/>
    <m/>
    <s v="SIN AVANCE"/>
    <n v="79"/>
    <s v="CON TIEMPO"/>
    <m/>
    <s v="20-12-2021: Se incluye formulacion al tablero de control"/>
    <s v="SIN DILIGENCIAR"/>
    <n v="0"/>
    <n v="0"/>
    <s v="EN EJECUCION"/>
    <s v="NO APLICA"/>
    <s v="ABIERTA"/>
    <s v="Sin avance"/>
    <d v="2022-02-28T00:00:00"/>
    <s v="NO"/>
    <s v="Diagnóstico de Necesidades de Aprendizaje Organizacional -DNAO las temáticas de capacitación requeridas para el año 2022 en temas contables y normativos."/>
    <n v="0"/>
    <s v="SIN AVANCE"/>
    <n v="-44620"/>
    <s v="VENCIDO"/>
    <x v="6"/>
    <s v="No se encontro evidencia delavance de la actividad."/>
    <x v="7"/>
    <n v="0"/>
    <x v="1"/>
    <m/>
    <m/>
    <n v="800"/>
    <m/>
    <s v="FRANKLIN"/>
  </r>
  <r>
    <x v="565"/>
    <x v="10"/>
    <s v="STAF"/>
    <s v="Capacitaciones"/>
    <s v="Temas contables"/>
    <m/>
    <x v="0"/>
    <s v="PMAI-2021-080-1"/>
    <s v="No aplica"/>
    <x v="99"/>
    <n v="2021"/>
    <s v="1.4.12 - 32.2. Se requieren más capacitaciones por parte del instituto dirigidas al área contable, con el fin de una mayor actualización en cuanto a cambios en la Normatividad."/>
    <s v="Porque el insumo principal del PIC es el Diagnóstico  Necesidades de Aprendizaje Organizacional- DNAO a través del cual se solicitan las capacitaciones requeridas, y no se han solicitado capacitaciones en esta temática."/>
    <s v="1. Realizar solicitud al Área de Capacitación de la Subdirección Técnica de Desarrollo Humano para que se programen capacitaciones en materia contable en la vigencia 2021, especificando temáticas y facilitadores para que se ejecuten sin costo._x000a_"/>
    <s v="No aplica"/>
    <s v="No aplica"/>
    <s v="No aplica"/>
    <s v="No aplica"/>
    <s v="No aplica"/>
    <d v="2021-09-01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e evidencia certificados de capacitacion y listados de asistencia"/>
    <d v="2022-02-28T00:00:00"/>
    <s v="NO"/>
    <s v="No aplica"/>
    <n v="1"/>
    <s v="CUMPLIMIENTO TOTAL"/>
    <n v="-44620"/>
    <s v="VENCIDO"/>
    <x v="4"/>
    <s v="Se evidencia el cumplimiento de la actidad"/>
    <x v="7"/>
    <n v="1"/>
    <x v="0"/>
    <m/>
    <m/>
    <n v="801"/>
    <n v="795"/>
    <s v="FRANKLIN"/>
  </r>
  <r>
    <x v="339"/>
    <x v="10"/>
    <s v="STAF"/>
    <s v="Capacitaciones"/>
    <s v="Temas contables"/>
    <m/>
    <x v="0"/>
    <s v="PMAI-2021-080-2"/>
    <s v="No aplica"/>
    <x v="99"/>
    <n v="2021"/>
    <s v="1.4.12 - 32.2. Se requieren más capacitaciones por parte del instituto dirigidas al área contable, con el fin de una mayor actualización en cuanto a cambios en la Normatividad."/>
    <s v="Porque el insumo principal del PIC es el Diagnóstico  Necesidades de Aprendizaje Organizacional- DNAO a través del cual se solicitan las capacitaciones requeridas, y no se han solicitado capacitaciones en esta temática."/>
    <s v="_x000a_2. Solicitar a través del Diagnóstico de Necesidades de Aprendizaje Organizacional -DNAO las temáticas de capacitación requeridas para el año 2022 en temas contables y normativos."/>
    <s v="No aplica"/>
    <s v="No aplica"/>
    <s v="No aplica"/>
    <s v="No aplica"/>
    <s v="No aplica"/>
    <d v="2021-09-01T00:00:00"/>
    <d v="2021-11-30T00:00:00"/>
    <m/>
    <x v="0"/>
    <s v="SI"/>
    <n v="-90"/>
    <s v="20-12-2021: Se incluye formulacion al tablero de control"/>
    <m/>
    <m/>
    <m/>
    <m/>
    <s v="SIN AVANCE"/>
    <n v="79"/>
    <s v="CON TIEMPO"/>
    <s v="SIN DILIGENCIAR"/>
    <s v="20-12-2021: Se incluye formulacion al tablero de control"/>
    <s v="SIN DILIGENCIAR"/>
    <n v="0"/>
    <n v="0"/>
    <s v="EN EJECUCION"/>
    <s v="NO APLICA"/>
    <s v="ABIERTA"/>
    <s v="Sin avance"/>
    <d v="2022-02-28T00:00:00"/>
    <s v="NO"/>
    <s v="Diagnóstico de Necesidades de Aprendizaje Organizacional -DNAO las temáticas de capacitación requeridas para el año 2022 en temas contables y normativos."/>
    <n v="0"/>
    <s v="SIN AVANCE"/>
    <n v="-44620"/>
    <s v="VENCIDO"/>
    <x v="6"/>
    <s v="No se encontro evidencia delavance de la actividad."/>
    <x v="7"/>
    <n v="0"/>
    <x v="1"/>
    <m/>
    <m/>
    <n v="802"/>
    <m/>
    <s v="FRANKLIN"/>
  </r>
  <r>
    <x v="566"/>
    <x v="30"/>
    <s v="PMAI-2021-081"/>
    <s v="Atencion al ciudadano"/>
    <s v="Quejas, reclamos, sugerencias y solicitudes "/>
    <m/>
    <x v="0"/>
    <s v="PMAI-2021-081"/>
    <s v="No aplica"/>
    <x v="10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Atención a la ciudadanía enviará de forma mensual al área de control interno disciplinario la información de las dependencias que cierran por fuera de términos las peticiones. Incluir como política dentro del procedimiento de &quot;Atención a requerimientos y denuncias ciudadanas a través del aplicativo Bogotá te Escucha - SDQS&quot;."/>
    <s v="No aplica"/>
    <s v="No aplica"/>
    <s v="No aplica"/>
    <s v="No aplica"/>
    <s v="No aplica"/>
    <d v="2021-09-01T00:00:00"/>
    <d v="2021-12-15T00:00:00"/>
    <m/>
    <x v="0"/>
    <s v="SI"/>
    <n v="-75"/>
    <s v="20-12-2021: Se incluye formulacion al tablero de control"/>
    <m/>
    <m/>
    <m/>
    <m/>
    <s v="SIN AVANCE"/>
    <n v="94"/>
    <s v="CON TIEMPO"/>
    <s v="SIN DILIGENCIAR"/>
    <s v="20-12-2021: Se incluye formulacion al tablero de control"/>
    <s v="SIN DILIGENCIAR"/>
    <n v="0"/>
    <n v="0"/>
    <s v="EN EJECUCION"/>
    <s v="NO APLICA"/>
    <s v="ABIERTA"/>
    <s v="Se evidencian correos enviados a control interno disciplinario"/>
    <d v="2022-02-21T00:00:00"/>
    <s v="NO"/>
    <s v="No aplica"/>
    <n v="1"/>
    <s v="CUMPLIMIENTO TOTAL"/>
    <n v="-44620"/>
    <s v="VENCIDO"/>
    <x v="1"/>
    <s v="No se observan evidencias que permitan establecer el cumplimiento de la presente acción "/>
    <x v="1"/>
    <n v="0"/>
    <x v="1"/>
    <m/>
    <m/>
    <n v="803"/>
    <n v="796"/>
    <s v="NAVIS ALBERTO"/>
  </r>
  <r>
    <x v="567"/>
    <x v="30"/>
    <s v="STAF"/>
    <s v="Atencion al ciudadano"/>
    <s v="Quejas, reclamos, sugerencias y solicitudes "/>
    <m/>
    <x v="0"/>
    <s v="PMAI-2021-082"/>
    <s v="No aplica"/>
    <x v="10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_x000a_Así mismo realizará capacitaciones al personal administrativo sobre los términos para dar respuestas según la ley 1755 y las implicaciones según el código único disciplinario."/>
    <s v="No aplica"/>
    <s v="No aplica"/>
    <s v="No aplica"/>
    <s v="No aplica"/>
    <s v="No aplica"/>
    <d v="2021-09-01T00:00:00"/>
    <d v="2021-12-15T00:00:00"/>
    <m/>
    <x v="0"/>
    <s v="SI"/>
    <n v="-75"/>
    <s v="20-12-2021: Se incluye formulacion al tablero de control"/>
    <m/>
    <m/>
    <m/>
    <m/>
    <s v="SIN AVANCE"/>
    <n v="94"/>
    <s v="CON TIEMPO"/>
    <s v="SIN DILIGENCIAR"/>
    <s v="20-12-2021: Se incluye formulacion al tablero de control"/>
    <s v="SIN DILIGENCIAR"/>
    <n v="0"/>
    <n v="0"/>
    <s v="EN EJECUCION"/>
    <s v="NO APLICA"/>
    <s v="ABIERTA"/>
    <s v="_x000a_Se evidencian listados de asistencia de capacitaciones"/>
    <d v="2022-02-21T00:00:00"/>
    <s v="NO"/>
    <s v="Pendiente capacitacion en:_x000a__x000a_Administración calle 61_x000a_Administración calle 63_x000a_Centro acopio san Blas_x000a_UNIDADES DE PROTECCIÓN INTEGRAL (UPI):_x000a_• Bosa_x000a_• La 27_x000a_• La 32_x000a_• Conservatorio javier de nicoló_x000a_• La rioja_x000a_• Lunapark_x000a_• Oasis i - oasis ii_x000a_• Perdomo_x000a_• Santa lucía_x000a_• Servitá_x000a_• Casa belén_x000a_• Liberia_x000a_• Molinos_x000a_UNIDADES DE PROTECCIÓN INTEGRAL (UPI) RURALIDAD:_x000a_• Arcadia_x000a_• Edén_x000a_• San francisco_x000a_• florida_x000a_• Carmen de Apicalá_x000a_• la calera_x000a__x000a_"/>
    <n v="0.3"/>
    <s v="AVANCE MINIMO"/>
    <n v="-44620"/>
    <s v="VENCIDO"/>
    <x v="1"/>
    <s v="Revisados las evidencias no se encuentra información que permita considerar el cumplimiento de compromisos para identificar el cumplimiento de la presente acción"/>
    <x v="1"/>
    <n v="0"/>
    <x v="1"/>
    <m/>
    <m/>
    <n v="804"/>
    <n v="797"/>
    <s v="NAVIS ALBERTO"/>
  </r>
  <r>
    <x v="568"/>
    <x v="30"/>
    <s v="STAF"/>
    <s v="Atencion al ciudadano"/>
    <s v="Quejas, reclamos, sugerencias y solicitudes "/>
    <m/>
    <x v="0"/>
    <s v="PMAI-2021-083"/>
    <s v="No aplica"/>
    <x v="100"/>
    <n v="2021"/>
    <s v="Observación 11.1 Se evidenció incumplimiento a la Ley 1755 de 2015 frente a los términos de los tiempos para resolver las peticiones de acuerdo con el Art 14, cómo se puede evidenciar en el punto 15.1.2 Requerimientos Fuera de Términos. Por lo cual se sugiere dar traslado o poner en conocimiento a las áreas o procesos las peticiones incumplidas en los términos de respuesta para que en conjunto se establezcan acciones de mejora para minimizar el riesgo de responder las peticiones fuera de términos."/>
    <s v="La respuesta de las peticiones ciudadanas está a cargo de cada dependencia. "/>
    <s v="_x000a_Se realizará socialización ante el Comité de Gestión y Desempeño de las dependencias de la entidad que han respondido peticiones fuera de términos"/>
    <s v="No aplica"/>
    <s v="No aplica"/>
    <s v="No aplica"/>
    <s v="No aplica"/>
    <s v="No aplica"/>
    <d v="2021-09-01T00:00:00"/>
    <d v="2021-12-15T00:00:00"/>
    <m/>
    <x v="0"/>
    <s v="SI"/>
    <n v="-75"/>
    <s v="20-12-2021: Se incluye formulacion al tablero de control"/>
    <m/>
    <m/>
    <m/>
    <m/>
    <s v="SIN AVANCE"/>
    <n v="94"/>
    <s v="CON TIEMPO"/>
    <s v="SIN DILIGENCIAR"/>
    <s v="20-12-2021: Se incluye formulacion al tablero de control"/>
    <s v="SIN DILIGENCIAR"/>
    <n v="0"/>
    <n v="0"/>
    <s v="EN EJECUCION"/>
    <s v="NO APLICA"/>
    <s v="ABIERTA"/>
    <s v="No se adjuntan soportes_x000a_"/>
    <d v="2022-02-21T00:00:00"/>
    <s v="NO"/>
    <s v="socialización ante el Comité de Gestión y Desempeño de las dependencias de la entidad que han respondido peticiones fuera de términos"/>
    <n v="0"/>
    <s v="SIN AVANCE"/>
    <n v="-44620"/>
    <s v="VENCIDO"/>
    <x v="1"/>
    <s v="Revisada la información consolidada  en relación con el presente hallazgo no existen evidencias que permitan observar cumplimiento en la atención de peticiones "/>
    <x v="1"/>
    <n v="0"/>
    <x v="1"/>
    <m/>
    <m/>
    <n v="805"/>
    <n v="798"/>
    <s v="NAVIS ALBERTO"/>
  </r>
  <r>
    <x v="569"/>
    <x v="30"/>
    <s v="STAF"/>
    <s v="Infraestructura"/>
    <s v="Acondicionamiento   espacios físicos de acceso al ciudadano"/>
    <m/>
    <x v="0"/>
    <s v="PMAI-2021-084"/>
    <s v="No aplica"/>
    <x v="100"/>
    <n v="2021"/>
    <s v="No Conformidad 12.1 Se evidenció incumplimiento a la Norma Técnica Colombiana NTC 6047, la cual establece los criterios y los requisitos generales de accesibilidad y señalización al medio físico requerido en los espacios físicos de acceso al ciudadano, en especial, aquellos puntos presenciales destinados a brindar atención al ciudadano, en construcciones nuevas y adecuaciones al entorno ya construido."/>
    <s v="Se requería un fortalecimiento de la Infraestructura y/o mejoras con el fin de garantizar la accesibilidad a los ciudadanos"/>
    <s v="Realizar la compra e instalación de señalética en Braille, Lengua de Señas Colombiana LSC, macro textos e iconos y señalización con apoyos gráficos,  en la Sede Calle 63, la cual se determino como punto de atención ciudadana, priorizadas de acuerdo a lo dispuesto en la NTC 6047 de 2013. "/>
    <s v="No aplica"/>
    <s v="No aplica"/>
    <s v="No aplica"/>
    <s v="No aplica"/>
    <s v="No aplica"/>
    <d v="2021-09-01T00:00:00"/>
    <d v="2022-03-30T00:00:00"/>
    <m/>
    <x v="0"/>
    <s v="SI"/>
    <n v="30"/>
    <s v="20-12-2021: Se incluye formulacion al tablero de control"/>
    <m/>
    <m/>
    <m/>
    <m/>
    <s v="SIN AVANCE"/>
    <n v="199"/>
    <s v="CON TIEMPO"/>
    <s v="SIN DILIGENCIAR"/>
    <s v="20-12-2021: Se incluye formulacion al tablero de control"/>
    <s v="SIN DILIGENCIAR"/>
    <n v="0"/>
    <n v="0"/>
    <s v="EN EJECUCION"/>
    <s v="NO APLICA"/>
    <s v="ABIERTA"/>
    <s v="Se evidencia correo electronico de informe de avance  del proceso contractual"/>
    <d v="2022-02-21T00:00:00"/>
    <s v="NO"/>
    <s v="Realizar la compra e instalación de señalética en  Braille, Lengua de Señas Colombiana LSC, macrotextos e iconos y señalización con apoyos gráficos,  en la Sede Calle 63, la cual se determino como punto de atención ciudadana, "/>
    <n v="0.05"/>
    <s v="AVANCE MINIMO"/>
    <n v="-44620"/>
    <s v="CON TIEMPO"/>
    <x v="1"/>
    <s v="Se observa en las evidencias que la administración adelantó tramites para contratar los bienes necesarios para cubrir la necesidad requerida "/>
    <x v="1"/>
    <n v="1"/>
    <x v="0"/>
    <m/>
    <m/>
    <n v="806"/>
    <n v="799"/>
    <s v="NAVIS ALBERTO"/>
  </r>
  <r>
    <x v="570"/>
    <x v="30"/>
    <s v="STAF"/>
    <s v="Planes de mejoramiento"/>
    <s v="Formulación y seguimiento"/>
    <m/>
    <x v="0"/>
    <s v="PMAI-2021-085"/>
    <s v="No aplica"/>
    <x v="100"/>
    <n v="2021"/>
    <s v="No Conformidad 12.2 Se evidenció un incumplimiento al Procedimiento Seguimiento y control de la mejora S-SEG-PR-003 teniendo en cuenta que a la fecha el proceso cuenta con un número de 13 hallazgos (7) observaciones y (6) No conformidades que no se les ha realizado seguimiento teniendo en cuenta que algunos de estos hallazgos están abiertos desde el segundo semestre de 2018."/>
    <s v="Aunque se realizo seguimiento a las acciones formuladas en los planes de mejoramiento, no se realizo la oportuna oficialización del mismo"/>
    <s v="Efectuar seguimiento a las acciones de los Planes de Mejoramiento a cargo del área y enviarlo oportunamente a la Oficina de Control Interno"/>
    <s v="No aplica"/>
    <s v="No aplica"/>
    <s v="No aplica"/>
    <s v="No aplica"/>
    <s v="No aplica"/>
    <d v="2021-09-01T00:00:00"/>
    <d v="2021-12-15T00:00:00"/>
    <m/>
    <x v="0"/>
    <s v="SI"/>
    <n v="-75"/>
    <s v="20-12-2021: Se incluye formulacion al tablero de control"/>
    <m/>
    <m/>
    <m/>
    <m/>
    <s v="SIN AVANCE"/>
    <n v="94"/>
    <s v="CON TIEMPO"/>
    <s v="SIN DILIGENCIAR"/>
    <s v="20-12-2021: Se incluye formulacion al tablero de control"/>
    <s v="SIN DILIGENCIAR"/>
    <n v="0"/>
    <n v="0"/>
    <s v="EN EJECUCION"/>
    <s v="NO APLICA"/>
    <s v="ABIERTA"/>
    <s v="Se eviencian pantallazos de cargue de seguimientos del proceso de atencion al ciudadanao"/>
    <d v="2022-02-21T00:00:00"/>
    <s v="NO"/>
    <s v="No aplica"/>
    <n v="1"/>
    <s v="CUMPLIMIENTO TOTAL"/>
    <n v="-44620"/>
    <s v="VENCIDO"/>
    <x v="1"/>
    <s v="Se observa en las evidencias que se dio cumplimiento a los requerimientos con el envio de la información pendiente."/>
    <x v="1"/>
    <n v="1"/>
    <x v="0"/>
    <m/>
    <m/>
    <n v="807"/>
    <n v="800"/>
    <s v="NAVIS ALBERTO"/>
  </r>
  <r>
    <x v="571"/>
    <x v="44"/>
    <s v="Oficina asesora de planeación – Participación ciudadana"/>
    <s v="OAP"/>
    <m/>
    <m/>
    <x v="0"/>
    <s v="PMAI-2021-086"/>
    <s v="10.1"/>
    <x v="101"/>
    <n v="2021"/>
    <s v="En la etapa de aprestamiento se observó debilidad en la identificación de enlaces de las áreas y experiencias de relacionamiento; no se identificó por cada dependencia, los actores con los cuales se tienen relaciones de suministro de información, diálogo y participación, determinando los medios utilizados y la información más clara."/>
    <s v="1. No se han identificado los enlaces de suministro de información en las áreas y dependencias del Instituto._x000a__x000a_Revisar el analisi de causas"/>
    <s v="Realizar una reunión con las áreas y dependencias del Instituto que tienen a su cargo suministrar información para Rendición de Cuentas con el fin de  definir los enlaces y los actores encargados de esta gestión ante la OAP."/>
    <n v="1"/>
    <s v="Reuniones realizadas"/>
    <s v="Reuniones realizadas/(1) Una  Reunion convocada"/>
    <n v="1"/>
    <s v="1. Acta de reunión con enlaces y actores definidos_x000a__x000a_2. Listado de asistencis_x000a__x000a_3. Correo a jefes de áreas y dependencias con compromisos"/>
    <d v="2022-01-01T00:00:00"/>
    <d v="2022-03-31T00:00:00"/>
    <m/>
    <x v="0"/>
    <s v="SI"/>
    <n v="31"/>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x v="3"/>
    <m/>
    <x v="3"/>
    <m/>
    <x v="3"/>
    <m/>
    <m/>
    <n v="808"/>
    <n v="816"/>
    <m/>
  </r>
  <r>
    <x v="572"/>
    <x v="44"/>
    <s v="Oficina asesora de planeación – Participación ciudadana"/>
    <s v="OAP"/>
    <m/>
    <m/>
    <x v="0"/>
    <s v="PMAI-2021-087"/>
    <s v="10.2"/>
    <x v="101"/>
    <n v="2021"/>
    <s v="En la etapa de diseño se identificó que se realizó la difusión de la Estrategia de Rendición de Cuentas a los grupos de interés mediante la publicación del documento en el sitio web del Instituto, mas no se hizo la sensibilización, siendo ésta la que contextualiza sobre cómo funciona el proceso de rendición de cuentas, cuáles son sus límites y propósitos, cuáles son las herramientas y los mecanismos para facilitar su implementación entre otras cosas, esta sensibilización hace parte del componente de comunicación."/>
    <s v="1. Falta de socialización a los grupos de valor de la Estrategia de Rendición de Cuentas."/>
    <s v="Socializar la estrategia de rendicion de cuentas 2022 "/>
    <n v="1"/>
    <s v="Socializacion realizada"/>
    <s v="Socializacion realizada/Socializaciones programadas"/>
    <n v="1"/>
    <s v="1. Pieza comunicativa que invite a conocer la estrategia a los grupos de valor._x000a__x000a_2. Correos_x000a__x000a_3.Listas de asistencia y/o formulario web_x000a__x000a__x000a__x000a_"/>
    <d v="2022-01-01T00:00:00"/>
    <d v="2022-03-31T00:00:00"/>
    <m/>
    <x v="0"/>
    <s v="SI"/>
    <n v="31"/>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x v="3"/>
    <m/>
    <x v="3"/>
    <m/>
    <x v="3"/>
    <m/>
    <m/>
    <n v="809"/>
    <n v="817"/>
    <m/>
  </r>
  <r>
    <x v="573"/>
    <x v="44"/>
    <s v="Oficina asesora de planeación – Participación ciudadana"/>
    <s v="OAP"/>
    <m/>
    <m/>
    <x v="0"/>
    <s v="PMAI-2021-088"/>
    <s v="10.3"/>
    <x v="101"/>
    <n v="2021"/>
    <s v="En la Estrategia de Rendición de Cuentas del Instituto, se definieron metas e indicadores sobre los cuales no se observó que se tenga implementada una herramienta o mecanismo a través del cual se realice monitoreo y seguimiento periódico a los indicadores formulados de manera consolidada, ni tampoco que se haya incluido su reporte en el “Informe Ejercicios de Rendición de Cuentas vigencia 2020”. Lo anterior puede representar riesgos frente al cumplimiento oportuno de las actividades por debilidades en la implementación de controles que permitan llevar un monitoreo sobre el desarrollo del ejercicio permanente de rendición de cuentas."/>
    <s v="1.  No se tiene definido una herramienta o instrumento interno que soporte  la medicion de metas e indicadores"/>
    <s v="Implementar tablero de control para la medicion de metas e indicadores para la  Estrategia de Rendición de Cuentas 2022"/>
    <n v="1"/>
    <s v="Tablero de control implementado"/>
    <s v="Seguimiento a las actividades y/o acciones de la Estrategia de Rendición de Cuentas 2022/ (1) Seguimiento programado"/>
    <n v="1"/>
    <s v="1. Tablero de control con el seguimiento_x000a__x000a_1. Informe de seguimeinto_x000a_"/>
    <d v="2022-01-01T00:00:00"/>
    <d v="2022-07-31T00:00:00"/>
    <m/>
    <x v="0"/>
    <s v="SI"/>
    <n v="153"/>
    <s v="20-12-2021: Se incluye formulacion al tablero de control"/>
    <m/>
    <m/>
    <m/>
    <m/>
    <s v="SIN AVANCE"/>
    <n v="322"/>
    <s v="CON TIEMPO"/>
    <s v="SIN DILIGENCIAR"/>
    <s v="20-12-2021: Se incluye formulacion al tablero de control"/>
    <s v="SIN DILIGENCIAR"/>
    <m/>
    <m/>
    <s v="EN EJECUCION"/>
    <s v="NO APLICA"/>
    <s v="ABIERTA"/>
    <s v="En ejecucion"/>
    <d v="2022-02-28T00:00:00"/>
    <s v="NO"/>
    <s v="ejecucion de actividades definidas"/>
    <n v="0"/>
    <s v="SIN AVANCE"/>
    <n v="-44620"/>
    <s v="CON TIEMPO"/>
    <x v="3"/>
    <m/>
    <x v="3"/>
    <m/>
    <x v="3"/>
    <m/>
    <m/>
    <n v="810"/>
    <n v="818"/>
    <m/>
  </r>
  <r>
    <x v="574"/>
    <x v="44"/>
    <s v="Oficina asesora de planeación – Participación ciudadana"/>
    <s v="OAP"/>
    <m/>
    <m/>
    <x v="0"/>
    <s v="PMAI-2021-089"/>
    <s v="11.1"/>
    <x v="101"/>
    <n v="2021"/>
    <s v="En la Estrategia de Rendición de Cuentas no se pudo evidenciar las acciones institucionales asociadas a la articulación entre el avance en la garantía de derechos y el cumplimiento de los ODS, incumpliendo los lineamientos del Manual Único de Rendición de Cuentas (MURC) versión 2 del DAFP, que señala, “el contenido de la rendición de cuentas debe incluir información sobre: Los derechos humanos a cargo de la entidad: la entidad debe identificar los derechos que está obligada a respetar, proteger, garantizar o promover; asociarlos a los objetivos e indicadores de desarrollo sostenible –ODS- y, así mismo, evidenciar con mediciones el cumplimiento de los plazos y objetivos institucionales (misión de la entidad y derechos asociados a la misma)…”. Subrayado fuera del texto."/>
    <s v="1. Falta de inclusión de temas sobre los ODS en la Estretageia de Rendición de Cuentas."/>
    <s v="Incluir en la Estrategia de Rendición de Cuentas las actividades que den cuenta de la inclusion de garantía de derechos desde los Objetivos de Desarrollo Sostenible que trabaja el Instituto desde su misionalidad."/>
    <n v="1"/>
    <s v="Estrategia de rendicion de cuentas con temas incluidos"/>
    <s v="Estrategia de rendicion de cuentas publicada con temas incluidos/(1) Estrategia de rendicion de cuentas"/>
    <n v="1"/>
    <s v="1. Estrategia de Rendición de Cuentas 2022 _x000a_2. Informe publico previo de rendicion de cuentas"/>
    <d v="2022-01-01T00:00:00"/>
    <d v="2022-03-31T00:00:00"/>
    <m/>
    <x v="0"/>
    <s v="SI"/>
    <n v="31"/>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x v="3"/>
    <m/>
    <x v="3"/>
    <m/>
    <x v="3"/>
    <m/>
    <m/>
    <n v="811"/>
    <n v="819"/>
    <m/>
  </r>
  <r>
    <x v="575"/>
    <x v="44"/>
    <s v="Oficina asesora de planeación – Participación ciudadana"/>
    <s v="OAP"/>
    <m/>
    <m/>
    <x v="0"/>
    <s v="PMAI-2021-090"/>
    <s v="11.2"/>
    <x v="101"/>
    <n v="2021"/>
    <s v="Se observó que en la elaboración del Informe público de Rendición de cuentas no se tuvo en cuenta los contenidos institucionales obligatorios de Contratación (Procesos contractuales y Gestión Contractual), y faltó profundización en el tema del Impacto de la gestión; esto porque se relacionaron cifras mas no se precisó el desarrollo sobre los cambios concretos que ha presentado la población, incumpliendo la Metodología del proceso de Rendición de cuentas de la Administración Distrital y Local 2018, ítem 2.1 Alistamiento (aprestamiento/diseño) punto d. Elaborar el informe Público de Rendición de cuentas."/>
    <s v="1. Faltó envío de la información sobre contratación y gestión contractual._x000a__x000a_2. Faltó profundizar el tema de impactos de la gestión."/>
    <s v="Incluir en el informe público previo de Rendición de Cuentas para 2022 los contenidos institucionales obligatorios de Contratación (Procesos contractuales y Gestión Contractual) y  el Impacto de la gestión especificamente en los cambios concretos que ha presentado la población objeto de la misionalidad del IDIPRON"/>
    <n v="1"/>
    <s v="Estrategia publicada"/>
    <s v="Informe público previo de Rendición de Cuentas para 2022 publicado con temas incluidos/(1) Un Informe público previo de Rendición de Cuentas"/>
    <n v="1"/>
    <s v="1. Informe público (previo)de Rendición de Cuentas 2022"/>
    <d v="2022-02-01T00:00:00"/>
    <d v="2022-03-31T00:00:00"/>
    <m/>
    <x v="0"/>
    <s v="SI"/>
    <n v="31"/>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x v="3"/>
    <m/>
    <x v="3"/>
    <m/>
    <x v="3"/>
    <m/>
    <m/>
    <n v="812"/>
    <n v="820"/>
    <m/>
  </r>
  <r>
    <x v="576"/>
    <x v="44"/>
    <s v="Oficina asesora de planeación – Participación ciudadana"/>
    <s v="OAP"/>
    <m/>
    <m/>
    <x v="0"/>
    <s v="PMAI-2021-091"/>
    <s v="11.3"/>
    <x v="101"/>
    <n v="2021"/>
    <s v="En la etapa de diseño no se observó con claridad la validación con los grupos de valor de la Estrategia diseñada que les permitiera a estos verificar que la Estrategia de Rendición de Cuentas responde al resultado de los ejercicios participativos realizados, por lo anterior se observa un incumplimiento en la etapa de diseño según el Manual Único de Rendición de Cuentas versión 2 del DAFP."/>
    <s v="1. Falta de tener en cuenta a los grupos de valor para la validación de la Estrategia de Rendición de Cuentas."/>
    <s v="Validar la Estrategia de Rendición de Cuentas 2022 con los grupos de valor del Instituto."/>
    <n v="1"/>
    <s v="Estrategia validada"/>
    <s v="Instrumento de validacion aplicado/(1) Un ejercicio de validacion de la estrategia de rendion de cuentas "/>
    <n v="1"/>
    <s v="1. Estrategia de Rendición de Cuentas 2022 _x000a_2. Formulario web_x000a_3.Pieza comunicativa"/>
    <d v="2022-01-01T00:00:00"/>
    <d v="2022-03-31T00:00:00"/>
    <m/>
    <x v="0"/>
    <s v="SI"/>
    <n v="31"/>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x v="3"/>
    <m/>
    <x v="3"/>
    <m/>
    <x v="3"/>
    <m/>
    <m/>
    <n v="813"/>
    <n v="821"/>
    <m/>
  </r>
  <r>
    <x v="577"/>
    <x v="44"/>
    <s v="Oficina asesora de planeación – Participación ciudadana"/>
    <s v="OAP"/>
    <m/>
    <m/>
    <x v="0"/>
    <s v="PMAI-2021-092"/>
    <s v="11.4"/>
    <x v="101"/>
    <n v="2021"/>
    <s v="En la etapa de preparación fase 6 no se observó el fortalecimiento de la petición de cuentas, los posibles canales para que los ciudadanos y los grupos de interés realicen la petición de cuentas sobre los resultados y avances en la garantía de los derechos humanos a su cargo, presentándose un incumplimiento al Manual Único de Rendición de Cuentas versión 2 del DAFP, en la fase 6 de la Etapa de preparación."/>
    <s v="1.No se incluyo de manera especifica en la estrategia de rendicion de cuentas el tema de petición de cuentas y los posibles canales"/>
    <s v="Incluir en la estrategia de rendicion de cuentas de manera especifica el tema de petición de cuentas y los posibles canales"/>
    <n v="1"/>
    <s v="Estrategia de rendicion de cuentas con temas incluidos"/>
    <s v="Estrategia de rendicion de cuentas publicada con temas incluidos/(1) Estrategia de rendicion de cuentas"/>
    <n v="1"/>
    <s v="1. Estrategia de Rendición de Cuentas 2022."/>
    <d v="2022-01-01T00:00:00"/>
    <d v="2022-03-31T00:00:00"/>
    <m/>
    <x v="0"/>
    <s v="SI"/>
    <n v="31"/>
    <s v="20-12-2021: Se incluye formulacion al tablero de control"/>
    <m/>
    <m/>
    <m/>
    <m/>
    <s v="SIN AVANCE"/>
    <n v="200"/>
    <s v="CON TIEMPO"/>
    <s v="SIN DILIGENCIAR"/>
    <s v="20-12-2021: Se incluye formulacion al tablero de control"/>
    <s v="SIN DILIGENCIAR"/>
    <m/>
    <m/>
    <s v="EN EJECUCION"/>
    <s v="NO APLICA"/>
    <s v="ABIERTA"/>
    <s v="En ejecucion"/>
    <d v="2022-02-28T00:00:00"/>
    <s v="NO"/>
    <s v="ejecucion de actividades definidas"/>
    <n v="0"/>
    <s v="SIN AVANCE"/>
    <n v="-44620"/>
    <s v="CON TIEMPO"/>
    <x v="3"/>
    <m/>
    <x v="3"/>
    <m/>
    <x v="3"/>
    <m/>
    <m/>
    <n v="814"/>
    <n v="82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F7EF180-4510-4FCC-AB1D-C1C6A09BBAB9}" name="TablaDinámica3"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302:G334" firstHeaderRow="1" firstDataRow="2" firstDataCol="1"/>
  <pivotFields count="31">
    <pivotField showAll="0"/>
    <pivotField showAll="0"/>
    <pivotField showAll="0"/>
    <pivotField axis="axisRow" showAll="0">
      <items count="34">
        <item x="3"/>
        <item x="7"/>
        <item x="14"/>
        <item x="16"/>
        <item x="23"/>
        <item x="10"/>
        <item x="27"/>
        <item x="11"/>
        <item x="24"/>
        <item m="1" x="32"/>
        <item x="28"/>
        <item x="5"/>
        <item x="29"/>
        <item x="8"/>
        <item x="18"/>
        <item x="22"/>
        <item x="4"/>
        <item x="21"/>
        <item x="0"/>
        <item x="6"/>
        <item x="9"/>
        <item x="1"/>
        <item x="2"/>
        <item x="17"/>
        <item m="1" x="31"/>
        <item x="12"/>
        <item x="13"/>
        <item x="25"/>
        <item x="20"/>
        <item x="15"/>
        <item x="19"/>
        <item m="1" x="30"/>
        <item x="26"/>
        <item t="default"/>
      </items>
    </pivotField>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31">
    <i>
      <x/>
    </i>
    <i>
      <x v="1"/>
    </i>
    <i>
      <x v="2"/>
    </i>
    <i>
      <x v="3"/>
    </i>
    <i>
      <x v="4"/>
    </i>
    <i>
      <x v="5"/>
    </i>
    <i>
      <x v="6"/>
    </i>
    <i>
      <x v="7"/>
    </i>
    <i>
      <x v="8"/>
    </i>
    <i>
      <x v="10"/>
    </i>
    <i>
      <x v="11"/>
    </i>
    <i>
      <x v="12"/>
    </i>
    <i>
      <x v="13"/>
    </i>
    <i>
      <x v="14"/>
    </i>
    <i>
      <x v="15"/>
    </i>
    <i>
      <x v="16"/>
    </i>
    <i>
      <x v="17"/>
    </i>
    <i>
      <x v="18"/>
    </i>
    <i>
      <x v="19"/>
    </i>
    <i>
      <x v="20"/>
    </i>
    <i>
      <x v="21"/>
    </i>
    <i>
      <x v="22"/>
    </i>
    <i>
      <x v="23"/>
    </i>
    <i>
      <x v="25"/>
    </i>
    <i>
      <x v="26"/>
    </i>
    <i>
      <x v="27"/>
    </i>
    <i>
      <x v="28"/>
    </i>
    <i>
      <x v="29"/>
    </i>
    <i>
      <x v="30"/>
    </i>
    <i>
      <x v="32"/>
    </i>
    <i t="grand">
      <x/>
    </i>
  </rowItems>
  <colFields count="1">
    <field x="12"/>
  </colFields>
  <colItems count="5">
    <i>
      <x/>
    </i>
    <i>
      <x v="1"/>
    </i>
    <i>
      <x v="2"/>
    </i>
    <i>
      <x v="3"/>
    </i>
    <i t="grand">
      <x/>
    </i>
  </colItems>
  <dataFields count="1">
    <dataField name="Cuenta de AÑO VIGENCIA DEL PLAN" fld="12" subtotal="count"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B60770AE-699E-4252-9B94-C97CE81CDC63}" name="TablaDinámica12"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8">
  <location ref="D335:E342" firstHeaderRow="1" firstDataRow="1" firstDataCol="1" rowPageCount="2" colPageCount="1"/>
  <pivotFields count="31">
    <pivotField showAll="0"/>
    <pivotField axis="axisRow" showAll="0">
      <items count="191">
        <item x="2"/>
        <item x="63"/>
        <item x="165"/>
        <item x="19"/>
        <item x="122"/>
        <item x="114"/>
        <item x="113"/>
        <item x="111"/>
        <item x="66"/>
        <item x="67"/>
        <item x="68"/>
        <item x="115"/>
        <item x="50"/>
        <item x="145"/>
        <item x="72"/>
        <item x="23"/>
        <item x="14"/>
        <item x="13"/>
        <item x="44"/>
        <item x="75"/>
        <item x="37"/>
        <item x="36"/>
        <item x="60"/>
        <item x="59"/>
        <item x="116"/>
        <item x="58"/>
        <item x="112"/>
        <item x="120"/>
        <item x="121"/>
        <item x="77"/>
        <item x="78"/>
        <item x="7"/>
        <item x="15"/>
        <item x="118"/>
        <item x="117"/>
        <item x="149"/>
        <item x="150"/>
        <item x="178"/>
        <item x="172"/>
        <item x="176"/>
        <item x="3"/>
        <item x="139"/>
        <item x="163"/>
        <item x="1"/>
        <item x="46"/>
        <item x="16"/>
        <item x="29"/>
        <item x="9"/>
        <item x="8"/>
        <item x="127"/>
        <item x="126"/>
        <item x="48"/>
        <item x="65"/>
        <item x="64"/>
        <item x="76"/>
        <item x="131"/>
        <item x="101"/>
        <item x="100"/>
        <item x="99"/>
        <item x="96"/>
        <item x="97"/>
        <item x="102"/>
        <item x="91"/>
        <item x="92"/>
        <item x="93"/>
        <item x="95"/>
        <item x="30"/>
        <item x="73"/>
        <item x="123"/>
        <item x="129"/>
        <item x="125"/>
        <item x="130"/>
        <item x="124"/>
        <item x="187"/>
        <item x="143"/>
        <item x="106"/>
        <item x="6"/>
        <item x="0"/>
        <item x="161"/>
        <item x="141"/>
        <item x="164"/>
        <item x="51"/>
        <item x="87"/>
        <item x="140"/>
        <item x="162"/>
        <item x="142"/>
        <item x="147"/>
        <item x="146"/>
        <item x="144"/>
        <item x="40"/>
        <item x="12"/>
        <item x="57"/>
        <item x="108"/>
        <item x="86"/>
        <item x="38"/>
        <item x="104"/>
        <item x="94"/>
        <item x="81"/>
        <item x="107"/>
        <item x="134"/>
        <item x="133"/>
        <item x="52"/>
        <item x="157"/>
        <item x="184"/>
        <item x="183"/>
        <item x="177"/>
        <item x="182"/>
        <item x="186"/>
        <item x="181"/>
        <item x="173"/>
        <item x="180"/>
        <item x="185"/>
        <item x="179"/>
        <item x="174"/>
        <item x="171"/>
        <item x="175"/>
        <item x="154"/>
        <item x="158"/>
        <item x="155"/>
        <item x="156"/>
        <item x="159"/>
        <item x="166"/>
        <item x="169"/>
        <item x="168"/>
        <item x="167"/>
        <item x="170"/>
        <item x="82"/>
        <item x="84"/>
        <item x="83"/>
        <item x="80"/>
        <item x="79"/>
        <item x="69"/>
        <item x="25"/>
        <item x="24"/>
        <item x="22"/>
        <item x="56"/>
        <item x="70"/>
        <item x="21"/>
        <item x="71"/>
        <item x="20"/>
        <item x="55"/>
        <item x="103"/>
        <item x="88"/>
        <item x="90"/>
        <item x="89"/>
        <item x="53"/>
        <item x="32"/>
        <item x="128"/>
        <item x="85"/>
        <item x="41"/>
        <item x="18"/>
        <item x="17"/>
        <item x="26"/>
        <item x="43"/>
        <item x="42"/>
        <item x="45"/>
        <item x="34"/>
        <item x="54"/>
        <item x="31"/>
        <item x="61"/>
        <item x="62"/>
        <item x="110"/>
        <item x="109"/>
        <item x="5"/>
        <item x="98"/>
        <item x="148"/>
        <item x="35"/>
        <item x="132"/>
        <item x="153"/>
        <item x="138"/>
        <item x="135"/>
        <item x="49"/>
        <item x="136"/>
        <item x="137"/>
        <item x="10"/>
        <item x="152"/>
        <item x="151"/>
        <item x="189"/>
        <item x="188"/>
        <item x="119"/>
        <item x="4"/>
        <item x="74"/>
        <item x="160"/>
        <item x="27"/>
        <item x="33"/>
        <item x="28"/>
        <item x="105"/>
        <item x="11"/>
        <item x="39"/>
        <item x="4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axis="axisPage" dataField="1" showAll="0">
      <items count="3">
        <item x="1"/>
        <item x="0"/>
        <item t="default"/>
      </items>
    </pivotField>
    <pivotField showAll="0"/>
    <pivotField showAll="0"/>
    <pivotField showAll="0"/>
    <pivotField showAll="0"/>
    <pivotField showAll="0"/>
    <pivotField showAll="0"/>
    <pivotField showAll="0"/>
    <pivotField showAll="0"/>
    <pivotField showAll="0"/>
  </pivotFields>
  <rowFields count="1">
    <field x="1"/>
  </rowFields>
  <rowItems count="7">
    <i>
      <x/>
    </i>
    <i>
      <x v="40"/>
    </i>
    <i>
      <x v="43"/>
    </i>
    <i>
      <x v="90"/>
    </i>
    <i>
      <x v="163"/>
    </i>
    <i>
      <x v="180"/>
    </i>
    <i t="grand">
      <x/>
    </i>
  </rowItems>
  <colItems count="1">
    <i/>
  </colItems>
  <pageFields count="2">
    <pageField fld="20" item="1" hier="-1"/>
    <pageField fld="21" item="0" hier="-1"/>
  </pageFields>
  <dataFields count="1">
    <dataField name="Cuenta de INFORMACIÓN COMPLETA DEL PLAN DE MEJORAMIENTO/ ACCIONES" fld="21" subtotal="count" baseField="0" baseItem="0"/>
  </dataFields>
  <chartFormats count="2">
    <chartFormat chart="3" format="0"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FA2D5DF8-2F52-4C2B-A264-DFE7E617EEAF}" name="TablaDinámica17"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
  <location ref="D444:D461" firstHeaderRow="1" firstDataRow="1" firstDataCol="1"/>
  <pivotFields count="31">
    <pivotField showAll="0"/>
    <pivotField showAll="0"/>
    <pivotField showAll="0"/>
    <pivotField showAll="0"/>
    <pivotField showAll="0"/>
    <pivotField showAll="0"/>
    <pivotField showAll="0">
      <items count="9">
        <item x="6"/>
        <item x="5"/>
        <item x="4"/>
        <item x="0"/>
        <item x="1"/>
        <item x="2"/>
        <item x="3"/>
        <item m="1" x="7"/>
        <item t="default"/>
      </items>
    </pivotField>
    <pivotField showAll="0"/>
    <pivotField showAll="0"/>
    <pivotField showAll="0"/>
    <pivotField axis="axisRow" showAll="0">
      <items count="17">
        <item x="4"/>
        <item x="3"/>
        <item x="7"/>
        <item x="9"/>
        <item x="6"/>
        <item x="11"/>
        <item x="14"/>
        <item x="1"/>
        <item x="15"/>
        <item x="0"/>
        <item x="10"/>
        <item x="12"/>
        <item x="13"/>
        <item x="8"/>
        <item x="2"/>
        <item x="5"/>
        <item t="default"/>
      </items>
    </pivotField>
    <pivotField showAll="0"/>
    <pivotField showAll="0"/>
    <pivotField showAll="0"/>
    <pivotField showAll="0"/>
    <pivotField showAll="0"/>
    <pivotField showAll="0"/>
    <pivotField showAll="0"/>
    <pivotField showAll="0"/>
    <pivotField multipleItemSelectionAllowed="1" showAll="0">
      <items count="63">
        <item h="1" x="1"/>
        <item h="1" x="5"/>
        <item h="1" x="19"/>
        <item h="1" x="20"/>
        <item h="1" x="25"/>
        <item h="1" x="2"/>
        <item h="1" x="18"/>
        <item h="1" x="21"/>
        <item h="1" x="22"/>
        <item h="1" x="0"/>
        <item h="1" x="4"/>
        <item h="1" x="9"/>
        <item h="1" x="7"/>
        <item h="1" x="3"/>
        <item m="1" x="61"/>
        <item h="1" x="8"/>
        <item h="1" x="55"/>
        <item h="1" x="57"/>
        <item h="1" x="58"/>
        <item h="1" x="6"/>
        <item h="1" x="11"/>
        <item h="1" x="49"/>
        <item h="1" x="16"/>
        <item h="1" x="10"/>
        <item h="1" x="51"/>
        <item h="1" x="23"/>
        <item h="1" x="52"/>
        <item h="1" x="28"/>
        <item h="1" x="12"/>
        <item h="1" x="30"/>
        <item h="1" x="54"/>
        <item h="1" x="34"/>
        <item h="1" x="53"/>
        <item h="1" x="13"/>
        <item h="1" x="32"/>
        <item h="1" x="15"/>
        <item h="1" x="31"/>
        <item h="1" x="17"/>
        <item h="1" x="35"/>
        <item h="1" x="14"/>
        <item h="1" x="37"/>
        <item h="1" x="59"/>
        <item h="1" x="26"/>
        <item h="1" x="50"/>
        <item x="56"/>
        <item x="42"/>
        <item x="33"/>
        <item x="24"/>
        <item x="48"/>
        <item x="29"/>
        <item x="39"/>
        <item x="27"/>
        <item x="47"/>
        <item x="36"/>
        <item x="46"/>
        <item x="41"/>
        <item x="38"/>
        <item x="44"/>
        <item x="40"/>
        <item x="43"/>
        <item x="45"/>
        <item m="1" x="6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17">
    <i>
      <x/>
    </i>
    <i>
      <x v="1"/>
    </i>
    <i>
      <x v="2"/>
    </i>
    <i>
      <x v="3"/>
    </i>
    <i>
      <x v="4"/>
    </i>
    <i>
      <x v="5"/>
    </i>
    <i>
      <x v="6"/>
    </i>
    <i>
      <x v="7"/>
    </i>
    <i>
      <x v="8"/>
    </i>
    <i>
      <x v="9"/>
    </i>
    <i>
      <x v="10"/>
    </i>
    <i>
      <x v="11"/>
    </i>
    <i>
      <x v="12"/>
    </i>
    <i>
      <x v="13"/>
    </i>
    <i>
      <x v="14"/>
    </i>
    <i>
      <x v="15"/>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6E9D2B66-7389-4B18-BE2D-EC9714E70FE9}" name="TablaDinámica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4">
  <location ref="D249:E256" firstHeaderRow="1" firstDataRow="1" firstDataCol="1" rowPageCount="1"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dataField="1" showAll="0"/>
    <pivotField showAll="0"/>
    <pivotField showAll="0"/>
    <pivotField showAll="0"/>
    <pivotField showAll="0"/>
    <pivotField showAll="0"/>
    <pivotField axis="axisPage" multipleItemSelectionAllowed="1" showAll="0">
      <items count="63">
        <item h="1" x="1"/>
        <item x="5"/>
        <item x="19"/>
        <item x="20"/>
        <item x="25"/>
        <item x="2"/>
        <item x="18"/>
        <item x="21"/>
        <item x="22"/>
        <item x="0"/>
        <item x="4"/>
        <item x="9"/>
        <item x="7"/>
        <item x="3"/>
        <item m="1" x="61"/>
        <item x="8"/>
        <item x="55"/>
        <item x="57"/>
        <item x="58"/>
        <item x="6"/>
        <item x="11"/>
        <item x="49"/>
        <item x="16"/>
        <item x="10"/>
        <item x="51"/>
        <item x="23"/>
        <item x="52"/>
        <item x="28"/>
        <item x="12"/>
        <item x="30"/>
        <item x="54"/>
        <item x="34"/>
        <item x="53"/>
        <item x="13"/>
        <item x="32"/>
        <item x="15"/>
        <item x="31"/>
        <item x="17"/>
        <item x="35"/>
        <item x="14"/>
        <item x="37"/>
        <item x="59"/>
        <item x="26"/>
        <item x="50"/>
        <item h="1" x="56"/>
        <item h="1" x="42"/>
        <item h="1" x="33"/>
        <item h="1" x="24"/>
        <item h="1" x="29"/>
        <item h="1" x="39"/>
        <item h="1" x="27"/>
        <item h="1" x="36"/>
        <item h="1" x="41"/>
        <item h="1" x="38"/>
        <item h="1" x="44"/>
        <item h="1" x="40"/>
        <item h="1" x="43"/>
        <item h="1" m="1" x="60"/>
        <item h="1" x="45"/>
        <item h="1" x="46"/>
        <item h="1" x="47"/>
        <item h="1" x="48"/>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7">
    <i>
      <x/>
    </i>
    <i>
      <x v="1"/>
    </i>
    <i>
      <x v="2"/>
    </i>
    <i>
      <x v="3"/>
    </i>
    <i>
      <x v="4"/>
    </i>
    <i>
      <x v="5"/>
    </i>
    <i t="grand">
      <x/>
    </i>
  </rowItems>
  <colItems count="1">
    <i/>
  </colItems>
  <pageFields count="1">
    <pageField fld="19" hier="-1"/>
  </pageFields>
  <dataFields count="1">
    <dataField name="Cuenta de HALLAZGO / BRECHA IDENTIFICADA / SITUACION IDENTIFICADA" fld="13" subtotal="count" baseField="4" baseItem="5"/>
  </dataFields>
  <formats count="6">
    <format dxfId="1455">
      <pivotArea type="all" dataOnly="0" outline="0" fieldPosition="0"/>
    </format>
    <format dxfId="1454">
      <pivotArea outline="0" collapsedLevelsAreSubtotals="1" fieldPosition="0"/>
    </format>
    <format dxfId="1453">
      <pivotArea field="6" type="button" dataOnly="0" labelOnly="1" outline="0" axis="axisRow" fieldPosition="0"/>
    </format>
    <format dxfId="1452">
      <pivotArea dataOnly="0" labelOnly="1" fieldPosition="0">
        <references count="1">
          <reference field="6" count="6">
            <x v="0"/>
            <x v="1"/>
            <x v="2"/>
            <x v="3"/>
            <x v="4"/>
            <x v="5"/>
          </reference>
        </references>
      </pivotArea>
    </format>
    <format dxfId="1451">
      <pivotArea dataOnly="0" labelOnly="1" grandRow="1" outline="0" fieldPosition="0"/>
    </format>
    <format dxfId="1450">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C1496126-A78B-4653-A116-140A09A2C666}" name="TablaDinámica1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
  <location ref="D386:D407" firstHeaderRow="1" firstDataRow="1" firstDataCol="1" rowPageCount="1" colPageCount="1"/>
  <pivotFields count="31">
    <pivotField showAll="0"/>
    <pivotField showAll="0"/>
    <pivotField axis="axisRow" showAll="0">
      <items count="39">
        <item x="24"/>
        <item x="6"/>
        <item x="31"/>
        <item x="18"/>
        <item x="5"/>
        <item x="34"/>
        <item x="28"/>
        <item x="0"/>
        <item x="36"/>
        <item x="27"/>
        <item x="3"/>
        <item x="29"/>
        <item x="13"/>
        <item x="14"/>
        <item x="16"/>
        <item x="23"/>
        <item x="15"/>
        <item x="2"/>
        <item x="8"/>
        <item x="25"/>
        <item x="12"/>
        <item x="10"/>
        <item x="32"/>
        <item x="19"/>
        <item x="4"/>
        <item x="9"/>
        <item x="7"/>
        <item x="35"/>
        <item x="30"/>
        <item x="1"/>
        <item x="11"/>
        <item x="21"/>
        <item x="17"/>
        <item x="20"/>
        <item x="22"/>
        <item m="1" x="37"/>
        <item x="33"/>
        <item x="2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3">
        <item h="1" x="1"/>
        <item h="1" x="5"/>
        <item h="1" x="19"/>
        <item h="1" x="20"/>
        <item h="1" x="25"/>
        <item h="1" x="2"/>
        <item h="1" x="18"/>
        <item h="1" x="21"/>
        <item h="1" x="22"/>
        <item h="1" x="0"/>
        <item h="1" x="4"/>
        <item h="1" x="9"/>
        <item h="1" x="7"/>
        <item h="1" x="3"/>
        <item m="1" x="61"/>
        <item h="1" x="8"/>
        <item h="1" x="55"/>
        <item h="1" x="57"/>
        <item h="1" x="58"/>
        <item h="1" x="6"/>
        <item h="1" x="11"/>
        <item h="1" x="49"/>
        <item h="1" x="16"/>
        <item h="1" x="10"/>
        <item h="1" x="51"/>
        <item h="1" x="23"/>
        <item h="1" x="52"/>
        <item h="1" x="28"/>
        <item h="1" x="12"/>
        <item h="1" x="30"/>
        <item h="1" x="54"/>
        <item h="1" x="34"/>
        <item h="1" x="53"/>
        <item h="1" x="13"/>
        <item h="1" x="32"/>
        <item h="1" x="15"/>
        <item h="1" x="31"/>
        <item h="1" x="17"/>
        <item h="1" x="35"/>
        <item h="1" x="14"/>
        <item h="1" x="37"/>
        <item h="1" x="59"/>
        <item h="1" x="26"/>
        <item h="1" x="50"/>
        <item x="56"/>
        <item x="42"/>
        <item x="33"/>
        <item x="24"/>
        <item x="48"/>
        <item x="29"/>
        <item x="39"/>
        <item x="27"/>
        <item x="47"/>
        <item x="36"/>
        <item x="46"/>
        <item x="41"/>
        <item x="38"/>
        <item x="44"/>
        <item x="40"/>
        <item x="43"/>
        <item x="45"/>
        <item m="1" x="6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21">
    <i>
      <x v="1"/>
    </i>
    <i>
      <x v="2"/>
    </i>
    <i>
      <x v="4"/>
    </i>
    <i>
      <x v="6"/>
    </i>
    <i>
      <x v="9"/>
    </i>
    <i>
      <x v="10"/>
    </i>
    <i>
      <x v="11"/>
    </i>
    <i>
      <x v="13"/>
    </i>
    <i>
      <x v="14"/>
    </i>
    <i>
      <x v="15"/>
    </i>
    <i>
      <x v="16"/>
    </i>
    <i>
      <x v="19"/>
    </i>
    <i>
      <x v="20"/>
    </i>
    <i>
      <x v="22"/>
    </i>
    <i>
      <x v="23"/>
    </i>
    <i>
      <x v="25"/>
    </i>
    <i>
      <x v="28"/>
    </i>
    <i>
      <x v="29"/>
    </i>
    <i>
      <x v="33"/>
    </i>
    <i>
      <x v="36"/>
    </i>
    <i t="grand">
      <x/>
    </i>
  </rowItems>
  <colItems count="1">
    <i/>
  </colItems>
  <pageFields count="1">
    <pageField fld="19"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F5FDEA1A-B550-48A8-9AE6-A0AA094ACF20}" name="TablaDinámica1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7">
  <location ref="D324:E329" firstHeaderRow="1" firstDataRow="1" firstDataCol="1" rowPageCount="2"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3">
        <item x="1"/>
        <item x="0"/>
        <item t="default"/>
      </items>
    </pivotField>
    <pivotField axis="axisPage" dataField="1" showAll="0">
      <items count="3">
        <item x="1"/>
        <item x="0"/>
        <item t="default"/>
      </items>
    </pivotField>
    <pivotField showAll="0"/>
    <pivotField showAll="0"/>
    <pivotField showAll="0"/>
    <pivotField showAll="0"/>
    <pivotField showAll="0"/>
    <pivotField showAll="0"/>
    <pivotField showAll="0"/>
    <pivotField showAll="0"/>
    <pivotField showAll="0"/>
  </pivotFields>
  <rowFields count="1">
    <field x="6"/>
  </rowFields>
  <rowItems count="5">
    <i>
      <x v="2"/>
    </i>
    <i>
      <x v="3"/>
    </i>
    <i>
      <x v="5"/>
    </i>
    <i>
      <x v="6"/>
    </i>
    <i t="grand">
      <x/>
    </i>
  </rowItems>
  <colItems count="1">
    <i/>
  </colItems>
  <pageFields count="2">
    <pageField fld="20" item="1" hier="-1"/>
    <pageField fld="21" item="0" hier="-1"/>
  </pageFields>
  <dataFields count="1">
    <dataField name="Cuenta de INFORMACIÓN COMPLETA DEL PLAN DE MEJORAMIENTO/ ACCIONES" fld="21"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B3D68D3E-808E-4790-A917-44773AEEF6A5}" name="TablaDinámica16"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
  <location ref="D418:D425" firstHeaderRow="1" firstDataRow="1" firstDataCol="1" rowPageCount="1"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3">
        <item h="1" x="1"/>
        <item x="5"/>
        <item x="19"/>
        <item x="20"/>
        <item x="25"/>
        <item x="2"/>
        <item x="18"/>
        <item x="21"/>
        <item x="22"/>
        <item x="0"/>
        <item x="4"/>
        <item x="9"/>
        <item x="7"/>
        <item x="3"/>
        <item m="1" x="61"/>
        <item x="8"/>
        <item x="55"/>
        <item x="57"/>
        <item x="58"/>
        <item x="6"/>
        <item x="11"/>
        <item x="49"/>
        <item x="16"/>
        <item x="10"/>
        <item x="51"/>
        <item x="23"/>
        <item x="52"/>
        <item x="28"/>
        <item x="12"/>
        <item x="30"/>
        <item x="54"/>
        <item x="34"/>
        <item x="53"/>
        <item x="13"/>
        <item x="32"/>
        <item x="15"/>
        <item x="31"/>
        <item x="17"/>
        <item x="35"/>
        <item x="14"/>
        <item x="37"/>
        <item x="59"/>
        <item x="26"/>
        <item x="50"/>
        <item h="1" x="56"/>
        <item h="1" x="42"/>
        <item h="1" x="33"/>
        <item h="1" x="24"/>
        <item h="1" x="48"/>
        <item h="1" x="29"/>
        <item h="1" x="39"/>
        <item h="1" x="27"/>
        <item h="1" x="47"/>
        <item h="1" x="36"/>
        <item h="1" x="46"/>
        <item h="1" x="41"/>
        <item h="1" x="38"/>
        <item h="1" x="44"/>
        <item h="1" x="40"/>
        <item h="1" x="43"/>
        <item h="1" x="45"/>
        <item m="1" x="6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7">
    <i>
      <x/>
    </i>
    <i>
      <x v="1"/>
    </i>
    <i>
      <x v="2"/>
    </i>
    <i>
      <x v="3"/>
    </i>
    <i>
      <x v="4"/>
    </i>
    <i>
      <x v="5"/>
    </i>
    <i t="grand">
      <x/>
    </i>
  </rowItems>
  <colItems count="1">
    <i/>
  </colItems>
  <pageFields count="1">
    <pageField fld="19"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4933F14E-0356-4193-9730-B080ECED2B18}" name="TablaDinámica3"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3">
  <location ref="D237:D244" firstHeaderRow="1" firstDataRow="1" firstDataCol="1" rowPageCount="1"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3">
        <item h="1" x="1"/>
        <item x="5"/>
        <item x="19"/>
        <item x="20"/>
        <item x="25"/>
        <item x="2"/>
        <item x="18"/>
        <item x="21"/>
        <item x="22"/>
        <item x="0"/>
        <item x="4"/>
        <item x="9"/>
        <item x="7"/>
        <item x="3"/>
        <item x="8"/>
        <item x="55"/>
        <item x="57"/>
        <item x="58"/>
        <item x="6"/>
        <item x="11"/>
        <item x="49"/>
        <item x="16"/>
        <item x="10"/>
        <item x="51"/>
        <item x="23"/>
        <item x="52"/>
        <item x="28"/>
        <item x="12"/>
        <item x="30"/>
        <item x="54"/>
        <item x="34"/>
        <item x="53"/>
        <item x="13"/>
        <item x="32"/>
        <item x="15"/>
        <item x="31"/>
        <item x="17"/>
        <item x="35"/>
        <item x="14"/>
        <item x="37"/>
        <item x="59"/>
        <item x="26"/>
        <item x="50"/>
        <item h="1" x="56"/>
        <item h="1" x="42"/>
        <item h="1" x="33"/>
        <item h="1" x="24"/>
        <item h="1" x="29"/>
        <item h="1" x="39"/>
        <item h="1" x="27"/>
        <item h="1" x="36"/>
        <item h="1" x="41"/>
        <item h="1" x="38"/>
        <item h="1" x="44"/>
        <item h="1" x="40"/>
        <item h="1" x="43"/>
        <item h="1" m="1" x="60"/>
        <item m="1" x="61"/>
        <item h="1" x="45"/>
        <item h="1" x="46"/>
        <item h="1" x="47"/>
        <item h="1" x="48"/>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7">
    <i>
      <x/>
    </i>
    <i>
      <x v="1"/>
    </i>
    <i>
      <x v="2"/>
    </i>
    <i>
      <x v="3"/>
    </i>
    <i>
      <x v="4"/>
    </i>
    <i>
      <x v="5"/>
    </i>
    <i t="grand">
      <x/>
    </i>
  </rowItems>
  <colItems count="1">
    <i/>
  </colItems>
  <pageFields count="1">
    <pageField fld="19" hier="-1"/>
  </pageFields>
  <formats count="8">
    <format dxfId="1463">
      <pivotArea type="all" dataOnly="0" outline="0" fieldPosition="0"/>
    </format>
    <format dxfId="1462">
      <pivotArea outline="0" collapsedLevelsAreSubtotals="1" fieldPosition="0"/>
    </format>
    <format dxfId="1461">
      <pivotArea type="origin" dataOnly="0" labelOnly="1" outline="0" fieldPosition="0"/>
    </format>
    <format dxfId="1460">
      <pivotArea field="-2" type="button" dataOnly="0" labelOnly="1" outline="0" axis="axisValues" fieldPosition="0"/>
    </format>
    <format dxfId="1459">
      <pivotArea type="topRight" dataOnly="0" labelOnly="1" outline="0" fieldPosition="0"/>
    </format>
    <format dxfId="1458">
      <pivotArea field="6" type="button" dataOnly="0" labelOnly="1" outline="0" axis="axisRow" fieldPosition="0"/>
    </format>
    <format dxfId="1457">
      <pivotArea dataOnly="0" labelOnly="1" fieldPosition="0">
        <references count="1">
          <reference field="6" count="6">
            <x v="0"/>
            <x v="1"/>
            <x v="2"/>
            <x v="3"/>
            <x v="4"/>
            <x v="5"/>
          </reference>
        </references>
      </pivotArea>
    </format>
    <format dxfId="1456">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272D8DA3-DB4B-4750-9D2D-47E308C3337E}" name="TablaDinámica7"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D169:E172" firstHeaderRow="1" firstDataRow="1" firstDataCol="1" rowPageCount="2"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3">
        <item h="1" x="1"/>
        <item x="5"/>
        <item x="19"/>
        <item x="20"/>
        <item x="25"/>
        <item x="2"/>
        <item x="18"/>
        <item x="21"/>
        <item x="22"/>
        <item x="0"/>
        <item x="4"/>
        <item x="9"/>
        <item x="7"/>
        <item x="3"/>
        <item m="1" x="61"/>
        <item x="8"/>
        <item x="55"/>
        <item x="57"/>
        <item x="58"/>
        <item x="6"/>
        <item x="11"/>
        <item x="49"/>
        <item x="16"/>
        <item x="10"/>
        <item x="51"/>
        <item x="23"/>
        <item x="52"/>
        <item x="28"/>
        <item x="12"/>
        <item x="30"/>
        <item x="54"/>
        <item x="34"/>
        <item x="53"/>
        <item x="13"/>
        <item x="32"/>
        <item x="15"/>
        <item x="31"/>
        <item x="17"/>
        <item x="35"/>
        <item x="14"/>
        <item x="37"/>
        <item x="59"/>
        <item x="26"/>
        <item x="50"/>
        <item x="56"/>
        <item x="42"/>
        <item x="33"/>
        <item x="24"/>
        <item x="29"/>
        <item x="39"/>
        <item x="27"/>
        <item x="36"/>
        <item x="41"/>
        <item x="38"/>
        <item x="44"/>
        <item x="40"/>
        <item x="43"/>
        <item h="1" m="1" x="60"/>
        <item h="1" x="45"/>
        <item h="1" x="46"/>
        <item h="1" x="47"/>
        <item h="1" x="48"/>
        <item t="default"/>
      </items>
    </pivotField>
    <pivotField showAll="0"/>
    <pivotField showAll="0"/>
    <pivotField axis="axisPage" dataField="1" multipleItemSelectionAllowed="1" showAll="0">
      <items count="422">
        <item h="1" x="176"/>
        <item h="1" x="285"/>
        <item h="1" x="153"/>
        <item h="1" x="61"/>
        <item h="1" x="306"/>
        <item h="1" m="1" x="366"/>
        <item h="1" m="1" x="419"/>
        <item h="1" m="1" x="386"/>
        <item h="1" x="246"/>
        <item h="1" x="351"/>
        <item h="1" x="350"/>
        <item h="1" x="10"/>
        <item h="1" m="1" x="362"/>
        <item h="1" m="1" x="398"/>
        <item h="1" x="268"/>
        <item h="1" x="28"/>
        <item h="1" m="1" x="399"/>
        <item h="1" x="21"/>
        <item h="1" m="1" x="367"/>
        <item h="1" m="1" x="381"/>
        <item h="1" m="1" x="408"/>
        <item h="1" m="1" x="394"/>
        <item h="1" x="16"/>
        <item h="1" m="1" x="369"/>
        <item h="1" m="1" x="417"/>
        <item h="1" m="1" x="410"/>
        <item h="1" x="69"/>
        <item h="1" x="269"/>
        <item h="1" x="270"/>
        <item h="1" m="1" x="359"/>
        <item h="1" m="1" x="355"/>
        <item h="1" m="1" x="376"/>
        <item h="1" x="305"/>
        <item h="1" x="342"/>
        <item h="1" x="304"/>
        <item h="1" x="1"/>
        <item h="1" x="341"/>
        <item h="1" x="286"/>
        <item h="1" x="264"/>
        <item h="1" x="262"/>
        <item h="1" m="1" x="413"/>
        <item h="1" x="340"/>
        <item h="1" x="2"/>
        <item h="1" x="294"/>
        <item h="1" x="179"/>
        <item h="1" x="272"/>
        <item h="1" m="1" x="385"/>
        <item h="1" m="1" x="396"/>
        <item h="1" m="1" x="400"/>
        <item h="1" m="1" x="420"/>
        <item h="1" x="299"/>
        <item h="1" x="66"/>
        <item h="1" x="337"/>
        <item h="1" x="273"/>
        <item h="1" x="180"/>
        <item h="1" x="287"/>
        <item h="1" m="1" x="384"/>
        <item h="1" m="1" x="382"/>
        <item h="1" x="343"/>
        <item h="1" m="1" x="365"/>
        <item h="1" x="121"/>
        <item h="1" x="3"/>
        <item h="1" x="6"/>
        <item h="1" x="59"/>
        <item h="1" x="56"/>
        <item h="1" x="178"/>
        <item h="1" x="226"/>
        <item h="1" x="278"/>
        <item h="1" x="279"/>
        <item h="1" m="1" x="415"/>
        <item h="1" x="40"/>
        <item h="1" x="39"/>
        <item h="1" x="36"/>
        <item h="1" x="38"/>
        <item h="1" x="37"/>
        <item h="1" x="43"/>
        <item h="1" x="44"/>
        <item h="1" x="220"/>
        <item h="1" x="218"/>
        <item h="1" x="335"/>
        <item h="1" x="313"/>
        <item h="1" x="314"/>
        <item h="1" x="316"/>
        <item h="1" x="312"/>
        <item h="1" x="309"/>
        <item h="1" x="311"/>
        <item h="1" x="310"/>
        <item h="1" x="315"/>
        <item h="1" x="317"/>
        <item h="1" x="303"/>
        <item h="1" m="1" x="406"/>
        <item h="1" x="4"/>
        <item h="1" x="29"/>
        <item h="1" x="233"/>
        <item h="1" m="1" x="416"/>
        <item h="1" m="1" x="373"/>
        <item h="1" x="276"/>
        <item h="1" x="275"/>
        <item h="1" x="257"/>
        <item h="1" x="302"/>
        <item h="1" x="183"/>
        <item h="1" x="159"/>
        <item h="1" x="144"/>
        <item h="1" x="308"/>
        <item h="1" x="281"/>
        <item h="1" x="8"/>
        <item h="1" m="1" x="395"/>
        <item h="1" x="301"/>
        <item h="1" m="1" x="393"/>
        <item h="1" x="47"/>
        <item x="219"/>
        <item h="1" x="67"/>
        <item h="1" x="291"/>
        <item h="1" x="295"/>
        <item h="1" x="177"/>
        <item h="1" x="338"/>
        <item h="1" x="332"/>
        <item m="1" x="357"/>
        <item h="1" x="150"/>
        <item h="1" x="230"/>
        <item h="1" x="265"/>
        <item h="1" x="334"/>
        <item h="1" x="148"/>
        <item h="1" x="113"/>
        <item h="1" x="115"/>
        <item h="1" x="123"/>
        <item h="1" x="114"/>
        <item h="1" x="289"/>
        <item h="1" x="111"/>
        <item h="1" x="284"/>
        <item h="1" x="348"/>
        <item h="1" x="346"/>
        <item h="1" x="352"/>
        <item h="1" x="353"/>
        <item h="1" x="347"/>
        <item h="1" x="339"/>
        <item h="1" m="1" x="368"/>
        <item h="1" x="227"/>
        <item h="1" m="1" x="404"/>
        <item h="1" x="234"/>
        <item h="1" x="232"/>
        <item h="1" x="236"/>
        <item h="1" m="1" x="370"/>
        <item h="1" x="49"/>
        <item h="1" m="1" x="388"/>
        <item h="1" x="321"/>
        <item h="1" m="1" x="387"/>
        <item h="1" m="1" x="401"/>
        <item h="1" x="15"/>
        <item h="1" x="14"/>
        <item h="1" x="53"/>
        <item h="1" x="55"/>
        <item h="1" x="54"/>
        <item h="1" x="223"/>
        <item h="1" m="1" x="412"/>
        <item h="1" m="1" x="390"/>
        <item h="1" m="1" x="375"/>
        <item h="1" m="1" x="374"/>
        <item h="1" m="1" x="411"/>
        <item h="1" x="283"/>
        <item h="1" x="221"/>
        <item h="1" x="7"/>
        <item h="1" x="158"/>
        <item h="1" x="323"/>
        <item h="1" x="58"/>
        <item h="1" x="228"/>
        <item h="1" x="166"/>
        <item h="1" m="1" x="397"/>
        <item h="1" x="288"/>
        <item h="1" x="9"/>
        <item h="1" x="277"/>
        <item h="1" m="1" x="358"/>
        <item h="1" m="1" x="407"/>
        <item h="1" x="307"/>
        <item h="1" m="1" x="363"/>
        <item h="1" m="1" x="403"/>
        <item h="1" x="239"/>
        <item h="1" x="142"/>
        <item h="1" m="1" x="380"/>
        <item h="1" x="173"/>
        <item h="1" x="63"/>
        <item h="1" m="1" x="414"/>
        <item h="1" x="172"/>
        <item h="1" x="171"/>
        <item h="1" x="169"/>
        <item h="1" x="145"/>
        <item h="1" x="64"/>
        <item h="1" x="175"/>
        <item h="1" x="51"/>
        <item h="1" x="170"/>
        <item h="1" x="174"/>
        <item h="1" x="13"/>
        <item h="1" x="256"/>
        <item h="1" m="1" x="383"/>
        <item h="1" x="0"/>
        <item h="1" m="1" x="392"/>
        <item h="1" x="292"/>
        <item h="1" x="290"/>
        <item h="1" m="1" x="402"/>
        <item h="1" x="330"/>
        <item h="1" x="322"/>
        <item h="1" m="1" x="389"/>
        <item h="1" x="68"/>
        <item h="1" x="41"/>
        <item h="1" x="42"/>
        <item h="1" x="238"/>
        <item h="1" x="65"/>
        <item h="1" x="12"/>
        <item h="1" x="298"/>
        <item h="1" x="325"/>
        <item h="1" x="319"/>
        <item h="1" m="1" x="378"/>
        <item h="1" x="318"/>
        <item h="1" x="320"/>
        <item h="1" x="345"/>
        <item h="1" x="245"/>
        <item h="1" x="296"/>
        <item h="1" x="243"/>
        <item h="1" m="1" x="418"/>
        <item h="1" x="242"/>
        <item h="1" x="244"/>
        <item h="1" x="249"/>
        <item h="1" x="324"/>
        <item h="1" x="327"/>
        <item h="1" x="329"/>
        <item h="1" x="34"/>
        <item h="1" x="251"/>
        <item h="1" x="328"/>
        <item h="1" x="297"/>
        <item h="1" m="1" x="379"/>
        <item h="1" m="1" x="372"/>
        <item h="1" x="326"/>
        <item h="1" x="300"/>
        <item h="1" x="271"/>
        <item h="1" m="1" x="361"/>
        <item h="1" x="282"/>
        <item h="1" x="336"/>
        <item h="1" x="222"/>
        <item h="1" x="225"/>
        <item h="1" x="224"/>
        <item h="1" m="1" x="356"/>
        <item h="1" x="333"/>
        <item h="1" x="267"/>
        <item h="1" x="266"/>
        <item h="1" x="331"/>
        <item h="1" x="235"/>
        <item h="1" x="5"/>
        <item h="1" x="274"/>
        <item h="1" x="237"/>
        <item h="1" x="229"/>
        <item h="1" x="280"/>
        <item h="1" x="33"/>
        <item h="1" x="255"/>
        <item h="1" x="293"/>
        <item h="1" x="62"/>
        <item h="1" x="146"/>
        <item h="1" x="168"/>
        <item h="1" m="1" x="409"/>
        <item h="1" m="1" x="377"/>
        <item h="1" m="1" x="360"/>
        <item h="1" m="1" x="371"/>
        <item h="1" m="1" x="405"/>
        <item h="1" x="349"/>
        <item h="1" x="354"/>
        <item h="1" x="241"/>
        <item h="1" x="147"/>
        <item h="1" x="143"/>
        <item h="1" x="48"/>
        <item h="1" x="52"/>
        <item x="35"/>
        <item h="1" m="1" x="391"/>
        <item x="112"/>
        <item h="1" x="344"/>
        <item h="1" x="250"/>
        <item h="1" x="240"/>
        <item h="1" m="1" x="364"/>
        <item x="122"/>
        <item h="1" x="231"/>
        <item h="1" x="247"/>
        <item h="1" x="248"/>
        <item h="1" x="252"/>
        <item h="1" x="253"/>
        <item h="1" x="254"/>
        <item h="1" x="258"/>
        <item h="1" x="259"/>
        <item h="1" x="260"/>
        <item h="1" x="261"/>
        <item h="1" x="263"/>
        <item h="1" x="11"/>
        <item h="1" x="17"/>
        <item h="1" x="18"/>
        <item h="1" x="19"/>
        <item h="1" x="20"/>
        <item h="1" x="22"/>
        <item h="1" x="23"/>
        <item h="1" x="24"/>
        <item h="1" x="25"/>
        <item h="1" x="26"/>
        <item h="1" x="27"/>
        <item h="1" x="30"/>
        <item h="1" x="31"/>
        <item h="1" x="32"/>
        <item h="1" x="45"/>
        <item h="1" x="46"/>
        <item h="1" x="50"/>
        <item h="1" x="57"/>
        <item h="1" x="60"/>
        <item h="1" x="70"/>
        <item h="1" x="71"/>
        <item h="1" x="72"/>
        <item h="1" x="73"/>
        <item h="1" x="74"/>
        <item h="1" x="75"/>
        <item h="1" x="76"/>
        <item h="1" x="77"/>
        <item h="1" x="78"/>
        <item h="1" x="79"/>
        <item h="1" x="80"/>
        <item h="1" x="81"/>
        <item h="1" x="82"/>
        <item h="1" x="83"/>
        <item h="1" x="84"/>
        <item h="1" x="85"/>
        <item h="1" x="86"/>
        <item h="1" x="87"/>
        <item h="1" x="88"/>
        <item h="1" x="89"/>
        <item h="1" x="90"/>
        <item h="1" x="91"/>
        <item h="1" x="92"/>
        <item h="1" x="93"/>
        <item h="1" x="94"/>
        <item h="1" x="95"/>
        <item h="1" x="96"/>
        <item h="1" x="97"/>
        <item h="1" x="98"/>
        <item h="1" x="99"/>
        <item h="1" x="100"/>
        <item h="1" x="101"/>
        <item h="1" x="102"/>
        <item h="1" x="103"/>
        <item h="1" x="104"/>
        <item h="1" x="105"/>
        <item h="1" x="106"/>
        <item h="1" x="107"/>
        <item h="1" x="108"/>
        <item h="1" x="109"/>
        <item h="1" x="110"/>
        <item h="1" x="116"/>
        <item h="1" x="117"/>
        <item h="1" x="118"/>
        <item h="1" x="119"/>
        <item h="1" x="120"/>
        <item h="1" x="124"/>
        <item h="1" x="125"/>
        <item h="1" x="126"/>
        <item h="1" x="127"/>
        <item h="1" x="128"/>
        <item h="1" x="129"/>
        <item h="1" x="130"/>
        <item h="1" x="131"/>
        <item h="1" x="132"/>
        <item h="1" x="133"/>
        <item h="1" x="134"/>
        <item h="1" x="135"/>
        <item h="1" x="136"/>
        <item h="1" x="137"/>
        <item h="1" x="138"/>
        <item h="1" x="139"/>
        <item h="1" x="140"/>
        <item h="1" x="141"/>
        <item h="1" x="149"/>
        <item h="1" x="151"/>
        <item h="1" x="152"/>
        <item h="1" x="154"/>
        <item h="1" x="155"/>
        <item h="1" x="156"/>
        <item h="1" x="157"/>
        <item h="1" x="160"/>
        <item h="1" x="161"/>
        <item h="1" x="162"/>
        <item h="1" x="163"/>
        <item h="1" x="164"/>
        <item h="1" x="165"/>
        <item h="1" x="167"/>
        <item h="1" x="181"/>
        <item h="1" x="182"/>
        <item h="1" x="184"/>
        <item h="1" x="185"/>
        <item h="1" x="186"/>
        <item h="1" x="187"/>
        <item h="1" x="188"/>
        <item h="1" x="189"/>
        <item h="1" x="190"/>
        <item h="1" x="191"/>
        <item h="1" x="192"/>
        <item h="1" x="193"/>
        <item h="1" x="194"/>
        <item h="1" x="195"/>
        <item h="1" x="196"/>
        <item h="1" x="197"/>
        <item h="1" x="198"/>
        <item h="1" x="199"/>
        <item h="1" x="200"/>
        <item h="1" x="201"/>
        <item h="1" x="202"/>
        <item h="1" x="203"/>
        <item h="1" x="204"/>
        <item h="1" x="205"/>
        <item h="1" x="206"/>
        <item h="1" x="207"/>
        <item h="1" x="208"/>
        <item h="1" x="209"/>
        <item h="1" x="210"/>
        <item h="1" x="211"/>
        <item h="1" x="212"/>
        <item h="1" x="213"/>
        <item h="1" x="214"/>
        <item h="1" x="215"/>
        <item h="1" x="216"/>
        <item h="1" x="217"/>
        <item t="default"/>
      </items>
    </pivotField>
    <pivotField showAll="0"/>
    <pivotField showAll="0"/>
    <pivotField showAll="0"/>
    <pivotField showAll="0"/>
    <pivotField showAll="0"/>
    <pivotField showAll="0"/>
    <pivotField showAll="0"/>
    <pivotField showAll="0"/>
  </pivotFields>
  <rowFields count="1">
    <field x="6"/>
  </rowFields>
  <rowItems count="3">
    <i>
      <x v="1"/>
    </i>
    <i>
      <x v="5"/>
    </i>
    <i t="grand">
      <x/>
    </i>
  </rowItems>
  <colItems count="1">
    <i/>
  </colItems>
  <pageFields count="2">
    <pageField fld="19" hier="-1"/>
    <pageField fld="22" hier="-1"/>
  </pageFields>
  <dataFields count="1">
    <dataField name="Cuenta de SEGUIMIENTO" fld="22" subtotal="count" baseField="0" baseItem="0"/>
  </dataFields>
  <formats count="6">
    <format dxfId="1469">
      <pivotArea type="all" dataOnly="0" outline="0" fieldPosition="0"/>
    </format>
    <format dxfId="1468">
      <pivotArea outline="0" collapsedLevelsAreSubtotals="1" fieldPosition="0"/>
    </format>
    <format dxfId="1467">
      <pivotArea field="6" type="button" dataOnly="0" labelOnly="1" outline="0" axis="axisRow" fieldPosition="0"/>
    </format>
    <format dxfId="1466">
      <pivotArea dataOnly="0" labelOnly="1" fieldPosition="0">
        <references count="1">
          <reference field="6" count="4">
            <x v="1"/>
            <x v="3"/>
            <x v="4"/>
            <x v="5"/>
          </reference>
        </references>
      </pivotArea>
    </format>
    <format dxfId="1465">
      <pivotArea dataOnly="0" labelOnly="1" grandRow="1" outline="0" fieldPosition="0"/>
    </format>
    <format dxfId="146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5E4F1007-932E-4D63-8C2C-98C12E7B5507}" name="TablaDinámica5"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D205:D212" firstHeaderRow="1" firstDataRow="1" firstDataCol="1" rowPageCount="1"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3">
        <item h="1" x="1"/>
        <item x="5"/>
        <item x="19"/>
        <item x="20"/>
        <item x="25"/>
        <item x="2"/>
        <item x="18"/>
        <item x="21"/>
        <item x="22"/>
        <item x="0"/>
        <item x="4"/>
        <item x="9"/>
        <item x="7"/>
        <item x="3"/>
        <item m="1" x="61"/>
        <item x="8"/>
        <item x="55"/>
        <item x="57"/>
        <item x="58"/>
        <item x="6"/>
        <item x="11"/>
        <item x="49"/>
        <item x="16"/>
        <item x="10"/>
        <item x="51"/>
        <item x="23"/>
        <item x="52"/>
        <item x="28"/>
        <item x="12"/>
        <item x="30"/>
        <item x="54"/>
        <item x="34"/>
        <item x="53"/>
        <item x="13"/>
        <item x="32"/>
        <item x="15"/>
        <item x="31"/>
        <item x="17"/>
        <item x="35"/>
        <item x="14"/>
        <item x="37"/>
        <item x="59"/>
        <item x="26"/>
        <item x="50"/>
        <item h="1" x="56"/>
        <item h="1" x="42"/>
        <item h="1" x="33"/>
        <item h="1" x="24"/>
        <item h="1" x="29"/>
        <item h="1" x="39"/>
        <item h="1" x="27"/>
        <item h="1" x="36"/>
        <item h="1" x="41"/>
        <item h="1" x="38"/>
        <item h="1" x="44"/>
        <item h="1" x="40"/>
        <item h="1" x="43"/>
        <item h="1" m="1" x="60"/>
        <item h="1" x="45"/>
        <item h="1" x="46"/>
        <item h="1" x="47"/>
        <item h="1" x="48"/>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7">
    <i>
      <x/>
    </i>
    <i>
      <x v="1"/>
    </i>
    <i>
      <x v="2"/>
    </i>
    <i>
      <x v="3"/>
    </i>
    <i>
      <x v="4"/>
    </i>
    <i>
      <x v="5"/>
    </i>
    <i t="grand">
      <x/>
    </i>
  </rowItems>
  <colItems count="1">
    <i/>
  </colItems>
  <pageFields count="1">
    <pageField fld="19" hier="-1"/>
  </pageFields>
  <formats count="8">
    <format dxfId="1477">
      <pivotArea type="all" dataOnly="0" outline="0" fieldPosition="0"/>
    </format>
    <format dxfId="1476">
      <pivotArea outline="0" collapsedLevelsAreSubtotals="1" fieldPosition="0"/>
    </format>
    <format dxfId="1475">
      <pivotArea type="origin" dataOnly="0" labelOnly="1" outline="0" fieldPosition="0"/>
    </format>
    <format dxfId="1474">
      <pivotArea type="topRight" dataOnly="0" labelOnly="1" outline="0" fieldPosition="0"/>
    </format>
    <format dxfId="1473">
      <pivotArea field="6" type="button" dataOnly="0" labelOnly="1" outline="0" axis="axisRow" fieldPosition="0"/>
    </format>
    <format dxfId="1472">
      <pivotArea dataOnly="0" labelOnly="1" fieldPosition="0">
        <references count="1">
          <reference field="6" count="6">
            <x v="0"/>
            <x v="1"/>
            <x v="2"/>
            <x v="3"/>
            <x v="4"/>
            <x v="5"/>
          </reference>
        </references>
      </pivotArea>
    </format>
    <format dxfId="1471">
      <pivotArea dataOnly="0" labelOnly="1" grandRow="1" outline="0" fieldPosition="0"/>
    </format>
    <format dxfId="147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D10:L49" firstHeaderRow="1" firstDataRow="2" firstDataCol="1"/>
  <pivotFields count="31">
    <pivotField showAll="0"/>
    <pivotField showAll="0"/>
    <pivotField axis="axisRow" showAll="0">
      <items count="39">
        <item x="24"/>
        <item x="6"/>
        <item x="31"/>
        <item x="18"/>
        <item x="5"/>
        <item x="34"/>
        <item x="28"/>
        <item x="0"/>
        <item x="36"/>
        <item x="27"/>
        <item x="3"/>
        <item x="29"/>
        <item x="13"/>
        <item x="14"/>
        <item x="16"/>
        <item x="23"/>
        <item x="15"/>
        <item x="2"/>
        <item x="8"/>
        <item x="25"/>
        <item x="12"/>
        <item x="10"/>
        <item x="32"/>
        <item x="19"/>
        <item x="4"/>
        <item x="9"/>
        <item x="7"/>
        <item x="35"/>
        <item x="30"/>
        <item x="1"/>
        <item x="11"/>
        <item x="21"/>
        <item x="17"/>
        <item x="20"/>
        <item x="22"/>
        <item m="1" x="37"/>
        <item x="33"/>
        <item x="26"/>
        <item t="default"/>
      </items>
    </pivotField>
    <pivotField showAll="0"/>
    <pivotField showAll="0"/>
    <pivotField showAll="0"/>
    <pivotField axis="axisCol"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6"/>
    </i>
    <i>
      <x v="37"/>
    </i>
    <i t="grand">
      <x/>
    </i>
  </rowItems>
  <colFields count="1">
    <field x="6"/>
  </colFields>
  <colItems count="8">
    <i>
      <x/>
    </i>
    <i>
      <x v="1"/>
    </i>
    <i>
      <x v="2"/>
    </i>
    <i>
      <x v="3"/>
    </i>
    <i>
      <x v="4"/>
    </i>
    <i>
      <x v="5"/>
    </i>
    <i>
      <x v="6"/>
    </i>
    <i t="grand">
      <x/>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81C8927-5746-438B-9B30-4BC2DF20D83B}" name="TablaDinámica2"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267:J299" firstHeaderRow="1" firstDataRow="2" firstDataCol="1"/>
  <pivotFields count="31">
    <pivotField showAll="0"/>
    <pivotField showAll="0"/>
    <pivotField showAll="0"/>
    <pivotField axis="axisRow" showAll="0">
      <items count="34">
        <item x="3"/>
        <item x="7"/>
        <item x="14"/>
        <item x="16"/>
        <item x="23"/>
        <item x="10"/>
        <item x="27"/>
        <item x="11"/>
        <item x="24"/>
        <item m="1" x="32"/>
        <item x="28"/>
        <item x="5"/>
        <item x="29"/>
        <item x="8"/>
        <item x="18"/>
        <item x="22"/>
        <item x="4"/>
        <item x="21"/>
        <item x="0"/>
        <item x="6"/>
        <item x="9"/>
        <item x="1"/>
        <item x="2"/>
        <item x="17"/>
        <item m="1" x="31"/>
        <item x="12"/>
        <item x="13"/>
        <item x="25"/>
        <item x="20"/>
        <item x="15"/>
        <item x="19"/>
        <item m="1" x="30"/>
        <item x="26"/>
        <item t="default"/>
      </items>
    </pivotField>
    <pivotField showAll="0"/>
    <pivotField showAll="0"/>
    <pivotField axis="axisCol" dataField="1"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31">
    <i>
      <x/>
    </i>
    <i>
      <x v="1"/>
    </i>
    <i>
      <x v="2"/>
    </i>
    <i>
      <x v="3"/>
    </i>
    <i>
      <x v="4"/>
    </i>
    <i>
      <x v="5"/>
    </i>
    <i>
      <x v="6"/>
    </i>
    <i>
      <x v="7"/>
    </i>
    <i>
      <x v="8"/>
    </i>
    <i>
      <x v="10"/>
    </i>
    <i>
      <x v="11"/>
    </i>
    <i>
      <x v="12"/>
    </i>
    <i>
      <x v="13"/>
    </i>
    <i>
      <x v="14"/>
    </i>
    <i>
      <x v="15"/>
    </i>
    <i>
      <x v="16"/>
    </i>
    <i>
      <x v="17"/>
    </i>
    <i>
      <x v="18"/>
    </i>
    <i>
      <x v="19"/>
    </i>
    <i>
      <x v="20"/>
    </i>
    <i>
      <x v="21"/>
    </i>
    <i>
      <x v="22"/>
    </i>
    <i>
      <x v="23"/>
    </i>
    <i>
      <x v="25"/>
    </i>
    <i>
      <x v="26"/>
    </i>
    <i>
      <x v="27"/>
    </i>
    <i>
      <x v="28"/>
    </i>
    <i>
      <x v="29"/>
    </i>
    <i>
      <x v="30"/>
    </i>
    <i>
      <x v="32"/>
    </i>
    <i t="grand">
      <x/>
    </i>
  </rowItems>
  <colFields count="1">
    <field x="6"/>
  </colFields>
  <colItems count="8">
    <i>
      <x/>
    </i>
    <i>
      <x v="1"/>
    </i>
    <i>
      <x v="2"/>
    </i>
    <i>
      <x v="3"/>
    </i>
    <i>
      <x v="4"/>
    </i>
    <i>
      <x v="5"/>
    </i>
    <i>
      <x v="6"/>
    </i>
    <i t="grand">
      <x/>
    </i>
  </colItems>
  <dataFields count="1">
    <dataField name="Cuenta de FUENTE"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6264CDAA-9C3F-4E50-8D24-0782D385DE4E}" name="TablaDinámica8"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
  <location ref="D55:D93" firstHeaderRow="1" firstDataRow="1" firstDataCol="1"/>
  <pivotFields count="31">
    <pivotField showAll="0"/>
    <pivotField showAll="0"/>
    <pivotField axis="axisRow" showAll="0">
      <items count="39">
        <item x="24"/>
        <item x="6"/>
        <item x="31"/>
        <item x="18"/>
        <item x="5"/>
        <item x="34"/>
        <item x="28"/>
        <item x="0"/>
        <item x="36"/>
        <item x="27"/>
        <item x="3"/>
        <item x="29"/>
        <item x="13"/>
        <item x="14"/>
        <item x="16"/>
        <item x="23"/>
        <item x="15"/>
        <item x="2"/>
        <item x="8"/>
        <item x="25"/>
        <item x="12"/>
        <item x="10"/>
        <item x="32"/>
        <item x="19"/>
        <item x="4"/>
        <item x="9"/>
        <item x="7"/>
        <item x="35"/>
        <item x="30"/>
        <item x="1"/>
        <item x="11"/>
        <item x="21"/>
        <item x="17"/>
        <item x="20"/>
        <item x="22"/>
        <item m="1" x="37"/>
        <item x="33"/>
        <item x="2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6"/>
    </i>
    <i>
      <x v="37"/>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34AAE5F5-FA37-47C5-BB95-20E162497ED0}" name="TablaDinámica15"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
  <location ref="D433:D437" firstHeaderRow="1" firstDataRow="1" firstDataCol="1" rowPageCount="1"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3">
        <item h="1" x="1"/>
        <item h="1" x="5"/>
        <item h="1" x="19"/>
        <item h="1" x="20"/>
        <item h="1" x="25"/>
        <item h="1" x="2"/>
        <item h="1" x="18"/>
        <item h="1" x="21"/>
        <item h="1" x="22"/>
        <item h="1" x="0"/>
        <item h="1" x="4"/>
        <item h="1" x="9"/>
        <item h="1" x="7"/>
        <item h="1" x="3"/>
        <item m="1" x="61"/>
        <item h="1" x="8"/>
        <item h="1" x="55"/>
        <item h="1" x="57"/>
        <item h="1" x="58"/>
        <item h="1" x="6"/>
        <item h="1" x="11"/>
        <item h="1" x="49"/>
        <item h="1" x="16"/>
        <item h="1" x="10"/>
        <item h="1" x="51"/>
        <item h="1" x="23"/>
        <item h="1" x="52"/>
        <item h="1" x="28"/>
        <item h="1" x="12"/>
        <item h="1" x="30"/>
        <item h="1" x="54"/>
        <item h="1" x="34"/>
        <item h="1" x="53"/>
        <item h="1" x="13"/>
        <item h="1" x="32"/>
        <item h="1" x="15"/>
        <item h="1" x="31"/>
        <item h="1" x="17"/>
        <item h="1" x="35"/>
        <item h="1" x="14"/>
        <item h="1" x="37"/>
        <item h="1" x="59"/>
        <item h="1" x="26"/>
        <item h="1" x="50"/>
        <item x="56"/>
        <item x="42"/>
        <item x="33"/>
        <item x="24"/>
        <item x="48"/>
        <item x="29"/>
        <item x="39"/>
        <item x="27"/>
        <item x="47"/>
        <item x="36"/>
        <item x="46"/>
        <item x="41"/>
        <item x="38"/>
        <item x="44"/>
        <item x="40"/>
        <item x="43"/>
        <item x="45"/>
        <item m="1" x="6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4">
    <i>
      <x/>
    </i>
    <i>
      <x v="3"/>
    </i>
    <i>
      <x v="4"/>
    </i>
    <i t="grand">
      <x/>
    </i>
  </rowItems>
  <colItems count="1">
    <i/>
  </colItems>
  <pageFields count="1">
    <pageField fld="19"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BB093BD2-0AF8-4E0D-9814-C1F03A5DFE14}" name="TablaDinámica8"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24:E35" firstHeaderRow="1" firstDataRow="2" firstDataCol="1" rowPageCount="1" colPageCount="1"/>
  <pivotFields count="49">
    <pivotField showAll="0"/>
    <pivotField showAll="0"/>
    <pivotField showAll="0"/>
    <pivotField axis="axisRow" showAll="0">
      <items count="13">
        <item x="8"/>
        <item x="9"/>
        <item x="3"/>
        <item x="0"/>
        <item x="11"/>
        <item x="10"/>
        <item x="4"/>
        <item x="6"/>
        <item x="2"/>
        <item x="5"/>
        <item x="1"/>
        <item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multipleItemSelectionAllowed="1" showAll="0">
      <items count="6">
        <item x="2"/>
        <item x="0"/>
        <item x="1"/>
        <item h="1" x="3"/>
        <item h="1" x="4"/>
        <item t="default"/>
      </items>
    </pivotField>
    <pivotField showAll="0"/>
    <pivotField showAll="0"/>
    <pivotField showAll="0"/>
    <pivotField numFmtId="9" showAll="0"/>
    <pivotField numFmtId="9" showAll="0"/>
    <pivotField showAll="0"/>
    <pivotField showAll="0"/>
    <pivotField axis="axisPage" multipleItemSelectionAllowed="1" showAll="0">
      <items count="8">
        <item h="1" x="0"/>
        <item x="5"/>
        <item x="4"/>
        <item x="3"/>
        <item x="2"/>
        <item x="6"/>
        <item x="1"/>
        <item t="default"/>
      </items>
    </pivotField>
  </pivotFields>
  <rowFields count="1">
    <field x="3"/>
  </rowFields>
  <rowItems count="10">
    <i>
      <x/>
    </i>
    <i>
      <x v="2"/>
    </i>
    <i>
      <x v="3"/>
    </i>
    <i>
      <x v="4"/>
    </i>
    <i>
      <x v="5"/>
    </i>
    <i>
      <x v="6"/>
    </i>
    <i>
      <x v="8"/>
    </i>
    <i>
      <x v="9"/>
    </i>
    <i>
      <x v="10"/>
    </i>
    <i t="grand">
      <x/>
    </i>
  </rowItems>
  <colFields count="1">
    <field x="40"/>
  </colFields>
  <colItems count="4">
    <i>
      <x/>
    </i>
    <i>
      <x v="1"/>
    </i>
    <i>
      <x v="2"/>
    </i>
    <i t="grand">
      <x/>
    </i>
  </colItems>
  <pageFields count="1">
    <pageField fld="48" hier="-1"/>
  </pageFields>
  <dataFields count="1">
    <dataField name="Cuenta de OPORTUNIDAD2" fld="4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21D18B28-B7C3-47A8-B1C9-513B17E53806}" name="TablaDinámica6"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5:E19" firstHeaderRow="1" firstDataRow="2" firstDataCol="1"/>
  <pivotFields count="49">
    <pivotField showAll="0"/>
    <pivotField showAll="0"/>
    <pivotField showAll="0">
      <items count="45">
        <item x="28"/>
        <item x="7"/>
        <item x="36"/>
        <item x="34"/>
        <item x="22"/>
        <item x="18"/>
        <item x="37"/>
        <item x="1"/>
        <item x="0"/>
        <item x="6"/>
        <item x="4"/>
        <item x="27"/>
        <item x="13"/>
        <item x="32"/>
        <item x="17"/>
        <item x="19"/>
        <item x="20"/>
        <item x="30"/>
        <item x="11"/>
        <item x="3"/>
        <item x="8"/>
        <item x="10"/>
        <item x="29"/>
        <item x="16"/>
        <item x="14"/>
        <item x="35"/>
        <item x="43"/>
        <item x="31"/>
        <item x="40"/>
        <item x="23"/>
        <item x="5"/>
        <item x="12"/>
        <item x="9"/>
        <item x="42"/>
        <item x="33"/>
        <item x="38"/>
        <item x="2"/>
        <item x="15"/>
        <item x="41"/>
        <item x="25"/>
        <item x="21"/>
        <item x="39"/>
        <item x="24"/>
        <item x="26"/>
        <item t="default"/>
      </items>
    </pivotField>
    <pivotField axis="axisRow" showAll="0">
      <items count="13">
        <item x="8"/>
        <item x="9"/>
        <item x="3"/>
        <item x="0"/>
        <item x="11"/>
        <item x="10"/>
        <item x="4"/>
        <item x="6"/>
        <item x="2"/>
        <item x="5"/>
        <item x="1"/>
        <item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numFmtId="9" showAll="0"/>
    <pivotField showAll="0"/>
    <pivotField showAll="0"/>
    <pivotField axis="axisCol" dataField="1" multipleItemSelectionAllowed="1" showAll="0">
      <items count="8">
        <item x="0"/>
        <item h="1" x="5"/>
        <item h="1" x="4"/>
        <item x="3"/>
        <item x="2"/>
        <item h="1" x="6"/>
        <item h="1" x="1"/>
        <item t="default"/>
      </items>
    </pivotField>
  </pivotFields>
  <rowFields count="1">
    <field x="3"/>
  </rowFields>
  <rowItems count="13">
    <i>
      <x/>
    </i>
    <i>
      <x v="1"/>
    </i>
    <i>
      <x v="2"/>
    </i>
    <i>
      <x v="3"/>
    </i>
    <i>
      <x v="4"/>
    </i>
    <i>
      <x v="5"/>
    </i>
    <i>
      <x v="6"/>
    </i>
    <i>
      <x v="7"/>
    </i>
    <i>
      <x v="8"/>
    </i>
    <i>
      <x v="9"/>
    </i>
    <i>
      <x v="10"/>
    </i>
    <i>
      <x v="11"/>
    </i>
    <i t="grand">
      <x/>
    </i>
  </rowItems>
  <colFields count="1">
    <field x="48"/>
  </colFields>
  <colItems count="4">
    <i>
      <x/>
    </i>
    <i>
      <x v="3"/>
    </i>
    <i>
      <x v="4"/>
    </i>
    <i t="grand">
      <x/>
    </i>
  </colItems>
  <dataFields count="1">
    <dataField name="Cuenta de STATUS FINAL" fld="4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2A6511D2-A53A-404A-9B8C-AA6FEF61EFE3}" name="TablaDinámica12" cacheId="3"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5:E60" firstHeaderRow="1" firstDataRow="2" firstDataCol="1" rowPageCount="3" colPageCount="1"/>
  <pivotFields count="59">
    <pivotField showAll="0"/>
    <pivotField showAll="0"/>
    <pivotField showAll="0"/>
    <pivotField showAll="0"/>
    <pivotField showAll="0"/>
    <pivotField showAll="0"/>
    <pivotField axis="axisPage" multipleItemSelectionAllowed="1" showAll="0">
      <items count="6">
        <item x="4"/>
        <item x="0"/>
        <item h="1" x="1"/>
        <item x="2"/>
        <item x="3"/>
        <item t="default"/>
      </items>
    </pivotField>
    <pivotField showAll="0"/>
    <pivotField showAll="0"/>
    <pivotField axis="axisRow" showAll="0">
      <items count="103">
        <item x="28"/>
        <item x="29"/>
        <item x="30"/>
        <item x="31"/>
        <item x="5"/>
        <item x="84"/>
        <item x="85"/>
        <item x="86"/>
        <item x="87"/>
        <item x="59"/>
        <item x="60"/>
        <item x="61"/>
        <item x="62"/>
        <item x="63"/>
        <item x="6"/>
        <item x="55"/>
        <item x="35"/>
        <item x="65"/>
        <item x="56"/>
        <item x="82"/>
        <item x="40"/>
        <item x="68"/>
        <item x="69"/>
        <item x="70"/>
        <item x="71"/>
        <item x="72"/>
        <item x="73"/>
        <item x="74"/>
        <item x="75"/>
        <item x="76"/>
        <item x="3"/>
        <item x="2"/>
        <item x="41"/>
        <item x="93"/>
        <item x="92"/>
        <item x="100"/>
        <item x="64"/>
        <item x="83"/>
        <item x="21"/>
        <item x="22"/>
        <item x="23"/>
        <item x="24"/>
        <item x="25"/>
        <item x="26"/>
        <item x="7"/>
        <item x="54"/>
        <item x="94"/>
        <item x="20"/>
        <item x="43"/>
        <item x="97"/>
        <item x="0"/>
        <item x="79"/>
        <item x="47"/>
        <item x="4"/>
        <item x="58"/>
        <item x="90"/>
        <item x="38"/>
        <item x="78"/>
        <item x="27"/>
        <item x="44"/>
        <item x="37"/>
        <item x="45"/>
        <item x="80"/>
        <item x="81"/>
        <item x="99"/>
        <item x="39"/>
        <item x="1"/>
        <item x="33"/>
        <item x="91"/>
        <item x="101"/>
        <item x="96"/>
        <item x="36"/>
        <item x="66"/>
        <item x="32"/>
        <item x="46"/>
        <item x="98"/>
        <item x="67"/>
        <item x="34"/>
        <item x="42"/>
        <item x="88"/>
        <item x="89"/>
        <item x="8"/>
        <item x="9"/>
        <item x="77"/>
        <item x="10"/>
        <item x="11"/>
        <item x="12"/>
        <item x="13"/>
        <item x="14"/>
        <item x="15"/>
        <item x="16"/>
        <item x="17"/>
        <item x="18"/>
        <item x="19"/>
        <item x="95"/>
        <item x="57"/>
        <item x="48"/>
        <item x="49"/>
        <item x="50"/>
        <item x="51"/>
        <item x="52"/>
        <item x="5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axis="axisPage" multipleItemSelectionAllowed="1" showAll="0">
      <items count="8">
        <item h="1" x="0"/>
        <item x="6"/>
        <item x="2"/>
        <item x="5"/>
        <item x="1"/>
        <item x="4"/>
        <item h="1" x="3"/>
        <item t="default"/>
      </items>
    </pivotField>
    <pivotField showAll="0"/>
    <pivotField axis="axisRow" showAll="0">
      <items count="9">
        <item x="5"/>
        <item x="7"/>
        <item x="2"/>
        <item x="1"/>
        <item x="0"/>
        <item x="6"/>
        <item x="4"/>
        <item x="3"/>
        <item t="default"/>
      </items>
    </pivotField>
    <pivotField showAll="0"/>
    <pivotField axis="axisCol" showAll="0">
      <items count="5">
        <item x="2"/>
        <item x="0"/>
        <item x="1"/>
        <item x="3"/>
        <item t="default"/>
      </items>
    </pivotField>
    <pivotField showAll="0"/>
    <pivotField showAll="0"/>
    <pivotField dataField="1" showAll="0"/>
    <pivotField showAll="0"/>
    <pivotField showAll="0"/>
  </pivotFields>
  <rowFields count="2">
    <field x="51"/>
    <field x="9"/>
  </rowFields>
  <rowItems count="54">
    <i>
      <x/>
    </i>
    <i r="1">
      <x v="46"/>
    </i>
    <i r="1">
      <x v="49"/>
    </i>
    <i r="1">
      <x v="58"/>
    </i>
    <i r="1">
      <x v="59"/>
    </i>
    <i r="1">
      <x v="67"/>
    </i>
    <i>
      <x v="1"/>
    </i>
    <i r="1">
      <x v="55"/>
    </i>
    <i r="1">
      <x v="62"/>
    </i>
    <i r="1">
      <x v="64"/>
    </i>
    <i r="1">
      <x v="94"/>
    </i>
    <i>
      <x v="2"/>
    </i>
    <i r="1">
      <x v="30"/>
    </i>
    <i r="1">
      <x v="31"/>
    </i>
    <i r="1">
      <x v="32"/>
    </i>
    <i r="1">
      <x v="47"/>
    </i>
    <i r="1">
      <x v="61"/>
    </i>
    <i r="1">
      <x v="65"/>
    </i>
    <i r="1">
      <x v="79"/>
    </i>
    <i r="1">
      <x v="80"/>
    </i>
    <i>
      <x v="3"/>
    </i>
    <i r="1">
      <x v="15"/>
    </i>
    <i r="1">
      <x v="17"/>
    </i>
    <i r="1">
      <x v="18"/>
    </i>
    <i r="1">
      <x v="34"/>
    </i>
    <i r="1">
      <x v="35"/>
    </i>
    <i r="1">
      <x v="45"/>
    </i>
    <i r="1">
      <x v="50"/>
    </i>
    <i r="1">
      <x v="51"/>
    </i>
    <i r="1">
      <x v="55"/>
    </i>
    <i r="1">
      <x v="56"/>
    </i>
    <i r="1">
      <x v="60"/>
    </i>
    <i r="1">
      <x v="68"/>
    </i>
    <i r="1">
      <x v="73"/>
    </i>
    <i>
      <x v="5"/>
    </i>
    <i r="1">
      <x v="19"/>
    </i>
    <i r="1">
      <x v="36"/>
    </i>
    <i r="1">
      <x v="48"/>
    </i>
    <i r="1">
      <x v="77"/>
    </i>
    <i r="1">
      <x v="83"/>
    </i>
    <i>
      <x v="6"/>
    </i>
    <i r="1">
      <x v="20"/>
    </i>
    <i r="1">
      <x v="33"/>
    </i>
    <i r="1">
      <x v="44"/>
    </i>
    <i r="1">
      <x v="52"/>
    </i>
    <i r="1">
      <x v="54"/>
    </i>
    <i r="1">
      <x v="63"/>
    </i>
    <i r="1">
      <x v="70"/>
    </i>
    <i r="1">
      <x v="71"/>
    </i>
    <i r="1">
      <x v="75"/>
    </i>
    <i r="1">
      <x v="95"/>
    </i>
    <i r="1">
      <x v="96"/>
    </i>
    <i r="1">
      <x v="101"/>
    </i>
    <i t="grand">
      <x/>
    </i>
  </rowItems>
  <colFields count="1">
    <field x="53"/>
  </colFields>
  <colItems count="4">
    <i>
      <x/>
    </i>
    <i>
      <x v="1"/>
    </i>
    <i>
      <x v="2"/>
    </i>
    <i t="grand">
      <x/>
    </i>
  </colItems>
  <pageFields count="3">
    <pageField fld="6" hier="-1"/>
    <pageField fld="22" item="1" hier="-1"/>
    <pageField fld="49" hier="-1"/>
  </pageFields>
  <dataFields count="1">
    <dataField name="Cuenta de Contador" fld="56" subtotal="count" baseField="0" baseItem="9"/>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CDE406DA-C515-42D2-B91B-B5DB714EC238}" name="TablaDinámica13" cacheId="3"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5:E36" firstHeaderRow="1" firstDataRow="2" firstDataCol="1" rowPageCount="3" colPageCount="1"/>
  <pivotFields count="59">
    <pivotField showAll="0">
      <items count="579">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64"/>
        <item x="65"/>
        <item x="2"/>
        <item x="58"/>
        <item x="63"/>
        <item x="67"/>
        <item x="27"/>
        <item x="57"/>
        <item x="31"/>
        <item x="22"/>
        <item x="21"/>
        <item x="51"/>
        <item x="44"/>
        <item x="43"/>
        <item x="12"/>
        <item x="23"/>
        <item x="3"/>
        <item x="68"/>
        <item x="1"/>
        <item x="62"/>
        <item x="61"/>
        <item x="53"/>
        <item x="24"/>
        <item x="36"/>
        <item x="14"/>
        <item x="13"/>
        <item x="55"/>
        <item x="37"/>
        <item x="66"/>
        <item x="59"/>
        <item x="18"/>
        <item x="60"/>
        <item x="11"/>
        <item x="0"/>
        <item x="17"/>
        <item x="47"/>
        <item x="20"/>
        <item x="45"/>
        <item x="16"/>
        <item x="32"/>
        <item x="30"/>
        <item x="29"/>
        <item x="28"/>
        <item x="39"/>
        <item x="48"/>
        <item x="26"/>
        <item x="25"/>
        <item x="33"/>
        <item x="50"/>
        <item x="49"/>
        <item x="52"/>
        <item x="41"/>
        <item x="38"/>
        <item x="10"/>
        <item x="42"/>
        <item x="56"/>
        <item x="15"/>
        <item x="8"/>
        <item x="7"/>
        <item x="9"/>
        <item x="5"/>
        <item x="6"/>
        <item x="4"/>
        <item x="34"/>
        <item x="40"/>
        <item x="35"/>
        <item x="19"/>
        <item x="46"/>
        <item x="54"/>
        <item x="339"/>
        <item t="default"/>
      </items>
    </pivotField>
    <pivotField axis="axisRow" showAll="0">
      <items count="46">
        <item x="28"/>
        <item x="7"/>
        <item x="36"/>
        <item x="34"/>
        <item x="22"/>
        <item x="18"/>
        <item x="37"/>
        <item x="1"/>
        <item x="0"/>
        <item x="6"/>
        <item x="4"/>
        <item x="27"/>
        <item x="13"/>
        <item x="32"/>
        <item x="44"/>
        <item x="17"/>
        <item x="19"/>
        <item x="20"/>
        <item x="30"/>
        <item x="11"/>
        <item x="3"/>
        <item x="8"/>
        <item x="10"/>
        <item x="29"/>
        <item x="16"/>
        <item x="14"/>
        <item x="35"/>
        <item x="43"/>
        <item x="31"/>
        <item x="40"/>
        <item x="23"/>
        <item x="5"/>
        <item x="12"/>
        <item x="9"/>
        <item x="41"/>
        <item x="33"/>
        <item x="38"/>
        <item x="2"/>
        <item x="15"/>
        <item x="42"/>
        <item x="25"/>
        <item x="21"/>
        <item x="39"/>
        <item x="24"/>
        <item x="26"/>
        <item t="default"/>
      </items>
    </pivotField>
    <pivotField showAll="0"/>
    <pivotField showAll="0"/>
    <pivotField showAll="0"/>
    <pivotField showAll="0"/>
    <pivotField axis="axisPage" multipleItemSelectionAllowed="1" showAll="0">
      <items count="6">
        <item x="4"/>
        <item x="0"/>
        <item h="1"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axis="axisPage" multipleItemSelectionAllowed="1" showAll="0">
      <items count="8">
        <item h="1" x="0"/>
        <item x="6"/>
        <item x="2"/>
        <item x="5"/>
        <item x="1"/>
        <item x="4"/>
        <item h="1" x="3"/>
        <item t="default"/>
      </items>
    </pivotField>
    <pivotField showAll="0"/>
    <pivotField showAll="0"/>
    <pivotField showAll="0"/>
    <pivotField axis="axisCol" showAll="0">
      <items count="5">
        <item x="2"/>
        <item x="0"/>
        <item x="1"/>
        <item x="3"/>
        <item t="default"/>
      </items>
    </pivotField>
    <pivotField showAll="0"/>
    <pivotField showAll="0"/>
    <pivotField dataField="1" showAll="0"/>
    <pivotField showAll="0"/>
    <pivotField showAll="0"/>
  </pivotFields>
  <rowFields count="1">
    <field x="1"/>
  </rowFields>
  <rowItems count="30">
    <i>
      <x/>
    </i>
    <i>
      <x v="6"/>
    </i>
    <i>
      <x v="7"/>
    </i>
    <i>
      <x v="8"/>
    </i>
    <i>
      <x v="9"/>
    </i>
    <i>
      <x v="10"/>
    </i>
    <i>
      <x v="11"/>
    </i>
    <i>
      <x v="12"/>
    </i>
    <i>
      <x v="16"/>
    </i>
    <i>
      <x v="17"/>
    </i>
    <i>
      <x v="18"/>
    </i>
    <i>
      <x v="19"/>
    </i>
    <i>
      <x v="21"/>
    </i>
    <i>
      <x v="22"/>
    </i>
    <i>
      <x v="23"/>
    </i>
    <i>
      <x v="24"/>
    </i>
    <i>
      <x v="25"/>
    </i>
    <i>
      <x v="26"/>
    </i>
    <i>
      <x v="27"/>
    </i>
    <i>
      <x v="28"/>
    </i>
    <i>
      <x v="29"/>
    </i>
    <i>
      <x v="30"/>
    </i>
    <i>
      <x v="31"/>
    </i>
    <i>
      <x v="32"/>
    </i>
    <i>
      <x v="33"/>
    </i>
    <i>
      <x v="34"/>
    </i>
    <i>
      <x v="36"/>
    </i>
    <i>
      <x v="37"/>
    </i>
    <i>
      <x v="39"/>
    </i>
    <i t="grand">
      <x/>
    </i>
  </rowItems>
  <colFields count="1">
    <field x="53"/>
  </colFields>
  <colItems count="4">
    <i>
      <x/>
    </i>
    <i>
      <x v="1"/>
    </i>
    <i>
      <x v="2"/>
    </i>
    <i t="grand">
      <x/>
    </i>
  </colItems>
  <pageFields count="3">
    <pageField fld="6" hier="-1"/>
    <pageField fld="22" item="1" hier="-1"/>
    <pageField fld="49" hier="-1"/>
  </pageFields>
  <dataFields count="1">
    <dataField name="Cuenta de Contador" fld="56" subtotal="count" baseField="0" baseItem="9"/>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5252ABF8-96C7-4CFA-B3B7-B5FFAE2F0146}" name="TablaDinámica14" cacheId="3"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5:E53" firstHeaderRow="1" firstDataRow="2" firstDataCol="1" rowPageCount="3" colPageCount="1"/>
  <pivotFields count="59">
    <pivotField showAll="0"/>
    <pivotField showAll="0"/>
    <pivotField showAll="0"/>
    <pivotField showAll="0"/>
    <pivotField showAll="0"/>
    <pivotField showAll="0"/>
    <pivotField axis="axisPage" multipleItemSelectionAllowed="1" showAll="0">
      <items count="6">
        <item x="4"/>
        <item x="0"/>
        <item h="1" x="1"/>
        <item x="2"/>
        <item x="3"/>
        <item t="default"/>
      </items>
    </pivotField>
    <pivotField showAll="0"/>
    <pivotField showAll="0"/>
    <pivotField axis="axisRow" showAll="0">
      <items count="103">
        <item x="28"/>
        <item x="29"/>
        <item x="30"/>
        <item x="31"/>
        <item x="5"/>
        <item x="84"/>
        <item x="85"/>
        <item x="86"/>
        <item x="87"/>
        <item x="59"/>
        <item x="60"/>
        <item x="61"/>
        <item x="62"/>
        <item x="63"/>
        <item x="6"/>
        <item x="55"/>
        <item x="35"/>
        <item x="65"/>
        <item x="56"/>
        <item x="82"/>
        <item x="40"/>
        <item x="68"/>
        <item x="69"/>
        <item x="70"/>
        <item x="71"/>
        <item x="72"/>
        <item x="73"/>
        <item x="74"/>
        <item x="75"/>
        <item x="76"/>
        <item x="3"/>
        <item x="2"/>
        <item x="41"/>
        <item x="93"/>
        <item x="92"/>
        <item x="100"/>
        <item x="64"/>
        <item x="83"/>
        <item x="21"/>
        <item x="22"/>
        <item x="23"/>
        <item x="24"/>
        <item x="25"/>
        <item x="26"/>
        <item x="7"/>
        <item x="54"/>
        <item x="94"/>
        <item x="20"/>
        <item x="43"/>
        <item x="97"/>
        <item x="0"/>
        <item x="79"/>
        <item x="47"/>
        <item x="4"/>
        <item x="58"/>
        <item x="90"/>
        <item x="38"/>
        <item x="78"/>
        <item x="27"/>
        <item x="44"/>
        <item x="37"/>
        <item x="45"/>
        <item x="80"/>
        <item x="81"/>
        <item x="99"/>
        <item x="39"/>
        <item x="1"/>
        <item x="33"/>
        <item x="91"/>
        <item x="101"/>
        <item x="96"/>
        <item x="36"/>
        <item x="66"/>
        <item x="32"/>
        <item x="46"/>
        <item x="98"/>
        <item x="67"/>
        <item x="34"/>
        <item x="42"/>
        <item x="88"/>
        <item x="89"/>
        <item x="8"/>
        <item x="9"/>
        <item x="77"/>
        <item x="10"/>
        <item x="11"/>
        <item x="12"/>
        <item x="13"/>
        <item x="14"/>
        <item x="15"/>
        <item x="16"/>
        <item x="17"/>
        <item x="18"/>
        <item x="19"/>
        <item x="95"/>
        <item x="57"/>
        <item x="48"/>
        <item x="49"/>
        <item x="50"/>
        <item x="51"/>
        <item x="52"/>
        <item x="5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axis="axisPage" multipleItemSelectionAllowed="1" showAll="0">
      <items count="8">
        <item h="1" x="0"/>
        <item x="6"/>
        <item x="2"/>
        <item x="5"/>
        <item x="1"/>
        <item x="4"/>
        <item h="1" x="3"/>
        <item t="default"/>
      </items>
    </pivotField>
    <pivotField showAll="0"/>
    <pivotField showAll="0"/>
    <pivotField showAll="0"/>
    <pivotField axis="axisCol" showAll="0">
      <items count="5">
        <item x="2"/>
        <item x="0"/>
        <item x="1"/>
        <item x="3"/>
        <item t="default"/>
      </items>
    </pivotField>
    <pivotField showAll="0"/>
    <pivotField showAll="0"/>
    <pivotField dataField="1" showAll="0"/>
    <pivotField showAll="0"/>
    <pivotField showAll="0"/>
  </pivotFields>
  <rowFields count="1">
    <field x="9"/>
  </rowFields>
  <rowItems count="47">
    <i>
      <x v="15"/>
    </i>
    <i>
      <x v="17"/>
    </i>
    <i>
      <x v="18"/>
    </i>
    <i>
      <x v="19"/>
    </i>
    <i>
      <x v="20"/>
    </i>
    <i>
      <x v="30"/>
    </i>
    <i>
      <x v="31"/>
    </i>
    <i>
      <x v="32"/>
    </i>
    <i>
      <x v="33"/>
    </i>
    <i>
      <x v="34"/>
    </i>
    <i>
      <x v="35"/>
    </i>
    <i>
      <x v="36"/>
    </i>
    <i>
      <x v="44"/>
    </i>
    <i>
      <x v="45"/>
    </i>
    <i>
      <x v="46"/>
    </i>
    <i>
      <x v="47"/>
    </i>
    <i>
      <x v="48"/>
    </i>
    <i>
      <x v="49"/>
    </i>
    <i>
      <x v="50"/>
    </i>
    <i>
      <x v="51"/>
    </i>
    <i>
      <x v="52"/>
    </i>
    <i>
      <x v="54"/>
    </i>
    <i>
      <x v="55"/>
    </i>
    <i>
      <x v="56"/>
    </i>
    <i>
      <x v="58"/>
    </i>
    <i>
      <x v="59"/>
    </i>
    <i>
      <x v="60"/>
    </i>
    <i>
      <x v="61"/>
    </i>
    <i>
      <x v="62"/>
    </i>
    <i>
      <x v="63"/>
    </i>
    <i>
      <x v="64"/>
    </i>
    <i>
      <x v="65"/>
    </i>
    <i>
      <x v="67"/>
    </i>
    <i>
      <x v="68"/>
    </i>
    <i>
      <x v="70"/>
    </i>
    <i>
      <x v="71"/>
    </i>
    <i>
      <x v="73"/>
    </i>
    <i>
      <x v="75"/>
    </i>
    <i>
      <x v="77"/>
    </i>
    <i>
      <x v="79"/>
    </i>
    <i>
      <x v="80"/>
    </i>
    <i>
      <x v="83"/>
    </i>
    <i>
      <x v="94"/>
    </i>
    <i>
      <x v="95"/>
    </i>
    <i>
      <x v="96"/>
    </i>
    <i>
      <x v="101"/>
    </i>
    <i t="grand">
      <x/>
    </i>
  </rowItems>
  <colFields count="1">
    <field x="53"/>
  </colFields>
  <colItems count="4">
    <i>
      <x/>
    </i>
    <i>
      <x v="1"/>
    </i>
    <i>
      <x v="2"/>
    </i>
    <i t="grand">
      <x/>
    </i>
  </colItems>
  <pageFields count="3">
    <pageField fld="6" hier="-1"/>
    <pageField fld="22" item="1" hier="-1"/>
    <pageField fld="49" hier="-1"/>
  </pageFields>
  <dataFields count="1">
    <dataField name="Cuenta de Contador" fld="56" subtotal="count" baseField="0" baseItem="9"/>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C88F3DB6-67D0-4FF0-B16B-1FDC51478AEA}" name="TablaDinámica1" cacheId="3"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6:E8" firstHeaderRow="1" firstDataRow="2" firstDataCol="1" rowPageCount="3" colPageCount="1"/>
  <pivotFields count="59">
    <pivotField showAll="0"/>
    <pivotField showAll="0"/>
    <pivotField showAll="0"/>
    <pivotField showAll="0"/>
    <pivotField showAll="0"/>
    <pivotField showAll="0"/>
    <pivotField axis="axisPage" multipleItemSelectionAllowed="1" showAll="0">
      <items count="6">
        <item x="4"/>
        <item x="0"/>
        <item h="1"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h="1" x="1"/>
        <item x="0"/>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axis="axisPage" multipleItemSelectionAllowed="1" showAll="0">
      <items count="8">
        <item h="1" x="0"/>
        <item x="6"/>
        <item x="2"/>
        <item x="5"/>
        <item x="1"/>
        <item x="4"/>
        <item h="1" x="3"/>
        <item t="default"/>
      </items>
    </pivotField>
    <pivotField showAll="0"/>
    <pivotField showAll="0"/>
    <pivotField showAll="0"/>
    <pivotField axis="axisCol" multipleItemSelectionAllowed="1" showAll="0">
      <items count="5">
        <item x="2"/>
        <item x="0"/>
        <item x="1"/>
        <item h="1" x="3"/>
        <item t="default"/>
      </items>
    </pivotField>
    <pivotField showAll="0"/>
    <pivotField showAll="0"/>
    <pivotField dataField="1" showAll="0"/>
    <pivotField showAll="0"/>
    <pivotField showAll="0"/>
  </pivotFields>
  <rowItems count="1">
    <i/>
  </rowItems>
  <colFields count="1">
    <field x="53"/>
  </colFields>
  <colItems count="4">
    <i>
      <x/>
    </i>
    <i>
      <x v="1"/>
    </i>
    <i>
      <x v="2"/>
    </i>
    <i t="grand">
      <x/>
    </i>
  </colItems>
  <pageFields count="3">
    <pageField fld="6" hier="-1"/>
    <pageField fld="22" hier="-1"/>
    <pageField fld="49" hier="-1"/>
  </pageFields>
  <dataFields count="1">
    <dataField name="Cuenta de Contador" fld="56" subtotal="count" baseField="53" baseItem="0"/>
  </dataFields>
  <chartFormats count="7">
    <chartFormat chart="0" format="0" series="1">
      <pivotArea type="data" outline="0" fieldPosition="0">
        <references count="1">
          <reference field="4294967294" count="1" selected="0">
            <x v="0"/>
          </reference>
        </references>
      </pivotArea>
    </chartFormat>
    <chartFormat chart="0" format="8" series="1">
      <pivotArea type="data" outline="0" fieldPosition="0">
        <references count="2">
          <reference field="4294967294" count="1" selected="0">
            <x v="0"/>
          </reference>
          <reference field="53" count="1" selected="0">
            <x v="1"/>
          </reference>
        </references>
      </pivotArea>
    </chartFormat>
    <chartFormat chart="0" format="9" series="1">
      <pivotArea type="data" outline="0" fieldPosition="0">
        <references count="2">
          <reference field="4294967294" count="1" selected="0">
            <x v="0"/>
          </reference>
          <reference field="53" count="1" selected="0">
            <x v="2"/>
          </reference>
        </references>
      </pivotArea>
    </chartFormat>
    <chartFormat chart="0" format="10" series="1">
      <pivotArea type="data" outline="0" fieldPosition="0">
        <references count="2">
          <reference field="4294967294" count="1" selected="0">
            <x v="0"/>
          </reference>
          <reference field="53" count="1" selected="0">
            <x v="0"/>
          </reference>
        </references>
      </pivotArea>
    </chartFormat>
    <chartFormat chart="0" format="11">
      <pivotArea type="data" outline="0" fieldPosition="0">
        <references count="2">
          <reference field="4294967294" count="1" selected="0">
            <x v="0"/>
          </reference>
          <reference field="53" count="1" selected="0">
            <x v="2"/>
          </reference>
        </references>
      </pivotArea>
    </chartFormat>
    <chartFormat chart="0" format="12">
      <pivotArea type="data" outline="0" fieldPosition="0">
        <references count="2">
          <reference field="4294967294" count="1" selected="0">
            <x v="0"/>
          </reference>
          <reference field="53" count="1" selected="0">
            <x v="1"/>
          </reference>
        </references>
      </pivotArea>
    </chartFormat>
    <chartFormat chart="0" format="13">
      <pivotArea type="data" outline="0" fieldPosition="0">
        <references count="2">
          <reference field="4294967294" count="1" selected="0">
            <x v="0"/>
          </reference>
          <reference field="53"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34DC4AA4-520F-46E7-B902-646A3EC1FE50}" name="TablaDinámica2" cacheId="3" applyNumberFormats="0" applyBorderFormats="0" applyFontFormats="0" applyPatternFormats="0" applyAlignmentFormats="0" applyWidthHeightFormats="1" dataCaption="Valores" updatedVersion="7" minRefreshableVersion="3" useAutoFormatting="1" colGrandTotals="0" itemPrintTitles="1" createdVersion="7" indent="0" outline="1" outlineData="1" multipleFieldFilters="0" chartFormat="2">
  <location ref="A5:D36" firstHeaderRow="1" firstDataRow="2" firstDataCol="1" rowPageCount="3" colPageCount="1"/>
  <pivotFields count="59">
    <pivotField showAll="0"/>
    <pivotField axis="axisRow" showAll="0">
      <items count="46">
        <item x="28"/>
        <item x="7"/>
        <item x="36"/>
        <item x="34"/>
        <item x="22"/>
        <item x="18"/>
        <item x="37"/>
        <item x="1"/>
        <item x="0"/>
        <item x="6"/>
        <item x="4"/>
        <item x="27"/>
        <item x="13"/>
        <item x="32"/>
        <item x="44"/>
        <item x="17"/>
        <item x="19"/>
        <item x="20"/>
        <item x="30"/>
        <item x="11"/>
        <item x="3"/>
        <item x="8"/>
        <item x="10"/>
        <item x="29"/>
        <item x="16"/>
        <item x="14"/>
        <item x="35"/>
        <item x="43"/>
        <item x="31"/>
        <item x="40"/>
        <item x="23"/>
        <item x="5"/>
        <item x="12"/>
        <item x="9"/>
        <item x="41"/>
        <item x="33"/>
        <item x="38"/>
        <item x="2"/>
        <item x="15"/>
        <item x="42"/>
        <item x="25"/>
        <item x="21"/>
        <item x="39"/>
        <item x="24"/>
        <item x="26"/>
        <item t="default"/>
      </items>
    </pivotField>
    <pivotField showAll="0"/>
    <pivotField showAll="0"/>
    <pivotField showAll="0"/>
    <pivotField showAll="0"/>
    <pivotField axis="axisPage" multipleItemSelectionAllowed="1" showAll="0">
      <items count="6">
        <item x="4"/>
        <item x="0"/>
        <item h="1"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axis="axisPage" multipleItemSelectionAllowed="1" showAll="0">
      <items count="8">
        <item h="1" x="0"/>
        <item x="6"/>
        <item x="2"/>
        <item x="5"/>
        <item x="1"/>
        <item x="4"/>
        <item h="1" x="3"/>
        <item t="default"/>
      </items>
    </pivotField>
    <pivotField showAll="0"/>
    <pivotField showAll="0"/>
    <pivotField showAll="0"/>
    <pivotField axis="axisCol" showAll="0">
      <items count="5">
        <item x="2"/>
        <item x="0"/>
        <item x="1"/>
        <item h="1" x="3"/>
        <item t="default"/>
      </items>
    </pivotField>
    <pivotField showAll="0"/>
    <pivotField showAll="0"/>
    <pivotField dataField="1" showAll="0"/>
    <pivotField showAll="0"/>
    <pivotField showAll="0"/>
  </pivotFields>
  <rowFields count="1">
    <field x="1"/>
  </rowFields>
  <rowItems count="30">
    <i>
      <x/>
    </i>
    <i>
      <x v="6"/>
    </i>
    <i>
      <x v="7"/>
    </i>
    <i>
      <x v="8"/>
    </i>
    <i>
      <x v="9"/>
    </i>
    <i>
      <x v="10"/>
    </i>
    <i>
      <x v="11"/>
    </i>
    <i>
      <x v="12"/>
    </i>
    <i>
      <x v="16"/>
    </i>
    <i>
      <x v="17"/>
    </i>
    <i>
      <x v="18"/>
    </i>
    <i>
      <x v="19"/>
    </i>
    <i>
      <x v="21"/>
    </i>
    <i>
      <x v="22"/>
    </i>
    <i>
      <x v="23"/>
    </i>
    <i>
      <x v="24"/>
    </i>
    <i>
      <x v="25"/>
    </i>
    <i>
      <x v="26"/>
    </i>
    <i>
      <x v="27"/>
    </i>
    <i>
      <x v="28"/>
    </i>
    <i>
      <x v="29"/>
    </i>
    <i>
      <x v="30"/>
    </i>
    <i>
      <x v="31"/>
    </i>
    <i>
      <x v="32"/>
    </i>
    <i>
      <x v="33"/>
    </i>
    <i>
      <x v="34"/>
    </i>
    <i>
      <x v="36"/>
    </i>
    <i>
      <x v="37"/>
    </i>
    <i>
      <x v="39"/>
    </i>
    <i t="grand">
      <x/>
    </i>
  </rowItems>
  <colFields count="1">
    <field x="53"/>
  </colFields>
  <colItems count="3">
    <i>
      <x/>
    </i>
    <i>
      <x v="1"/>
    </i>
    <i>
      <x v="2"/>
    </i>
  </colItems>
  <pageFields count="3">
    <pageField fld="6" hier="-1"/>
    <pageField fld="22" item="1" hier="-1"/>
    <pageField fld="49" hier="-1"/>
  </pageFields>
  <dataFields count="1">
    <dataField name="Cuenta de Contador" fld="56" subtotal="count" baseField="0" baseItem="9"/>
  </dataFields>
  <formats count="2">
    <format dxfId="1437">
      <pivotArea outline="0" collapsedLevelsAreSubtotals="1" fieldPosition="0"/>
    </format>
    <format dxfId="1436">
      <pivotArea dataOnly="0" labelOnly="1" fieldPosition="0">
        <references count="1">
          <reference field="53" count="0"/>
        </references>
      </pivotArea>
    </format>
  </formats>
  <chartFormats count="3">
    <chartFormat chart="0" format="0" series="1">
      <pivotArea type="data" outline="0" fieldPosition="0">
        <references count="2">
          <reference field="4294967294" count="1" selected="0">
            <x v="0"/>
          </reference>
          <reference field="53" count="1" selected="0">
            <x v="0"/>
          </reference>
        </references>
      </pivotArea>
    </chartFormat>
    <chartFormat chart="0" format="1" series="1">
      <pivotArea type="data" outline="0" fieldPosition="0">
        <references count="2">
          <reference field="4294967294" count="1" selected="0">
            <x v="0"/>
          </reference>
          <reference field="53" count="1" selected="0">
            <x v="1"/>
          </reference>
        </references>
      </pivotArea>
    </chartFormat>
    <chartFormat chart="0" format="2" series="1">
      <pivotArea type="data" outline="0" fieldPosition="0">
        <references count="2">
          <reference field="4294967294" count="1" selected="0">
            <x v="0"/>
          </reference>
          <reference field="5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C83AE050-2CEF-4601-8961-FED8A6C8C063}" name="TablaDinámica1"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5">
  <location ref="B4:C15" firstHeaderRow="1" firstDataRow="1" firstDataCol="1" rowPageCount="1" colPageCount="1"/>
  <pivotFields count="42">
    <pivotField showAll="0"/>
    <pivotField showAll="0"/>
    <pivotField showAll="0"/>
    <pivotField axis="axisRow" dataField="1" showAll="0">
      <items count="13">
        <item x="7"/>
        <item x="8"/>
        <item x="3"/>
        <item x="0"/>
        <item x="10"/>
        <item x="9"/>
        <item x="4"/>
        <item x="6"/>
        <item x="2"/>
        <item x="5"/>
        <item x="1"/>
        <item m="1" x="1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5">
        <item h="1" x="1"/>
        <item x="0"/>
        <item h="1" x="3"/>
        <item h="1" x="2"/>
        <item t="default"/>
      </items>
    </pivotField>
  </pivotFields>
  <rowFields count="1">
    <field x="3"/>
  </rowFields>
  <rowItems count="11">
    <i>
      <x v="1"/>
    </i>
    <i>
      <x v="2"/>
    </i>
    <i>
      <x v="3"/>
    </i>
    <i>
      <x v="4"/>
    </i>
    <i>
      <x v="5"/>
    </i>
    <i>
      <x v="6"/>
    </i>
    <i>
      <x v="7"/>
    </i>
    <i>
      <x v="8"/>
    </i>
    <i>
      <x v="9"/>
    </i>
    <i>
      <x v="10"/>
    </i>
    <i t="grand">
      <x/>
    </i>
  </rowItems>
  <colItems count="1">
    <i/>
  </colItems>
  <pageFields count="1">
    <pageField fld="41" hier="-1"/>
  </pageFields>
  <dataFields count="1">
    <dataField name="Cuenta de SIGLA" fld="3" subtotal="count" baseField="0" baseItem="0"/>
  </dataFields>
  <chartFormats count="22">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 chart="2" format="0" series="1">
      <pivotArea type="data" outline="0" fieldPosition="0">
        <references count="1">
          <reference field="4294967294" count="1" selected="0">
            <x v="0"/>
          </reference>
        </references>
      </pivotArea>
    </chartFormat>
    <chartFormat chart="3" format="0"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 chart="5" format="0" series="1">
      <pivotArea type="data" outline="0" fieldPosition="0">
        <references count="1">
          <reference field="4294967294" count="1" selected="0">
            <x v="0"/>
          </reference>
        </references>
      </pivotArea>
    </chartFormat>
    <chartFormat chart="6" format="0" series="1">
      <pivotArea type="data" outline="0" fieldPosition="0">
        <references count="1">
          <reference field="4294967294" count="1" selected="0">
            <x v="0"/>
          </reference>
        </references>
      </pivotArea>
    </chartFormat>
    <chartFormat chart="7" format="0" series="1">
      <pivotArea type="data" outline="0" fieldPosition="0">
        <references count="1">
          <reference field="4294967294" count="1" selected="0">
            <x v="0"/>
          </reference>
        </references>
      </pivotArea>
    </chartFormat>
    <chartFormat chart="8" format="0" series="1">
      <pivotArea type="data" outline="0" fieldPosition="0">
        <references count="1">
          <reference field="4294967294" count="1" selected="0">
            <x v="0"/>
          </reference>
        </references>
      </pivotArea>
    </chartFormat>
    <chartFormat chart="9" format="0" series="1">
      <pivotArea type="data" outline="0" fieldPosition="0">
        <references count="1">
          <reference field="4294967294" count="1" selected="0">
            <x v="0"/>
          </reference>
        </references>
      </pivotArea>
    </chartFormat>
    <chartFormat chart="10" format="0" series="1">
      <pivotArea type="data" outline="0" fieldPosition="0">
        <references count="1">
          <reference field="4294967294" count="1" selected="0">
            <x v="0"/>
          </reference>
        </references>
      </pivotArea>
    </chartFormat>
    <chartFormat chart="11" format="0" series="1">
      <pivotArea type="data" outline="0" fieldPosition="0">
        <references count="1">
          <reference field="4294967294" count="1" selected="0">
            <x v="0"/>
          </reference>
        </references>
      </pivotArea>
    </chartFormat>
    <chartFormat chart="12" format="0" series="1">
      <pivotArea type="data" outline="0" fieldPosition="0">
        <references count="1">
          <reference field="4294967294" count="1" selected="0">
            <x v="0"/>
          </reference>
        </references>
      </pivotArea>
    </chartFormat>
    <chartFormat chart="13" format="0" series="1">
      <pivotArea type="data" outline="0" fieldPosition="0">
        <references count="1">
          <reference field="4294967294" count="1" selected="0">
            <x v="0"/>
          </reference>
        </references>
      </pivotArea>
    </chartFormat>
    <chartFormat chart="14" format="0" series="1">
      <pivotArea type="data" outline="0" fieldPosition="0">
        <references count="1">
          <reference field="4294967294" count="1" selected="0">
            <x v="0"/>
          </reference>
        </references>
      </pivotArea>
    </chartFormat>
    <chartFormat chart="15" format="0" series="1">
      <pivotArea type="data" outline="0" fieldPosition="0">
        <references count="1">
          <reference field="4294967294" count="1" selected="0">
            <x v="0"/>
          </reference>
        </references>
      </pivotArea>
    </chartFormat>
    <chartFormat chart="16" format="0" series="1">
      <pivotArea type="data" outline="0" fieldPosition="0">
        <references count="1">
          <reference field="4294967294" count="1" selected="0">
            <x v="0"/>
          </reference>
        </references>
      </pivotArea>
    </chartFormat>
    <chartFormat chart="17" format="0" series="1">
      <pivotArea type="data" outline="0" fieldPosition="0">
        <references count="1">
          <reference field="4294967294" count="1" selected="0">
            <x v="0"/>
          </reference>
        </references>
      </pivotArea>
    </chartFormat>
    <chartFormat chart="18" format="0" series="1">
      <pivotArea type="data" outline="0" fieldPosition="0">
        <references count="1">
          <reference field="4294967294" count="1" selected="0">
            <x v="0"/>
          </reference>
        </references>
      </pivotArea>
    </chartFormat>
    <chartFormat chart="19" format="0" series="1">
      <pivotArea type="data" outline="0" fieldPosition="0">
        <references count="1">
          <reference field="4294967294" count="1" selected="0">
            <x v="0"/>
          </reference>
        </references>
      </pivotArea>
    </chartFormat>
    <chartFormat chart="20" format="0" series="1">
      <pivotArea type="data" outline="0" fieldPosition="0">
        <references count="1">
          <reference field="4294967294" count="1" selected="0">
            <x v="0"/>
          </reference>
        </references>
      </pivotArea>
    </chartFormat>
    <chartFormat chart="24"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EBC2685-3DDC-42FB-81F9-F8A32F04E6AA}"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8:B256" firstHeaderRow="1" firstDataRow="1" firstDataCol="1"/>
  <pivotFields count="31">
    <pivotField showAll="0"/>
    <pivotField showAll="0"/>
    <pivotField showAll="0"/>
    <pivotField axis="axisRow" showAll="0">
      <items count="34">
        <item x="3"/>
        <item x="7"/>
        <item x="14"/>
        <item x="16"/>
        <item x="23"/>
        <item x="10"/>
        <item x="27"/>
        <item x="11"/>
        <item x="24"/>
        <item m="1" x="32"/>
        <item x="28"/>
        <item x="5"/>
        <item x="29"/>
        <item x="8"/>
        <item x="18"/>
        <item x="22"/>
        <item x="4"/>
        <item x="21"/>
        <item x="0"/>
        <item x="6"/>
        <item x="9"/>
        <item x="1"/>
        <item x="2"/>
        <item x="17"/>
        <item m="1" x="31"/>
        <item x="12"/>
        <item x="13"/>
        <item x="25"/>
        <item x="20"/>
        <item x="15"/>
        <item x="19"/>
        <item m="1" x="30"/>
        <item x="26"/>
        <item t="default"/>
      </items>
    </pivotField>
    <pivotField axis="axisRow" showAll="0">
      <items count="224">
        <item x="157"/>
        <item x="191"/>
        <item x="73"/>
        <item x="212"/>
        <item x="166"/>
        <item x="154"/>
        <item x="151"/>
        <item x="138"/>
        <item x="91"/>
        <item x="90"/>
        <item x="61"/>
        <item x="51"/>
        <item x="204"/>
        <item x="72"/>
        <item x="31"/>
        <item x="169"/>
        <item x="30"/>
        <item x="108"/>
        <item x="176"/>
        <item x="180"/>
        <item x="124"/>
        <item x="49"/>
        <item x="46"/>
        <item x="120"/>
        <item x="125"/>
        <item x="119"/>
        <item x="77"/>
        <item x="117"/>
        <item x="183"/>
        <item x="40"/>
        <item x="43"/>
        <item x="189"/>
        <item x="96"/>
        <item x="213"/>
        <item x="184"/>
        <item x="34"/>
        <item x="123"/>
        <item x="19"/>
        <item x="156"/>
        <item x="81"/>
        <item x="48"/>
        <item x="214"/>
        <item x="8"/>
        <item x="50"/>
        <item x="87"/>
        <item x="104"/>
        <item x="11"/>
        <item x="35"/>
        <item x="84"/>
        <item x="126"/>
        <item x="28"/>
        <item x="142"/>
        <item x="78"/>
        <item x="186"/>
        <item x="215"/>
        <item x="141"/>
        <item x="207"/>
        <item x="42"/>
        <item x="118"/>
        <item x="152"/>
        <item x="38"/>
        <item x="83"/>
        <item x="167"/>
        <item x="26"/>
        <item x="139"/>
        <item x="10"/>
        <item x="70"/>
        <item x="12"/>
        <item x="136"/>
        <item x="36"/>
        <item x="71"/>
        <item x="41"/>
        <item x="65"/>
        <item x="106"/>
        <item x="131"/>
        <item x="143"/>
        <item x="114"/>
        <item x="168"/>
        <item x="45"/>
        <item x="16"/>
        <item x="97"/>
        <item x="14"/>
        <item x="193"/>
        <item m="1" x="220"/>
        <item x="57"/>
        <item x="62"/>
        <item x="199"/>
        <item x="105"/>
        <item x="25"/>
        <item x="79"/>
        <item x="66"/>
        <item x="150"/>
        <item x="177"/>
        <item x="100"/>
        <item x="132"/>
        <item x="44"/>
        <item x="206"/>
        <item x="9"/>
        <item x="98"/>
        <item x="148"/>
        <item x="3"/>
        <item x="196"/>
        <item x="197"/>
        <item x="149"/>
        <item x="195"/>
        <item x="153"/>
        <item x="37"/>
        <item x="113"/>
        <item x="58"/>
        <item m="1" x="221"/>
        <item x="52"/>
        <item x="147"/>
        <item x="29"/>
        <item x="4"/>
        <item x="135"/>
        <item x="192"/>
        <item x="76"/>
        <item x="101"/>
        <item x="202"/>
        <item x="190"/>
        <item x="103"/>
        <item x="88"/>
        <item x="211"/>
        <item x="82"/>
        <item x="1"/>
        <item x="74"/>
        <item x="129"/>
        <item x="173"/>
        <item x="80"/>
        <item x="165"/>
        <item x="155"/>
        <item x="111"/>
        <item x="146"/>
        <item x="145"/>
        <item x="170"/>
        <item x="85"/>
        <item x="5"/>
        <item x="208"/>
        <item x="92"/>
        <item x="59"/>
        <item x="102"/>
        <item x="179"/>
        <item x="174"/>
        <item x="140"/>
        <item x="110"/>
        <item x="107"/>
        <item x="94"/>
        <item m="1" x="222"/>
        <item x="56"/>
        <item x="69"/>
        <item x="188"/>
        <item x="181"/>
        <item x="27"/>
        <item x="130"/>
        <item x="6"/>
        <item x="164"/>
        <item x="201"/>
        <item x="137"/>
        <item x="13"/>
        <item x="93"/>
        <item x="210"/>
        <item x="194"/>
        <item x="182"/>
        <item x="134"/>
        <item m="1" x="219"/>
        <item x="158"/>
        <item x="47"/>
        <item x="54"/>
        <item x="128"/>
        <item x="39"/>
        <item x="53"/>
        <item x="22"/>
        <item x="185"/>
        <item x="198"/>
        <item x="178"/>
        <item x="209"/>
        <item x="205"/>
        <item x="187"/>
        <item x="64"/>
        <item x="89"/>
        <item x="172"/>
        <item x="133"/>
        <item x="122"/>
        <item x="115"/>
        <item x="144"/>
        <item x="55"/>
        <item x="33"/>
        <item x="24"/>
        <item x="203"/>
        <item x="2"/>
        <item x="32"/>
        <item x="86"/>
        <item x="75"/>
        <item x="200"/>
        <item x="121"/>
        <item x="15"/>
        <item x="175"/>
        <item x="0"/>
        <item x="99"/>
        <item x="21"/>
        <item x="171"/>
        <item m="1" x="218"/>
        <item x="63"/>
        <item x="68"/>
        <item x="112"/>
        <item x="116"/>
        <item x="18"/>
        <item x="109"/>
        <item x="20"/>
        <item x="127"/>
        <item x="23"/>
        <item x="60"/>
        <item x="7"/>
        <item m="1" x="217"/>
        <item x="95"/>
        <item x="67"/>
        <item x="17"/>
        <item m="1" x="216"/>
        <item x="159"/>
        <item x="160"/>
        <item x="161"/>
        <item x="162"/>
        <item x="16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3"/>
    <field x="4"/>
  </rowFields>
  <rowItems count="248">
    <i>
      <x/>
    </i>
    <i r="1">
      <x v="3"/>
    </i>
    <i r="1">
      <x v="19"/>
    </i>
    <i r="1">
      <x v="56"/>
    </i>
    <i r="1">
      <x v="74"/>
    </i>
    <i r="1">
      <x v="92"/>
    </i>
    <i r="1">
      <x v="94"/>
    </i>
    <i r="1">
      <x v="114"/>
    </i>
    <i r="1">
      <x v="137"/>
    </i>
    <i r="1">
      <x v="160"/>
    </i>
    <i r="1">
      <x v="163"/>
    </i>
    <i r="1">
      <x v="174"/>
    </i>
    <i r="1">
      <x v="175"/>
    </i>
    <i r="1">
      <x v="181"/>
    </i>
    <i r="1">
      <x v="196"/>
    </i>
    <i r="1">
      <x v="212"/>
    </i>
    <i>
      <x v="1"/>
    </i>
    <i r="1">
      <x v="13"/>
    </i>
    <i r="1">
      <x v="14"/>
    </i>
    <i r="1">
      <x v="60"/>
    </i>
    <i r="1">
      <x v="67"/>
    </i>
    <i>
      <x v="2"/>
    </i>
    <i r="1">
      <x v="4"/>
    </i>
    <i r="1">
      <x v="18"/>
    </i>
    <i r="1">
      <x v="44"/>
    </i>
    <i r="1">
      <x v="112"/>
    </i>
    <i r="1">
      <x v="120"/>
    </i>
    <i r="1">
      <x v="122"/>
    </i>
    <i r="1">
      <x v="126"/>
    </i>
    <i r="1">
      <x v="150"/>
    </i>
    <i r="1">
      <x v="200"/>
    </i>
    <i r="1">
      <x v="214"/>
    </i>
    <i>
      <x v="3"/>
    </i>
    <i r="1">
      <x v="30"/>
    </i>
    <i>
      <x v="4"/>
    </i>
    <i r="1">
      <x v="146"/>
    </i>
    <i r="1">
      <x v="159"/>
    </i>
    <i>
      <x v="5"/>
    </i>
    <i r="1">
      <x v="10"/>
    </i>
    <i r="1">
      <x v="11"/>
    </i>
    <i r="1">
      <x v="66"/>
    </i>
    <i r="1">
      <x v="70"/>
    </i>
    <i r="1">
      <x v="84"/>
    </i>
    <i r="1">
      <x v="85"/>
    </i>
    <i r="1">
      <x v="90"/>
    </i>
    <i r="1">
      <x v="107"/>
    </i>
    <i r="1">
      <x v="110"/>
    </i>
    <i r="1">
      <x v="111"/>
    </i>
    <i r="1">
      <x v="116"/>
    </i>
    <i r="1">
      <x v="121"/>
    </i>
    <i r="1">
      <x v="125"/>
    </i>
    <i r="1">
      <x v="132"/>
    </i>
    <i r="1">
      <x v="143"/>
    </i>
    <i r="1">
      <x v="148"/>
    </i>
    <i r="1">
      <x v="167"/>
    </i>
    <i r="1">
      <x v="170"/>
    </i>
    <i r="1">
      <x v="172"/>
    </i>
    <i r="1">
      <x v="178"/>
    </i>
    <i r="1">
      <x v="185"/>
    </i>
    <i r="1">
      <x v="191"/>
    </i>
    <i r="1">
      <x v="202"/>
    </i>
    <i r="1">
      <x v="203"/>
    </i>
    <i r="1">
      <x v="208"/>
    </i>
    <i r="1">
      <x v="215"/>
    </i>
    <i>
      <x v="6"/>
    </i>
    <i r="1">
      <x v="15"/>
    </i>
    <i r="1">
      <x v="77"/>
    </i>
    <i r="1">
      <x v="221"/>
    </i>
    <i>
      <x v="7"/>
    </i>
    <i r="1">
      <x v="210"/>
    </i>
    <i>
      <x v="8"/>
    </i>
    <i r="1">
      <x v="127"/>
    </i>
    <i r="1">
      <x v="131"/>
    </i>
    <i>
      <x v="10"/>
    </i>
    <i r="1">
      <x v="134"/>
    </i>
    <i r="1">
      <x v="180"/>
    </i>
    <i>
      <x v="11"/>
    </i>
    <i r="1">
      <x v="65"/>
    </i>
    <i r="1">
      <x v="153"/>
    </i>
    <i r="1">
      <x v="168"/>
    </i>
    <i r="1">
      <x v="182"/>
    </i>
    <i r="1">
      <x v="222"/>
    </i>
    <i>
      <x v="12"/>
    </i>
    <i r="1">
      <x v="1"/>
    </i>
    <i r="1">
      <x v="31"/>
    </i>
    <i r="1">
      <x v="101"/>
    </i>
    <i r="1">
      <x v="104"/>
    </i>
    <i r="1">
      <x v="119"/>
    </i>
    <i r="1">
      <x v="161"/>
    </i>
    <i>
      <x v="13"/>
    </i>
    <i r="1">
      <x v="12"/>
    </i>
    <i r="1">
      <x v="29"/>
    </i>
    <i r="1">
      <x v="49"/>
    </i>
    <i r="1">
      <x v="68"/>
    </i>
    <i r="1">
      <x v="93"/>
    </i>
    <i r="1">
      <x v="102"/>
    </i>
    <i r="1">
      <x v="144"/>
    </i>
    <i r="1">
      <x v="157"/>
    </i>
    <i r="1">
      <x v="158"/>
    </i>
    <i r="1">
      <x v="169"/>
    </i>
    <i r="1">
      <x v="173"/>
    </i>
    <i r="1">
      <x v="207"/>
    </i>
    <i r="1">
      <x v="209"/>
    </i>
    <i>
      <x v="14"/>
    </i>
    <i r="1">
      <x v="21"/>
    </i>
    <i r="1">
      <x v="22"/>
    </i>
    <i r="1">
      <x v="27"/>
    </i>
    <i r="1">
      <x v="40"/>
    </i>
    <i r="1">
      <x v="51"/>
    </i>
    <i r="1">
      <x v="55"/>
    </i>
    <i r="1">
      <x v="75"/>
    </i>
    <i r="1">
      <x v="78"/>
    </i>
    <i r="1">
      <x v="98"/>
    </i>
    <i r="1">
      <x v="103"/>
    </i>
    <i r="1">
      <x v="139"/>
    </i>
    <i r="1">
      <x v="166"/>
    </i>
    <i r="1">
      <x v="183"/>
    </i>
    <i r="1">
      <x v="184"/>
    </i>
    <i r="1">
      <x v="211"/>
    </i>
    <i r="1">
      <x v="220"/>
    </i>
    <i>
      <x v="15"/>
    </i>
    <i r="1">
      <x v="28"/>
    </i>
    <i r="1">
      <x v="34"/>
    </i>
    <i r="1">
      <x v="138"/>
    </i>
    <i r="1">
      <x v="151"/>
    </i>
    <i r="1">
      <x v="162"/>
    </i>
    <i>
      <x v="16"/>
    </i>
    <i r="1">
      <x v="42"/>
    </i>
    <i>
      <x v="17"/>
    </i>
    <i r="1">
      <x v="8"/>
    </i>
    <i r="1">
      <x v="9"/>
    </i>
    <i r="1">
      <x v="17"/>
    </i>
    <i r="1">
      <x v="39"/>
    </i>
    <i r="1">
      <x v="89"/>
    </i>
    <i r="1">
      <x v="123"/>
    </i>
    <i r="1">
      <x v="128"/>
    </i>
    <i r="1">
      <x v="179"/>
    </i>
    <i>
      <x v="18"/>
    </i>
    <i r="1">
      <x v="136"/>
    </i>
    <i r="1">
      <x v="189"/>
    </i>
    <i r="1">
      <x v="197"/>
    </i>
    <i>
      <x v="19"/>
    </i>
    <i r="1">
      <x v="5"/>
    </i>
    <i r="1">
      <x v="20"/>
    </i>
    <i r="1">
      <x v="23"/>
    </i>
    <i r="1">
      <x v="24"/>
    </i>
    <i r="1">
      <x v="25"/>
    </i>
    <i r="1">
      <x v="36"/>
    </i>
    <i r="1">
      <x v="45"/>
    </i>
    <i r="1">
      <x v="46"/>
    </i>
    <i r="1">
      <x v="58"/>
    </i>
    <i r="1">
      <x v="59"/>
    </i>
    <i r="1">
      <x v="64"/>
    </i>
    <i r="1">
      <x v="73"/>
    </i>
    <i r="1">
      <x v="87"/>
    </i>
    <i r="1">
      <x v="105"/>
    </i>
    <i r="1">
      <x v="130"/>
    </i>
    <i r="1">
      <x v="145"/>
    </i>
    <i r="1">
      <x v="194"/>
    </i>
    <i r="1">
      <x v="205"/>
    </i>
    <i>
      <x v="20"/>
    </i>
    <i r="1">
      <x/>
    </i>
    <i r="1">
      <x v="2"/>
    </i>
    <i r="1">
      <x v="26"/>
    </i>
    <i r="1">
      <x v="37"/>
    </i>
    <i r="1">
      <x v="38"/>
    </i>
    <i r="1">
      <x v="47"/>
    </i>
    <i r="1">
      <x v="48"/>
    </i>
    <i r="1">
      <x v="52"/>
    </i>
    <i r="1">
      <x v="57"/>
    </i>
    <i r="1">
      <x v="61"/>
    </i>
    <i r="1">
      <x v="63"/>
    </i>
    <i r="1">
      <x v="69"/>
    </i>
    <i r="1">
      <x v="72"/>
    </i>
    <i r="1">
      <x v="79"/>
    </i>
    <i r="1">
      <x v="80"/>
    </i>
    <i r="1">
      <x v="81"/>
    </i>
    <i r="1">
      <x v="99"/>
    </i>
    <i r="1">
      <x v="106"/>
    </i>
    <i r="1">
      <x v="117"/>
    </i>
    <i r="1">
      <x v="135"/>
    </i>
    <i r="1">
      <x v="140"/>
    </i>
    <i r="1">
      <x v="141"/>
    </i>
    <i r="1">
      <x v="149"/>
    </i>
    <i r="1">
      <x v="152"/>
    </i>
    <i r="1">
      <x v="171"/>
    </i>
    <i r="1">
      <x v="195"/>
    </i>
    <i r="1">
      <x v="198"/>
    </i>
    <i r="1">
      <x v="199"/>
    </i>
    <i r="1">
      <x v="216"/>
    </i>
    <i>
      <x v="21"/>
    </i>
    <i r="1">
      <x v="76"/>
    </i>
    <i r="1">
      <x v="96"/>
    </i>
    <i r="1">
      <x v="113"/>
    </i>
    <i r="1">
      <x v="124"/>
    </i>
    <i r="1">
      <x v="154"/>
    </i>
    <i r="1">
      <x v="177"/>
    </i>
    <i r="1">
      <x v="186"/>
    </i>
    <i>
      <x v="22"/>
    </i>
    <i r="1">
      <x v="82"/>
    </i>
    <i r="1">
      <x v="97"/>
    </i>
    <i r="1">
      <x v="100"/>
    </i>
    <i r="1">
      <x v="115"/>
    </i>
    <i r="1">
      <x v="165"/>
    </i>
    <i r="1">
      <x v="206"/>
    </i>
    <i r="1">
      <x v="214"/>
    </i>
    <i>
      <x v="23"/>
    </i>
    <i r="1">
      <x v="7"/>
    </i>
    <i r="1">
      <x v="95"/>
    </i>
    <i r="1">
      <x v="176"/>
    </i>
    <i>
      <x v="25"/>
    </i>
    <i r="1">
      <x v="32"/>
    </i>
    <i r="1">
      <x v="187"/>
    </i>
    <i>
      <x v="26"/>
    </i>
    <i r="1">
      <x v="16"/>
    </i>
    <i r="1">
      <x v="50"/>
    </i>
    <i r="1">
      <x v="71"/>
    </i>
    <i r="1">
      <x v="88"/>
    </i>
    <i r="1">
      <x v="190"/>
    </i>
    <i r="1">
      <x v="192"/>
    </i>
    <i r="1">
      <x v="204"/>
    </i>
    <i>
      <x v="27"/>
    </i>
    <i r="1">
      <x v="53"/>
    </i>
    <i r="1">
      <x v="62"/>
    </i>
    <i r="1">
      <x v="91"/>
    </i>
    <i r="1">
      <x v="129"/>
    </i>
    <i r="1">
      <x v="155"/>
    </i>
    <i>
      <x v="28"/>
    </i>
    <i r="1">
      <x v="108"/>
    </i>
    <i>
      <x v="29"/>
    </i>
    <i r="1">
      <x v="33"/>
    </i>
    <i r="1">
      <x v="35"/>
    </i>
    <i r="1">
      <x v="41"/>
    </i>
    <i r="1">
      <x v="54"/>
    </i>
    <i r="1">
      <x v="86"/>
    </i>
    <i r="1">
      <x v="118"/>
    </i>
    <i r="1">
      <x v="156"/>
    </i>
    <i r="1">
      <x v="188"/>
    </i>
    <i r="1">
      <x v="193"/>
    </i>
    <i>
      <x v="30"/>
    </i>
    <i r="1">
      <x v="6"/>
    </i>
    <i r="1">
      <x v="43"/>
    </i>
    <i r="1">
      <x v="133"/>
    </i>
    <i r="1">
      <x v="142"/>
    </i>
    <i r="1">
      <x v="219"/>
    </i>
    <i>
      <x v="32"/>
    </i>
    <i r="1">
      <x v="218"/>
    </i>
    <i t="grand">
      <x/>
    </i>
  </rowItems>
  <colItems count="1">
    <i/>
  </colItems>
  <formats count="35">
    <format dxfId="1512">
      <pivotArea type="all" dataOnly="0" outline="0" fieldPosition="0"/>
    </format>
    <format dxfId="1511">
      <pivotArea field="3" type="button" dataOnly="0" labelOnly="1" outline="0" axis="axisRow" fieldPosition="0"/>
    </format>
    <format dxfId="1510">
      <pivotArea dataOnly="0" labelOnly="1" fieldPosition="0">
        <references count="1">
          <reference field="3" count="0"/>
        </references>
      </pivotArea>
    </format>
    <format dxfId="1509">
      <pivotArea dataOnly="0" labelOnly="1" grandRow="1" outline="0" fieldPosition="0"/>
    </format>
    <format dxfId="1508">
      <pivotArea dataOnly="0" labelOnly="1" fieldPosition="0">
        <references count="2">
          <reference field="3" count="1" selected="0">
            <x v="0"/>
          </reference>
          <reference field="4" count="16">
            <x v="3"/>
            <x v="19"/>
            <x v="56"/>
            <x v="74"/>
            <x v="92"/>
            <x v="94"/>
            <x v="114"/>
            <x v="137"/>
            <x v="160"/>
            <x v="163"/>
            <x v="164"/>
            <x v="174"/>
            <x v="175"/>
            <x v="181"/>
            <x v="196"/>
            <x v="212"/>
          </reference>
        </references>
      </pivotArea>
    </format>
    <format dxfId="1507">
      <pivotArea dataOnly="0" labelOnly="1" fieldPosition="0">
        <references count="2">
          <reference field="3" count="1" selected="0">
            <x v="1"/>
          </reference>
          <reference field="4" count="4">
            <x v="13"/>
            <x v="14"/>
            <x v="60"/>
            <x v="67"/>
          </reference>
        </references>
      </pivotArea>
    </format>
    <format dxfId="1506">
      <pivotArea dataOnly="0" labelOnly="1" fieldPosition="0">
        <references count="2">
          <reference field="3" count="1" selected="0">
            <x v="2"/>
          </reference>
          <reference field="4" count="10">
            <x v="4"/>
            <x v="18"/>
            <x v="44"/>
            <x v="112"/>
            <x v="120"/>
            <x v="122"/>
            <x v="126"/>
            <x v="150"/>
            <x v="200"/>
            <x v="214"/>
          </reference>
        </references>
      </pivotArea>
    </format>
    <format dxfId="1505">
      <pivotArea dataOnly="0" labelOnly="1" fieldPosition="0">
        <references count="2">
          <reference field="3" count="1" selected="0">
            <x v="3"/>
          </reference>
          <reference field="4" count="1">
            <x v="30"/>
          </reference>
        </references>
      </pivotArea>
    </format>
    <format dxfId="1504">
      <pivotArea dataOnly="0" labelOnly="1" fieldPosition="0">
        <references count="2">
          <reference field="3" count="1" selected="0">
            <x v="4"/>
          </reference>
          <reference field="4" count="2">
            <x v="146"/>
            <x v="159"/>
          </reference>
        </references>
      </pivotArea>
    </format>
    <format dxfId="1503">
      <pivotArea dataOnly="0" labelOnly="1" fieldPosition="0">
        <references count="2">
          <reference field="3" count="1" selected="0">
            <x v="5"/>
          </reference>
          <reference field="4" count="30">
            <x v="10"/>
            <x v="11"/>
            <x v="66"/>
            <x v="70"/>
            <x v="83"/>
            <x v="84"/>
            <x v="85"/>
            <x v="90"/>
            <x v="107"/>
            <x v="109"/>
            <x v="110"/>
            <x v="111"/>
            <x v="116"/>
            <x v="121"/>
            <x v="125"/>
            <x v="132"/>
            <x v="143"/>
            <x v="147"/>
            <x v="148"/>
            <x v="167"/>
            <x v="170"/>
            <x v="172"/>
            <x v="178"/>
            <x v="185"/>
            <x v="191"/>
            <x v="201"/>
            <x v="202"/>
            <x v="203"/>
            <x v="208"/>
            <x v="215"/>
          </reference>
        </references>
      </pivotArea>
    </format>
    <format dxfId="1502">
      <pivotArea dataOnly="0" labelOnly="1" fieldPosition="0">
        <references count="2">
          <reference field="3" count="1" selected="0">
            <x v="6"/>
          </reference>
          <reference field="4" count="2">
            <x v="15"/>
            <x v="77"/>
          </reference>
        </references>
      </pivotArea>
    </format>
    <format dxfId="1501">
      <pivotArea dataOnly="0" labelOnly="1" fieldPosition="0">
        <references count="2">
          <reference field="3" count="1" selected="0">
            <x v="7"/>
          </reference>
          <reference field="4" count="1">
            <x v="210"/>
          </reference>
        </references>
      </pivotArea>
    </format>
    <format dxfId="1500">
      <pivotArea dataOnly="0" labelOnly="1" fieldPosition="0">
        <references count="2">
          <reference field="3" count="1" selected="0">
            <x v="8"/>
          </reference>
          <reference field="4" count="2">
            <x v="127"/>
            <x v="131"/>
          </reference>
        </references>
      </pivotArea>
    </format>
    <format dxfId="1499">
      <pivotArea dataOnly="0" labelOnly="1" fieldPosition="0">
        <references count="2">
          <reference field="3" count="1" selected="0">
            <x v="9"/>
          </reference>
          <reference field="4" count="1">
            <x v="124"/>
          </reference>
        </references>
      </pivotArea>
    </format>
    <format dxfId="1498">
      <pivotArea dataOnly="0" labelOnly="1" fieldPosition="0">
        <references count="2">
          <reference field="3" count="1" selected="0">
            <x v="10"/>
          </reference>
          <reference field="4" count="2">
            <x v="134"/>
            <x v="180"/>
          </reference>
        </references>
      </pivotArea>
    </format>
    <format dxfId="1497">
      <pivotArea dataOnly="0" labelOnly="1" fieldPosition="0">
        <references count="2">
          <reference field="3" count="1" selected="0">
            <x v="11"/>
          </reference>
          <reference field="4" count="5">
            <x v="65"/>
            <x v="68"/>
            <x v="153"/>
            <x v="168"/>
            <x v="182"/>
          </reference>
        </references>
      </pivotArea>
    </format>
    <format dxfId="1496">
      <pivotArea dataOnly="0" labelOnly="1" fieldPosition="0">
        <references count="2">
          <reference field="3" count="1" selected="0">
            <x v="12"/>
          </reference>
          <reference field="4" count="6">
            <x v="1"/>
            <x v="31"/>
            <x v="101"/>
            <x v="104"/>
            <x v="119"/>
            <x v="161"/>
          </reference>
        </references>
      </pivotArea>
    </format>
    <format dxfId="1495">
      <pivotArea dataOnly="0" labelOnly="1" fieldPosition="0">
        <references count="2">
          <reference field="3" count="1" selected="0">
            <x v="13"/>
          </reference>
          <reference field="4" count="14">
            <x v="12"/>
            <x v="29"/>
            <x v="49"/>
            <x v="68"/>
            <x v="93"/>
            <x v="102"/>
            <x v="144"/>
            <x v="157"/>
            <x v="158"/>
            <x v="169"/>
            <x v="173"/>
            <x v="207"/>
            <x v="209"/>
            <x v="213"/>
          </reference>
        </references>
      </pivotArea>
    </format>
    <format dxfId="1494">
      <pivotArea dataOnly="0" labelOnly="1" fieldPosition="0">
        <references count="2">
          <reference field="3" count="1" selected="0">
            <x v="14"/>
          </reference>
          <reference field="4" count="15">
            <x v="21"/>
            <x v="22"/>
            <x v="27"/>
            <x v="40"/>
            <x v="51"/>
            <x v="55"/>
            <x v="75"/>
            <x v="78"/>
            <x v="98"/>
            <x v="103"/>
            <x v="139"/>
            <x v="166"/>
            <x v="183"/>
            <x v="184"/>
            <x v="211"/>
          </reference>
        </references>
      </pivotArea>
    </format>
    <format dxfId="1493">
      <pivotArea dataOnly="0" labelOnly="1" fieldPosition="0">
        <references count="2">
          <reference field="3" count="1" selected="0">
            <x v="15"/>
          </reference>
          <reference field="4" count="5">
            <x v="28"/>
            <x v="34"/>
            <x v="138"/>
            <x v="151"/>
            <x v="162"/>
          </reference>
        </references>
      </pivotArea>
    </format>
    <format dxfId="1492">
      <pivotArea dataOnly="0" labelOnly="1" fieldPosition="0">
        <references count="2">
          <reference field="3" count="1" selected="0">
            <x v="16"/>
          </reference>
          <reference field="4" count="1">
            <x v="42"/>
          </reference>
        </references>
      </pivotArea>
    </format>
    <format dxfId="1491">
      <pivotArea dataOnly="0" labelOnly="1" fieldPosition="0">
        <references count="2">
          <reference field="3" count="1" selected="0">
            <x v="17"/>
          </reference>
          <reference field="4" count="8">
            <x v="8"/>
            <x v="9"/>
            <x v="17"/>
            <x v="39"/>
            <x v="89"/>
            <x v="123"/>
            <x v="128"/>
            <x v="179"/>
          </reference>
        </references>
      </pivotArea>
    </format>
    <format dxfId="1490">
      <pivotArea dataOnly="0" labelOnly="1" fieldPosition="0">
        <references count="2">
          <reference field="3" count="1" selected="0">
            <x v="18"/>
          </reference>
          <reference field="4" count="3">
            <x v="136"/>
            <x v="189"/>
            <x v="197"/>
          </reference>
        </references>
      </pivotArea>
    </format>
    <format dxfId="1489">
      <pivotArea dataOnly="0" labelOnly="1" fieldPosition="0">
        <references count="2">
          <reference field="3" count="1" selected="0">
            <x v="19"/>
          </reference>
          <reference field="4" count="18">
            <x v="5"/>
            <x v="20"/>
            <x v="23"/>
            <x v="24"/>
            <x v="25"/>
            <x v="36"/>
            <x v="45"/>
            <x v="46"/>
            <x v="58"/>
            <x v="59"/>
            <x v="64"/>
            <x v="73"/>
            <x v="87"/>
            <x v="105"/>
            <x v="130"/>
            <x v="145"/>
            <x v="194"/>
            <x v="205"/>
          </reference>
        </references>
      </pivotArea>
    </format>
    <format dxfId="1488">
      <pivotArea dataOnly="0" labelOnly="1" fieldPosition="0">
        <references count="2">
          <reference field="3" count="1" selected="0">
            <x v="20"/>
          </reference>
          <reference field="4" count="29">
            <x v="0"/>
            <x v="2"/>
            <x v="26"/>
            <x v="37"/>
            <x v="38"/>
            <x v="47"/>
            <x v="48"/>
            <x v="52"/>
            <x v="57"/>
            <x v="61"/>
            <x v="63"/>
            <x v="69"/>
            <x v="72"/>
            <x v="79"/>
            <x v="80"/>
            <x v="81"/>
            <x v="99"/>
            <x v="106"/>
            <x v="117"/>
            <x v="135"/>
            <x v="140"/>
            <x v="141"/>
            <x v="149"/>
            <x v="152"/>
            <x v="171"/>
            <x v="195"/>
            <x v="198"/>
            <x v="199"/>
            <x v="216"/>
          </reference>
        </references>
      </pivotArea>
    </format>
    <format dxfId="1487">
      <pivotArea dataOnly="0" labelOnly="1" fieldPosition="0">
        <references count="2">
          <reference field="3" count="1" selected="0">
            <x v="21"/>
          </reference>
          <reference field="4" count="6">
            <x v="76"/>
            <x v="96"/>
            <x v="113"/>
            <x v="154"/>
            <x v="177"/>
            <x v="186"/>
          </reference>
        </references>
      </pivotArea>
    </format>
    <format dxfId="1486">
      <pivotArea dataOnly="0" labelOnly="1" fieldPosition="0">
        <references count="2">
          <reference field="3" count="1" selected="0">
            <x v="22"/>
          </reference>
          <reference field="4" count="7">
            <x v="82"/>
            <x v="97"/>
            <x v="100"/>
            <x v="115"/>
            <x v="165"/>
            <x v="206"/>
            <x v="214"/>
          </reference>
        </references>
      </pivotArea>
    </format>
    <format dxfId="1485">
      <pivotArea dataOnly="0" labelOnly="1" fieldPosition="0">
        <references count="2">
          <reference field="3" count="1" selected="0">
            <x v="23"/>
          </reference>
          <reference field="4" count="3">
            <x v="7"/>
            <x v="95"/>
            <x v="176"/>
          </reference>
        </references>
      </pivotArea>
    </format>
    <format dxfId="1484">
      <pivotArea dataOnly="0" labelOnly="1" fieldPosition="0">
        <references count="2">
          <reference field="3" count="1" selected="0">
            <x v="24"/>
          </reference>
          <reference field="4" count="1">
            <x v="96"/>
          </reference>
        </references>
      </pivotArea>
    </format>
    <format dxfId="1483">
      <pivotArea dataOnly="0" labelOnly="1" fieldPosition="0">
        <references count="2">
          <reference field="3" count="1" selected="0">
            <x v="25"/>
          </reference>
          <reference field="4" count="2">
            <x v="32"/>
            <x v="187"/>
          </reference>
        </references>
      </pivotArea>
    </format>
    <format dxfId="1482">
      <pivotArea dataOnly="0" labelOnly="1" fieldPosition="0">
        <references count="2">
          <reference field="3" count="1" selected="0">
            <x v="26"/>
          </reference>
          <reference field="4" count="7">
            <x v="16"/>
            <x v="50"/>
            <x v="71"/>
            <x v="88"/>
            <x v="190"/>
            <x v="192"/>
            <x v="204"/>
          </reference>
        </references>
      </pivotArea>
    </format>
    <format dxfId="1481">
      <pivotArea dataOnly="0" labelOnly="1" fieldPosition="0">
        <references count="2">
          <reference field="3" count="1" selected="0">
            <x v="27"/>
          </reference>
          <reference field="4" count="5">
            <x v="53"/>
            <x v="62"/>
            <x v="91"/>
            <x v="129"/>
            <x v="155"/>
          </reference>
        </references>
      </pivotArea>
    </format>
    <format dxfId="1480">
      <pivotArea dataOnly="0" labelOnly="1" fieldPosition="0">
        <references count="2">
          <reference field="3" count="1" selected="0">
            <x v="28"/>
          </reference>
          <reference field="4" count="1">
            <x v="108"/>
          </reference>
        </references>
      </pivotArea>
    </format>
    <format dxfId="1479">
      <pivotArea dataOnly="0" labelOnly="1" fieldPosition="0">
        <references count="2">
          <reference field="3" count="1" selected="0">
            <x v="29"/>
          </reference>
          <reference field="4" count="9">
            <x v="33"/>
            <x v="35"/>
            <x v="41"/>
            <x v="54"/>
            <x v="86"/>
            <x v="118"/>
            <x v="156"/>
            <x v="188"/>
            <x v="193"/>
          </reference>
        </references>
      </pivotArea>
    </format>
    <format dxfId="1478">
      <pivotArea dataOnly="0" labelOnly="1" fieldPosition="0">
        <references count="2">
          <reference field="3" count="1" selected="0">
            <x v="30"/>
          </reference>
          <reference field="4" count="4">
            <x v="6"/>
            <x v="43"/>
            <x v="133"/>
            <x v="14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F6A26790-A1E0-451A-B6BF-89DC7A960B52}" name="TablaDinámica2"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31" firstHeaderRow="0" firstDataRow="0" firstDataCol="0" rowPageCount="1" colPageCount="1"/>
  <pivotFields count="4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showAll="0">
      <items count="5">
        <item x="1"/>
        <item x="0"/>
        <item x="3"/>
        <item x="2"/>
        <item t="default"/>
      </items>
    </pivotField>
  </pivotFields>
  <pageFields count="1">
    <pageField fld="4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089A24A-87D1-4776-B617-E6B62A255CFE}" name="TablaDinámica4"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341:B372" firstHeaderRow="1" firstDataRow="1" firstDataCol="1"/>
  <pivotFields count="31">
    <pivotField showAll="0"/>
    <pivotField showAll="0"/>
    <pivotField showAll="0"/>
    <pivotField axis="axisRow" showAll="0">
      <items count="34">
        <item x="3"/>
        <item x="7"/>
        <item x="14"/>
        <item x="16"/>
        <item x="23"/>
        <item x="10"/>
        <item x="27"/>
        <item x="11"/>
        <item x="24"/>
        <item m="1" x="32"/>
        <item x="28"/>
        <item x="5"/>
        <item x="29"/>
        <item x="8"/>
        <item x="18"/>
        <item x="22"/>
        <item x="4"/>
        <item x="21"/>
        <item x="0"/>
        <item x="6"/>
        <item x="9"/>
        <item x="1"/>
        <item x="2"/>
        <item x="17"/>
        <item m="1" x="31"/>
        <item x="12"/>
        <item x="13"/>
        <item x="25"/>
        <item x="20"/>
        <item x="15"/>
        <item x="19"/>
        <item m="1" x="30"/>
        <item x="2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31">
    <i>
      <x/>
    </i>
    <i>
      <x v="1"/>
    </i>
    <i>
      <x v="2"/>
    </i>
    <i>
      <x v="3"/>
    </i>
    <i>
      <x v="4"/>
    </i>
    <i>
      <x v="5"/>
    </i>
    <i>
      <x v="6"/>
    </i>
    <i>
      <x v="7"/>
    </i>
    <i>
      <x v="8"/>
    </i>
    <i>
      <x v="10"/>
    </i>
    <i>
      <x v="11"/>
    </i>
    <i>
      <x v="12"/>
    </i>
    <i>
      <x v="13"/>
    </i>
    <i>
      <x v="14"/>
    </i>
    <i>
      <x v="15"/>
    </i>
    <i>
      <x v="16"/>
    </i>
    <i>
      <x v="17"/>
    </i>
    <i>
      <x v="18"/>
    </i>
    <i>
      <x v="19"/>
    </i>
    <i>
      <x v="20"/>
    </i>
    <i>
      <x v="21"/>
    </i>
    <i>
      <x v="22"/>
    </i>
    <i>
      <x v="23"/>
    </i>
    <i>
      <x v="25"/>
    </i>
    <i>
      <x v="26"/>
    </i>
    <i>
      <x v="27"/>
    </i>
    <i>
      <x v="28"/>
    </i>
    <i>
      <x v="29"/>
    </i>
    <i>
      <x v="30"/>
    </i>
    <i>
      <x v="32"/>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54E39D15-88A4-4F8D-82F7-187C59BF3ED2}" name="TablaDinámica10"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4">
  <location ref="D314:E317" firstHeaderRow="1" firstDataRow="1" firstDataCol="1" rowPageCount="1"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s>
  <rowFields count="1">
    <field x="6"/>
  </rowFields>
  <rowItems count="3">
    <i>
      <x v="3"/>
    </i>
    <i>
      <x v="6"/>
    </i>
    <i t="grand">
      <x/>
    </i>
  </rowItems>
  <colItems count="1">
    <i/>
  </colItems>
  <pageFields count="1">
    <pageField fld="20" item="0" hier="-1"/>
  </pageFields>
  <dataFields count="1">
    <dataField name="Cuenta de FORMULACIÓN PLAN DE MEJORAMIENTO/ ACCIONES " fld="20" subtotal="count" baseField="0" baseItem="0"/>
  </dataFields>
  <chartFormats count="3">
    <chartFormat chart="2" format="1" series="1">
      <pivotArea type="data" outline="0" fieldPosition="0">
        <references count="1">
          <reference field="4294967294" count="1" selected="0">
            <x v="0"/>
          </reference>
        </references>
      </pivotArea>
    </chartFormat>
    <chartFormat chart="3" format="0" series="1">
      <pivotArea type="data" outline="0" fieldPosition="0">
        <references count="1">
          <reference field="4294967294" count="1" selected="0">
            <x v="0"/>
          </reference>
        </references>
      </pivotArea>
    </chartFormat>
    <chartFormat chart="7"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503FA89-F732-438B-9F1D-B41CF892A850}" name="TablaDinámica13"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2">
  <location ref="D348:D380" firstHeaderRow="1" firstDataRow="1" firstDataCol="1" rowPageCount="1" colPageCount="1"/>
  <pivotFields count="31">
    <pivotField showAll="0"/>
    <pivotField showAll="0"/>
    <pivotField axis="axisRow" showAll="0">
      <items count="39">
        <item x="24"/>
        <item x="6"/>
        <item x="31"/>
        <item x="18"/>
        <item x="5"/>
        <item x="34"/>
        <item x="28"/>
        <item x="0"/>
        <item x="36"/>
        <item x="27"/>
        <item x="3"/>
        <item x="29"/>
        <item x="13"/>
        <item x="14"/>
        <item x="16"/>
        <item x="23"/>
        <item x="15"/>
        <item x="2"/>
        <item x="8"/>
        <item x="25"/>
        <item x="12"/>
        <item x="10"/>
        <item x="32"/>
        <item x="19"/>
        <item x="4"/>
        <item x="9"/>
        <item x="7"/>
        <item x="35"/>
        <item x="30"/>
        <item x="1"/>
        <item x="11"/>
        <item x="21"/>
        <item x="17"/>
        <item x="20"/>
        <item x="22"/>
        <item m="1" x="37"/>
        <item x="33"/>
        <item x="2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63">
        <item h="1" x="1"/>
        <item x="5"/>
        <item x="19"/>
        <item x="20"/>
        <item x="25"/>
        <item x="2"/>
        <item x="18"/>
        <item x="21"/>
        <item x="22"/>
        <item x="0"/>
        <item x="4"/>
        <item x="9"/>
        <item x="7"/>
        <item x="3"/>
        <item m="1" x="61"/>
        <item x="8"/>
        <item x="55"/>
        <item x="57"/>
        <item x="58"/>
        <item x="6"/>
        <item x="11"/>
        <item x="49"/>
        <item x="16"/>
        <item x="10"/>
        <item x="51"/>
        <item x="23"/>
        <item x="52"/>
        <item x="28"/>
        <item x="12"/>
        <item x="30"/>
        <item x="54"/>
        <item x="34"/>
        <item x="53"/>
        <item x="13"/>
        <item x="32"/>
        <item x="15"/>
        <item x="31"/>
        <item x="17"/>
        <item x="35"/>
        <item x="14"/>
        <item x="37"/>
        <item x="59"/>
        <item x="26"/>
        <item x="50"/>
        <item h="1" x="56"/>
        <item h="1" x="42"/>
        <item h="1" x="33"/>
        <item h="1" x="24"/>
        <item h="1" x="48"/>
        <item h="1" x="29"/>
        <item h="1" x="39"/>
        <item h="1" x="27"/>
        <item h="1" x="47"/>
        <item h="1" x="36"/>
        <item h="1" x="46"/>
        <item h="1" x="41"/>
        <item h="1" x="38"/>
        <item h="1" x="44"/>
        <item h="1" x="40"/>
        <item h="1" x="43"/>
        <item h="1" x="45"/>
        <item m="1" x="6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32">
    <i>
      <x/>
    </i>
    <i>
      <x v="1"/>
    </i>
    <i>
      <x v="2"/>
    </i>
    <i>
      <x v="3"/>
    </i>
    <i>
      <x v="4"/>
    </i>
    <i>
      <x v="5"/>
    </i>
    <i>
      <x v="6"/>
    </i>
    <i>
      <x v="7"/>
    </i>
    <i>
      <x v="8"/>
    </i>
    <i>
      <x v="9"/>
    </i>
    <i>
      <x v="10"/>
    </i>
    <i>
      <x v="11"/>
    </i>
    <i>
      <x v="12"/>
    </i>
    <i>
      <x v="13"/>
    </i>
    <i>
      <x v="14"/>
    </i>
    <i>
      <x v="15"/>
    </i>
    <i>
      <x v="16"/>
    </i>
    <i>
      <x v="19"/>
    </i>
    <i>
      <x v="20"/>
    </i>
    <i>
      <x v="21"/>
    </i>
    <i>
      <x v="23"/>
    </i>
    <i>
      <x v="24"/>
    </i>
    <i>
      <x v="25"/>
    </i>
    <i>
      <x v="26"/>
    </i>
    <i>
      <x v="27"/>
    </i>
    <i>
      <x v="29"/>
    </i>
    <i>
      <x v="30"/>
    </i>
    <i>
      <x v="31"/>
    </i>
    <i>
      <x v="32"/>
    </i>
    <i>
      <x v="33"/>
    </i>
    <i>
      <x v="34"/>
    </i>
    <i t="grand">
      <x/>
    </i>
  </rowItems>
  <colItems count="1">
    <i/>
  </colItems>
  <pageFields count="1">
    <pageField fld="19"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TablaDinámica2"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7">
  <location ref="D101:E109" firstHeaderRow="1" firstDataRow="1" firstDataCol="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dataField="1" showAll="0"/>
    <pivotField showAll="0"/>
    <pivotField showAll="0"/>
    <pivotField showAll="0"/>
    <pivotField showAll="0"/>
    <pivotField showAll="0"/>
    <pivotField multipleItemSelectionAllowed="1"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8">
    <i>
      <x/>
    </i>
    <i>
      <x v="1"/>
    </i>
    <i>
      <x v="2"/>
    </i>
    <i>
      <x v="3"/>
    </i>
    <i>
      <x v="4"/>
    </i>
    <i>
      <x v="5"/>
    </i>
    <i>
      <x v="6"/>
    </i>
    <i t="grand">
      <x/>
    </i>
  </rowItems>
  <colItems count="1">
    <i/>
  </colItems>
  <dataFields count="1">
    <dataField name="Cuenta de HALLAZGO / BRECHA IDENTIFICADA / SITUACION IDENTIFICADA" fld="13" subtotal="count" baseField="4" baseItem="5"/>
  </dataFields>
  <formats count="6">
    <format dxfId="1443">
      <pivotArea type="all" dataOnly="0" outline="0" fieldPosition="0"/>
    </format>
    <format dxfId="1442">
      <pivotArea outline="0" collapsedLevelsAreSubtotals="1" fieldPosition="0"/>
    </format>
    <format dxfId="1441">
      <pivotArea field="6" type="button" dataOnly="0" labelOnly="1" outline="0" axis="axisRow" fieldPosition="0"/>
    </format>
    <format dxfId="1440">
      <pivotArea dataOnly="0" labelOnly="1" fieldPosition="0">
        <references count="1">
          <reference field="6" count="0"/>
        </references>
      </pivotArea>
    </format>
    <format dxfId="1439">
      <pivotArea dataOnly="0" labelOnly="1" grandRow="1" outline="0" fieldPosition="0"/>
    </format>
    <format dxfId="1438">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6FD45DE-75FF-4669-90EA-311F9B8696FE}" name="TablaDinámica6"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8">
  <location ref="D137:E141" firstHeaderRow="1" firstDataRow="1" firstDataCol="1" rowPageCount="1" colPageCount="1"/>
  <pivotFields count="31">
    <pivotField showAll="0"/>
    <pivotField showAll="0"/>
    <pivotField showAll="0"/>
    <pivotField showAll="0"/>
    <pivotField showAll="0"/>
    <pivotField showAll="0"/>
    <pivotField axis="axisRow" showAll="0">
      <items count="9">
        <item x="6"/>
        <item x="5"/>
        <item x="4"/>
        <item x="0"/>
        <item x="1"/>
        <item x="2"/>
        <item x="3"/>
        <item m="1" x="7"/>
        <item t="default"/>
      </items>
    </pivotField>
    <pivotField showAll="0"/>
    <pivotField showAll="0"/>
    <pivotField showAll="0"/>
    <pivotField showAll="0"/>
    <pivotField showAll="0"/>
    <pivotField showAll="0"/>
    <pivotField showAll="0"/>
    <pivotField showAll="0"/>
    <pivotField dataField="1" multipleItemSelectionAllowed="1" showAll="0"/>
    <pivotField showAll="0"/>
    <pivotField showAll="0"/>
    <pivotField showAll="0"/>
    <pivotField axis="axisPage" multipleItemSelectionAllowed="1" showAll="0">
      <items count="63">
        <item x="1"/>
        <item h="1" x="5"/>
        <item h="1" x="19"/>
        <item h="1" x="20"/>
        <item h="1" x="25"/>
        <item h="1" x="2"/>
        <item h="1" x="18"/>
        <item h="1" x="21"/>
        <item h="1" x="22"/>
        <item h="1" x="0"/>
        <item h="1" x="4"/>
        <item h="1" x="9"/>
        <item h="1" x="7"/>
        <item h="1" x="3"/>
        <item m="1" x="61"/>
        <item h="1" x="8"/>
        <item h="1" x="55"/>
        <item h="1" x="57"/>
        <item h="1" x="58"/>
        <item h="1" x="6"/>
        <item h="1" x="11"/>
        <item h="1" x="49"/>
        <item h="1" x="16"/>
        <item h="1" x="10"/>
        <item h="1" x="51"/>
        <item h="1" x="23"/>
        <item h="1" x="52"/>
        <item h="1" x="28"/>
        <item h="1" x="12"/>
        <item h="1" x="30"/>
        <item h="1" x="54"/>
        <item h="1" x="34"/>
        <item h="1" x="53"/>
        <item h="1" x="13"/>
        <item h="1" x="32"/>
        <item h="1" x="15"/>
        <item h="1" x="31"/>
        <item h="1" x="17"/>
        <item h="1" x="35"/>
        <item h="1" x="14"/>
        <item h="1" x="37"/>
        <item h="1" x="59"/>
        <item h="1" x="26"/>
        <item h="1" x="50"/>
        <item h="1" x="56"/>
        <item h="1" x="42"/>
        <item h="1" x="33"/>
        <item h="1" x="24"/>
        <item h="1" x="29"/>
        <item h="1" x="39"/>
        <item h="1" x="27"/>
        <item h="1" x="36"/>
        <item h="1" x="41"/>
        <item h="1" x="38"/>
        <item h="1" x="44"/>
        <item h="1" x="40"/>
        <item h="1" x="43"/>
        <item m="1" x="60"/>
        <item h="1" x="45"/>
        <item h="1" x="46"/>
        <item h="1" x="47"/>
        <item h="1" x="48"/>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4">
    <i>
      <x v="3"/>
    </i>
    <i>
      <x v="5"/>
    </i>
    <i>
      <x v="6"/>
    </i>
    <i t="grand">
      <x/>
    </i>
  </rowItems>
  <colItems count="1">
    <i/>
  </colItems>
  <pageFields count="1">
    <pageField fld="19" hier="-1"/>
  </pageFields>
  <dataFields count="1">
    <dataField name="Cuenta de ACTIVIDAD" fld="15" subtotal="count" baseField="0" baseItem="0"/>
  </dataFields>
  <formats count="6">
    <format dxfId="1449">
      <pivotArea type="all" dataOnly="0" outline="0" fieldPosition="0"/>
    </format>
    <format dxfId="1448">
      <pivotArea outline="0" collapsedLevelsAreSubtotals="1" fieldPosition="0"/>
    </format>
    <format dxfId="1447">
      <pivotArea field="6" type="button" dataOnly="0" labelOnly="1" outline="0" axis="axisRow" fieldPosition="0"/>
    </format>
    <format dxfId="1446">
      <pivotArea dataOnly="0" labelOnly="1" fieldPosition="0">
        <references count="1">
          <reference field="6" count="3">
            <x v="3"/>
            <x v="5"/>
            <x v="6"/>
          </reference>
        </references>
      </pivotArea>
    </format>
    <format dxfId="1445">
      <pivotArea dataOnly="0" labelOnly="1" grandRow="1" outline="0" fieldPosition="0"/>
    </format>
    <format dxfId="1444">
      <pivotArea dataOnly="0" labelOnly="1" outline="0" axis="axisValues" fieldPosition="0"/>
    </format>
  </formats>
  <chartFormats count="1">
    <chartFormat chart="2"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D51C342C-4345-47F5-9D08-3BB04473DE78}" name="TablaDinámica9"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9">
  <location ref="D300:E311" firstHeaderRow="1" firstDataRow="1" firstDataCol="1" rowPageCount="1" colPageCount="1"/>
  <pivotFields count="31">
    <pivotField showAll="0"/>
    <pivotField showAll="0"/>
    <pivotField axis="axisRow" showAll="0">
      <items count="39">
        <item x="24"/>
        <item x="6"/>
        <item x="31"/>
        <item x="18"/>
        <item x="5"/>
        <item x="34"/>
        <item x="28"/>
        <item x="0"/>
        <item x="36"/>
        <item x="27"/>
        <item x="3"/>
        <item x="29"/>
        <item x="13"/>
        <item x="14"/>
        <item x="16"/>
        <item x="23"/>
        <item x="15"/>
        <item x="2"/>
        <item x="8"/>
        <item x="25"/>
        <item x="12"/>
        <item x="10"/>
        <item x="32"/>
        <item x="19"/>
        <item x="4"/>
        <item x="9"/>
        <item x="7"/>
        <item x="35"/>
        <item x="30"/>
        <item x="1"/>
        <item x="11"/>
        <item x="21"/>
        <item x="17"/>
        <item x="20"/>
        <item x="22"/>
        <item m="1" x="37"/>
        <item x="33"/>
        <item x="2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s>
  <rowFields count="1">
    <field x="2"/>
  </rowFields>
  <rowItems count="11">
    <i>
      <x/>
    </i>
    <i>
      <x v="10"/>
    </i>
    <i>
      <x v="14"/>
    </i>
    <i>
      <x v="15"/>
    </i>
    <i>
      <x v="18"/>
    </i>
    <i>
      <x v="19"/>
    </i>
    <i>
      <x v="22"/>
    </i>
    <i>
      <x v="24"/>
    </i>
    <i>
      <x v="29"/>
    </i>
    <i>
      <x v="37"/>
    </i>
    <i t="grand">
      <x/>
    </i>
  </rowItems>
  <colItems count="1">
    <i/>
  </colItems>
  <pageFields count="1">
    <pageField fld="20" item="0" hier="-1"/>
  </pageFields>
  <dataFields count="1">
    <dataField name="Cuenta de FORMULACIÓN PLAN DE MEJORAMIENTO/ ACCIONES " fld="20" subtotal="count" baseField="0" baseItem="0"/>
  </dataFields>
  <chartFormats count="1">
    <chartFormat chart="3"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I22" dT="2021-11-19T15:57:43.60" personId="{3787390E-53D3-4B9D-9BC5-7E7E3639D821}" id="{F39F7EDE-FABD-4F2C-B995-A2C5C9A94E05}">
    <text>No soportaron los manuales de Sicosocial y Salud, de acuerdo a la acción.</text>
  </threadedComment>
  <threadedComment ref="AI24" dT="2021-11-19T16:27:27.60" personId="{3787390E-53D3-4B9D-9BC5-7E7E3639D821}" id="{CB533755-040B-47A4-8CCD-3E71EFDCBFD3}">
    <text>del área psicosocial en el SIMI.</text>
  </threadedComment>
  <threadedComment ref="AI323" dT="2021-11-17T17:06:22.15" personId="{3787390E-53D3-4B9D-9BC5-7E7E3639D821}" id="{8DE758B5-0578-442D-8523-434F5A71A7CA}">
    <text>Se encuentra vencida la acción</text>
  </threadedComment>
  <threadedComment ref="AI324" dT="2021-11-17T17:07:35.78" personId="{3787390E-53D3-4B9D-9BC5-7E7E3639D821}" id="{C3CC4935-8BA8-405C-B826-4C0CA246BF1A}">
    <text>Se encuentra vencida la acción</text>
  </threadedComment>
  <threadedComment ref="AI325" dT="2021-11-17T17:08:27.64" personId="{3787390E-53D3-4B9D-9BC5-7E7E3639D821}" id="{898D91E3-63AC-448E-9600-54DCE9E38B4A}">
    <text>Se encuentra vencida la acción</text>
  </threadedComment>
  <threadedComment ref="AI326" dT="2021-11-17T17:09:05.78" personId="{3787390E-53D3-4B9D-9BC5-7E7E3639D821}" id="{5D3B5B77-C050-422B-B246-DE5E09619A93}">
    <text>Se encuentra vencida la acción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25.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2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28.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18.xml.rels><?xml version="1.0" encoding="UTF-8" standalone="yes"?>
<Relationships xmlns="http://schemas.openxmlformats.org/package/2006/relationships"><Relationship Id="rId8" Type="http://schemas.openxmlformats.org/officeDocument/2006/relationships/hyperlink" Target="https://idipronbgta.sharepoint.com/:f:/s/TABLERODECONTROLBRECHAS/Eudye-oKhJJIjkrKkXDH9oAB68Pm_7MB030UpJujZ6KtbA?e=UVeDpg" TargetMode="External"/><Relationship Id="rId3" Type="http://schemas.openxmlformats.org/officeDocument/2006/relationships/hyperlink" Target="https://idipronbgta.sharepoint.com/:f:/s/TABLERODECONTROLBRECHAS/Eudye-oKhJJIjkrKkXDH9oAB68Pm_7MB030UpJujZ6KtbA?e=UVeDpg" TargetMode="External"/><Relationship Id="rId7" Type="http://schemas.openxmlformats.org/officeDocument/2006/relationships/hyperlink" Target="https://idipronbgta.sharepoint.com/:f:/s/TABLERODECONTROLBRECHAS/Eudye-oKhJJIjkrKkXDH9oAB68Pm_7MB030UpJujZ6KtbA?e=UVeDpg" TargetMode="External"/><Relationship Id="rId2" Type="http://schemas.openxmlformats.org/officeDocument/2006/relationships/hyperlink" Target="https://idipronbgta.sharepoint.com/:f:/s/TABLERODECONTROLBRECHAS/Eudye-oKhJJIjkrKkXDH9oAB68Pm_7MB030UpJujZ6KtbA?e=UVeDpg" TargetMode="External"/><Relationship Id="rId1" Type="http://schemas.openxmlformats.org/officeDocument/2006/relationships/hyperlink" Target="https://idipronbgta.sharepoint.com/:f:/s/TABLERODECONTROLBRECHAS/Eudye-oKhJJIjkrKkXDH9oAB68Pm_7MB030UpJujZ6KtbA?e=UVeDpg" TargetMode="External"/><Relationship Id="rId6" Type="http://schemas.openxmlformats.org/officeDocument/2006/relationships/hyperlink" Target="https://idipronbgta.sharepoint.com/:f:/s/TABLERODECONTROLBRECHAS/Eudye-oKhJJIjkrKkXDH9oAB68Pm_7MB030UpJujZ6KtbA?e=UVeDpg" TargetMode="External"/><Relationship Id="rId11" Type="http://schemas.openxmlformats.org/officeDocument/2006/relationships/hyperlink" Target="https://idipronbgta.sharepoint.com/:f:/s/TABLERODECONTROLBRECHAS/Eudye-oKhJJIjkrKkXDH9oAB68Pm_7MB030UpJujZ6KtbA?e=UVeDpg" TargetMode="External"/><Relationship Id="rId5" Type="http://schemas.openxmlformats.org/officeDocument/2006/relationships/hyperlink" Target="https://idipronbgta.sharepoint.com/:f:/s/TABLERODECONTROLBRECHAS/Eudye-oKhJJIjkrKkXDH9oAB68Pm_7MB030UpJujZ6KtbA?e=UVeDpg" TargetMode="External"/><Relationship Id="rId10" Type="http://schemas.openxmlformats.org/officeDocument/2006/relationships/hyperlink" Target="https://idipronbgta.sharepoint.com/:f:/s/TABLERODECONTROLBRECHAS/Eudye-oKhJJIjkrKkXDH9oAB68Pm_7MB030UpJujZ6KtbA?e=UVeDpg" TargetMode="External"/><Relationship Id="rId4" Type="http://schemas.openxmlformats.org/officeDocument/2006/relationships/hyperlink" Target="https://idipronbgta.sharepoint.com/:f:/s/TABLERODECONTROLBRECHAS/Eudye-oKhJJIjkrKkXDH9oAB68Pm_7MB030UpJujZ6KtbA?e=UVeDpg" TargetMode="External"/><Relationship Id="rId9" Type="http://schemas.openxmlformats.org/officeDocument/2006/relationships/hyperlink" Target="https://idipronbgta.sharepoint.com/:f:/s/TABLERODECONTROLBRECHAS/Eudye-oKhJJIjkrKkXDH9oAB68Pm_7MB030UpJujZ6KtbA?e=UVeDpg" TargetMode="Externa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12.xml"/><Relationship Id="rId13" Type="http://schemas.openxmlformats.org/officeDocument/2006/relationships/pivotTable" Target="../pivotTables/pivotTable17.xml"/><Relationship Id="rId18" Type="http://schemas.openxmlformats.org/officeDocument/2006/relationships/printerSettings" Target="../printerSettings/printerSettings1.bin"/><Relationship Id="rId3" Type="http://schemas.openxmlformats.org/officeDocument/2006/relationships/pivotTable" Target="../pivotTables/pivotTable7.xml"/><Relationship Id="rId7" Type="http://schemas.openxmlformats.org/officeDocument/2006/relationships/pivotTable" Target="../pivotTables/pivotTable11.xml"/><Relationship Id="rId12" Type="http://schemas.openxmlformats.org/officeDocument/2006/relationships/pivotTable" Target="../pivotTables/pivotTable16.xml"/><Relationship Id="rId17" Type="http://schemas.openxmlformats.org/officeDocument/2006/relationships/pivotTable" Target="../pivotTables/pivotTable21.xml"/><Relationship Id="rId2" Type="http://schemas.openxmlformats.org/officeDocument/2006/relationships/pivotTable" Target="../pivotTables/pivotTable6.xml"/><Relationship Id="rId16" Type="http://schemas.openxmlformats.org/officeDocument/2006/relationships/pivotTable" Target="../pivotTables/pivotTable20.xml"/><Relationship Id="rId1" Type="http://schemas.openxmlformats.org/officeDocument/2006/relationships/pivotTable" Target="../pivotTables/pivotTable5.xml"/><Relationship Id="rId6" Type="http://schemas.openxmlformats.org/officeDocument/2006/relationships/pivotTable" Target="../pivotTables/pivotTable10.xml"/><Relationship Id="rId11" Type="http://schemas.openxmlformats.org/officeDocument/2006/relationships/pivotTable" Target="../pivotTables/pivotTable15.xml"/><Relationship Id="rId5" Type="http://schemas.openxmlformats.org/officeDocument/2006/relationships/pivotTable" Target="../pivotTables/pivotTable9.xml"/><Relationship Id="rId15" Type="http://schemas.openxmlformats.org/officeDocument/2006/relationships/pivotTable" Target="../pivotTables/pivotTable19.xml"/><Relationship Id="rId10" Type="http://schemas.openxmlformats.org/officeDocument/2006/relationships/pivotTable" Target="../pivotTables/pivotTable14.xml"/><Relationship Id="rId19" Type="http://schemas.openxmlformats.org/officeDocument/2006/relationships/drawing" Target="../drawings/drawing1.xml"/><Relationship Id="rId4" Type="http://schemas.openxmlformats.org/officeDocument/2006/relationships/pivotTable" Target="../pivotTables/pivotTable8.xml"/><Relationship Id="rId9" Type="http://schemas.openxmlformats.org/officeDocument/2006/relationships/pivotTable" Target="../pivotTables/pivotTable13.xml"/><Relationship Id="rId14" Type="http://schemas.openxmlformats.org/officeDocument/2006/relationships/pivotTable" Target="../pivotTables/pivotTable18.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30.xml"/><Relationship Id="rId1" Type="http://schemas.openxmlformats.org/officeDocument/2006/relationships/pivotTable" Target="../pivotTables/pivotTable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pivotTable" Target="../pivotTables/pivotTable23.xml"/><Relationship Id="rId1" Type="http://schemas.openxmlformats.org/officeDocument/2006/relationships/pivotTable" Target="../pivotTables/pivotTable22.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2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6862D-4B45-4019-BA08-1B0D4E86147C}">
  <dimension ref="B8:J374"/>
  <sheetViews>
    <sheetView topLeftCell="A57" zoomScale="80" zoomScaleNormal="80" workbookViewId="0">
      <selection activeCell="B72" sqref="B72"/>
    </sheetView>
  </sheetViews>
  <sheetFormatPr baseColWidth="10" defaultColWidth="9.140625" defaultRowHeight="15" x14ac:dyDescent="0.25"/>
  <cols>
    <col min="2" max="2" width="45.7109375" style="4" bestFit="1" customWidth="1"/>
    <col min="3" max="3" width="23.140625" bestFit="1" customWidth="1"/>
    <col min="4" max="6" width="5.5703125" bestFit="1" customWidth="1"/>
    <col min="7" max="7" width="12.85546875" bestFit="1" customWidth="1"/>
    <col min="8" max="8" width="41.42578125" bestFit="1" customWidth="1"/>
    <col min="9" max="9" width="39.28515625" bestFit="1" customWidth="1"/>
    <col min="10" max="10" width="12.85546875" bestFit="1" customWidth="1"/>
    <col min="11" max="11" width="33.28515625" bestFit="1" customWidth="1"/>
    <col min="12" max="12" width="10.5703125" bestFit="1" customWidth="1"/>
    <col min="13" max="13" width="17.85546875" bestFit="1" customWidth="1"/>
    <col min="14" max="14" width="41.28515625" bestFit="1" customWidth="1"/>
    <col min="15" max="15" width="19.42578125" bestFit="1" customWidth="1"/>
    <col min="16" max="16" width="17.7109375" bestFit="1" customWidth="1"/>
    <col min="17" max="17" width="15.28515625" bestFit="1" customWidth="1"/>
    <col min="18" max="18" width="15.7109375" bestFit="1" customWidth="1"/>
    <col min="19" max="19" width="14.42578125" bestFit="1" customWidth="1"/>
    <col min="20" max="20" width="24.85546875" bestFit="1" customWidth="1"/>
    <col min="21" max="21" width="11.140625" bestFit="1" customWidth="1"/>
    <col min="22" max="22" width="19" bestFit="1" customWidth="1"/>
    <col min="23" max="23" width="22.42578125" bestFit="1" customWidth="1"/>
    <col min="24" max="24" width="10.85546875" bestFit="1" customWidth="1"/>
    <col min="25" max="25" width="23.28515625" bestFit="1" customWidth="1"/>
    <col min="26" max="26" width="43" bestFit="1" customWidth="1"/>
    <col min="27" max="27" width="12.28515625" bestFit="1" customWidth="1"/>
    <col min="28" max="28" width="28.7109375" bestFit="1" customWidth="1"/>
    <col min="29" max="29" width="9" bestFit="1" customWidth="1"/>
    <col min="30" max="30" width="8.140625" bestFit="1" customWidth="1"/>
    <col min="31" max="31" width="15.42578125" bestFit="1" customWidth="1"/>
    <col min="32" max="32" width="9.85546875" bestFit="1" customWidth="1"/>
    <col min="33" max="33" width="12.7109375" bestFit="1" customWidth="1"/>
    <col min="34" max="34" width="59.85546875" bestFit="1" customWidth="1"/>
    <col min="35" max="35" width="83.7109375" bestFit="1" customWidth="1"/>
    <col min="36" max="36" width="22.140625" bestFit="1" customWidth="1"/>
    <col min="37" max="37" width="69.140625" bestFit="1" customWidth="1"/>
    <col min="38" max="38" width="12.7109375" bestFit="1" customWidth="1"/>
  </cols>
  <sheetData>
    <row r="8" spans="2:2" x14ac:dyDescent="0.25">
      <c r="B8" s="29" t="s">
        <v>0</v>
      </c>
    </row>
    <row r="9" spans="2:2" x14ac:dyDescent="0.25">
      <c r="B9" s="23" t="s">
        <v>1</v>
      </c>
    </row>
    <row r="10" spans="2:2" x14ac:dyDescent="0.25">
      <c r="B10" s="23" t="s">
        <v>2</v>
      </c>
    </row>
    <row r="11" spans="2:2" x14ac:dyDescent="0.25">
      <c r="B11" s="23" t="s">
        <v>3</v>
      </c>
    </row>
    <row r="12" spans="2:2" x14ac:dyDescent="0.25">
      <c r="B12" s="23" t="s">
        <v>4</v>
      </c>
    </row>
    <row r="13" spans="2:2" x14ac:dyDescent="0.25">
      <c r="B13" s="23" t="s">
        <v>5</v>
      </c>
    </row>
    <row r="14" spans="2:2" x14ac:dyDescent="0.25">
      <c r="B14" s="23" t="s">
        <v>6</v>
      </c>
    </row>
    <row r="15" spans="2:2" ht="30" x14ac:dyDescent="0.25">
      <c r="B15" s="23" t="s">
        <v>7</v>
      </c>
    </row>
    <row r="16" spans="2:2" x14ac:dyDescent="0.25">
      <c r="B16" s="23" t="s">
        <v>8</v>
      </c>
    </row>
    <row r="17" spans="2:2" x14ac:dyDescent="0.25">
      <c r="B17" s="23" t="s">
        <v>9</v>
      </c>
    </row>
    <row r="18" spans="2:2" x14ac:dyDescent="0.25">
      <c r="B18" s="23" t="s">
        <v>10</v>
      </c>
    </row>
    <row r="19" spans="2:2" x14ac:dyDescent="0.25">
      <c r="B19" s="23" t="s">
        <v>11</v>
      </c>
    </row>
    <row r="20" spans="2:2" x14ac:dyDescent="0.25">
      <c r="B20" s="23" t="s">
        <v>12</v>
      </c>
    </row>
    <row r="21" spans="2:2" x14ac:dyDescent="0.25">
      <c r="B21" s="23" t="s">
        <v>13</v>
      </c>
    </row>
    <row r="22" spans="2:2" x14ac:dyDescent="0.25">
      <c r="B22" s="23" t="s">
        <v>14</v>
      </c>
    </row>
    <row r="23" spans="2:2" x14ac:dyDescent="0.25">
      <c r="B23" s="23" t="s">
        <v>15</v>
      </c>
    </row>
    <row r="24" spans="2:2" x14ac:dyDescent="0.25">
      <c r="B24" s="23" t="s">
        <v>16</v>
      </c>
    </row>
    <row r="25" spans="2:2" x14ac:dyDescent="0.25">
      <c r="B25" s="23" t="s">
        <v>17</v>
      </c>
    </row>
    <row r="26" spans="2:2" x14ac:dyDescent="0.25">
      <c r="B26" s="23" t="s">
        <v>18</v>
      </c>
    </row>
    <row r="27" spans="2:2" ht="30" x14ac:dyDescent="0.25">
      <c r="B27" s="23" t="s">
        <v>19</v>
      </c>
    </row>
    <row r="28" spans="2:2" ht="30" x14ac:dyDescent="0.25">
      <c r="B28" s="23" t="s">
        <v>20</v>
      </c>
    </row>
    <row r="29" spans="2:2" x14ac:dyDescent="0.25">
      <c r="B29" s="23" t="s">
        <v>21</v>
      </c>
    </row>
    <row r="30" spans="2:2" x14ac:dyDescent="0.25">
      <c r="B30" s="23" t="s">
        <v>22</v>
      </c>
    </row>
    <row r="31" spans="2:2" x14ac:dyDescent="0.25">
      <c r="B31" s="23" t="s">
        <v>23</v>
      </c>
    </row>
    <row r="32" spans="2:2" x14ac:dyDescent="0.25">
      <c r="B32" s="23" t="s">
        <v>1</v>
      </c>
    </row>
    <row r="33" spans="2:2" x14ac:dyDescent="0.25">
      <c r="B33" s="23" t="s">
        <v>24</v>
      </c>
    </row>
    <row r="34" spans="2:2" x14ac:dyDescent="0.25">
      <c r="B34" s="23" t="s">
        <v>25</v>
      </c>
    </row>
    <row r="35" spans="2:2" x14ac:dyDescent="0.25">
      <c r="B35" s="23" t="s">
        <v>26</v>
      </c>
    </row>
    <row r="36" spans="2:2" x14ac:dyDescent="0.25">
      <c r="B36" s="23" t="s">
        <v>27</v>
      </c>
    </row>
    <row r="37" spans="2:2" x14ac:dyDescent="0.25">
      <c r="B37" s="23" t="s">
        <v>28</v>
      </c>
    </row>
    <row r="38" spans="2:2" x14ac:dyDescent="0.25">
      <c r="B38" s="23" t="s">
        <v>29</v>
      </c>
    </row>
    <row r="39" spans="2:2" x14ac:dyDescent="0.25">
      <c r="B39" s="23" t="s">
        <v>30</v>
      </c>
    </row>
    <row r="40" spans="2:2" x14ac:dyDescent="0.25">
      <c r="B40" s="23" t="s">
        <v>31</v>
      </c>
    </row>
    <row r="41" spans="2:2" x14ac:dyDescent="0.25">
      <c r="B41" s="23" t="s">
        <v>32</v>
      </c>
    </row>
    <row r="42" spans="2:2" ht="30" x14ac:dyDescent="0.25">
      <c r="B42" s="23" t="s">
        <v>33</v>
      </c>
    </row>
    <row r="43" spans="2:2" x14ac:dyDescent="0.25">
      <c r="B43" s="23" t="s">
        <v>34</v>
      </c>
    </row>
    <row r="44" spans="2:2" x14ac:dyDescent="0.25">
      <c r="B44" s="23" t="s">
        <v>35</v>
      </c>
    </row>
    <row r="45" spans="2:2" x14ac:dyDescent="0.25">
      <c r="B45" s="23" t="s">
        <v>36</v>
      </c>
    </row>
    <row r="46" spans="2:2" x14ac:dyDescent="0.25">
      <c r="B46" s="23" t="s">
        <v>24</v>
      </c>
    </row>
    <row r="47" spans="2:2" x14ac:dyDescent="0.25">
      <c r="B47" s="23" t="s">
        <v>37</v>
      </c>
    </row>
    <row r="48" spans="2:2" x14ac:dyDescent="0.25">
      <c r="B48" s="23" t="s">
        <v>38</v>
      </c>
    </row>
    <row r="49" spans="2:2" x14ac:dyDescent="0.25">
      <c r="B49" s="23" t="s">
        <v>39</v>
      </c>
    </row>
    <row r="50" spans="2:2" x14ac:dyDescent="0.25">
      <c r="B50" s="23" t="s">
        <v>40</v>
      </c>
    </row>
    <row r="51" spans="2:2" x14ac:dyDescent="0.25">
      <c r="B51" s="23" t="s">
        <v>41</v>
      </c>
    </row>
    <row r="52" spans="2:2" ht="30" x14ac:dyDescent="0.25">
      <c r="B52" s="23" t="s">
        <v>42</v>
      </c>
    </row>
    <row r="53" spans="2:2" ht="30" x14ac:dyDescent="0.25">
      <c r="B53" s="23" t="s">
        <v>43</v>
      </c>
    </row>
    <row r="54" spans="2:2" ht="30" x14ac:dyDescent="0.25">
      <c r="B54" s="23" t="s">
        <v>44</v>
      </c>
    </row>
    <row r="55" spans="2:2" x14ac:dyDescent="0.25">
      <c r="B55" s="23" t="s">
        <v>45</v>
      </c>
    </row>
    <row r="56" spans="2:2" x14ac:dyDescent="0.25">
      <c r="B56" s="23" t="s">
        <v>46</v>
      </c>
    </row>
    <row r="57" spans="2:2" x14ac:dyDescent="0.25">
      <c r="B57" s="23" t="s">
        <v>47</v>
      </c>
    </row>
    <row r="58" spans="2:2" ht="30" x14ac:dyDescent="0.25">
      <c r="B58" s="23" t="s">
        <v>48</v>
      </c>
    </row>
    <row r="59" spans="2:2" x14ac:dyDescent="0.25">
      <c r="B59" s="23" t="s">
        <v>49</v>
      </c>
    </row>
    <row r="60" spans="2:2" x14ac:dyDescent="0.25">
      <c r="B60" s="23" t="s">
        <v>50</v>
      </c>
    </row>
    <row r="61" spans="2:2" x14ac:dyDescent="0.25">
      <c r="B61" s="23" t="s">
        <v>51</v>
      </c>
    </row>
    <row r="62" spans="2:2" x14ac:dyDescent="0.25">
      <c r="B62" s="23" t="s">
        <v>52</v>
      </c>
    </row>
    <row r="63" spans="2:2" x14ac:dyDescent="0.25">
      <c r="B63" s="23" t="s">
        <v>53</v>
      </c>
    </row>
    <row r="64" spans="2:2" x14ac:dyDescent="0.25">
      <c r="B64" s="23" t="s">
        <v>54</v>
      </c>
    </row>
    <row r="65" spans="2:2" ht="30" x14ac:dyDescent="0.25">
      <c r="B65" s="23" t="s">
        <v>55</v>
      </c>
    </row>
    <row r="66" spans="2:2" x14ac:dyDescent="0.25">
      <c r="B66" s="23" t="s">
        <v>56</v>
      </c>
    </row>
    <row r="67" spans="2:2" x14ac:dyDescent="0.25">
      <c r="B67" s="23" t="s">
        <v>57</v>
      </c>
    </row>
    <row r="68" spans="2:2" x14ac:dyDescent="0.25">
      <c r="B68" s="23" t="s">
        <v>58</v>
      </c>
    </row>
    <row r="69" spans="2:2" x14ac:dyDescent="0.25">
      <c r="B69" s="23" t="s">
        <v>59</v>
      </c>
    </row>
    <row r="70" spans="2:2" x14ac:dyDescent="0.25">
      <c r="B70" s="23" t="s">
        <v>60</v>
      </c>
    </row>
    <row r="71" spans="2:2" x14ac:dyDescent="0.25">
      <c r="B71" s="23" t="s">
        <v>61</v>
      </c>
    </row>
    <row r="72" spans="2:2" x14ac:dyDescent="0.25">
      <c r="B72" s="23" t="s">
        <v>62</v>
      </c>
    </row>
    <row r="73" spans="2:2" x14ac:dyDescent="0.25">
      <c r="B73" s="23" t="s">
        <v>63</v>
      </c>
    </row>
    <row r="74" spans="2:2" x14ac:dyDescent="0.25">
      <c r="B74" s="23" t="s">
        <v>64</v>
      </c>
    </row>
    <row r="75" spans="2:2" x14ac:dyDescent="0.25">
      <c r="B75" s="23" t="s">
        <v>65</v>
      </c>
    </row>
    <row r="76" spans="2:2" ht="30" x14ac:dyDescent="0.25">
      <c r="B76" s="23" t="s">
        <v>66</v>
      </c>
    </row>
    <row r="77" spans="2:2" x14ac:dyDescent="0.25">
      <c r="B77" s="23" t="s">
        <v>67</v>
      </c>
    </row>
    <row r="78" spans="2:2" x14ac:dyDescent="0.25">
      <c r="B78" s="23" t="s">
        <v>68</v>
      </c>
    </row>
    <row r="79" spans="2:2" x14ac:dyDescent="0.25">
      <c r="B79" s="23" t="s">
        <v>69</v>
      </c>
    </row>
    <row r="80" spans="2:2" x14ac:dyDescent="0.25">
      <c r="B80" s="23" t="s">
        <v>70</v>
      </c>
    </row>
    <row r="81" spans="2:2" x14ac:dyDescent="0.25">
      <c r="B81" s="23" t="s">
        <v>71</v>
      </c>
    </row>
    <row r="82" spans="2:2" x14ac:dyDescent="0.25">
      <c r="B82" s="23" t="s">
        <v>72</v>
      </c>
    </row>
    <row r="83" spans="2:2" x14ac:dyDescent="0.25">
      <c r="B83" s="23" t="s">
        <v>73</v>
      </c>
    </row>
    <row r="84" spans="2:2" x14ac:dyDescent="0.25">
      <c r="B84" s="23" t="s">
        <v>74</v>
      </c>
    </row>
    <row r="85" spans="2:2" x14ac:dyDescent="0.25">
      <c r="B85" s="23" t="s">
        <v>75</v>
      </c>
    </row>
    <row r="86" spans="2:2" ht="90" x14ac:dyDescent="0.25">
      <c r="B86" s="23" t="s">
        <v>76</v>
      </c>
    </row>
    <row r="87" spans="2:2" x14ac:dyDescent="0.25">
      <c r="B87" s="23" t="s">
        <v>77</v>
      </c>
    </row>
    <row r="88" spans="2:2" ht="30" x14ac:dyDescent="0.25">
      <c r="B88" s="23" t="s">
        <v>78</v>
      </c>
    </row>
    <row r="89" spans="2:2" x14ac:dyDescent="0.25">
      <c r="B89" s="23" t="s">
        <v>79</v>
      </c>
    </row>
    <row r="90" spans="2:2" x14ac:dyDescent="0.25">
      <c r="B90" s="23" t="s">
        <v>80</v>
      </c>
    </row>
    <row r="91" spans="2:2" x14ac:dyDescent="0.25">
      <c r="B91" s="23" t="s">
        <v>81</v>
      </c>
    </row>
    <row r="92" spans="2:2" ht="30" x14ac:dyDescent="0.25">
      <c r="B92" s="23" t="s">
        <v>82</v>
      </c>
    </row>
    <row r="93" spans="2:2" x14ac:dyDescent="0.25">
      <c r="B93" s="23" t="s">
        <v>83</v>
      </c>
    </row>
    <row r="94" spans="2:2" ht="30" x14ac:dyDescent="0.25">
      <c r="B94" s="23" t="s">
        <v>84</v>
      </c>
    </row>
    <row r="95" spans="2:2" x14ac:dyDescent="0.25">
      <c r="B95" s="23" t="s">
        <v>85</v>
      </c>
    </row>
    <row r="96" spans="2:2" x14ac:dyDescent="0.25">
      <c r="B96" s="23" t="s">
        <v>86</v>
      </c>
    </row>
    <row r="97" spans="2:2" x14ac:dyDescent="0.25">
      <c r="B97" s="23" t="s">
        <v>87</v>
      </c>
    </row>
    <row r="98" spans="2:2" x14ac:dyDescent="0.25">
      <c r="B98" s="23" t="s">
        <v>88</v>
      </c>
    </row>
    <row r="99" spans="2:2" x14ac:dyDescent="0.25">
      <c r="B99" s="23" t="s">
        <v>89</v>
      </c>
    </row>
    <row r="100" spans="2:2" x14ac:dyDescent="0.25">
      <c r="B100" s="23" t="s">
        <v>90</v>
      </c>
    </row>
    <row r="101" spans="2:2" x14ac:dyDescent="0.25">
      <c r="B101" s="23" t="s">
        <v>91</v>
      </c>
    </row>
    <row r="102" spans="2:2" ht="60" x14ac:dyDescent="0.25">
      <c r="B102" s="23" t="s">
        <v>92</v>
      </c>
    </row>
    <row r="103" spans="2:2" ht="30" x14ac:dyDescent="0.25">
      <c r="B103" s="23" t="s">
        <v>93</v>
      </c>
    </row>
    <row r="104" spans="2:2" x14ac:dyDescent="0.25">
      <c r="B104" s="23" t="s">
        <v>94</v>
      </c>
    </row>
    <row r="105" spans="2:2" x14ac:dyDescent="0.25">
      <c r="B105" s="23" t="s">
        <v>95</v>
      </c>
    </row>
    <row r="106" spans="2:2" x14ac:dyDescent="0.25">
      <c r="B106" s="23" t="s">
        <v>96</v>
      </c>
    </row>
    <row r="107" spans="2:2" x14ac:dyDescent="0.25">
      <c r="B107" s="23" t="s">
        <v>97</v>
      </c>
    </row>
    <row r="108" spans="2:2" ht="30" x14ac:dyDescent="0.25">
      <c r="B108" s="23" t="s">
        <v>98</v>
      </c>
    </row>
    <row r="109" spans="2:2" x14ac:dyDescent="0.25">
      <c r="B109" s="23" t="s">
        <v>99</v>
      </c>
    </row>
    <row r="110" spans="2:2" ht="30" x14ac:dyDescent="0.25">
      <c r="B110" s="23" t="s">
        <v>100</v>
      </c>
    </row>
    <row r="111" spans="2:2" ht="45" x14ac:dyDescent="0.25">
      <c r="B111" s="23" t="s">
        <v>101</v>
      </c>
    </row>
    <row r="112" spans="2:2" x14ac:dyDescent="0.25">
      <c r="B112" s="23" t="s">
        <v>102</v>
      </c>
    </row>
    <row r="113" spans="2:2" x14ac:dyDescent="0.25">
      <c r="B113" s="23" t="s">
        <v>103</v>
      </c>
    </row>
    <row r="114" spans="2:2" x14ac:dyDescent="0.25">
      <c r="B114" s="23" t="s">
        <v>104</v>
      </c>
    </row>
    <row r="115" spans="2:2" x14ac:dyDescent="0.25">
      <c r="B115" s="23" t="s">
        <v>105</v>
      </c>
    </row>
    <row r="116" spans="2:2" x14ac:dyDescent="0.25">
      <c r="B116" s="23" t="s">
        <v>106</v>
      </c>
    </row>
    <row r="117" spans="2:2" x14ac:dyDescent="0.25">
      <c r="B117" s="23" t="s">
        <v>107</v>
      </c>
    </row>
    <row r="118" spans="2:2" x14ac:dyDescent="0.25">
      <c r="B118" s="23" t="s">
        <v>108</v>
      </c>
    </row>
    <row r="119" spans="2:2" ht="45" x14ac:dyDescent="0.25">
      <c r="B119" s="23" t="s">
        <v>109</v>
      </c>
    </row>
    <row r="120" spans="2:2" x14ac:dyDescent="0.25">
      <c r="B120" s="23" t="s">
        <v>110</v>
      </c>
    </row>
    <row r="121" spans="2:2" x14ac:dyDescent="0.25">
      <c r="B121" s="23" t="s">
        <v>111</v>
      </c>
    </row>
    <row r="122" spans="2:2" ht="45" x14ac:dyDescent="0.25">
      <c r="B122" s="23" t="s">
        <v>112</v>
      </c>
    </row>
    <row r="123" spans="2:2" x14ac:dyDescent="0.25">
      <c r="B123" s="23" t="s">
        <v>113</v>
      </c>
    </row>
    <row r="124" spans="2:2" x14ac:dyDescent="0.25">
      <c r="B124" s="23" t="s">
        <v>114</v>
      </c>
    </row>
    <row r="125" spans="2:2" x14ac:dyDescent="0.25">
      <c r="B125" s="23" t="s">
        <v>115</v>
      </c>
    </row>
    <row r="126" spans="2:2" x14ac:dyDescent="0.25">
      <c r="B126" s="23" t="s">
        <v>116</v>
      </c>
    </row>
    <row r="127" spans="2:2" ht="30" x14ac:dyDescent="0.25">
      <c r="B127" s="23" t="s">
        <v>117</v>
      </c>
    </row>
    <row r="128" spans="2:2" ht="30" x14ac:dyDescent="0.25">
      <c r="B128" s="23" t="s">
        <v>118</v>
      </c>
    </row>
    <row r="129" spans="2:2" x14ac:dyDescent="0.25">
      <c r="B129" s="23" t="s">
        <v>119</v>
      </c>
    </row>
    <row r="130" spans="2:2" ht="30" x14ac:dyDescent="0.25">
      <c r="B130" s="23" t="s">
        <v>120</v>
      </c>
    </row>
    <row r="131" spans="2:2" x14ac:dyDescent="0.25">
      <c r="B131" s="23" t="s">
        <v>121</v>
      </c>
    </row>
    <row r="132" spans="2:2" ht="30" x14ac:dyDescent="0.25">
      <c r="B132" s="23" t="s">
        <v>122</v>
      </c>
    </row>
    <row r="133" spans="2:2" x14ac:dyDescent="0.25">
      <c r="B133" s="23" t="s">
        <v>123</v>
      </c>
    </row>
    <row r="134" spans="2:2" x14ac:dyDescent="0.25">
      <c r="B134" s="23" t="s">
        <v>124</v>
      </c>
    </row>
    <row r="135" spans="2:2" x14ac:dyDescent="0.25">
      <c r="B135" s="23" t="s">
        <v>125</v>
      </c>
    </row>
    <row r="136" spans="2:2" x14ac:dyDescent="0.25">
      <c r="B136" s="23" t="s">
        <v>126</v>
      </c>
    </row>
    <row r="137" spans="2:2" x14ac:dyDescent="0.25">
      <c r="B137" s="23" t="s">
        <v>127</v>
      </c>
    </row>
    <row r="138" spans="2:2" ht="30" x14ac:dyDescent="0.25">
      <c r="B138" s="23" t="s">
        <v>128</v>
      </c>
    </row>
    <row r="139" spans="2:2" ht="30" x14ac:dyDescent="0.25">
      <c r="B139" s="23" t="s">
        <v>129</v>
      </c>
    </row>
    <row r="140" spans="2:2" ht="30" x14ac:dyDescent="0.25">
      <c r="B140" s="23" t="s">
        <v>130</v>
      </c>
    </row>
    <row r="141" spans="2:2" x14ac:dyDescent="0.25">
      <c r="B141" s="23" t="s">
        <v>131</v>
      </c>
    </row>
    <row r="142" spans="2:2" x14ac:dyDescent="0.25">
      <c r="B142" s="23" t="s">
        <v>132</v>
      </c>
    </row>
    <row r="143" spans="2:2" x14ac:dyDescent="0.25">
      <c r="B143" s="23" t="s">
        <v>133</v>
      </c>
    </row>
    <row r="144" spans="2:2" x14ac:dyDescent="0.25">
      <c r="B144" s="23" t="s">
        <v>134</v>
      </c>
    </row>
    <row r="145" spans="2:2" x14ac:dyDescent="0.25">
      <c r="B145" s="23" t="s">
        <v>135</v>
      </c>
    </row>
    <row r="146" spans="2:2" x14ac:dyDescent="0.25">
      <c r="B146" s="23" t="s">
        <v>136</v>
      </c>
    </row>
    <row r="147" spans="2:2" x14ac:dyDescent="0.25">
      <c r="B147" s="23" t="s">
        <v>137</v>
      </c>
    </row>
    <row r="148" spans="2:2" x14ac:dyDescent="0.25">
      <c r="B148" s="23" t="s">
        <v>138</v>
      </c>
    </row>
    <row r="149" spans="2:2" x14ac:dyDescent="0.25">
      <c r="B149" s="23" t="s">
        <v>139</v>
      </c>
    </row>
    <row r="150" spans="2:2" x14ac:dyDescent="0.25">
      <c r="B150" s="23" t="s">
        <v>26</v>
      </c>
    </row>
    <row r="151" spans="2:2" x14ac:dyDescent="0.25">
      <c r="B151" s="23" t="s">
        <v>140</v>
      </c>
    </row>
    <row r="152" spans="2:2" x14ac:dyDescent="0.25">
      <c r="B152" s="23" t="s">
        <v>141</v>
      </c>
    </row>
    <row r="153" spans="2:2" x14ac:dyDescent="0.25">
      <c r="B153" s="23" t="s">
        <v>142</v>
      </c>
    </row>
    <row r="154" spans="2:2" x14ac:dyDescent="0.25">
      <c r="B154" s="23" t="s">
        <v>143</v>
      </c>
    </row>
    <row r="155" spans="2:2" x14ac:dyDescent="0.25">
      <c r="B155" s="23" t="s">
        <v>144</v>
      </c>
    </row>
    <row r="156" spans="2:2" x14ac:dyDescent="0.25">
      <c r="B156" s="23" t="s">
        <v>145</v>
      </c>
    </row>
    <row r="157" spans="2:2" x14ac:dyDescent="0.25">
      <c r="B157" s="23" t="s">
        <v>146</v>
      </c>
    </row>
    <row r="158" spans="2:2" x14ac:dyDescent="0.25">
      <c r="B158" s="23" t="s">
        <v>147</v>
      </c>
    </row>
    <row r="159" spans="2:2" x14ac:dyDescent="0.25">
      <c r="B159" s="23" t="s">
        <v>148</v>
      </c>
    </row>
    <row r="160" spans="2:2" x14ac:dyDescent="0.25">
      <c r="B160" s="23" t="s">
        <v>149</v>
      </c>
    </row>
    <row r="161" spans="2:2" ht="30" x14ac:dyDescent="0.25">
      <c r="B161" s="23" t="s">
        <v>150</v>
      </c>
    </row>
    <row r="162" spans="2:2" x14ac:dyDescent="0.25">
      <c r="B162" s="23" t="s">
        <v>151</v>
      </c>
    </row>
    <row r="163" spans="2:2" x14ac:dyDescent="0.25">
      <c r="B163" s="23" t="s">
        <v>152</v>
      </c>
    </row>
    <row r="164" spans="2:2" ht="30" x14ac:dyDescent="0.25">
      <c r="B164" s="23" t="s">
        <v>153</v>
      </c>
    </row>
    <row r="165" spans="2:2" x14ac:dyDescent="0.25">
      <c r="B165" s="23" t="s">
        <v>154</v>
      </c>
    </row>
    <row r="166" spans="2:2" x14ac:dyDescent="0.25">
      <c r="B166" s="23" t="s">
        <v>155</v>
      </c>
    </row>
    <row r="167" spans="2:2" x14ac:dyDescent="0.25">
      <c r="B167" s="23" t="s">
        <v>156</v>
      </c>
    </row>
    <row r="168" spans="2:2" x14ac:dyDescent="0.25">
      <c r="B168" s="23" t="s">
        <v>157</v>
      </c>
    </row>
    <row r="169" spans="2:2" x14ac:dyDescent="0.25">
      <c r="B169" s="23" t="s">
        <v>158</v>
      </c>
    </row>
    <row r="170" spans="2:2" ht="30" x14ac:dyDescent="0.25">
      <c r="B170" s="23" t="s">
        <v>159</v>
      </c>
    </row>
    <row r="171" spans="2:2" ht="30" x14ac:dyDescent="0.25">
      <c r="B171" s="23" t="s">
        <v>160</v>
      </c>
    </row>
    <row r="172" spans="2:2" x14ac:dyDescent="0.25">
      <c r="B172" s="23" t="s">
        <v>161</v>
      </c>
    </row>
    <row r="173" spans="2:2" x14ac:dyDescent="0.25">
      <c r="B173" s="23" t="s">
        <v>162</v>
      </c>
    </row>
    <row r="174" spans="2:2" ht="30" x14ac:dyDescent="0.25">
      <c r="B174" s="23" t="s">
        <v>163</v>
      </c>
    </row>
    <row r="175" spans="2:2" x14ac:dyDescent="0.25">
      <c r="B175" s="23" t="s">
        <v>164</v>
      </c>
    </row>
    <row r="176" spans="2:2" x14ac:dyDescent="0.25">
      <c r="B176" s="23" t="s">
        <v>165</v>
      </c>
    </row>
    <row r="177" spans="2:2" x14ac:dyDescent="0.25">
      <c r="B177" s="23" t="s">
        <v>166</v>
      </c>
    </row>
    <row r="178" spans="2:2" ht="30" x14ac:dyDescent="0.25">
      <c r="B178" s="23" t="s">
        <v>167</v>
      </c>
    </row>
    <row r="179" spans="2:2" ht="30" x14ac:dyDescent="0.25">
      <c r="B179" s="23" t="s">
        <v>168</v>
      </c>
    </row>
    <row r="180" spans="2:2" x14ac:dyDescent="0.25">
      <c r="B180" s="23" t="s">
        <v>169</v>
      </c>
    </row>
    <row r="181" spans="2:2" ht="30" x14ac:dyDescent="0.25">
      <c r="B181" s="23" t="s">
        <v>170</v>
      </c>
    </row>
    <row r="182" spans="2:2" x14ac:dyDescent="0.25">
      <c r="B182" s="23" t="s">
        <v>171</v>
      </c>
    </row>
    <row r="183" spans="2:2" x14ac:dyDescent="0.25">
      <c r="B183" s="23" t="s">
        <v>172</v>
      </c>
    </row>
    <row r="184" spans="2:2" x14ac:dyDescent="0.25">
      <c r="B184" s="23" t="s">
        <v>173</v>
      </c>
    </row>
    <row r="185" spans="2:2" x14ac:dyDescent="0.25">
      <c r="B185" s="23" t="s">
        <v>174</v>
      </c>
    </row>
    <row r="186" spans="2:2" x14ac:dyDescent="0.25">
      <c r="B186" s="23" t="s">
        <v>175</v>
      </c>
    </row>
    <row r="187" spans="2:2" x14ac:dyDescent="0.25">
      <c r="B187" s="23" t="s">
        <v>176</v>
      </c>
    </row>
    <row r="188" spans="2:2" x14ac:dyDescent="0.25">
      <c r="B188" s="23" t="s">
        <v>177</v>
      </c>
    </row>
    <row r="189" spans="2:2" x14ac:dyDescent="0.25">
      <c r="B189" s="23" t="s">
        <v>178</v>
      </c>
    </row>
    <row r="190" spans="2:2" x14ac:dyDescent="0.25">
      <c r="B190" s="23" t="s">
        <v>179</v>
      </c>
    </row>
    <row r="191" spans="2:2" x14ac:dyDescent="0.25">
      <c r="B191" s="23" t="s">
        <v>180</v>
      </c>
    </row>
    <row r="192" spans="2:2" x14ac:dyDescent="0.25">
      <c r="B192" s="23" t="s">
        <v>181</v>
      </c>
    </row>
    <row r="193" spans="2:2" x14ac:dyDescent="0.25">
      <c r="B193" s="23" t="s">
        <v>182</v>
      </c>
    </row>
    <row r="194" spans="2:2" ht="30" x14ac:dyDescent="0.25">
      <c r="B194" s="23" t="s">
        <v>183</v>
      </c>
    </row>
    <row r="195" spans="2:2" ht="30" x14ac:dyDescent="0.25">
      <c r="B195" s="23" t="s">
        <v>184</v>
      </c>
    </row>
    <row r="196" spans="2:2" x14ac:dyDescent="0.25">
      <c r="B196" s="23" t="s">
        <v>185</v>
      </c>
    </row>
    <row r="197" spans="2:2" ht="30" x14ac:dyDescent="0.25">
      <c r="B197" s="23" t="s">
        <v>186</v>
      </c>
    </row>
    <row r="198" spans="2:2" x14ac:dyDescent="0.25">
      <c r="B198" s="23" t="s">
        <v>187</v>
      </c>
    </row>
    <row r="199" spans="2:2" x14ac:dyDescent="0.25">
      <c r="B199" s="23" t="s">
        <v>188</v>
      </c>
    </row>
    <row r="200" spans="2:2" x14ac:dyDescent="0.25">
      <c r="B200" s="23" t="s">
        <v>189</v>
      </c>
    </row>
    <row r="201" spans="2:2" x14ac:dyDescent="0.25">
      <c r="B201" s="23" t="s">
        <v>190</v>
      </c>
    </row>
    <row r="202" spans="2:2" x14ac:dyDescent="0.25">
      <c r="B202" s="23" t="s">
        <v>191</v>
      </c>
    </row>
    <row r="203" spans="2:2" x14ac:dyDescent="0.25">
      <c r="B203" s="23" t="s">
        <v>192</v>
      </c>
    </row>
    <row r="204" spans="2:2" x14ac:dyDescent="0.25">
      <c r="B204" s="23" t="s">
        <v>193</v>
      </c>
    </row>
    <row r="205" spans="2:2" x14ac:dyDescent="0.25">
      <c r="B205" s="23" t="s">
        <v>194</v>
      </c>
    </row>
    <row r="206" spans="2:2" x14ac:dyDescent="0.25">
      <c r="B206" s="23" t="s">
        <v>195</v>
      </c>
    </row>
    <row r="207" spans="2:2" x14ac:dyDescent="0.25">
      <c r="B207" s="23" t="s">
        <v>196</v>
      </c>
    </row>
    <row r="208" spans="2:2" x14ac:dyDescent="0.25">
      <c r="B208" s="23" t="s">
        <v>197</v>
      </c>
    </row>
    <row r="209" spans="2:2" ht="30" x14ac:dyDescent="0.25">
      <c r="B209" s="23" t="s">
        <v>198</v>
      </c>
    </row>
    <row r="210" spans="2:2" ht="30" x14ac:dyDescent="0.25">
      <c r="B210" s="23" t="s">
        <v>199</v>
      </c>
    </row>
    <row r="211" spans="2:2" x14ac:dyDescent="0.25">
      <c r="B211" s="23" t="s">
        <v>200</v>
      </c>
    </row>
    <row r="212" spans="2:2" ht="75" x14ac:dyDescent="0.25">
      <c r="B212" s="23" t="s">
        <v>201</v>
      </c>
    </row>
    <row r="213" spans="2:2" x14ac:dyDescent="0.25">
      <c r="B213" s="23" t="s">
        <v>202</v>
      </c>
    </row>
    <row r="214" spans="2:2" x14ac:dyDescent="0.25">
      <c r="B214" s="23" t="s">
        <v>31</v>
      </c>
    </row>
    <row r="215" spans="2:2" x14ac:dyDescent="0.25">
      <c r="B215" s="23" t="s">
        <v>203</v>
      </c>
    </row>
    <row r="216" spans="2:2" x14ac:dyDescent="0.25">
      <c r="B216" s="23" t="s">
        <v>204</v>
      </c>
    </row>
    <row r="217" spans="2:2" x14ac:dyDescent="0.25">
      <c r="B217" s="23" t="s">
        <v>205</v>
      </c>
    </row>
    <row r="218" spans="2:2" x14ac:dyDescent="0.25">
      <c r="B218" s="23" t="s">
        <v>206</v>
      </c>
    </row>
    <row r="219" spans="2:2" x14ac:dyDescent="0.25">
      <c r="B219" s="23" t="s">
        <v>207</v>
      </c>
    </row>
    <row r="220" spans="2:2" x14ac:dyDescent="0.25">
      <c r="B220" s="23" t="s">
        <v>208</v>
      </c>
    </row>
    <row r="221" spans="2:2" x14ac:dyDescent="0.25">
      <c r="B221" s="23" t="s">
        <v>209</v>
      </c>
    </row>
    <row r="222" spans="2:2" x14ac:dyDescent="0.25">
      <c r="B222" s="23" t="s">
        <v>210</v>
      </c>
    </row>
    <row r="223" spans="2:2" ht="30" x14ac:dyDescent="0.25">
      <c r="B223" s="23" t="s">
        <v>211</v>
      </c>
    </row>
    <row r="224" spans="2:2" x14ac:dyDescent="0.25">
      <c r="B224" s="23" t="s">
        <v>212</v>
      </c>
    </row>
    <row r="225" spans="2:2" x14ac:dyDescent="0.25">
      <c r="B225" s="23" t="s">
        <v>213</v>
      </c>
    </row>
    <row r="226" spans="2:2" x14ac:dyDescent="0.25">
      <c r="B226" s="23" t="s">
        <v>214</v>
      </c>
    </row>
    <row r="227" spans="2:2" x14ac:dyDescent="0.25">
      <c r="B227" s="23" t="s">
        <v>215</v>
      </c>
    </row>
    <row r="228" spans="2:2" x14ac:dyDescent="0.25">
      <c r="B228" s="23" t="s">
        <v>216</v>
      </c>
    </row>
    <row r="229" spans="2:2" x14ac:dyDescent="0.25">
      <c r="B229" s="23" t="s">
        <v>217</v>
      </c>
    </row>
    <row r="230" spans="2:2" x14ac:dyDescent="0.25">
      <c r="B230" s="23" t="s">
        <v>218</v>
      </c>
    </row>
    <row r="231" spans="2:2" x14ac:dyDescent="0.25">
      <c r="B231" s="23" t="s">
        <v>219</v>
      </c>
    </row>
    <row r="232" spans="2:2" x14ac:dyDescent="0.25">
      <c r="B232" s="23" t="s">
        <v>220</v>
      </c>
    </row>
    <row r="233" spans="2:2" x14ac:dyDescent="0.25">
      <c r="B233" s="23" t="s">
        <v>221</v>
      </c>
    </row>
    <row r="234" spans="2:2" x14ac:dyDescent="0.25">
      <c r="B234" s="23" t="s">
        <v>222</v>
      </c>
    </row>
    <row r="235" spans="2:2" ht="30" x14ac:dyDescent="0.25">
      <c r="B235" s="23" t="s">
        <v>223</v>
      </c>
    </row>
    <row r="236" spans="2:2" x14ac:dyDescent="0.25">
      <c r="B236" s="23" t="s">
        <v>224</v>
      </c>
    </row>
    <row r="237" spans="2:2" x14ac:dyDescent="0.25">
      <c r="B237" s="23" t="s">
        <v>225</v>
      </c>
    </row>
    <row r="238" spans="2:2" x14ac:dyDescent="0.25">
      <c r="B238" s="23" t="s">
        <v>226</v>
      </c>
    </row>
    <row r="239" spans="2:2" x14ac:dyDescent="0.25">
      <c r="B239" s="23" t="s">
        <v>227</v>
      </c>
    </row>
    <row r="240" spans="2:2" x14ac:dyDescent="0.25">
      <c r="B240" s="23" t="s">
        <v>228</v>
      </c>
    </row>
    <row r="241" spans="2:2" x14ac:dyDescent="0.25">
      <c r="B241" s="23" t="s">
        <v>229</v>
      </c>
    </row>
    <row r="242" spans="2:2" x14ac:dyDescent="0.25">
      <c r="B242" s="23" t="s">
        <v>230</v>
      </c>
    </row>
    <row r="243" spans="2:2" x14ac:dyDescent="0.25">
      <c r="B243" s="23" t="s">
        <v>231</v>
      </c>
    </row>
    <row r="244" spans="2:2" x14ac:dyDescent="0.25">
      <c r="B244" s="23" t="s">
        <v>232</v>
      </c>
    </row>
    <row r="245" spans="2:2" x14ac:dyDescent="0.25">
      <c r="B245" s="23" t="s">
        <v>233</v>
      </c>
    </row>
    <row r="246" spans="2:2" x14ac:dyDescent="0.25">
      <c r="B246" s="23" t="s">
        <v>234</v>
      </c>
    </row>
    <row r="247" spans="2:2" x14ac:dyDescent="0.25">
      <c r="B247" s="23" t="s">
        <v>235</v>
      </c>
    </row>
    <row r="248" spans="2:2" x14ac:dyDescent="0.25">
      <c r="B248" s="23" t="s">
        <v>236</v>
      </c>
    </row>
    <row r="249" spans="2:2" x14ac:dyDescent="0.25">
      <c r="B249" s="23" t="s">
        <v>237</v>
      </c>
    </row>
    <row r="250" spans="2:2" x14ac:dyDescent="0.25">
      <c r="B250" s="23" t="s">
        <v>238</v>
      </c>
    </row>
    <row r="251" spans="2:2" ht="30" x14ac:dyDescent="0.25">
      <c r="B251" s="23" t="s">
        <v>239</v>
      </c>
    </row>
    <row r="252" spans="2:2" x14ac:dyDescent="0.25">
      <c r="B252" s="23" t="s">
        <v>240</v>
      </c>
    </row>
    <row r="253" spans="2:2" x14ac:dyDescent="0.25">
      <c r="B253" s="23" t="s">
        <v>241</v>
      </c>
    </row>
    <row r="254" spans="2:2" x14ac:dyDescent="0.25">
      <c r="B254" s="23" t="s">
        <v>242</v>
      </c>
    </row>
    <row r="255" spans="2:2" x14ac:dyDescent="0.25">
      <c r="B255" s="23" t="s">
        <v>243</v>
      </c>
    </row>
    <row r="256" spans="2:2" x14ac:dyDescent="0.25">
      <c r="B256" s="23" t="s">
        <v>244</v>
      </c>
    </row>
    <row r="257" spans="2:10" x14ac:dyDescent="0.25">
      <c r="B257"/>
    </row>
    <row r="258" spans="2:10" x14ac:dyDescent="0.25">
      <c r="B258"/>
    </row>
    <row r="259" spans="2:10" x14ac:dyDescent="0.25">
      <c r="B259"/>
    </row>
    <row r="260" spans="2:10" x14ac:dyDescent="0.25">
      <c r="B260"/>
    </row>
    <row r="267" spans="2:10" x14ac:dyDescent="0.25">
      <c r="B267" s="9" t="s">
        <v>245</v>
      </c>
      <c r="C267" s="9" t="s">
        <v>246</v>
      </c>
    </row>
    <row r="268" spans="2:10" x14ac:dyDescent="0.25">
      <c r="B268" s="9" t="s">
        <v>0</v>
      </c>
      <c r="C268" t="s">
        <v>247</v>
      </c>
      <c r="D268" t="s">
        <v>248</v>
      </c>
      <c r="E268" t="s">
        <v>249</v>
      </c>
      <c r="F268" t="s">
        <v>250</v>
      </c>
      <c r="G268" t="s">
        <v>251</v>
      </c>
      <c r="H268" t="s">
        <v>252</v>
      </c>
      <c r="I268" t="s">
        <v>253</v>
      </c>
      <c r="J268" t="s">
        <v>244</v>
      </c>
    </row>
    <row r="269" spans="2:10" x14ac:dyDescent="0.25">
      <c r="B269" s="10" t="s">
        <v>1</v>
      </c>
      <c r="C269">
        <v>15</v>
      </c>
      <c r="D269">
        <v>13</v>
      </c>
      <c r="F269">
        <v>13</v>
      </c>
      <c r="J269">
        <v>41</v>
      </c>
    </row>
    <row r="270" spans="2:10" x14ac:dyDescent="0.25">
      <c r="B270" s="10" t="s">
        <v>17</v>
      </c>
      <c r="D270">
        <v>7</v>
      </c>
      <c r="F270">
        <v>38</v>
      </c>
      <c r="G270">
        <v>6</v>
      </c>
      <c r="J270">
        <v>51</v>
      </c>
    </row>
    <row r="271" spans="2:10" x14ac:dyDescent="0.25">
      <c r="B271" s="10" t="s">
        <v>22</v>
      </c>
      <c r="C271">
        <v>6</v>
      </c>
      <c r="D271">
        <v>9</v>
      </c>
      <c r="F271">
        <v>4</v>
      </c>
      <c r="I271">
        <v>1</v>
      </c>
      <c r="J271">
        <v>20</v>
      </c>
    </row>
    <row r="272" spans="2:10" x14ac:dyDescent="0.25">
      <c r="B272" s="10" t="s">
        <v>32</v>
      </c>
      <c r="F272">
        <v>1</v>
      </c>
      <c r="J272">
        <v>1</v>
      </c>
    </row>
    <row r="273" spans="2:10" x14ac:dyDescent="0.25">
      <c r="B273" s="10" t="s">
        <v>34</v>
      </c>
      <c r="F273">
        <v>3</v>
      </c>
      <c r="J273">
        <v>3</v>
      </c>
    </row>
    <row r="274" spans="2:10" x14ac:dyDescent="0.25">
      <c r="B274" s="10" t="s">
        <v>24</v>
      </c>
      <c r="D274">
        <v>2</v>
      </c>
      <c r="F274">
        <v>10</v>
      </c>
      <c r="G274">
        <v>109</v>
      </c>
      <c r="I274">
        <v>7</v>
      </c>
      <c r="J274">
        <v>128</v>
      </c>
    </row>
    <row r="275" spans="2:10" x14ac:dyDescent="0.25">
      <c r="B275" s="10" t="s">
        <v>63</v>
      </c>
      <c r="D275">
        <v>2</v>
      </c>
      <c r="F275">
        <v>1</v>
      </c>
      <c r="J275">
        <v>3</v>
      </c>
    </row>
    <row r="276" spans="2:10" x14ac:dyDescent="0.25">
      <c r="B276" s="10" t="s">
        <v>67</v>
      </c>
      <c r="F276">
        <v>2</v>
      </c>
      <c r="J276">
        <v>2</v>
      </c>
    </row>
    <row r="277" spans="2:10" x14ac:dyDescent="0.25">
      <c r="B277" s="10" t="s">
        <v>69</v>
      </c>
      <c r="D277">
        <v>1</v>
      </c>
      <c r="F277">
        <v>1</v>
      </c>
      <c r="J277">
        <v>2</v>
      </c>
    </row>
    <row r="278" spans="2:10" x14ac:dyDescent="0.25">
      <c r="B278" s="10" t="s">
        <v>72</v>
      </c>
      <c r="D278">
        <v>2</v>
      </c>
      <c r="J278">
        <v>2</v>
      </c>
    </row>
    <row r="279" spans="2:10" x14ac:dyDescent="0.25">
      <c r="B279" s="10" t="s">
        <v>75</v>
      </c>
      <c r="D279">
        <v>3</v>
      </c>
      <c r="F279">
        <v>11</v>
      </c>
      <c r="J279">
        <v>14</v>
      </c>
    </row>
    <row r="280" spans="2:10" x14ac:dyDescent="0.25">
      <c r="B280" s="10" t="s">
        <v>81</v>
      </c>
      <c r="D280">
        <v>7</v>
      </c>
      <c r="J280">
        <v>7</v>
      </c>
    </row>
    <row r="281" spans="2:10" x14ac:dyDescent="0.25">
      <c r="B281" s="10" t="s">
        <v>88</v>
      </c>
      <c r="D281">
        <v>13</v>
      </c>
      <c r="E281">
        <v>14</v>
      </c>
      <c r="F281">
        <v>13</v>
      </c>
      <c r="G281">
        <v>1</v>
      </c>
      <c r="J281">
        <v>41</v>
      </c>
    </row>
    <row r="282" spans="2:10" x14ac:dyDescent="0.25">
      <c r="B282" s="10" t="s">
        <v>102</v>
      </c>
      <c r="C282">
        <v>1</v>
      </c>
      <c r="F282">
        <v>16</v>
      </c>
      <c r="G282">
        <v>29</v>
      </c>
      <c r="J282">
        <v>46</v>
      </c>
    </row>
    <row r="283" spans="2:10" x14ac:dyDescent="0.25">
      <c r="B283" s="10" t="s">
        <v>119</v>
      </c>
      <c r="D283">
        <v>5</v>
      </c>
      <c r="F283">
        <v>1</v>
      </c>
      <c r="J283">
        <v>6</v>
      </c>
    </row>
    <row r="284" spans="2:10" x14ac:dyDescent="0.25">
      <c r="B284" s="10" t="s">
        <v>125</v>
      </c>
      <c r="F284">
        <v>1</v>
      </c>
      <c r="J284">
        <v>1</v>
      </c>
    </row>
    <row r="285" spans="2:10" x14ac:dyDescent="0.25">
      <c r="B285" s="10" t="s">
        <v>127</v>
      </c>
      <c r="C285">
        <v>2</v>
      </c>
      <c r="D285">
        <v>6</v>
      </c>
      <c r="F285">
        <v>8</v>
      </c>
      <c r="G285">
        <v>1</v>
      </c>
      <c r="H285">
        <v>10</v>
      </c>
      <c r="I285">
        <v>9</v>
      </c>
      <c r="J285">
        <v>36</v>
      </c>
    </row>
    <row r="286" spans="2:10" x14ac:dyDescent="0.25">
      <c r="B286" s="10" t="s">
        <v>136</v>
      </c>
      <c r="F286">
        <v>3</v>
      </c>
      <c r="J286">
        <v>3</v>
      </c>
    </row>
    <row r="287" spans="2:10" x14ac:dyDescent="0.25">
      <c r="B287" s="10" t="s">
        <v>26</v>
      </c>
      <c r="F287">
        <v>16</v>
      </c>
      <c r="G287">
        <v>21</v>
      </c>
      <c r="J287">
        <v>37</v>
      </c>
    </row>
    <row r="288" spans="2:10" x14ac:dyDescent="0.25">
      <c r="B288" s="10" t="s">
        <v>158</v>
      </c>
      <c r="D288">
        <v>1</v>
      </c>
      <c r="F288">
        <v>42</v>
      </c>
      <c r="G288">
        <v>11</v>
      </c>
      <c r="H288">
        <v>27</v>
      </c>
      <c r="J288">
        <v>81</v>
      </c>
    </row>
    <row r="289" spans="2:10" x14ac:dyDescent="0.25">
      <c r="B289" s="10" t="s">
        <v>188</v>
      </c>
      <c r="C289">
        <v>11</v>
      </c>
      <c r="D289">
        <v>6</v>
      </c>
      <c r="F289">
        <v>5</v>
      </c>
      <c r="J289">
        <v>22</v>
      </c>
    </row>
    <row r="290" spans="2:10" x14ac:dyDescent="0.25">
      <c r="B290" s="10" t="s">
        <v>196</v>
      </c>
      <c r="C290">
        <v>21</v>
      </c>
      <c r="D290">
        <v>21</v>
      </c>
      <c r="F290">
        <v>38</v>
      </c>
      <c r="G290">
        <v>7</v>
      </c>
      <c r="H290">
        <v>1</v>
      </c>
      <c r="J290">
        <v>88</v>
      </c>
    </row>
    <row r="291" spans="2:10" x14ac:dyDescent="0.25">
      <c r="B291" s="10" t="s">
        <v>203</v>
      </c>
      <c r="C291">
        <v>1</v>
      </c>
      <c r="F291">
        <v>3</v>
      </c>
      <c r="G291">
        <v>8</v>
      </c>
      <c r="J291">
        <v>12</v>
      </c>
    </row>
    <row r="292" spans="2:10" x14ac:dyDescent="0.25">
      <c r="B292" s="10" t="s">
        <v>207</v>
      </c>
      <c r="F292">
        <v>1</v>
      </c>
      <c r="G292">
        <v>3</v>
      </c>
      <c r="J292">
        <v>4</v>
      </c>
    </row>
    <row r="293" spans="2:10" x14ac:dyDescent="0.25">
      <c r="B293" s="10" t="s">
        <v>210</v>
      </c>
      <c r="D293">
        <v>1</v>
      </c>
      <c r="F293">
        <v>11</v>
      </c>
      <c r="G293">
        <v>4</v>
      </c>
      <c r="J293">
        <v>16</v>
      </c>
    </row>
    <row r="294" spans="2:10" x14ac:dyDescent="0.25">
      <c r="B294" s="10" t="s">
        <v>218</v>
      </c>
      <c r="D294">
        <v>22</v>
      </c>
      <c r="G294">
        <v>2</v>
      </c>
      <c r="J294">
        <v>24</v>
      </c>
    </row>
    <row r="295" spans="2:10" x14ac:dyDescent="0.25">
      <c r="B295" s="10" t="s">
        <v>224</v>
      </c>
      <c r="G295">
        <v>4</v>
      </c>
      <c r="J295">
        <v>4</v>
      </c>
    </row>
    <row r="296" spans="2:10" x14ac:dyDescent="0.25">
      <c r="B296" s="10" t="s">
        <v>226</v>
      </c>
      <c r="C296">
        <v>10</v>
      </c>
      <c r="D296">
        <v>6</v>
      </c>
      <c r="F296">
        <v>2</v>
      </c>
      <c r="J296">
        <v>18</v>
      </c>
    </row>
    <row r="297" spans="2:10" x14ac:dyDescent="0.25">
      <c r="B297" s="10" t="s">
        <v>236</v>
      </c>
      <c r="D297">
        <v>1</v>
      </c>
      <c r="F297">
        <v>1</v>
      </c>
      <c r="G297">
        <v>7</v>
      </c>
      <c r="J297">
        <v>9</v>
      </c>
    </row>
    <row r="298" spans="2:10" x14ac:dyDescent="0.25">
      <c r="B298" s="10" t="s">
        <v>242</v>
      </c>
      <c r="F298">
        <v>1</v>
      </c>
      <c r="J298">
        <v>1</v>
      </c>
    </row>
    <row r="299" spans="2:10" x14ac:dyDescent="0.25">
      <c r="B299" s="10" t="s">
        <v>244</v>
      </c>
      <c r="C299">
        <v>67</v>
      </c>
      <c r="D299">
        <v>128</v>
      </c>
      <c r="E299">
        <v>14</v>
      </c>
      <c r="F299">
        <v>246</v>
      </c>
      <c r="G299">
        <v>213</v>
      </c>
      <c r="H299">
        <v>38</v>
      </c>
      <c r="I299">
        <v>17</v>
      </c>
      <c r="J299">
        <v>723</v>
      </c>
    </row>
    <row r="300" spans="2:10" x14ac:dyDescent="0.25">
      <c r="B300"/>
    </row>
    <row r="302" spans="2:10" x14ac:dyDescent="0.25">
      <c r="B302" s="9" t="s">
        <v>254</v>
      </c>
      <c r="C302" s="9" t="s">
        <v>246</v>
      </c>
    </row>
    <row r="303" spans="2:10" x14ac:dyDescent="0.25">
      <c r="B303" s="9" t="s">
        <v>0</v>
      </c>
      <c r="C303">
        <v>2017</v>
      </c>
      <c r="D303">
        <v>2018</v>
      </c>
      <c r="E303">
        <v>2019</v>
      </c>
      <c r="F303">
        <v>2020</v>
      </c>
      <c r="G303" t="s">
        <v>244</v>
      </c>
    </row>
    <row r="304" spans="2:10" x14ac:dyDescent="0.25">
      <c r="B304" s="10" t="s">
        <v>1</v>
      </c>
      <c r="C304">
        <v>1</v>
      </c>
      <c r="E304">
        <v>8</v>
      </c>
      <c r="F304">
        <v>32</v>
      </c>
      <c r="G304">
        <v>41</v>
      </c>
    </row>
    <row r="305" spans="2:7" x14ac:dyDescent="0.25">
      <c r="B305" s="10" t="s">
        <v>17</v>
      </c>
      <c r="C305">
        <v>1</v>
      </c>
      <c r="D305">
        <v>5</v>
      </c>
      <c r="E305">
        <v>19</v>
      </c>
      <c r="F305">
        <v>26</v>
      </c>
      <c r="G305">
        <v>51</v>
      </c>
    </row>
    <row r="306" spans="2:7" x14ac:dyDescent="0.25">
      <c r="B306" s="10" t="s">
        <v>22</v>
      </c>
      <c r="D306">
        <v>2</v>
      </c>
      <c r="E306">
        <v>3</v>
      </c>
      <c r="F306">
        <v>15</v>
      </c>
      <c r="G306">
        <v>20</v>
      </c>
    </row>
    <row r="307" spans="2:7" x14ac:dyDescent="0.25">
      <c r="B307" s="10" t="s">
        <v>32</v>
      </c>
      <c r="D307">
        <v>1</v>
      </c>
      <c r="G307">
        <v>1</v>
      </c>
    </row>
    <row r="308" spans="2:7" x14ac:dyDescent="0.25">
      <c r="B308" s="10" t="s">
        <v>34</v>
      </c>
      <c r="E308">
        <v>3</v>
      </c>
      <c r="G308">
        <v>3</v>
      </c>
    </row>
    <row r="309" spans="2:7" x14ac:dyDescent="0.25">
      <c r="B309" s="10" t="s">
        <v>24</v>
      </c>
      <c r="C309">
        <v>1</v>
      </c>
      <c r="D309">
        <v>1</v>
      </c>
      <c r="E309">
        <v>56</v>
      </c>
      <c r="F309">
        <v>70</v>
      </c>
      <c r="G309">
        <v>128</v>
      </c>
    </row>
    <row r="310" spans="2:7" x14ac:dyDescent="0.25">
      <c r="B310" s="10" t="s">
        <v>63</v>
      </c>
      <c r="F310">
        <v>3</v>
      </c>
      <c r="G310">
        <v>3</v>
      </c>
    </row>
    <row r="311" spans="2:7" x14ac:dyDescent="0.25">
      <c r="B311" s="10" t="s">
        <v>67</v>
      </c>
      <c r="C311">
        <v>2</v>
      </c>
      <c r="G311">
        <v>2</v>
      </c>
    </row>
    <row r="312" spans="2:7" x14ac:dyDescent="0.25">
      <c r="B312" s="10" t="s">
        <v>69</v>
      </c>
      <c r="E312">
        <v>1</v>
      </c>
      <c r="F312">
        <v>1</v>
      </c>
      <c r="G312">
        <v>2</v>
      </c>
    </row>
    <row r="313" spans="2:7" x14ac:dyDescent="0.25">
      <c r="B313" s="10" t="s">
        <v>72</v>
      </c>
      <c r="F313">
        <v>2</v>
      </c>
      <c r="G313">
        <v>2</v>
      </c>
    </row>
    <row r="314" spans="2:7" x14ac:dyDescent="0.25">
      <c r="B314" s="10" t="s">
        <v>75</v>
      </c>
      <c r="C314">
        <v>4</v>
      </c>
      <c r="E314">
        <v>5</v>
      </c>
      <c r="F314">
        <v>5</v>
      </c>
      <c r="G314">
        <v>14</v>
      </c>
    </row>
    <row r="315" spans="2:7" x14ac:dyDescent="0.25">
      <c r="B315" s="10" t="s">
        <v>81</v>
      </c>
      <c r="F315">
        <v>7</v>
      </c>
      <c r="G315">
        <v>7</v>
      </c>
    </row>
    <row r="316" spans="2:7" x14ac:dyDescent="0.25">
      <c r="B316" s="10" t="s">
        <v>88</v>
      </c>
      <c r="C316">
        <v>1</v>
      </c>
      <c r="D316">
        <v>2</v>
      </c>
      <c r="E316">
        <v>25</v>
      </c>
      <c r="F316">
        <v>13</v>
      </c>
      <c r="G316">
        <v>41</v>
      </c>
    </row>
    <row r="317" spans="2:7" x14ac:dyDescent="0.25">
      <c r="B317" s="10" t="s">
        <v>102</v>
      </c>
      <c r="D317">
        <v>5</v>
      </c>
      <c r="E317">
        <v>15</v>
      </c>
      <c r="F317">
        <v>26</v>
      </c>
      <c r="G317">
        <v>46</v>
      </c>
    </row>
    <row r="318" spans="2:7" x14ac:dyDescent="0.25">
      <c r="B318" s="10" t="s">
        <v>119</v>
      </c>
      <c r="E318">
        <v>1</v>
      </c>
      <c r="F318">
        <v>5</v>
      </c>
      <c r="G318">
        <v>6</v>
      </c>
    </row>
    <row r="319" spans="2:7" x14ac:dyDescent="0.25">
      <c r="B319" s="10" t="s">
        <v>125</v>
      </c>
      <c r="C319">
        <v>1</v>
      </c>
      <c r="G319">
        <v>1</v>
      </c>
    </row>
    <row r="320" spans="2:7" x14ac:dyDescent="0.25">
      <c r="B320" s="10" t="s">
        <v>127</v>
      </c>
      <c r="E320">
        <v>26</v>
      </c>
      <c r="F320">
        <v>10</v>
      </c>
      <c r="G320">
        <v>36</v>
      </c>
    </row>
    <row r="321" spans="2:7" x14ac:dyDescent="0.25">
      <c r="B321" s="10" t="s">
        <v>136</v>
      </c>
      <c r="C321">
        <v>3</v>
      </c>
      <c r="G321">
        <v>3</v>
      </c>
    </row>
    <row r="322" spans="2:7" x14ac:dyDescent="0.25">
      <c r="B322" s="10" t="s">
        <v>26</v>
      </c>
      <c r="C322">
        <v>1</v>
      </c>
      <c r="E322">
        <v>18</v>
      </c>
      <c r="F322">
        <v>18</v>
      </c>
      <c r="G322">
        <v>37</v>
      </c>
    </row>
    <row r="323" spans="2:7" x14ac:dyDescent="0.25">
      <c r="B323" s="10" t="s">
        <v>158</v>
      </c>
      <c r="C323">
        <v>8</v>
      </c>
      <c r="D323">
        <v>15</v>
      </c>
      <c r="E323">
        <v>46</v>
      </c>
      <c r="F323">
        <v>12</v>
      </c>
      <c r="G323">
        <v>81</v>
      </c>
    </row>
    <row r="324" spans="2:7" x14ac:dyDescent="0.25">
      <c r="B324" s="10" t="s">
        <v>188</v>
      </c>
      <c r="C324">
        <v>3</v>
      </c>
      <c r="D324">
        <v>1</v>
      </c>
      <c r="E324">
        <v>1</v>
      </c>
      <c r="F324">
        <v>17</v>
      </c>
      <c r="G324">
        <v>22</v>
      </c>
    </row>
    <row r="325" spans="2:7" x14ac:dyDescent="0.25">
      <c r="B325" s="10" t="s">
        <v>196</v>
      </c>
      <c r="C325">
        <v>6</v>
      </c>
      <c r="D325">
        <v>8</v>
      </c>
      <c r="E325">
        <v>20</v>
      </c>
      <c r="F325">
        <v>54</v>
      </c>
      <c r="G325">
        <v>88</v>
      </c>
    </row>
    <row r="326" spans="2:7" x14ac:dyDescent="0.25">
      <c r="B326" s="10" t="s">
        <v>203</v>
      </c>
      <c r="D326">
        <v>1</v>
      </c>
      <c r="F326">
        <v>11</v>
      </c>
      <c r="G326">
        <v>12</v>
      </c>
    </row>
    <row r="327" spans="2:7" x14ac:dyDescent="0.25">
      <c r="B327" s="10" t="s">
        <v>207</v>
      </c>
      <c r="D327">
        <v>1</v>
      </c>
      <c r="E327">
        <v>1</v>
      </c>
      <c r="F327">
        <v>2</v>
      </c>
      <c r="G327">
        <v>4</v>
      </c>
    </row>
    <row r="328" spans="2:7" x14ac:dyDescent="0.25">
      <c r="B328" s="10" t="s">
        <v>210</v>
      </c>
      <c r="D328">
        <v>7</v>
      </c>
      <c r="E328">
        <v>7</v>
      </c>
      <c r="F328">
        <v>2</v>
      </c>
      <c r="G328">
        <v>16</v>
      </c>
    </row>
    <row r="329" spans="2:7" x14ac:dyDescent="0.25">
      <c r="B329" s="10" t="s">
        <v>218</v>
      </c>
      <c r="F329">
        <v>24</v>
      </c>
      <c r="G329">
        <v>24</v>
      </c>
    </row>
    <row r="330" spans="2:7" x14ac:dyDescent="0.25">
      <c r="B330" s="10" t="s">
        <v>224</v>
      </c>
      <c r="E330">
        <v>2</v>
      </c>
      <c r="F330">
        <v>2</v>
      </c>
      <c r="G330">
        <v>4</v>
      </c>
    </row>
    <row r="331" spans="2:7" x14ac:dyDescent="0.25">
      <c r="B331" s="10" t="s">
        <v>226</v>
      </c>
      <c r="D331">
        <v>2</v>
      </c>
      <c r="F331">
        <v>16</v>
      </c>
      <c r="G331">
        <v>18</v>
      </c>
    </row>
    <row r="332" spans="2:7" x14ac:dyDescent="0.25">
      <c r="B332" s="10" t="s">
        <v>236</v>
      </c>
      <c r="E332">
        <v>2</v>
      </c>
      <c r="F332">
        <v>7</v>
      </c>
      <c r="G332">
        <v>9</v>
      </c>
    </row>
    <row r="333" spans="2:7" x14ac:dyDescent="0.25">
      <c r="B333" s="10" t="s">
        <v>242</v>
      </c>
      <c r="F333">
        <v>1</v>
      </c>
      <c r="G333">
        <v>1</v>
      </c>
    </row>
    <row r="334" spans="2:7" x14ac:dyDescent="0.25">
      <c r="B334" s="10" t="s">
        <v>244</v>
      </c>
      <c r="C334">
        <v>32</v>
      </c>
      <c r="D334">
        <v>51</v>
      </c>
      <c r="E334">
        <v>259</v>
      </c>
      <c r="F334">
        <v>381</v>
      </c>
      <c r="G334">
        <v>723</v>
      </c>
    </row>
    <row r="335" spans="2:7" x14ac:dyDescent="0.25">
      <c r="B335"/>
    </row>
    <row r="341" spans="2:2" x14ac:dyDescent="0.25">
      <c r="B341" s="9" t="s">
        <v>0</v>
      </c>
    </row>
    <row r="342" spans="2:2" x14ac:dyDescent="0.25">
      <c r="B342" s="10" t="s">
        <v>1</v>
      </c>
    </row>
    <row r="343" spans="2:2" x14ac:dyDescent="0.25">
      <c r="B343" s="10" t="s">
        <v>17</v>
      </c>
    </row>
    <row r="344" spans="2:2" x14ac:dyDescent="0.25">
      <c r="B344" s="10" t="s">
        <v>22</v>
      </c>
    </row>
    <row r="345" spans="2:2" x14ac:dyDescent="0.25">
      <c r="B345" s="10" t="s">
        <v>32</v>
      </c>
    </row>
    <row r="346" spans="2:2" x14ac:dyDescent="0.25">
      <c r="B346" s="10" t="s">
        <v>34</v>
      </c>
    </row>
    <row r="347" spans="2:2" x14ac:dyDescent="0.25">
      <c r="B347" s="10" t="s">
        <v>24</v>
      </c>
    </row>
    <row r="348" spans="2:2" x14ac:dyDescent="0.25">
      <c r="B348" s="10" t="s">
        <v>63</v>
      </c>
    </row>
    <row r="349" spans="2:2" x14ac:dyDescent="0.25">
      <c r="B349" s="10" t="s">
        <v>67</v>
      </c>
    </row>
    <row r="350" spans="2:2" x14ac:dyDescent="0.25">
      <c r="B350" s="10" t="s">
        <v>69</v>
      </c>
    </row>
    <row r="351" spans="2:2" x14ac:dyDescent="0.25">
      <c r="B351" s="10" t="s">
        <v>72</v>
      </c>
    </row>
    <row r="352" spans="2:2" x14ac:dyDescent="0.25">
      <c r="B352" s="10" t="s">
        <v>75</v>
      </c>
    </row>
    <row r="353" spans="2:2" x14ac:dyDescent="0.25">
      <c r="B353" s="10" t="s">
        <v>81</v>
      </c>
    </row>
    <row r="354" spans="2:2" x14ac:dyDescent="0.25">
      <c r="B354" s="10" t="s">
        <v>88</v>
      </c>
    </row>
    <row r="355" spans="2:2" x14ac:dyDescent="0.25">
      <c r="B355" s="10" t="s">
        <v>102</v>
      </c>
    </row>
    <row r="356" spans="2:2" x14ac:dyDescent="0.25">
      <c r="B356" s="10" t="s">
        <v>119</v>
      </c>
    </row>
    <row r="357" spans="2:2" x14ac:dyDescent="0.25">
      <c r="B357" s="10" t="s">
        <v>125</v>
      </c>
    </row>
    <row r="358" spans="2:2" x14ac:dyDescent="0.25">
      <c r="B358" s="10" t="s">
        <v>127</v>
      </c>
    </row>
    <row r="359" spans="2:2" x14ac:dyDescent="0.25">
      <c r="B359" s="10" t="s">
        <v>136</v>
      </c>
    </row>
    <row r="360" spans="2:2" x14ac:dyDescent="0.25">
      <c r="B360" s="10" t="s">
        <v>26</v>
      </c>
    </row>
    <row r="361" spans="2:2" x14ac:dyDescent="0.25">
      <c r="B361" s="10" t="s">
        <v>158</v>
      </c>
    </row>
    <row r="362" spans="2:2" x14ac:dyDescent="0.25">
      <c r="B362" s="10" t="s">
        <v>188</v>
      </c>
    </row>
    <row r="363" spans="2:2" x14ac:dyDescent="0.25">
      <c r="B363" s="10" t="s">
        <v>196</v>
      </c>
    </row>
    <row r="364" spans="2:2" x14ac:dyDescent="0.25">
      <c r="B364" s="10" t="s">
        <v>203</v>
      </c>
    </row>
    <row r="365" spans="2:2" x14ac:dyDescent="0.25">
      <c r="B365" s="10" t="s">
        <v>207</v>
      </c>
    </row>
    <row r="366" spans="2:2" x14ac:dyDescent="0.25">
      <c r="B366" s="10" t="s">
        <v>210</v>
      </c>
    </row>
    <row r="367" spans="2:2" x14ac:dyDescent="0.25">
      <c r="B367" s="10" t="s">
        <v>218</v>
      </c>
    </row>
    <row r="368" spans="2:2" x14ac:dyDescent="0.25">
      <c r="B368" s="10" t="s">
        <v>224</v>
      </c>
    </row>
    <row r="369" spans="2:2" x14ac:dyDescent="0.25">
      <c r="B369" s="10" t="s">
        <v>226</v>
      </c>
    </row>
    <row r="370" spans="2:2" x14ac:dyDescent="0.25">
      <c r="B370" s="10" t="s">
        <v>236</v>
      </c>
    </row>
    <row r="371" spans="2:2" x14ac:dyDescent="0.25">
      <c r="B371" s="10" t="s">
        <v>242</v>
      </c>
    </row>
    <row r="372" spans="2:2" x14ac:dyDescent="0.25">
      <c r="B372" s="10" t="s">
        <v>244</v>
      </c>
    </row>
    <row r="373" spans="2:2" x14ac:dyDescent="0.25">
      <c r="B373"/>
    </row>
    <row r="374" spans="2:2" x14ac:dyDescent="0.25">
      <c r="B37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C43B7-44CF-4419-AF4F-523C271E1B66}">
  <dimension ref="A1:E36"/>
  <sheetViews>
    <sheetView workbookViewId="0">
      <selection activeCell="B1" sqref="B1"/>
    </sheetView>
  </sheetViews>
  <sheetFormatPr baseColWidth="10" defaultRowHeight="15" x14ac:dyDescent="0.25"/>
  <cols>
    <col min="1" max="1" width="84.140625" bestFit="1" customWidth="1"/>
    <col min="2" max="2" width="21.28515625" bestFit="1" customWidth="1"/>
    <col min="3" max="3" width="8.85546875" bestFit="1" customWidth="1"/>
    <col min="4" max="4" width="8.5703125" bestFit="1" customWidth="1"/>
    <col min="5" max="6" width="11.7109375" bestFit="1" customWidth="1"/>
  </cols>
  <sheetData>
    <row r="1" spans="1:5" x14ac:dyDescent="0.25">
      <c r="A1" s="9" t="s">
        <v>469</v>
      </c>
      <c r="B1" t="s">
        <v>302</v>
      </c>
    </row>
    <row r="2" spans="1:5" x14ac:dyDescent="0.25">
      <c r="A2" s="9" t="s">
        <v>306</v>
      </c>
      <c r="B2" t="s">
        <v>309</v>
      </c>
    </row>
    <row r="3" spans="1:5" x14ac:dyDescent="0.25">
      <c r="A3" s="9" t="s">
        <v>4955</v>
      </c>
      <c r="B3" t="s">
        <v>302</v>
      </c>
    </row>
    <row r="5" spans="1:5" x14ac:dyDescent="0.25">
      <c r="A5" s="9" t="s">
        <v>4949</v>
      </c>
      <c r="B5" s="9" t="s">
        <v>246</v>
      </c>
    </row>
    <row r="6" spans="1:5" x14ac:dyDescent="0.25">
      <c r="A6" s="9" t="s">
        <v>0</v>
      </c>
      <c r="B6" t="s">
        <v>293</v>
      </c>
      <c r="C6" t="s">
        <v>294</v>
      </c>
      <c r="D6" t="s">
        <v>441</v>
      </c>
      <c r="E6" t="s">
        <v>244</v>
      </c>
    </row>
    <row r="7" spans="1:5" x14ac:dyDescent="0.25">
      <c r="A7" s="10" t="s">
        <v>256</v>
      </c>
      <c r="B7" s="518"/>
      <c r="C7" s="518"/>
      <c r="D7" s="518">
        <v>6</v>
      </c>
      <c r="E7" s="518">
        <v>6</v>
      </c>
    </row>
    <row r="8" spans="1:5" x14ac:dyDescent="0.25">
      <c r="A8" s="10" t="s">
        <v>261</v>
      </c>
      <c r="B8" s="518"/>
      <c r="C8" s="518">
        <v>2</v>
      </c>
      <c r="D8" s="518">
        <v>2</v>
      </c>
      <c r="E8" s="518">
        <v>4</v>
      </c>
    </row>
    <row r="9" spans="1:5" x14ac:dyDescent="0.25">
      <c r="A9" s="10" t="s">
        <v>262</v>
      </c>
      <c r="B9" s="518">
        <v>6</v>
      </c>
      <c r="C9" s="518">
        <v>17</v>
      </c>
      <c r="D9" s="518">
        <v>4</v>
      </c>
      <c r="E9" s="518">
        <v>27</v>
      </c>
    </row>
    <row r="10" spans="1:5" x14ac:dyDescent="0.25">
      <c r="A10" s="10" t="s">
        <v>263</v>
      </c>
      <c r="B10" s="518"/>
      <c r="C10" s="518">
        <v>9</v>
      </c>
      <c r="D10" s="518">
        <v>6</v>
      </c>
      <c r="E10" s="518">
        <v>15</v>
      </c>
    </row>
    <row r="11" spans="1:5" x14ac:dyDescent="0.25">
      <c r="A11" s="10" t="s">
        <v>265</v>
      </c>
      <c r="B11" s="518"/>
      <c r="C11" s="518"/>
      <c r="D11" s="518">
        <v>2</v>
      </c>
      <c r="E11" s="518">
        <v>2</v>
      </c>
    </row>
    <row r="12" spans="1:5" x14ac:dyDescent="0.25">
      <c r="A12" s="10" t="s">
        <v>266</v>
      </c>
      <c r="B12" s="518"/>
      <c r="C12" s="518">
        <v>1</v>
      </c>
      <c r="D12" s="518">
        <v>5</v>
      </c>
      <c r="E12" s="518">
        <v>6</v>
      </c>
    </row>
    <row r="13" spans="1:5" x14ac:dyDescent="0.25">
      <c r="A13" s="10" t="s">
        <v>1516</v>
      </c>
      <c r="B13" s="518"/>
      <c r="C13" s="518"/>
      <c r="D13" s="518">
        <v>1</v>
      </c>
      <c r="E13" s="518">
        <v>1</v>
      </c>
    </row>
    <row r="14" spans="1:5" x14ac:dyDescent="0.25">
      <c r="A14" s="10" t="s">
        <v>951</v>
      </c>
      <c r="B14" s="518">
        <v>3</v>
      </c>
      <c r="C14" s="518">
        <v>1</v>
      </c>
      <c r="D14" s="518">
        <v>1</v>
      </c>
      <c r="E14" s="518">
        <v>5</v>
      </c>
    </row>
    <row r="15" spans="1:5" x14ac:dyDescent="0.25">
      <c r="A15" s="10" t="s">
        <v>269</v>
      </c>
      <c r="B15" s="518">
        <v>1</v>
      </c>
      <c r="C15" s="518"/>
      <c r="D15" s="518">
        <v>1</v>
      </c>
      <c r="E15" s="518">
        <v>2</v>
      </c>
    </row>
    <row r="16" spans="1:5" x14ac:dyDescent="0.25">
      <c r="A16" s="10" t="s">
        <v>270</v>
      </c>
      <c r="B16" s="518"/>
      <c r="C16" s="518">
        <v>4</v>
      </c>
      <c r="D16" s="518">
        <v>9</v>
      </c>
      <c r="E16" s="518">
        <v>13</v>
      </c>
    </row>
    <row r="17" spans="1:5" x14ac:dyDescent="0.25">
      <c r="A17" s="10" t="s">
        <v>271</v>
      </c>
      <c r="B17" s="518"/>
      <c r="C17" s="518">
        <v>12</v>
      </c>
      <c r="D17" s="518">
        <v>7</v>
      </c>
      <c r="E17" s="518">
        <v>19</v>
      </c>
    </row>
    <row r="18" spans="1:5" x14ac:dyDescent="0.25">
      <c r="A18" s="10" t="s">
        <v>272</v>
      </c>
      <c r="B18" s="518">
        <v>3</v>
      </c>
      <c r="C18" s="518">
        <v>4</v>
      </c>
      <c r="D18" s="518"/>
      <c r="E18" s="518">
        <v>7</v>
      </c>
    </row>
    <row r="19" spans="1:5" x14ac:dyDescent="0.25">
      <c r="A19" s="10" t="s">
        <v>355</v>
      </c>
      <c r="B19" s="518">
        <v>8</v>
      </c>
      <c r="C19" s="518">
        <v>1</v>
      </c>
      <c r="D19" s="518">
        <v>2</v>
      </c>
      <c r="E19" s="518">
        <v>11</v>
      </c>
    </row>
    <row r="20" spans="1:5" x14ac:dyDescent="0.25">
      <c r="A20" s="10" t="s">
        <v>274</v>
      </c>
      <c r="B20" s="518">
        <v>2</v>
      </c>
      <c r="C20" s="518">
        <v>16</v>
      </c>
      <c r="D20" s="518">
        <v>6</v>
      </c>
      <c r="E20" s="518">
        <v>24</v>
      </c>
    </row>
    <row r="21" spans="1:5" x14ac:dyDescent="0.25">
      <c r="A21" s="10" t="s">
        <v>275</v>
      </c>
      <c r="B21" s="518"/>
      <c r="C21" s="518">
        <v>2</v>
      </c>
      <c r="D21" s="518"/>
      <c r="E21" s="518">
        <v>2</v>
      </c>
    </row>
    <row r="22" spans="1:5" x14ac:dyDescent="0.25">
      <c r="A22" s="10" t="s">
        <v>276</v>
      </c>
      <c r="B22" s="518">
        <v>2</v>
      </c>
      <c r="C22" s="518">
        <v>2</v>
      </c>
      <c r="D22" s="518">
        <v>4</v>
      </c>
      <c r="E22" s="518">
        <v>8</v>
      </c>
    </row>
    <row r="23" spans="1:5" x14ac:dyDescent="0.25">
      <c r="A23" s="10" t="s">
        <v>277</v>
      </c>
      <c r="B23" s="518">
        <v>2</v>
      </c>
      <c r="C23" s="518">
        <v>3</v>
      </c>
      <c r="D23" s="518">
        <v>4</v>
      </c>
      <c r="E23" s="518">
        <v>9</v>
      </c>
    </row>
    <row r="24" spans="1:5" x14ac:dyDescent="0.25">
      <c r="A24" s="10" t="s">
        <v>278</v>
      </c>
      <c r="B24" s="518"/>
      <c r="C24" s="518"/>
      <c r="D24" s="518">
        <v>3</v>
      </c>
      <c r="E24" s="518">
        <v>3</v>
      </c>
    </row>
    <row r="25" spans="1:5" x14ac:dyDescent="0.25">
      <c r="A25" s="10" t="s">
        <v>353</v>
      </c>
      <c r="B25" s="518">
        <v>6</v>
      </c>
      <c r="C25" s="518"/>
      <c r="D25" s="518"/>
      <c r="E25" s="518">
        <v>6</v>
      </c>
    </row>
    <row r="26" spans="1:5" x14ac:dyDescent="0.25">
      <c r="A26" s="10" t="s">
        <v>292</v>
      </c>
      <c r="B26" s="518"/>
      <c r="C26" s="518">
        <v>4</v>
      </c>
      <c r="D26" s="518"/>
      <c r="E26" s="518">
        <v>4</v>
      </c>
    </row>
    <row r="27" spans="1:5" x14ac:dyDescent="0.25">
      <c r="A27" s="10" t="s">
        <v>354</v>
      </c>
      <c r="B27" s="518">
        <v>1</v>
      </c>
      <c r="C27" s="518">
        <v>1</v>
      </c>
      <c r="D27" s="518">
        <v>2</v>
      </c>
      <c r="E27" s="518">
        <v>4</v>
      </c>
    </row>
    <row r="28" spans="1:5" x14ac:dyDescent="0.25">
      <c r="A28" s="10" t="s">
        <v>279</v>
      </c>
      <c r="B28" s="518">
        <v>4</v>
      </c>
      <c r="C28" s="518"/>
      <c r="D28" s="518"/>
      <c r="E28" s="518">
        <v>4</v>
      </c>
    </row>
    <row r="29" spans="1:5" x14ac:dyDescent="0.25">
      <c r="A29" s="10" t="s">
        <v>280</v>
      </c>
      <c r="B29" s="518">
        <v>1</v>
      </c>
      <c r="C29" s="518">
        <v>2</v>
      </c>
      <c r="D29" s="518">
        <v>6</v>
      </c>
      <c r="E29" s="518">
        <v>9</v>
      </c>
    </row>
    <row r="30" spans="1:5" x14ac:dyDescent="0.25">
      <c r="A30" s="10" t="s">
        <v>281</v>
      </c>
      <c r="B30" s="518">
        <v>2</v>
      </c>
      <c r="C30" s="518"/>
      <c r="D30" s="518">
        <v>1</v>
      </c>
      <c r="E30" s="518">
        <v>3</v>
      </c>
    </row>
    <row r="31" spans="1:5" x14ac:dyDescent="0.25">
      <c r="A31" s="10" t="s">
        <v>282</v>
      </c>
      <c r="B31" s="518">
        <v>2</v>
      </c>
      <c r="C31" s="518">
        <v>4</v>
      </c>
      <c r="D31" s="518"/>
      <c r="E31" s="518">
        <v>6</v>
      </c>
    </row>
    <row r="32" spans="1:5" x14ac:dyDescent="0.25">
      <c r="A32" s="10" t="s">
        <v>283</v>
      </c>
      <c r="B32" s="518"/>
      <c r="C32" s="518">
        <v>1</v>
      </c>
      <c r="D32" s="518"/>
      <c r="E32" s="518">
        <v>1</v>
      </c>
    </row>
    <row r="33" spans="1:5" x14ac:dyDescent="0.25">
      <c r="A33" s="10" t="s">
        <v>358</v>
      </c>
      <c r="B33" s="518"/>
      <c r="C33" s="518"/>
      <c r="D33" s="518">
        <v>1</v>
      </c>
      <c r="E33" s="518">
        <v>1</v>
      </c>
    </row>
    <row r="34" spans="1:5" x14ac:dyDescent="0.25">
      <c r="A34" s="10" t="s">
        <v>285</v>
      </c>
      <c r="B34" s="518">
        <v>13</v>
      </c>
      <c r="C34" s="518">
        <v>3</v>
      </c>
      <c r="D34" s="518">
        <v>74</v>
      </c>
      <c r="E34" s="518">
        <v>90</v>
      </c>
    </row>
    <row r="35" spans="1:5" x14ac:dyDescent="0.25">
      <c r="A35" s="10" t="s">
        <v>360</v>
      </c>
      <c r="B35" s="518"/>
      <c r="C35" s="518"/>
      <c r="D35" s="518">
        <v>1</v>
      </c>
      <c r="E35" s="518">
        <v>1</v>
      </c>
    </row>
    <row r="36" spans="1:5" x14ac:dyDescent="0.25">
      <c r="A36" s="10" t="s">
        <v>244</v>
      </c>
      <c r="B36" s="518">
        <v>56</v>
      </c>
      <c r="C36" s="518">
        <v>89</v>
      </c>
      <c r="D36" s="518">
        <v>148</v>
      </c>
      <c r="E36" s="518">
        <v>293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98CF5-6C82-4BCE-A25C-220CCD73CE5A}">
  <dimension ref="A1:E53"/>
  <sheetViews>
    <sheetView zoomScale="64" workbookViewId="0">
      <selection activeCell="A2" sqref="A2"/>
    </sheetView>
  </sheetViews>
  <sheetFormatPr baseColWidth="10" defaultRowHeight="15" x14ac:dyDescent="0.25"/>
  <cols>
    <col min="1" max="1" width="176.85546875" bestFit="1" customWidth="1"/>
    <col min="2" max="2" width="22.85546875" bestFit="1" customWidth="1"/>
    <col min="3" max="3" width="9" bestFit="1" customWidth="1"/>
    <col min="4" max="4" width="8.7109375" bestFit="1" customWidth="1"/>
    <col min="5" max="5" width="12.140625" bestFit="1" customWidth="1"/>
  </cols>
  <sheetData>
    <row r="1" spans="1:5" x14ac:dyDescent="0.25">
      <c r="A1" s="9" t="s">
        <v>469</v>
      </c>
      <c r="B1" t="s">
        <v>302</v>
      </c>
    </row>
    <row r="2" spans="1:5" x14ac:dyDescent="0.25">
      <c r="A2" s="9" t="s">
        <v>306</v>
      </c>
      <c r="B2" t="s">
        <v>309</v>
      </c>
    </row>
    <row r="3" spans="1:5" x14ac:dyDescent="0.25">
      <c r="A3" s="9" t="s">
        <v>4955</v>
      </c>
      <c r="B3" t="s">
        <v>302</v>
      </c>
    </row>
    <row r="5" spans="1:5" x14ac:dyDescent="0.25">
      <c r="A5" s="9" t="s">
        <v>4949</v>
      </c>
      <c r="B5" s="9" t="s">
        <v>246</v>
      </c>
    </row>
    <row r="6" spans="1:5" x14ac:dyDescent="0.25">
      <c r="A6" s="9" t="s">
        <v>0</v>
      </c>
      <c r="B6" t="s">
        <v>293</v>
      </c>
      <c r="C6" t="s">
        <v>294</v>
      </c>
      <c r="D6" t="s">
        <v>441</v>
      </c>
      <c r="E6" t="s">
        <v>244</v>
      </c>
    </row>
    <row r="7" spans="1:5" x14ac:dyDescent="0.25">
      <c r="A7" s="10" t="s">
        <v>2232</v>
      </c>
      <c r="B7" s="518"/>
      <c r="C7" s="518">
        <v>1</v>
      </c>
      <c r="D7" s="518"/>
      <c r="E7" s="518">
        <v>1</v>
      </c>
    </row>
    <row r="8" spans="1:5" x14ac:dyDescent="0.25">
      <c r="A8" s="10" t="s">
        <v>3115</v>
      </c>
      <c r="B8" s="518"/>
      <c r="C8" s="518"/>
      <c r="D8" s="518">
        <v>1</v>
      </c>
      <c r="E8" s="518">
        <v>1</v>
      </c>
    </row>
    <row r="9" spans="1:5" x14ac:dyDescent="0.25">
      <c r="A9" s="10" t="s">
        <v>2241</v>
      </c>
      <c r="B9" s="518"/>
      <c r="C9" s="518">
        <v>1</v>
      </c>
      <c r="D9" s="518"/>
      <c r="E9" s="518">
        <v>1</v>
      </c>
    </row>
    <row r="10" spans="1:5" x14ac:dyDescent="0.25">
      <c r="A10" s="10" t="s">
        <v>3656</v>
      </c>
      <c r="B10" s="518">
        <v>13</v>
      </c>
      <c r="C10" s="518"/>
      <c r="D10" s="518"/>
      <c r="E10" s="518">
        <v>13</v>
      </c>
    </row>
    <row r="11" spans="1:5" x14ac:dyDescent="0.25">
      <c r="A11" s="10" t="s">
        <v>1639</v>
      </c>
      <c r="B11" s="518"/>
      <c r="C11" s="518"/>
      <c r="D11" s="518">
        <v>9</v>
      </c>
      <c r="E11" s="518">
        <v>9</v>
      </c>
    </row>
    <row r="12" spans="1:5" x14ac:dyDescent="0.25">
      <c r="A12" s="10" t="s">
        <v>594</v>
      </c>
      <c r="B12" s="518">
        <v>6</v>
      </c>
      <c r="C12" s="518">
        <v>1</v>
      </c>
      <c r="D12" s="518"/>
      <c r="E12" s="518">
        <v>7</v>
      </c>
    </row>
    <row r="13" spans="1:5" x14ac:dyDescent="0.25">
      <c r="A13" s="10" t="s">
        <v>580</v>
      </c>
      <c r="B13" s="518"/>
      <c r="C13" s="518"/>
      <c r="D13" s="518">
        <v>1</v>
      </c>
      <c r="E13" s="518">
        <v>1</v>
      </c>
    </row>
    <row r="14" spans="1:5" x14ac:dyDescent="0.25">
      <c r="A14" s="10" t="s">
        <v>1683</v>
      </c>
      <c r="B14" s="518">
        <v>1</v>
      </c>
      <c r="C14" s="518">
        <v>1</v>
      </c>
      <c r="D14" s="518">
        <v>16</v>
      </c>
      <c r="E14" s="518">
        <v>18</v>
      </c>
    </row>
    <row r="15" spans="1:5" x14ac:dyDescent="0.25">
      <c r="A15" s="10" t="s">
        <v>4353</v>
      </c>
      <c r="B15" s="518">
        <v>1</v>
      </c>
      <c r="C15" s="518"/>
      <c r="D15" s="518">
        <v>1</v>
      </c>
      <c r="E15" s="518">
        <v>2</v>
      </c>
    </row>
    <row r="16" spans="1:5" x14ac:dyDescent="0.25">
      <c r="A16" s="10" t="s">
        <v>4322</v>
      </c>
      <c r="B16" s="518"/>
      <c r="C16" s="518">
        <v>1</v>
      </c>
      <c r="D16" s="518">
        <v>2</v>
      </c>
      <c r="E16" s="518">
        <v>3</v>
      </c>
    </row>
    <row r="17" spans="1:5" x14ac:dyDescent="0.25">
      <c r="A17" s="10" t="s">
        <v>4729</v>
      </c>
      <c r="B17" s="518"/>
      <c r="C17" s="518">
        <v>2</v>
      </c>
      <c r="D17" s="518">
        <v>3</v>
      </c>
      <c r="E17" s="518">
        <v>5</v>
      </c>
    </row>
    <row r="18" spans="1:5" x14ac:dyDescent="0.25">
      <c r="A18" s="10" t="s">
        <v>3027</v>
      </c>
      <c r="B18" s="518"/>
      <c r="C18" s="518"/>
      <c r="D18" s="518">
        <v>15</v>
      </c>
      <c r="E18" s="518">
        <v>15</v>
      </c>
    </row>
    <row r="19" spans="1:5" x14ac:dyDescent="0.25">
      <c r="A19" s="10" t="s">
        <v>717</v>
      </c>
      <c r="B19" s="518"/>
      <c r="C19" s="518"/>
      <c r="D19" s="518">
        <v>10</v>
      </c>
      <c r="E19" s="518">
        <v>10</v>
      </c>
    </row>
    <row r="20" spans="1:5" x14ac:dyDescent="0.25">
      <c r="A20" s="10" t="s">
        <v>2190</v>
      </c>
      <c r="B20" s="518"/>
      <c r="C20" s="518">
        <v>2</v>
      </c>
      <c r="D20" s="518">
        <v>1</v>
      </c>
      <c r="E20" s="518">
        <v>3</v>
      </c>
    </row>
    <row r="21" spans="1:5" x14ac:dyDescent="0.25">
      <c r="A21" s="10" t="s">
        <v>4417</v>
      </c>
      <c r="B21" s="518"/>
      <c r="C21" s="518">
        <v>3</v>
      </c>
      <c r="D21" s="518">
        <v>8</v>
      </c>
      <c r="E21" s="518">
        <v>11</v>
      </c>
    </row>
    <row r="22" spans="1:5" x14ac:dyDescent="0.25">
      <c r="A22" s="10" t="s">
        <v>800</v>
      </c>
      <c r="B22" s="518"/>
      <c r="C22" s="518"/>
      <c r="D22" s="518">
        <v>2</v>
      </c>
      <c r="E22" s="518">
        <v>2</v>
      </c>
    </row>
    <row r="23" spans="1:5" x14ac:dyDescent="0.25">
      <c r="A23" s="10" t="s">
        <v>1880</v>
      </c>
      <c r="B23" s="518"/>
      <c r="C23" s="518">
        <v>1</v>
      </c>
      <c r="D23" s="518">
        <v>4</v>
      </c>
      <c r="E23" s="518">
        <v>5</v>
      </c>
    </row>
    <row r="24" spans="1:5" x14ac:dyDescent="0.25">
      <c r="A24" s="10" t="s">
        <v>4586</v>
      </c>
      <c r="B24" s="518">
        <v>7</v>
      </c>
      <c r="C24" s="518"/>
      <c r="D24" s="518">
        <v>1</v>
      </c>
      <c r="E24" s="518">
        <v>8</v>
      </c>
    </row>
    <row r="25" spans="1:5" x14ac:dyDescent="0.25">
      <c r="A25" s="10" t="s">
        <v>498</v>
      </c>
      <c r="B25" s="518"/>
      <c r="C25" s="518">
        <v>3</v>
      </c>
      <c r="D25" s="518"/>
      <c r="E25" s="518">
        <v>3</v>
      </c>
    </row>
    <row r="26" spans="1:5" x14ac:dyDescent="0.25">
      <c r="A26" s="10" t="s">
        <v>3316</v>
      </c>
      <c r="B26" s="518"/>
      <c r="C26" s="518">
        <v>8</v>
      </c>
      <c r="D26" s="518">
        <v>6</v>
      </c>
      <c r="E26" s="518">
        <v>14</v>
      </c>
    </row>
    <row r="27" spans="1:5" x14ac:dyDescent="0.25">
      <c r="A27" s="10" t="s">
        <v>2112</v>
      </c>
      <c r="B27" s="518"/>
      <c r="C27" s="518">
        <v>2</v>
      </c>
      <c r="D27" s="518"/>
      <c r="E27" s="518">
        <v>2</v>
      </c>
    </row>
    <row r="28" spans="1:5" x14ac:dyDescent="0.25">
      <c r="A28" s="10" t="s">
        <v>2311</v>
      </c>
      <c r="B28" s="518"/>
      <c r="C28" s="518"/>
      <c r="D28" s="518">
        <v>3</v>
      </c>
      <c r="E28" s="518">
        <v>3</v>
      </c>
    </row>
    <row r="29" spans="1:5" x14ac:dyDescent="0.25">
      <c r="A29" s="10" t="s">
        <v>4244</v>
      </c>
      <c r="B29" s="518"/>
      <c r="C29" s="518">
        <v>1</v>
      </c>
      <c r="D29" s="518">
        <v>5</v>
      </c>
      <c r="E29" s="518">
        <v>6</v>
      </c>
    </row>
    <row r="30" spans="1:5" x14ac:dyDescent="0.25">
      <c r="A30" s="10" t="s">
        <v>1527</v>
      </c>
      <c r="B30" s="518"/>
      <c r="C30" s="518"/>
      <c r="D30" s="518">
        <v>1</v>
      </c>
      <c r="E30" s="518">
        <v>1</v>
      </c>
    </row>
    <row r="31" spans="1:5" x14ac:dyDescent="0.25">
      <c r="A31" s="10" t="s">
        <v>876</v>
      </c>
      <c r="B31" s="518"/>
      <c r="C31" s="518">
        <v>4</v>
      </c>
      <c r="D31" s="518"/>
      <c r="E31" s="518">
        <v>4</v>
      </c>
    </row>
    <row r="32" spans="1:5" x14ac:dyDescent="0.25">
      <c r="A32" s="10" t="s">
        <v>1915</v>
      </c>
      <c r="B32" s="518">
        <v>5</v>
      </c>
      <c r="C32" s="518">
        <v>13</v>
      </c>
      <c r="D32" s="518"/>
      <c r="E32" s="518">
        <v>18</v>
      </c>
    </row>
    <row r="33" spans="1:5" x14ac:dyDescent="0.25">
      <c r="A33" s="10" t="s">
        <v>1518</v>
      </c>
      <c r="B33" s="518"/>
      <c r="C33" s="518"/>
      <c r="D33" s="518">
        <v>1</v>
      </c>
      <c r="E33" s="518">
        <v>1</v>
      </c>
    </row>
    <row r="34" spans="1:5" x14ac:dyDescent="0.25">
      <c r="A34" s="10" t="s">
        <v>2014</v>
      </c>
      <c r="B34" s="518"/>
      <c r="C34" s="518"/>
      <c r="D34" s="518">
        <v>7</v>
      </c>
      <c r="E34" s="518">
        <v>7</v>
      </c>
    </row>
    <row r="35" spans="1:5" x14ac:dyDescent="0.25">
      <c r="A35" s="10" t="s">
        <v>3400</v>
      </c>
      <c r="B35" s="518">
        <v>1</v>
      </c>
      <c r="C35" s="518">
        <v>15</v>
      </c>
      <c r="D35" s="518">
        <v>4</v>
      </c>
      <c r="E35" s="518">
        <v>20</v>
      </c>
    </row>
    <row r="36" spans="1:5" x14ac:dyDescent="0.25">
      <c r="A36" s="10" t="s">
        <v>3590</v>
      </c>
      <c r="B36" s="518"/>
      <c r="C36" s="518">
        <v>2</v>
      </c>
      <c r="D36" s="518">
        <v>4</v>
      </c>
      <c r="E36" s="518">
        <v>6</v>
      </c>
    </row>
    <row r="37" spans="1:5" x14ac:dyDescent="0.25">
      <c r="A37" s="10" t="s">
        <v>4654</v>
      </c>
      <c r="B37" s="518">
        <v>1</v>
      </c>
      <c r="C37" s="518">
        <v>7</v>
      </c>
      <c r="D37" s="518">
        <v>9</v>
      </c>
      <c r="E37" s="518">
        <v>17</v>
      </c>
    </row>
    <row r="38" spans="1:5" x14ac:dyDescent="0.25">
      <c r="A38" s="10" t="s">
        <v>1569</v>
      </c>
      <c r="B38" s="518"/>
      <c r="C38" s="518"/>
      <c r="D38" s="518">
        <v>6</v>
      </c>
      <c r="E38" s="518">
        <v>6</v>
      </c>
    </row>
    <row r="39" spans="1:5" x14ac:dyDescent="0.25">
      <c r="A39" s="10" t="s">
        <v>1384</v>
      </c>
      <c r="B39" s="518">
        <v>2</v>
      </c>
      <c r="C39" s="518">
        <v>3</v>
      </c>
      <c r="D39" s="518">
        <v>6</v>
      </c>
      <c r="E39" s="518">
        <v>11</v>
      </c>
    </row>
    <row r="40" spans="1:5" x14ac:dyDescent="0.25">
      <c r="A40" s="10" t="s">
        <v>4286</v>
      </c>
      <c r="B40" s="518"/>
      <c r="C40" s="518">
        <v>5</v>
      </c>
      <c r="D40" s="518">
        <v>4</v>
      </c>
      <c r="E40" s="518">
        <v>9</v>
      </c>
    </row>
    <row r="41" spans="1:5" x14ac:dyDescent="0.25">
      <c r="A41" s="10" t="s">
        <v>4499</v>
      </c>
      <c r="B41" s="518">
        <v>1</v>
      </c>
      <c r="C41" s="518"/>
      <c r="D41" s="518"/>
      <c r="E41" s="518">
        <v>1</v>
      </c>
    </row>
    <row r="42" spans="1:5" x14ac:dyDescent="0.25">
      <c r="A42" s="10" t="s">
        <v>1499</v>
      </c>
      <c r="B42" s="518">
        <v>3</v>
      </c>
      <c r="C42" s="518">
        <v>1</v>
      </c>
      <c r="D42" s="518"/>
      <c r="E42" s="518">
        <v>4</v>
      </c>
    </row>
    <row r="43" spans="1:5" x14ac:dyDescent="0.25">
      <c r="A43" s="10" t="s">
        <v>1350</v>
      </c>
      <c r="B43" s="518"/>
      <c r="C43" s="518"/>
      <c r="D43" s="518">
        <v>8</v>
      </c>
      <c r="E43" s="518">
        <v>8</v>
      </c>
    </row>
    <row r="44" spans="1:5" x14ac:dyDescent="0.25">
      <c r="A44" s="10" t="s">
        <v>4632</v>
      </c>
      <c r="B44" s="518">
        <v>3</v>
      </c>
      <c r="C44" s="518"/>
      <c r="D44" s="518"/>
      <c r="E44" s="518">
        <v>3</v>
      </c>
    </row>
    <row r="45" spans="1:5" x14ac:dyDescent="0.25">
      <c r="A45" s="10" t="s">
        <v>1455</v>
      </c>
      <c r="B45" s="518"/>
      <c r="C45" s="518"/>
      <c r="D45" s="518">
        <v>9</v>
      </c>
      <c r="E45" s="518">
        <v>9</v>
      </c>
    </row>
    <row r="46" spans="1:5" x14ac:dyDescent="0.25">
      <c r="A46" s="10" t="s">
        <v>4201</v>
      </c>
      <c r="B46" s="518">
        <v>9</v>
      </c>
      <c r="C46" s="518"/>
      <c r="D46" s="518"/>
      <c r="E46" s="518">
        <v>9</v>
      </c>
    </row>
    <row r="47" spans="1:5" x14ac:dyDescent="0.25">
      <c r="A47" s="10" t="s">
        <v>4210</v>
      </c>
      <c r="B47" s="518">
        <v>1</v>
      </c>
      <c r="C47" s="518"/>
      <c r="D47" s="518"/>
      <c r="E47" s="518">
        <v>1</v>
      </c>
    </row>
    <row r="48" spans="1:5" x14ac:dyDescent="0.25">
      <c r="A48" s="10" t="s">
        <v>3215</v>
      </c>
      <c r="B48" s="518">
        <v>2</v>
      </c>
      <c r="C48" s="518">
        <v>4</v>
      </c>
      <c r="D48" s="518"/>
      <c r="E48" s="518">
        <v>6</v>
      </c>
    </row>
    <row r="49" spans="1:5" x14ac:dyDescent="0.25">
      <c r="A49" s="10" t="s">
        <v>4480</v>
      </c>
      <c r="B49" s="518"/>
      <c r="C49" s="518">
        <v>2</v>
      </c>
      <c r="D49" s="518">
        <v>1</v>
      </c>
      <c r="E49" s="518">
        <v>3</v>
      </c>
    </row>
    <row r="50" spans="1:5" x14ac:dyDescent="0.25">
      <c r="A50" s="10" t="s">
        <v>2276</v>
      </c>
      <c r="B50" s="518"/>
      <c r="C50" s="518">
        <v>4</v>
      </c>
      <c r="D50" s="518"/>
      <c r="E50" s="518">
        <v>4</v>
      </c>
    </row>
    <row r="51" spans="1:5" x14ac:dyDescent="0.25">
      <c r="A51" s="10" t="s">
        <v>2149</v>
      </c>
      <c r="B51" s="518"/>
      <c r="C51" s="518">
        <v>1</v>
      </c>
      <c r="D51" s="518"/>
      <c r="E51" s="518">
        <v>1</v>
      </c>
    </row>
    <row r="52" spans="1:5" x14ac:dyDescent="0.25">
      <c r="A52" s="10" t="s">
        <v>2182</v>
      </c>
      <c r="B52" s="518"/>
      <c r="C52" s="518">
        <v>1</v>
      </c>
      <c r="D52" s="518"/>
      <c r="E52" s="518">
        <v>1</v>
      </c>
    </row>
    <row r="53" spans="1:5" x14ac:dyDescent="0.25">
      <c r="A53" s="10" t="s">
        <v>244</v>
      </c>
      <c r="B53" s="518">
        <v>56</v>
      </c>
      <c r="C53" s="518">
        <v>89</v>
      </c>
      <c r="D53" s="518">
        <v>148</v>
      </c>
      <c r="E53" s="518">
        <v>293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A4B8B-186D-4594-A434-603E81BF3F1F}">
  <dimension ref="A2:E9"/>
  <sheetViews>
    <sheetView workbookViewId="0">
      <selection activeCell="D33" sqref="D33"/>
    </sheetView>
  </sheetViews>
  <sheetFormatPr baseColWidth="10" defaultRowHeight="15" x14ac:dyDescent="0.25"/>
  <cols>
    <col min="1" max="1" width="48.7109375" bestFit="1" customWidth="1"/>
    <col min="2" max="2" width="22.42578125" bestFit="1" customWidth="1"/>
    <col min="3" max="3" width="9.42578125" bestFit="1" customWidth="1"/>
    <col min="4" max="4" width="9.140625" bestFit="1" customWidth="1"/>
    <col min="5" max="5" width="12.5703125" bestFit="1" customWidth="1"/>
  </cols>
  <sheetData>
    <row r="2" spans="1:5" x14ac:dyDescent="0.25">
      <c r="A2" s="9" t="s">
        <v>469</v>
      </c>
      <c r="B2" t="s">
        <v>302</v>
      </c>
    </row>
    <row r="3" spans="1:5" x14ac:dyDescent="0.25">
      <c r="A3" s="9" t="s">
        <v>306</v>
      </c>
      <c r="B3" t="s">
        <v>309</v>
      </c>
    </row>
    <row r="4" spans="1:5" x14ac:dyDescent="0.25">
      <c r="A4" s="9" t="s">
        <v>4955</v>
      </c>
      <c r="B4" t="s">
        <v>302</v>
      </c>
    </row>
    <row r="6" spans="1:5" x14ac:dyDescent="0.25">
      <c r="B6" s="9" t="s">
        <v>246</v>
      </c>
    </row>
    <row r="7" spans="1:5" x14ac:dyDescent="0.25">
      <c r="B7" t="s">
        <v>293</v>
      </c>
      <c r="C7" t="s">
        <v>294</v>
      </c>
      <c r="D7" t="s">
        <v>441</v>
      </c>
      <c r="E7" t="s">
        <v>244</v>
      </c>
    </row>
    <row r="8" spans="1:5" x14ac:dyDescent="0.25">
      <c r="A8" t="s">
        <v>4949</v>
      </c>
      <c r="B8" s="518">
        <v>56</v>
      </c>
      <c r="C8" s="518">
        <v>89</v>
      </c>
      <c r="D8" s="518">
        <v>148</v>
      </c>
      <c r="E8" s="518">
        <v>293</v>
      </c>
    </row>
    <row r="9" spans="1:5" x14ac:dyDescent="0.25">
      <c r="B9" s="24">
        <f>+GETPIVOTDATA("Contador",$A$6,"ESTADO4","ABIERTO")/GETPIVOTDATA("Contador",$A$6)</f>
        <v>0.19112627986348124</v>
      </c>
      <c r="C9" s="24">
        <f>+GETPIVOTDATA("Contador",$A$6,"ESTADO4","CERRADO")/GETPIVOTDATA("Contador",$A$6)</f>
        <v>0.30375426621160412</v>
      </c>
      <c r="D9" s="24">
        <f>+GETPIVOTDATA("Contador",$A$6,"ESTADO4","VENCIDO")/GETPIVOTDATA("Contador",$A$6)</f>
        <v>0.50511945392491464</v>
      </c>
      <c r="E9" s="24"/>
    </row>
  </sheetData>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19BC7-FBDF-4FA9-8F30-DA2F2A2DE428}">
  <dimension ref="A1:D36"/>
  <sheetViews>
    <sheetView tabSelected="1" topLeftCell="A4" workbookViewId="0">
      <selection activeCell="G26" sqref="G26"/>
    </sheetView>
  </sheetViews>
  <sheetFormatPr baseColWidth="10" defaultRowHeight="15" x14ac:dyDescent="0.25"/>
  <cols>
    <col min="1" max="1" width="89.85546875" bestFit="1" customWidth="1"/>
    <col min="2" max="2" width="22.42578125" bestFit="1" customWidth="1"/>
    <col min="3" max="3" width="9.42578125" bestFit="1" customWidth="1"/>
    <col min="4" max="4" width="9.140625" bestFit="1" customWidth="1"/>
    <col min="5" max="6" width="11.7109375" bestFit="1" customWidth="1"/>
    <col min="15" max="15" width="11" customWidth="1"/>
  </cols>
  <sheetData>
    <row r="1" spans="1:4" x14ac:dyDescent="0.25">
      <c r="A1" s="9" t="s">
        <v>469</v>
      </c>
      <c r="B1" t="s">
        <v>302</v>
      </c>
    </row>
    <row r="2" spans="1:4" x14ac:dyDescent="0.25">
      <c r="A2" s="9" t="s">
        <v>306</v>
      </c>
      <c r="B2" t="s">
        <v>309</v>
      </c>
    </row>
    <row r="3" spans="1:4" x14ac:dyDescent="0.25">
      <c r="A3" s="9" t="s">
        <v>4955</v>
      </c>
      <c r="B3" t="s">
        <v>302</v>
      </c>
    </row>
    <row r="5" spans="1:4" x14ac:dyDescent="0.25">
      <c r="A5" s="9" t="s">
        <v>4949</v>
      </c>
      <c r="B5" s="9" t="s">
        <v>246</v>
      </c>
    </row>
    <row r="6" spans="1:4" x14ac:dyDescent="0.25">
      <c r="A6" s="9" t="s">
        <v>0</v>
      </c>
      <c r="B6" s="527" t="s">
        <v>293</v>
      </c>
      <c r="C6" s="527" t="s">
        <v>294</v>
      </c>
      <c r="D6" s="527" t="s">
        <v>441</v>
      </c>
    </row>
    <row r="7" spans="1:4" x14ac:dyDescent="0.25">
      <c r="A7" s="10" t="s">
        <v>256</v>
      </c>
      <c r="B7" s="528"/>
      <c r="C7" s="528"/>
      <c r="D7" s="528">
        <v>6</v>
      </c>
    </row>
    <row r="8" spans="1:4" x14ac:dyDescent="0.25">
      <c r="A8" s="10" t="s">
        <v>261</v>
      </c>
      <c r="B8" s="528"/>
      <c r="C8" s="528">
        <v>2</v>
      </c>
      <c r="D8" s="528">
        <v>2</v>
      </c>
    </row>
    <row r="9" spans="1:4" x14ac:dyDescent="0.25">
      <c r="A9" s="10" t="s">
        <v>262</v>
      </c>
      <c r="B9" s="528">
        <v>6</v>
      </c>
      <c r="C9" s="528">
        <v>17</v>
      </c>
      <c r="D9" s="528">
        <v>4</v>
      </c>
    </row>
    <row r="10" spans="1:4" x14ac:dyDescent="0.25">
      <c r="A10" s="10" t="s">
        <v>263</v>
      </c>
      <c r="B10" s="528"/>
      <c r="C10" s="528">
        <v>9</v>
      </c>
      <c r="D10" s="528">
        <v>6</v>
      </c>
    </row>
    <row r="11" spans="1:4" x14ac:dyDescent="0.25">
      <c r="A11" s="10" t="s">
        <v>265</v>
      </c>
      <c r="B11" s="528"/>
      <c r="C11" s="528"/>
      <c r="D11" s="528">
        <v>2</v>
      </c>
    </row>
    <row r="12" spans="1:4" x14ac:dyDescent="0.25">
      <c r="A12" s="10" t="s">
        <v>266</v>
      </c>
      <c r="B12" s="528"/>
      <c r="C12" s="528">
        <v>1</v>
      </c>
      <c r="D12" s="528">
        <v>5</v>
      </c>
    </row>
    <row r="13" spans="1:4" x14ac:dyDescent="0.25">
      <c r="A13" s="10" t="s">
        <v>1516</v>
      </c>
      <c r="B13" s="528"/>
      <c r="C13" s="528"/>
      <c r="D13" s="528">
        <v>1</v>
      </c>
    </row>
    <row r="14" spans="1:4" x14ac:dyDescent="0.25">
      <c r="A14" s="10" t="s">
        <v>951</v>
      </c>
      <c r="B14" s="528">
        <v>3</v>
      </c>
      <c r="C14" s="528">
        <v>1</v>
      </c>
      <c r="D14" s="528">
        <v>1</v>
      </c>
    </row>
    <row r="15" spans="1:4" x14ac:dyDescent="0.25">
      <c r="A15" s="10" t="s">
        <v>269</v>
      </c>
      <c r="B15" s="528">
        <v>1</v>
      </c>
      <c r="C15" s="528"/>
      <c r="D15" s="528">
        <v>1</v>
      </c>
    </row>
    <row r="16" spans="1:4" x14ac:dyDescent="0.25">
      <c r="A16" s="10" t="s">
        <v>270</v>
      </c>
      <c r="B16" s="528"/>
      <c r="C16" s="528">
        <v>4</v>
      </c>
      <c r="D16" s="528">
        <v>9</v>
      </c>
    </row>
    <row r="17" spans="1:4" x14ac:dyDescent="0.25">
      <c r="A17" s="10" t="s">
        <v>271</v>
      </c>
      <c r="B17" s="528"/>
      <c r="C17" s="528">
        <v>12</v>
      </c>
      <c r="D17" s="528">
        <v>7</v>
      </c>
    </row>
    <row r="18" spans="1:4" x14ac:dyDescent="0.25">
      <c r="A18" s="10" t="s">
        <v>272</v>
      </c>
      <c r="B18" s="528">
        <v>3</v>
      </c>
      <c r="C18" s="528">
        <v>4</v>
      </c>
      <c r="D18" s="528"/>
    </row>
    <row r="19" spans="1:4" x14ac:dyDescent="0.25">
      <c r="A19" s="10" t="s">
        <v>355</v>
      </c>
      <c r="B19" s="528">
        <v>8</v>
      </c>
      <c r="C19" s="528">
        <v>1</v>
      </c>
      <c r="D19" s="528">
        <v>2</v>
      </c>
    </row>
    <row r="20" spans="1:4" x14ac:dyDescent="0.25">
      <c r="A20" s="10" t="s">
        <v>274</v>
      </c>
      <c r="B20" s="528">
        <v>2</v>
      </c>
      <c r="C20" s="528">
        <v>16</v>
      </c>
      <c r="D20" s="528">
        <v>6</v>
      </c>
    </row>
    <row r="21" spans="1:4" x14ac:dyDescent="0.25">
      <c r="A21" s="10" t="s">
        <v>275</v>
      </c>
      <c r="B21" s="528"/>
      <c r="C21" s="528">
        <v>2</v>
      </c>
      <c r="D21" s="528"/>
    </row>
    <row r="22" spans="1:4" x14ac:dyDescent="0.25">
      <c r="A22" s="10" t="s">
        <v>276</v>
      </c>
      <c r="B22" s="528">
        <v>2</v>
      </c>
      <c r="C22" s="528">
        <v>2</v>
      </c>
      <c r="D22" s="528">
        <v>4</v>
      </c>
    </row>
    <row r="23" spans="1:4" x14ac:dyDescent="0.25">
      <c r="A23" s="10" t="s">
        <v>277</v>
      </c>
      <c r="B23" s="528">
        <v>2</v>
      </c>
      <c r="C23" s="528">
        <v>3</v>
      </c>
      <c r="D23" s="528">
        <v>4</v>
      </c>
    </row>
    <row r="24" spans="1:4" x14ac:dyDescent="0.25">
      <c r="A24" s="10" t="s">
        <v>278</v>
      </c>
      <c r="B24" s="528"/>
      <c r="C24" s="528"/>
      <c r="D24" s="528">
        <v>3</v>
      </c>
    </row>
    <row r="25" spans="1:4" x14ac:dyDescent="0.25">
      <c r="A25" s="10" t="s">
        <v>353</v>
      </c>
      <c r="B25" s="528">
        <v>6</v>
      </c>
      <c r="C25" s="528"/>
      <c r="D25" s="528"/>
    </row>
    <row r="26" spans="1:4" x14ac:dyDescent="0.25">
      <c r="A26" s="10" t="s">
        <v>292</v>
      </c>
      <c r="B26" s="528"/>
      <c r="C26" s="528">
        <v>4</v>
      </c>
      <c r="D26" s="528"/>
    </row>
    <row r="27" spans="1:4" x14ac:dyDescent="0.25">
      <c r="A27" s="10" t="s">
        <v>354</v>
      </c>
      <c r="B27" s="528">
        <v>1</v>
      </c>
      <c r="C27" s="528">
        <v>1</v>
      </c>
      <c r="D27" s="528">
        <v>2</v>
      </c>
    </row>
    <row r="28" spans="1:4" x14ac:dyDescent="0.25">
      <c r="A28" s="10" t="s">
        <v>279</v>
      </c>
      <c r="B28" s="528">
        <v>4</v>
      </c>
      <c r="C28" s="528"/>
      <c r="D28" s="528"/>
    </row>
    <row r="29" spans="1:4" x14ac:dyDescent="0.25">
      <c r="A29" s="10" t="s">
        <v>280</v>
      </c>
      <c r="B29" s="528">
        <v>1</v>
      </c>
      <c r="C29" s="528">
        <v>2</v>
      </c>
      <c r="D29" s="528">
        <v>6</v>
      </c>
    </row>
    <row r="30" spans="1:4" x14ac:dyDescent="0.25">
      <c r="A30" s="10" t="s">
        <v>281</v>
      </c>
      <c r="B30" s="528">
        <v>2</v>
      </c>
      <c r="C30" s="528"/>
      <c r="D30" s="528">
        <v>1</v>
      </c>
    </row>
    <row r="31" spans="1:4" x14ac:dyDescent="0.25">
      <c r="A31" s="10" t="s">
        <v>282</v>
      </c>
      <c r="B31" s="528">
        <v>2</v>
      </c>
      <c r="C31" s="528">
        <v>4</v>
      </c>
      <c r="D31" s="528"/>
    </row>
    <row r="32" spans="1:4" x14ac:dyDescent="0.25">
      <c r="A32" s="10" t="s">
        <v>283</v>
      </c>
      <c r="B32" s="528"/>
      <c r="C32" s="528">
        <v>1</v>
      </c>
      <c r="D32" s="528"/>
    </row>
    <row r="33" spans="1:4" x14ac:dyDescent="0.25">
      <c r="A33" s="10" t="s">
        <v>358</v>
      </c>
      <c r="B33" s="528"/>
      <c r="C33" s="528"/>
      <c r="D33" s="528">
        <v>1</v>
      </c>
    </row>
    <row r="34" spans="1:4" x14ac:dyDescent="0.25">
      <c r="A34" s="10" t="s">
        <v>285</v>
      </c>
      <c r="B34" s="528">
        <v>13</v>
      </c>
      <c r="C34" s="528">
        <v>3</v>
      </c>
      <c r="D34" s="528">
        <v>74</v>
      </c>
    </row>
    <row r="35" spans="1:4" x14ac:dyDescent="0.25">
      <c r="A35" s="10" t="s">
        <v>360</v>
      </c>
      <c r="B35" s="528"/>
      <c r="C35" s="528"/>
      <c r="D35" s="528">
        <v>1</v>
      </c>
    </row>
    <row r="36" spans="1:4" x14ac:dyDescent="0.25">
      <c r="A36" s="10" t="s">
        <v>244</v>
      </c>
      <c r="B36" s="528">
        <v>56</v>
      </c>
      <c r="C36" s="528">
        <v>89</v>
      </c>
      <c r="D36" s="528">
        <v>148</v>
      </c>
    </row>
  </sheetData>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826"/>
  <sheetViews>
    <sheetView zoomScale="80" zoomScaleNormal="80" workbookViewId="0">
      <selection activeCell="A815" sqref="A1:BG815"/>
    </sheetView>
  </sheetViews>
  <sheetFormatPr baseColWidth="10" defaultColWidth="11.42578125" defaultRowHeight="84" customHeight="1" x14ac:dyDescent="0.25"/>
  <cols>
    <col min="1" max="1" width="24.140625" style="1" customWidth="1"/>
    <col min="2" max="2" width="42" style="1" customWidth="1"/>
    <col min="3" max="3" width="24.7109375" style="6" customWidth="1"/>
    <col min="4" max="4" width="23" style="6" customWidth="1"/>
    <col min="5" max="5" width="20.7109375" style="6" customWidth="1"/>
    <col min="6" max="6" width="20" style="6" customWidth="1"/>
    <col min="7" max="7" width="17" style="5" customWidth="1"/>
    <col min="8" max="8" width="18" style="5" customWidth="1"/>
    <col min="9" max="9" width="24.7109375" style="6" customWidth="1"/>
    <col min="10" max="10" width="18.42578125" style="6" customWidth="1"/>
    <col min="11" max="11" width="32.5703125" style="6" customWidth="1"/>
    <col min="12" max="12" width="67" style="5" customWidth="1"/>
    <col min="13" max="13" width="84.85546875" style="6" customWidth="1"/>
    <col min="14" max="14" width="44" style="30" customWidth="1"/>
    <col min="15" max="15" width="36.7109375" style="1" customWidth="1"/>
    <col min="16" max="16" width="23.28515625" style="5" customWidth="1"/>
    <col min="17" max="17" width="33.42578125" style="7" customWidth="1"/>
    <col min="18" max="18" width="44.5703125" style="1" customWidth="1"/>
    <col min="19" max="19" width="44.5703125" style="6" customWidth="1"/>
    <col min="20" max="20" width="44.5703125" style="1" customWidth="1"/>
    <col min="21" max="21" width="14.42578125" style="6" customWidth="1"/>
    <col min="22" max="23" width="20.85546875" style="6" customWidth="1"/>
    <col min="24" max="24" width="19.7109375" style="6" customWidth="1"/>
    <col min="25" max="25" width="26.140625" style="6" customWidth="1"/>
    <col min="26" max="26" width="40" style="6" customWidth="1"/>
    <col min="27" max="27" width="33.28515625" style="307" customWidth="1"/>
    <col min="28" max="34" width="11.42578125" style="1" customWidth="1"/>
    <col min="35" max="35" width="27.7109375" style="1" customWidth="1"/>
    <col min="36" max="36" width="25.5703125" style="1" customWidth="1"/>
    <col min="37" max="40" width="11.42578125" style="1" customWidth="1"/>
    <col min="41" max="41" width="30.5703125" style="1" customWidth="1"/>
    <col min="42" max="42" width="26.42578125" style="1" customWidth="1"/>
    <col min="43" max="43" width="52.28515625" style="3" customWidth="1"/>
    <col min="44" max="45" width="11.42578125" style="307" customWidth="1"/>
    <col min="46" max="46" width="22" style="5" customWidth="1"/>
    <col min="47" max="47" width="11.42578125" style="5" customWidth="1"/>
    <col min="48" max="49" width="11.42578125" style="6" customWidth="1"/>
    <col min="50" max="50" width="11.42578125" style="6" bestFit="1" customWidth="1"/>
    <col min="51" max="51" width="47" style="5" customWidth="1"/>
    <col min="52" max="52" width="34.85546875" style="6" bestFit="1" customWidth="1"/>
    <col min="53" max="53" width="11.42578125" style="6" bestFit="1" customWidth="1"/>
    <col min="54" max="54" width="16.5703125" style="6" customWidth="1"/>
    <col min="55" max="55" width="20" style="1" customWidth="1"/>
    <col min="56" max="56" width="19.140625" style="95" customWidth="1"/>
    <col min="57" max="16384" width="11.42578125" style="1"/>
  </cols>
  <sheetData>
    <row r="1" spans="1:59" customFormat="1" ht="84" customHeight="1" thickBot="1" x14ac:dyDescent="0.3">
      <c r="A1" s="69" t="s">
        <v>463</v>
      </c>
      <c r="B1" s="69" t="s">
        <v>464</v>
      </c>
      <c r="C1" s="69" t="s">
        <v>465</v>
      </c>
      <c r="D1" s="69" t="s">
        <v>466</v>
      </c>
      <c r="E1" s="69" t="s">
        <v>467</v>
      </c>
      <c r="F1" s="69" t="s">
        <v>468</v>
      </c>
      <c r="G1" s="69" t="s">
        <v>469</v>
      </c>
      <c r="H1" s="69" t="s">
        <v>470</v>
      </c>
      <c r="I1" s="69" t="s">
        <v>471</v>
      </c>
      <c r="J1" s="481" t="s">
        <v>472</v>
      </c>
      <c r="K1" s="69" t="s">
        <v>473</v>
      </c>
      <c r="L1" s="69" t="s">
        <v>474</v>
      </c>
      <c r="M1" s="69" t="s">
        <v>475</v>
      </c>
      <c r="N1" s="69" t="s">
        <v>476</v>
      </c>
      <c r="O1" s="69" t="s">
        <v>477</v>
      </c>
      <c r="P1" s="69" t="s">
        <v>478</v>
      </c>
      <c r="Q1" s="69" t="s">
        <v>479</v>
      </c>
      <c r="R1" s="69" t="s">
        <v>480</v>
      </c>
      <c r="S1" s="69" t="s">
        <v>481</v>
      </c>
      <c r="T1" s="69" t="s">
        <v>482</v>
      </c>
      <c r="U1" s="69" t="s">
        <v>298</v>
      </c>
      <c r="V1" s="69" t="s">
        <v>483</v>
      </c>
      <c r="W1" s="69" t="s">
        <v>306</v>
      </c>
      <c r="X1" s="67" t="s">
        <v>310</v>
      </c>
      <c r="Y1" s="66" t="s">
        <v>484</v>
      </c>
      <c r="Z1" s="292" t="s">
        <v>303</v>
      </c>
      <c r="AA1" s="293" t="s">
        <v>485</v>
      </c>
      <c r="AB1" s="293" t="s">
        <v>486</v>
      </c>
      <c r="AC1" s="293" t="s">
        <v>487</v>
      </c>
      <c r="AD1" s="293" t="s">
        <v>488</v>
      </c>
      <c r="AE1" s="293" t="s">
        <v>489</v>
      </c>
      <c r="AF1" s="293" t="s">
        <v>490</v>
      </c>
      <c r="AG1" s="294" t="s">
        <v>491</v>
      </c>
      <c r="AH1" s="292" t="s">
        <v>492</v>
      </c>
      <c r="AI1" s="293" t="s">
        <v>493</v>
      </c>
      <c r="AJ1" s="293" t="s">
        <v>494</v>
      </c>
      <c r="AK1" s="293" t="s">
        <v>495</v>
      </c>
      <c r="AL1" s="293" t="s">
        <v>496</v>
      </c>
      <c r="AM1" s="295" t="s">
        <v>489</v>
      </c>
      <c r="AN1" s="296" t="s">
        <v>462</v>
      </c>
      <c r="AO1" s="289" t="s">
        <v>453</v>
      </c>
      <c r="AP1" s="297" t="s">
        <v>303</v>
      </c>
      <c r="AQ1" s="298" t="s">
        <v>485</v>
      </c>
      <c r="AR1" s="298" t="s">
        <v>486</v>
      </c>
      <c r="AS1" s="298" t="s">
        <v>487</v>
      </c>
      <c r="AT1" s="299" t="s">
        <v>488</v>
      </c>
      <c r="AU1" s="299" t="s">
        <v>489</v>
      </c>
      <c r="AV1" s="299" t="s">
        <v>490</v>
      </c>
      <c r="AW1" s="300" t="s">
        <v>491</v>
      </c>
      <c r="AX1" s="301" t="s">
        <v>492</v>
      </c>
      <c r="AY1" s="301" t="s">
        <v>493</v>
      </c>
      <c r="AZ1" s="482" t="s">
        <v>494</v>
      </c>
      <c r="BA1" s="483" t="s">
        <v>495</v>
      </c>
      <c r="BB1" s="484" t="s">
        <v>489</v>
      </c>
      <c r="BC1" s="291" t="s">
        <v>453</v>
      </c>
      <c r="BD1" s="291" t="s">
        <v>453</v>
      </c>
      <c r="BE1" s="511" t="s">
        <v>4943</v>
      </c>
      <c r="BF1" s="512" t="s">
        <v>4809</v>
      </c>
      <c r="BG1" s="512" t="s">
        <v>4944</v>
      </c>
    </row>
    <row r="2" spans="1:59" customFormat="1" ht="84" customHeight="1" x14ac:dyDescent="0.25">
      <c r="A2" s="42" t="s">
        <v>260</v>
      </c>
      <c r="B2" s="32" t="s">
        <v>263</v>
      </c>
      <c r="C2" s="32" t="s">
        <v>337</v>
      </c>
      <c r="D2" s="32" t="s">
        <v>136</v>
      </c>
      <c r="E2" s="32" t="s">
        <v>139</v>
      </c>
      <c r="F2" s="32" t="s">
        <v>345</v>
      </c>
      <c r="G2" s="32" t="s">
        <v>250</v>
      </c>
      <c r="H2" s="35" t="s">
        <v>497</v>
      </c>
      <c r="I2" s="35" t="s">
        <v>328</v>
      </c>
      <c r="J2" s="32" t="s">
        <v>498</v>
      </c>
      <c r="K2" s="35">
        <v>2017</v>
      </c>
      <c r="L2" s="42" t="s">
        <v>499</v>
      </c>
      <c r="M2" s="42" t="s">
        <v>500</v>
      </c>
      <c r="N2" s="42" t="s">
        <v>501</v>
      </c>
      <c r="O2" s="35" t="s">
        <v>328</v>
      </c>
      <c r="P2" s="35" t="s">
        <v>328</v>
      </c>
      <c r="Q2" s="35" t="s">
        <v>328</v>
      </c>
      <c r="R2" s="35" t="s">
        <v>328</v>
      </c>
      <c r="S2" s="35" t="s">
        <v>328</v>
      </c>
      <c r="T2" s="44">
        <v>43313</v>
      </c>
      <c r="U2" s="44">
        <v>43708</v>
      </c>
      <c r="V2" s="305">
        <v>2020</v>
      </c>
      <c r="W2" s="44" t="s">
        <v>309</v>
      </c>
      <c r="X2" s="44" t="s">
        <v>309</v>
      </c>
      <c r="Y2" s="41" t="s">
        <v>456</v>
      </c>
      <c r="Z2" s="148" t="s">
        <v>502</v>
      </c>
      <c r="AA2" s="160">
        <v>44337</v>
      </c>
      <c r="AB2" s="139" t="s">
        <v>307</v>
      </c>
      <c r="AC2" s="139" t="s">
        <v>328</v>
      </c>
      <c r="AD2" s="161">
        <v>1</v>
      </c>
      <c r="AE2" s="8" t="s">
        <v>461</v>
      </c>
      <c r="AF2" s="134" t="s">
        <v>456</v>
      </c>
      <c r="AG2" s="148" t="s">
        <v>456</v>
      </c>
      <c r="AH2" s="162">
        <v>44337</v>
      </c>
      <c r="AI2" s="148" t="s">
        <v>502</v>
      </c>
      <c r="AJ2" s="148" t="s">
        <v>328</v>
      </c>
      <c r="AK2" s="161">
        <v>1</v>
      </c>
      <c r="AL2" s="161">
        <v>1</v>
      </c>
      <c r="AM2" s="148" t="s">
        <v>503</v>
      </c>
      <c r="AN2" s="263" t="s">
        <v>504</v>
      </c>
      <c r="AO2" s="260" t="s">
        <v>294</v>
      </c>
      <c r="AP2" s="109" t="s">
        <v>502</v>
      </c>
      <c r="AQ2" s="56">
        <v>44228</v>
      </c>
      <c r="AR2" s="54" t="s">
        <v>307</v>
      </c>
      <c r="AS2" s="54" t="s">
        <v>328</v>
      </c>
      <c r="AT2" s="55">
        <v>1</v>
      </c>
      <c r="AU2" s="8" t="s">
        <v>461</v>
      </c>
      <c r="AV2" s="134" t="s">
        <v>456</v>
      </c>
      <c r="AW2" s="148" t="s">
        <v>456</v>
      </c>
      <c r="AX2" s="56">
        <v>44228</v>
      </c>
      <c r="AY2" s="109" t="s">
        <v>502</v>
      </c>
      <c r="AZ2" s="54" t="s">
        <v>328</v>
      </c>
      <c r="BA2" s="55">
        <v>1</v>
      </c>
      <c r="BB2" s="148" t="s">
        <v>294</v>
      </c>
      <c r="BC2" s="53"/>
      <c r="BD2" s="53"/>
      <c r="BE2" s="513">
        <v>1</v>
      </c>
      <c r="BF2" s="514">
        <v>1</v>
      </c>
      <c r="BG2" s="514"/>
    </row>
    <row r="3" spans="1:59" customFormat="1" ht="84" customHeight="1" x14ac:dyDescent="0.25">
      <c r="A3" s="42" t="s">
        <v>260</v>
      </c>
      <c r="B3" s="32" t="s">
        <v>263</v>
      </c>
      <c r="C3" s="32" t="s">
        <v>337</v>
      </c>
      <c r="D3" s="32" t="s">
        <v>188</v>
      </c>
      <c r="E3" s="32" t="s">
        <v>192</v>
      </c>
      <c r="F3" s="32" t="s">
        <v>345</v>
      </c>
      <c r="G3" s="32" t="s">
        <v>250</v>
      </c>
      <c r="H3" s="35" t="s">
        <v>505</v>
      </c>
      <c r="I3" s="35" t="s">
        <v>328</v>
      </c>
      <c r="J3" s="32" t="s">
        <v>498</v>
      </c>
      <c r="K3" s="35">
        <v>2017</v>
      </c>
      <c r="L3" s="42" t="s">
        <v>506</v>
      </c>
      <c r="M3" s="42" t="s">
        <v>507</v>
      </c>
      <c r="N3" s="42" t="s">
        <v>508</v>
      </c>
      <c r="O3" s="35" t="s">
        <v>328</v>
      </c>
      <c r="P3" s="35" t="s">
        <v>328</v>
      </c>
      <c r="Q3" s="35" t="s">
        <v>328</v>
      </c>
      <c r="R3" s="35" t="s">
        <v>328</v>
      </c>
      <c r="S3" s="35" t="s">
        <v>328</v>
      </c>
      <c r="T3" s="44">
        <v>43314</v>
      </c>
      <c r="U3" s="44">
        <v>43708</v>
      </c>
      <c r="V3" s="305">
        <v>2020</v>
      </c>
      <c r="W3" s="44" t="s">
        <v>309</v>
      </c>
      <c r="X3" s="44" t="s">
        <v>309</v>
      </c>
      <c r="Y3" s="41" t="s">
        <v>456</v>
      </c>
      <c r="Z3" s="148" t="s">
        <v>502</v>
      </c>
      <c r="AA3" s="160">
        <v>44337</v>
      </c>
      <c r="AB3" s="139" t="s">
        <v>307</v>
      </c>
      <c r="AC3" s="139" t="s">
        <v>328</v>
      </c>
      <c r="AD3" s="161">
        <v>1</v>
      </c>
      <c r="AE3" s="8" t="s">
        <v>461</v>
      </c>
      <c r="AF3" s="134" t="s">
        <v>456</v>
      </c>
      <c r="AG3" s="148" t="s">
        <v>456</v>
      </c>
      <c r="AH3" s="162">
        <v>44337</v>
      </c>
      <c r="AI3" s="148" t="s">
        <v>502</v>
      </c>
      <c r="AJ3" s="148" t="s">
        <v>328</v>
      </c>
      <c r="AK3" s="161">
        <v>1</v>
      </c>
      <c r="AL3" s="161">
        <v>1</v>
      </c>
      <c r="AM3" s="148" t="s">
        <v>503</v>
      </c>
      <c r="AN3" s="263" t="s">
        <v>504</v>
      </c>
      <c r="AO3" s="260" t="s">
        <v>294</v>
      </c>
      <c r="AP3" s="109" t="s">
        <v>502</v>
      </c>
      <c r="AQ3" s="56">
        <v>44228</v>
      </c>
      <c r="AR3" s="54" t="s">
        <v>307</v>
      </c>
      <c r="AS3" s="54" t="s">
        <v>328</v>
      </c>
      <c r="AT3" s="55">
        <v>1</v>
      </c>
      <c r="AU3" s="8" t="s">
        <v>461</v>
      </c>
      <c r="AV3" s="134" t="s">
        <v>456</v>
      </c>
      <c r="AW3" s="148" t="s">
        <v>456</v>
      </c>
      <c r="AX3" s="56">
        <v>44228</v>
      </c>
      <c r="AY3" s="109" t="s">
        <v>502</v>
      </c>
      <c r="AZ3" s="54" t="s">
        <v>328</v>
      </c>
      <c r="BA3" s="55">
        <v>1</v>
      </c>
      <c r="BB3" s="148" t="s">
        <v>294</v>
      </c>
      <c r="BC3" s="53"/>
      <c r="BD3" s="53"/>
      <c r="BE3" s="513">
        <f>BE2+1</f>
        <v>2</v>
      </c>
      <c r="BF3" s="514">
        <v>2</v>
      </c>
      <c r="BG3" s="514"/>
    </row>
    <row r="4" spans="1:59" customFormat="1" ht="84" customHeight="1" x14ac:dyDescent="0.25">
      <c r="A4" s="42" t="s">
        <v>260</v>
      </c>
      <c r="B4" s="32" t="s">
        <v>263</v>
      </c>
      <c r="C4" s="32" t="s">
        <v>337</v>
      </c>
      <c r="D4" s="32" t="s">
        <v>136</v>
      </c>
      <c r="E4" s="32" t="s">
        <v>138</v>
      </c>
      <c r="F4" s="32" t="s">
        <v>345</v>
      </c>
      <c r="G4" s="32" t="s">
        <v>250</v>
      </c>
      <c r="H4" s="35" t="s">
        <v>509</v>
      </c>
      <c r="I4" s="35" t="s">
        <v>328</v>
      </c>
      <c r="J4" s="32" t="s">
        <v>498</v>
      </c>
      <c r="K4" s="35">
        <v>2017</v>
      </c>
      <c r="L4" s="42" t="s">
        <v>510</v>
      </c>
      <c r="M4" s="42" t="s">
        <v>511</v>
      </c>
      <c r="N4" s="42" t="s">
        <v>512</v>
      </c>
      <c r="O4" s="35" t="s">
        <v>328</v>
      </c>
      <c r="P4" s="35" t="s">
        <v>328</v>
      </c>
      <c r="Q4" s="35" t="s">
        <v>328</v>
      </c>
      <c r="R4" s="35" t="s">
        <v>328</v>
      </c>
      <c r="S4" s="35" t="s">
        <v>328</v>
      </c>
      <c r="T4" s="44">
        <v>43315</v>
      </c>
      <c r="U4" s="44">
        <v>43708</v>
      </c>
      <c r="V4" s="305">
        <v>2020</v>
      </c>
      <c r="W4" s="44" t="s">
        <v>309</v>
      </c>
      <c r="X4" s="44" t="s">
        <v>309</v>
      </c>
      <c r="Y4" s="41" t="s">
        <v>456</v>
      </c>
      <c r="Z4" s="148" t="s">
        <v>502</v>
      </c>
      <c r="AA4" s="160">
        <v>44337</v>
      </c>
      <c r="AB4" s="139" t="s">
        <v>307</v>
      </c>
      <c r="AC4" s="139" t="s">
        <v>328</v>
      </c>
      <c r="AD4" s="161">
        <v>1</v>
      </c>
      <c r="AE4" s="8" t="s">
        <v>461</v>
      </c>
      <c r="AF4" s="134" t="s">
        <v>456</v>
      </c>
      <c r="AG4" s="148" t="s">
        <v>456</v>
      </c>
      <c r="AH4" s="162">
        <v>44337</v>
      </c>
      <c r="AI4" s="148" t="s">
        <v>502</v>
      </c>
      <c r="AJ4" s="148" t="s">
        <v>328</v>
      </c>
      <c r="AK4" s="161">
        <v>1</v>
      </c>
      <c r="AL4" s="161">
        <v>1</v>
      </c>
      <c r="AM4" s="148" t="s">
        <v>503</v>
      </c>
      <c r="AN4" s="263" t="s">
        <v>504</v>
      </c>
      <c r="AO4" s="260" t="s">
        <v>294</v>
      </c>
      <c r="AP4" s="109" t="s">
        <v>502</v>
      </c>
      <c r="AQ4" s="56">
        <v>44228</v>
      </c>
      <c r="AR4" s="54" t="s">
        <v>307</v>
      </c>
      <c r="AS4" s="54" t="s">
        <v>328</v>
      </c>
      <c r="AT4" s="55">
        <v>1</v>
      </c>
      <c r="AU4" s="8" t="s">
        <v>461</v>
      </c>
      <c r="AV4" s="134" t="s">
        <v>456</v>
      </c>
      <c r="AW4" s="148" t="s">
        <v>456</v>
      </c>
      <c r="AX4" s="56">
        <v>44228</v>
      </c>
      <c r="AY4" s="109" t="s">
        <v>502</v>
      </c>
      <c r="AZ4" s="54" t="s">
        <v>328</v>
      </c>
      <c r="BA4" s="55">
        <v>1</v>
      </c>
      <c r="BB4" s="148" t="s">
        <v>294</v>
      </c>
      <c r="BC4" s="53"/>
      <c r="BD4" s="53"/>
      <c r="BE4" s="513">
        <f t="shared" ref="BE4:BE67" si="0">BE3+1</f>
        <v>3</v>
      </c>
      <c r="BF4" s="514">
        <v>3</v>
      </c>
      <c r="BG4" s="514"/>
    </row>
    <row r="5" spans="1:59" customFormat="1" ht="84" customHeight="1" x14ac:dyDescent="0.25">
      <c r="A5" s="42" t="s">
        <v>260</v>
      </c>
      <c r="B5" s="32" t="s">
        <v>263</v>
      </c>
      <c r="C5" s="32" t="s">
        <v>337</v>
      </c>
      <c r="D5" s="32" t="s">
        <v>196</v>
      </c>
      <c r="E5" s="32" t="s">
        <v>199</v>
      </c>
      <c r="F5" s="32" t="s">
        <v>345</v>
      </c>
      <c r="G5" s="32" t="s">
        <v>250</v>
      </c>
      <c r="H5" s="35" t="s">
        <v>513</v>
      </c>
      <c r="I5" s="35" t="s">
        <v>328</v>
      </c>
      <c r="J5" s="32" t="s">
        <v>498</v>
      </c>
      <c r="K5" s="35">
        <v>2017</v>
      </c>
      <c r="L5" s="42" t="s">
        <v>514</v>
      </c>
      <c r="M5" s="42" t="s">
        <v>515</v>
      </c>
      <c r="N5" s="42" t="s">
        <v>516</v>
      </c>
      <c r="O5" s="35" t="s">
        <v>328</v>
      </c>
      <c r="P5" s="35" t="s">
        <v>328</v>
      </c>
      <c r="Q5" s="35" t="s">
        <v>328</v>
      </c>
      <c r="R5" s="35" t="s">
        <v>328</v>
      </c>
      <c r="S5" s="35" t="s">
        <v>328</v>
      </c>
      <c r="T5" s="44">
        <v>43316</v>
      </c>
      <c r="U5" s="44">
        <v>43708</v>
      </c>
      <c r="V5" s="305">
        <v>2020</v>
      </c>
      <c r="W5" s="44" t="s">
        <v>309</v>
      </c>
      <c r="X5" s="44" t="s">
        <v>309</v>
      </c>
      <c r="Y5" s="41" t="s">
        <v>456</v>
      </c>
      <c r="Z5" s="148" t="s">
        <v>502</v>
      </c>
      <c r="AA5" s="160">
        <v>44337</v>
      </c>
      <c r="AB5" s="139" t="s">
        <v>307</v>
      </c>
      <c r="AC5" s="139" t="s">
        <v>328</v>
      </c>
      <c r="AD5" s="161">
        <v>1</v>
      </c>
      <c r="AE5" s="8" t="s">
        <v>461</v>
      </c>
      <c r="AF5" s="134" t="s">
        <v>456</v>
      </c>
      <c r="AG5" s="148" t="s">
        <v>456</v>
      </c>
      <c r="AH5" s="162">
        <v>44337</v>
      </c>
      <c r="AI5" s="148" t="s">
        <v>502</v>
      </c>
      <c r="AJ5" s="148" t="s">
        <v>328</v>
      </c>
      <c r="AK5" s="161">
        <v>1</v>
      </c>
      <c r="AL5" s="161">
        <v>1</v>
      </c>
      <c r="AM5" s="148" t="s">
        <v>503</v>
      </c>
      <c r="AN5" s="263" t="s">
        <v>504</v>
      </c>
      <c r="AO5" s="260" t="s">
        <v>294</v>
      </c>
      <c r="AP5" s="109" t="s">
        <v>502</v>
      </c>
      <c r="AQ5" s="56">
        <v>44228</v>
      </c>
      <c r="AR5" s="54" t="s">
        <v>307</v>
      </c>
      <c r="AS5" s="54" t="s">
        <v>328</v>
      </c>
      <c r="AT5" s="55">
        <v>1</v>
      </c>
      <c r="AU5" s="8" t="s">
        <v>461</v>
      </c>
      <c r="AV5" s="134" t="s">
        <v>456</v>
      </c>
      <c r="AW5" s="148" t="s">
        <v>456</v>
      </c>
      <c r="AX5" s="56">
        <v>44228</v>
      </c>
      <c r="AY5" s="109" t="s">
        <v>502</v>
      </c>
      <c r="AZ5" s="54" t="s">
        <v>328</v>
      </c>
      <c r="BA5" s="55">
        <v>1</v>
      </c>
      <c r="BB5" s="148" t="s">
        <v>294</v>
      </c>
      <c r="BC5" s="53"/>
      <c r="BD5" s="53"/>
      <c r="BE5" s="513">
        <f t="shared" si="0"/>
        <v>4</v>
      </c>
      <c r="BF5" s="514">
        <v>4</v>
      </c>
      <c r="BG5" s="514"/>
    </row>
    <row r="6" spans="1:59" customFormat="1" ht="84" customHeight="1" x14ac:dyDescent="0.25">
      <c r="A6" s="42" t="s">
        <v>260</v>
      </c>
      <c r="B6" s="32" t="s">
        <v>263</v>
      </c>
      <c r="C6" s="32" t="s">
        <v>337</v>
      </c>
      <c r="D6" s="32" t="s">
        <v>188</v>
      </c>
      <c r="E6" s="32" t="s">
        <v>191</v>
      </c>
      <c r="F6" s="32" t="s">
        <v>345</v>
      </c>
      <c r="G6" s="32" t="s">
        <v>250</v>
      </c>
      <c r="H6" s="35" t="s">
        <v>517</v>
      </c>
      <c r="I6" s="35" t="s">
        <v>328</v>
      </c>
      <c r="J6" s="32" t="s">
        <v>498</v>
      </c>
      <c r="K6" s="35">
        <v>2017</v>
      </c>
      <c r="L6" s="42" t="s">
        <v>518</v>
      </c>
      <c r="M6" s="42" t="s">
        <v>519</v>
      </c>
      <c r="N6" s="42" t="s">
        <v>520</v>
      </c>
      <c r="O6" s="35" t="s">
        <v>328</v>
      </c>
      <c r="P6" s="35" t="s">
        <v>328</v>
      </c>
      <c r="Q6" s="35" t="s">
        <v>328</v>
      </c>
      <c r="R6" s="35" t="s">
        <v>328</v>
      </c>
      <c r="S6" s="35" t="s">
        <v>328</v>
      </c>
      <c r="T6" s="44">
        <v>43317</v>
      </c>
      <c r="U6" s="44">
        <v>43708</v>
      </c>
      <c r="V6" s="305">
        <v>2020</v>
      </c>
      <c r="W6" s="44" t="s">
        <v>309</v>
      </c>
      <c r="X6" s="44" t="s">
        <v>309</v>
      </c>
      <c r="Y6" s="41" t="s">
        <v>456</v>
      </c>
      <c r="Z6" s="148" t="s">
        <v>502</v>
      </c>
      <c r="AA6" s="160">
        <v>44337</v>
      </c>
      <c r="AB6" s="139" t="s">
        <v>307</v>
      </c>
      <c r="AC6" s="139" t="s">
        <v>328</v>
      </c>
      <c r="AD6" s="161">
        <v>1</v>
      </c>
      <c r="AE6" s="8" t="s">
        <v>461</v>
      </c>
      <c r="AF6" s="134" t="s">
        <v>456</v>
      </c>
      <c r="AG6" s="148" t="s">
        <v>456</v>
      </c>
      <c r="AH6" s="162">
        <v>44337</v>
      </c>
      <c r="AI6" s="148" t="s">
        <v>502</v>
      </c>
      <c r="AJ6" s="148" t="s">
        <v>328</v>
      </c>
      <c r="AK6" s="161">
        <v>1</v>
      </c>
      <c r="AL6" s="161">
        <v>1</v>
      </c>
      <c r="AM6" s="148" t="s">
        <v>503</v>
      </c>
      <c r="AN6" s="263" t="s">
        <v>504</v>
      </c>
      <c r="AO6" s="260" t="s">
        <v>294</v>
      </c>
      <c r="AP6" s="109" t="s">
        <v>502</v>
      </c>
      <c r="AQ6" s="56">
        <v>44228</v>
      </c>
      <c r="AR6" s="54" t="s">
        <v>307</v>
      </c>
      <c r="AS6" s="54" t="s">
        <v>328</v>
      </c>
      <c r="AT6" s="55">
        <v>1</v>
      </c>
      <c r="AU6" s="8" t="s">
        <v>461</v>
      </c>
      <c r="AV6" s="134" t="s">
        <v>456</v>
      </c>
      <c r="AW6" s="148" t="s">
        <v>456</v>
      </c>
      <c r="AX6" s="56">
        <v>44228</v>
      </c>
      <c r="AY6" s="109" t="s">
        <v>502</v>
      </c>
      <c r="AZ6" s="54" t="s">
        <v>328</v>
      </c>
      <c r="BA6" s="55">
        <v>1</v>
      </c>
      <c r="BB6" s="148" t="s">
        <v>294</v>
      </c>
      <c r="BC6" s="53"/>
      <c r="BD6" s="53"/>
      <c r="BE6" s="513">
        <f t="shared" si="0"/>
        <v>5</v>
      </c>
      <c r="BF6" s="514">
        <v>5</v>
      </c>
      <c r="BG6" s="514"/>
    </row>
    <row r="7" spans="1:59" customFormat="1" ht="84" customHeight="1" x14ac:dyDescent="0.25">
      <c r="A7" s="42" t="s">
        <v>314</v>
      </c>
      <c r="B7" s="32" t="s">
        <v>263</v>
      </c>
      <c r="C7" s="32" t="s">
        <v>337</v>
      </c>
      <c r="D7" s="32" t="s">
        <v>136</v>
      </c>
      <c r="E7" s="32" t="s">
        <v>137</v>
      </c>
      <c r="F7" s="32" t="s">
        <v>345</v>
      </c>
      <c r="G7" s="32" t="s">
        <v>250</v>
      </c>
      <c r="H7" s="35" t="s">
        <v>521</v>
      </c>
      <c r="I7" s="35" t="s">
        <v>328</v>
      </c>
      <c r="J7" s="32" t="s">
        <v>498</v>
      </c>
      <c r="K7" s="35">
        <v>2017</v>
      </c>
      <c r="L7" s="42" t="s">
        <v>522</v>
      </c>
      <c r="M7" s="42" t="s">
        <v>507</v>
      </c>
      <c r="N7" s="42" t="s">
        <v>508</v>
      </c>
      <c r="O7" s="35" t="s">
        <v>328</v>
      </c>
      <c r="P7" s="35" t="s">
        <v>328</v>
      </c>
      <c r="Q7" s="35" t="s">
        <v>328</v>
      </c>
      <c r="R7" s="35" t="s">
        <v>328</v>
      </c>
      <c r="S7" s="35" t="s">
        <v>328</v>
      </c>
      <c r="T7" s="44">
        <v>43318</v>
      </c>
      <c r="U7" s="44">
        <v>43708</v>
      </c>
      <c r="V7" s="305">
        <v>2020</v>
      </c>
      <c r="W7" s="44" t="s">
        <v>309</v>
      </c>
      <c r="X7" s="44" t="s">
        <v>309</v>
      </c>
      <c r="Y7" s="41" t="s">
        <v>456</v>
      </c>
      <c r="Z7" s="148" t="s">
        <v>502</v>
      </c>
      <c r="AA7" s="160">
        <v>44337</v>
      </c>
      <c r="AB7" s="139" t="s">
        <v>307</v>
      </c>
      <c r="AC7" s="139" t="s">
        <v>328</v>
      </c>
      <c r="AD7" s="161">
        <v>1</v>
      </c>
      <c r="AE7" s="8" t="s">
        <v>461</v>
      </c>
      <c r="AF7" s="134" t="s">
        <v>456</v>
      </c>
      <c r="AG7" s="148" t="s">
        <v>456</v>
      </c>
      <c r="AH7" s="162">
        <v>44337</v>
      </c>
      <c r="AI7" s="148" t="s">
        <v>502</v>
      </c>
      <c r="AJ7" s="148" t="s">
        <v>328</v>
      </c>
      <c r="AK7" s="161">
        <v>1</v>
      </c>
      <c r="AL7" s="161">
        <v>1</v>
      </c>
      <c r="AM7" s="148" t="s">
        <v>503</v>
      </c>
      <c r="AN7" s="263" t="s">
        <v>504</v>
      </c>
      <c r="AO7" s="260" t="s">
        <v>294</v>
      </c>
      <c r="AP7" s="109" t="s">
        <v>502</v>
      </c>
      <c r="AQ7" s="56">
        <v>44228</v>
      </c>
      <c r="AR7" s="54" t="s">
        <v>307</v>
      </c>
      <c r="AS7" s="54" t="s">
        <v>328</v>
      </c>
      <c r="AT7" s="55">
        <v>1</v>
      </c>
      <c r="AU7" s="8" t="s">
        <v>461</v>
      </c>
      <c r="AV7" s="134" t="s">
        <v>456</v>
      </c>
      <c r="AW7" s="148" t="s">
        <v>456</v>
      </c>
      <c r="AX7" s="56">
        <v>44228</v>
      </c>
      <c r="AY7" s="109" t="s">
        <v>502</v>
      </c>
      <c r="AZ7" s="54" t="s">
        <v>328</v>
      </c>
      <c r="BA7" s="55">
        <v>1</v>
      </c>
      <c r="BB7" s="148" t="s">
        <v>294</v>
      </c>
      <c r="BC7" s="53"/>
      <c r="BD7" s="53"/>
      <c r="BE7" s="513">
        <f t="shared" si="0"/>
        <v>6</v>
      </c>
      <c r="BF7" s="514">
        <v>6</v>
      </c>
      <c r="BG7" s="514"/>
    </row>
    <row r="8" spans="1:59" customFormat="1" ht="84" customHeight="1" x14ac:dyDescent="0.25">
      <c r="A8" s="42" t="s">
        <v>314</v>
      </c>
      <c r="B8" s="32" t="s">
        <v>263</v>
      </c>
      <c r="C8" s="32" t="s">
        <v>337</v>
      </c>
      <c r="D8" s="32" t="s">
        <v>188</v>
      </c>
      <c r="E8" s="32" t="s">
        <v>193</v>
      </c>
      <c r="F8" s="32" t="s">
        <v>345</v>
      </c>
      <c r="G8" s="32" t="s">
        <v>250</v>
      </c>
      <c r="H8" s="35" t="s">
        <v>523</v>
      </c>
      <c r="I8" s="35" t="s">
        <v>328</v>
      </c>
      <c r="J8" s="32" t="s">
        <v>498</v>
      </c>
      <c r="K8" s="35">
        <v>2017</v>
      </c>
      <c r="L8" s="42" t="s">
        <v>524</v>
      </c>
      <c r="M8" s="42" t="s">
        <v>525</v>
      </c>
      <c r="N8" s="42" t="s">
        <v>526</v>
      </c>
      <c r="O8" s="35" t="s">
        <v>328</v>
      </c>
      <c r="P8" s="35" t="s">
        <v>328</v>
      </c>
      <c r="Q8" s="35" t="s">
        <v>328</v>
      </c>
      <c r="R8" s="35" t="s">
        <v>328</v>
      </c>
      <c r="S8" s="35" t="s">
        <v>328</v>
      </c>
      <c r="T8" s="44">
        <v>43319</v>
      </c>
      <c r="U8" s="44">
        <v>43708</v>
      </c>
      <c r="V8" s="305">
        <v>2020</v>
      </c>
      <c r="W8" s="44" t="s">
        <v>309</v>
      </c>
      <c r="X8" s="44" t="s">
        <v>309</v>
      </c>
      <c r="Y8" s="41" t="s">
        <v>456</v>
      </c>
      <c r="Z8" s="148" t="s">
        <v>502</v>
      </c>
      <c r="AA8" s="160">
        <v>44337</v>
      </c>
      <c r="AB8" s="139" t="s">
        <v>307</v>
      </c>
      <c r="AC8" s="139" t="s">
        <v>328</v>
      </c>
      <c r="AD8" s="161">
        <v>1</v>
      </c>
      <c r="AE8" s="8" t="s">
        <v>461</v>
      </c>
      <c r="AF8" s="134" t="s">
        <v>456</v>
      </c>
      <c r="AG8" s="148" t="s">
        <v>456</v>
      </c>
      <c r="AH8" s="162">
        <v>44337</v>
      </c>
      <c r="AI8" s="148" t="s">
        <v>502</v>
      </c>
      <c r="AJ8" s="148" t="s">
        <v>328</v>
      </c>
      <c r="AK8" s="161">
        <v>1</v>
      </c>
      <c r="AL8" s="161">
        <v>1</v>
      </c>
      <c r="AM8" s="148" t="s">
        <v>503</v>
      </c>
      <c r="AN8" s="263" t="s">
        <v>504</v>
      </c>
      <c r="AO8" s="260" t="s">
        <v>294</v>
      </c>
      <c r="AP8" s="109" t="s">
        <v>502</v>
      </c>
      <c r="AQ8" s="56">
        <v>44228</v>
      </c>
      <c r="AR8" s="54" t="s">
        <v>307</v>
      </c>
      <c r="AS8" s="54" t="s">
        <v>328</v>
      </c>
      <c r="AT8" s="55">
        <v>1</v>
      </c>
      <c r="AU8" s="8" t="s">
        <v>461</v>
      </c>
      <c r="AV8" s="134" t="s">
        <v>456</v>
      </c>
      <c r="AW8" s="148" t="s">
        <v>456</v>
      </c>
      <c r="AX8" s="56">
        <v>44228</v>
      </c>
      <c r="AY8" s="109" t="s">
        <v>502</v>
      </c>
      <c r="AZ8" s="54" t="s">
        <v>328</v>
      </c>
      <c r="BA8" s="55">
        <v>1</v>
      </c>
      <c r="BB8" s="148" t="s">
        <v>294</v>
      </c>
      <c r="BC8" s="53"/>
      <c r="BD8" s="53"/>
      <c r="BE8" s="513">
        <f t="shared" si="0"/>
        <v>7</v>
      </c>
      <c r="BF8" s="514">
        <v>7</v>
      </c>
      <c r="BG8" s="514"/>
    </row>
    <row r="9" spans="1:59" customFormat="1" ht="84" customHeight="1" x14ac:dyDescent="0.25">
      <c r="A9" s="42" t="s">
        <v>312</v>
      </c>
      <c r="B9" s="32" t="s">
        <v>262</v>
      </c>
      <c r="C9" s="32" t="s">
        <v>337</v>
      </c>
      <c r="D9" s="32" t="s">
        <v>1</v>
      </c>
      <c r="E9" s="32" t="s">
        <v>16</v>
      </c>
      <c r="F9" s="32" t="s">
        <v>345</v>
      </c>
      <c r="G9" s="32" t="s">
        <v>250</v>
      </c>
      <c r="H9" s="35" t="s">
        <v>527</v>
      </c>
      <c r="I9" s="35" t="s">
        <v>328</v>
      </c>
      <c r="J9" s="32" t="s">
        <v>498</v>
      </c>
      <c r="K9" s="35">
        <v>2017</v>
      </c>
      <c r="L9" s="42" t="s">
        <v>528</v>
      </c>
      <c r="M9" s="42" t="s">
        <v>529</v>
      </c>
      <c r="N9" s="42" t="s">
        <v>530</v>
      </c>
      <c r="O9" s="35" t="s">
        <v>328</v>
      </c>
      <c r="P9" s="35" t="s">
        <v>328</v>
      </c>
      <c r="Q9" s="35" t="s">
        <v>328</v>
      </c>
      <c r="R9" s="35" t="s">
        <v>328</v>
      </c>
      <c r="S9" s="35" t="s">
        <v>328</v>
      </c>
      <c r="T9" s="44">
        <v>43320</v>
      </c>
      <c r="U9" s="87">
        <v>43708</v>
      </c>
      <c r="V9" s="87"/>
      <c r="W9" s="44" t="s">
        <v>309</v>
      </c>
      <c r="X9" s="44" t="s">
        <v>309</v>
      </c>
      <c r="Y9" s="41">
        <v>-912</v>
      </c>
      <c r="Z9" s="148" t="s">
        <v>531</v>
      </c>
      <c r="AA9" s="160">
        <v>44439</v>
      </c>
      <c r="AB9" s="139" t="s">
        <v>309</v>
      </c>
      <c r="AC9" s="148" t="s">
        <v>532</v>
      </c>
      <c r="AD9" s="161">
        <v>0</v>
      </c>
      <c r="AE9" s="8" t="s">
        <v>457</v>
      </c>
      <c r="AF9" s="134">
        <v>-743</v>
      </c>
      <c r="AG9" s="148" t="s">
        <v>441</v>
      </c>
      <c r="AH9" s="162">
        <v>44520</v>
      </c>
      <c r="AI9" s="148" t="s">
        <v>533</v>
      </c>
      <c r="AJ9" s="148" t="s">
        <v>534</v>
      </c>
      <c r="AK9" s="161">
        <v>1</v>
      </c>
      <c r="AL9" s="161">
        <v>0.74</v>
      </c>
      <c r="AM9" s="148" t="s">
        <v>535</v>
      </c>
      <c r="AN9" s="263" t="s">
        <v>504</v>
      </c>
      <c r="AO9" s="261" t="s">
        <v>536</v>
      </c>
      <c r="AP9" s="365" t="s">
        <v>537</v>
      </c>
      <c r="AQ9" s="366">
        <v>44620</v>
      </c>
      <c r="AR9" s="53" t="s">
        <v>538</v>
      </c>
      <c r="AS9" s="53" t="s">
        <v>328</v>
      </c>
      <c r="AT9" s="314">
        <v>1</v>
      </c>
      <c r="AU9" s="8" t="s">
        <v>461</v>
      </c>
      <c r="AV9" s="134">
        <v>-44620</v>
      </c>
      <c r="AW9" s="148" t="s">
        <v>441</v>
      </c>
      <c r="AX9" s="313">
        <v>44637</v>
      </c>
      <c r="AY9" s="2" t="s">
        <v>539</v>
      </c>
      <c r="AZ9" s="364" t="s">
        <v>540</v>
      </c>
      <c r="BA9" s="314">
        <v>1</v>
      </c>
      <c r="BB9" s="148" t="s">
        <v>294</v>
      </c>
      <c r="BC9" s="53"/>
      <c r="BD9" s="53"/>
      <c r="BE9" s="513">
        <f t="shared" si="0"/>
        <v>8</v>
      </c>
      <c r="BF9" s="514">
        <v>8</v>
      </c>
      <c r="BG9" s="514" t="s">
        <v>4945</v>
      </c>
    </row>
    <row r="10" spans="1:59" customFormat="1" ht="84" customHeight="1" x14ac:dyDescent="0.25">
      <c r="A10" s="42" t="s">
        <v>313</v>
      </c>
      <c r="B10" s="32" t="s">
        <v>262</v>
      </c>
      <c r="C10" s="32" t="s">
        <v>337</v>
      </c>
      <c r="D10" s="32" t="s">
        <v>125</v>
      </c>
      <c r="E10" s="32" t="s">
        <v>126</v>
      </c>
      <c r="F10" s="32" t="s">
        <v>345</v>
      </c>
      <c r="G10" s="32" t="s">
        <v>250</v>
      </c>
      <c r="H10" s="35" t="s">
        <v>541</v>
      </c>
      <c r="I10" s="35" t="s">
        <v>328</v>
      </c>
      <c r="J10" s="32" t="s">
        <v>498</v>
      </c>
      <c r="K10" s="35">
        <v>2017</v>
      </c>
      <c r="L10" s="42" t="s">
        <v>542</v>
      </c>
      <c r="M10" s="42" t="s">
        <v>543</v>
      </c>
      <c r="N10" s="42" t="s">
        <v>544</v>
      </c>
      <c r="O10" s="35" t="s">
        <v>328</v>
      </c>
      <c r="P10" s="35" t="s">
        <v>328</v>
      </c>
      <c r="Q10" s="35" t="s">
        <v>328</v>
      </c>
      <c r="R10" s="35" t="s">
        <v>328</v>
      </c>
      <c r="S10" s="35" t="s">
        <v>328</v>
      </c>
      <c r="T10" s="44">
        <v>43321</v>
      </c>
      <c r="U10" s="44">
        <v>43708</v>
      </c>
      <c r="V10" s="44"/>
      <c r="W10" s="44" t="s">
        <v>309</v>
      </c>
      <c r="X10" s="44" t="s">
        <v>309</v>
      </c>
      <c r="Y10" s="41">
        <v>-912</v>
      </c>
      <c r="Z10" s="148" t="s">
        <v>531</v>
      </c>
      <c r="AA10" s="160">
        <v>44439</v>
      </c>
      <c r="AB10" s="139" t="s">
        <v>309</v>
      </c>
      <c r="AC10" s="148" t="s">
        <v>532</v>
      </c>
      <c r="AD10" s="161">
        <v>0</v>
      </c>
      <c r="AE10" s="8" t="s">
        <v>457</v>
      </c>
      <c r="AF10" s="134">
        <v>-743</v>
      </c>
      <c r="AG10" s="148" t="s">
        <v>441</v>
      </c>
      <c r="AH10" s="160">
        <v>44520</v>
      </c>
      <c r="AI10" s="148" t="s">
        <v>533</v>
      </c>
      <c r="AJ10" s="148" t="s">
        <v>534</v>
      </c>
      <c r="AK10" s="161">
        <v>0</v>
      </c>
      <c r="AL10" s="161">
        <v>0</v>
      </c>
      <c r="AM10" s="148" t="s">
        <v>545</v>
      </c>
      <c r="AN10" s="263" t="s">
        <v>504</v>
      </c>
      <c r="AO10" s="261" t="s">
        <v>536</v>
      </c>
      <c r="AP10" s="365" t="s">
        <v>546</v>
      </c>
      <c r="AQ10" s="366">
        <v>44620</v>
      </c>
      <c r="AR10" s="53" t="s">
        <v>538</v>
      </c>
      <c r="AS10" s="53" t="s">
        <v>328</v>
      </c>
      <c r="AT10" s="314">
        <v>1</v>
      </c>
      <c r="AU10" s="8" t="s">
        <v>461</v>
      </c>
      <c r="AV10" s="134">
        <v>-44620</v>
      </c>
      <c r="AW10" s="148" t="s">
        <v>441</v>
      </c>
      <c r="AX10" s="313">
        <v>44637</v>
      </c>
      <c r="AY10" s="2" t="s">
        <v>547</v>
      </c>
      <c r="AZ10" s="364" t="s">
        <v>540</v>
      </c>
      <c r="BA10" s="314">
        <v>1</v>
      </c>
      <c r="BB10" s="148" t="s">
        <v>294</v>
      </c>
      <c r="BC10" s="53"/>
      <c r="BD10" s="53"/>
      <c r="BE10" s="513">
        <f t="shared" si="0"/>
        <v>9</v>
      </c>
      <c r="BF10" s="514">
        <v>9</v>
      </c>
      <c r="BG10" s="514" t="s">
        <v>4945</v>
      </c>
    </row>
    <row r="11" spans="1:59" customFormat="1" ht="84" customHeight="1" x14ac:dyDescent="0.25">
      <c r="A11" s="42" t="s">
        <v>314</v>
      </c>
      <c r="B11" s="32" t="s">
        <v>263</v>
      </c>
      <c r="C11" s="32" t="s">
        <v>337</v>
      </c>
      <c r="D11" s="32" t="s">
        <v>196</v>
      </c>
      <c r="E11" s="32" t="s">
        <v>199</v>
      </c>
      <c r="F11" s="32" t="s">
        <v>345</v>
      </c>
      <c r="G11" s="32" t="s">
        <v>250</v>
      </c>
      <c r="H11" s="35" t="s">
        <v>548</v>
      </c>
      <c r="I11" s="35" t="s">
        <v>328</v>
      </c>
      <c r="J11" s="32" t="s">
        <v>498</v>
      </c>
      <c r="K11" s="35">
        <v>2017</v>
      </c>
      <c r="L11" s="42" t="s">
        <v>549</v>
      </c>
      <c r="M11" s="42" t="s">
        <v>550</v>
      </c>
      <c r="N11" s="42" t="s">
        <v>551</v>
      </c>
      <c r="O11" s="35" t="s">
        <v>328</v>
      </c>
      <c r="P11" s="35" t="s">
        <v>328</v>
      </c>
      <c r="Q11" s="35" t="s">
        <v>328</v>
      </c>
      <c r="R11" s="35" t="s">
        <v>328</v>
      </c>
      <c r="S11" s="35" t="s">
        <v>328</v>
      </c>
      <c r="T11" s="44">
        <v>43322</v>
      </c>
      <c r="U11" s="44">
        <v>43708</v>
      </c>
      <c r="V11" s="44"/>
      <c r="W11" s="44" t="s">
        <v>309</v>
      </c>
      <c r="X11" s="44" t="s">
        <v>309</v>
      </c>
      <c r="Y11" s="41">
        <v>-912</v>
      </c>
      <c r="Z11" s="148" t="s">
        <v>531</v>
      </c>
      <c r="AA11" s="160">
        <v>44439</v>
      </c>
      <c r="AB11" s="139" t="s">
        <v>309</v>
      </c>
      <c r="AC11" s="148" t="s">
        <v>532</v>
      </c>
      <c r="AD11" s="161">
        <v>0</v>
      </c>
      <c r="AE11" s="8" t="s">
        <v>457</v>
      </c>
      <c r="AF11" s="134">
        <v>-743</v>
      </c>
      <c r="AG11" s="148" t="s">
        <v>441</v>
      </c>
      <c r="AH11" s="160">
        <v>44520</v>
      </c>
      <c r="AI11" s="148" t="s">
        <v>533</v>
      </c>
      <c r="AJ11" s="148" t="s">
        <v>534</v>
      </c>
      <c r="AK11" s="161">
        <v>0</v>
      </c>
      <c r="AL11" s="161">
        <v>0</v>
      </c>
      <c r="AM11" s="148" t="s">
        <v>545</v>
      </c>
      <c r="AN11" s="263" t="s">
        <v>504</v>
      </c>
      <c r="AO11" s="261" t="s">
        <v>536</v>
      </c>
      <c r="AP11" s="365" t="s">
        <v>552</v>
      </c>
      <c r="AQ11" s="366">
        <v>44620</v>
      </c>
      <c r="AR11" s="53" t="s">
        <v>553</v>
      </c>
      <c r="AS11" s="53" t="s">
        <v>328</v>
      </c>
      <c r="AT11" s="314">
        <v>1</v>
      </c>
      <c r="AU11" s="8" t="s">
        <v>461</v>
      </c>
      <c r="AV11" s="134">
        <v>-44620</v>
      </c>
      <c r="AW11" s="148" t="s">
        <v>441</v>
      </c>
      <c r="AX11" s="313">
        <v>44637</v>
      </c>
      <c r="AY11" s="2" t="s">
        <v>554</v>
      </c>
      <c r="AZ11" s="364" t="s">
        <v>540</v>
      </c>
      <c r="BA11" s="314">
        <v>1</v>
      </c>
      <c r="BB11" s="148" t="s">
        <v>294</v>
      </c>
      <c r="BC11" s="53"/>
      <c r="BD11" s="53"/>
      <c r="BE11" s="513">
        <f t="shared" si="0"/>
        <v>10</v>
      </c>
      <c r="BF11" s="514">
        <v>10</v>
      </c>
      <c r="BG11" s="514" t="s">
        <v>4945</v>
      </c>
    </row>
    <row r="12" spans="1:59" customFormat="1" ht="84" customHeight="1" x14ac:dyDescent="0.25">
      <c r="A12" s="42" t="s">
        <v>314</v>
      </c>
      <c r="B12" s="32" t="s">
        <v>263</v>
      </c>
      <c r="C12" s="32" t="s">
        <v>337</v>
      </c>
      <c r="D12" s="32" t="s">
        <v>555</v>
      </c>
      <c r="E12" s="32" t="s">
        <v>198</v>
      </c>
      <c r="F12" s="32" t="s">
        <v>345</v>
      </c>
      <c r="G12" s="32" t="s">
        <v>250</v>
      </c>
      <c r="H12" s="35" t="s">
        <v>556</v>
      </c>
      <c r="I12" s="35" t="s">
        <v>328</v>
      </c>
      <c r="J12" s="32" t="s">
        <v>498</v>
      </c>
      <c r="K12" s="35">
        <v>2017</v>
      </c>
      <c r="L12" s="42" t="s">
        <v>557</v>
      </c>
      <c r="M12" s="42" t="s">
        <v>558</v>
      </c>
      <c r="N12" s="42" t="s">
        <v>559</v>
      </c>
      <c r="O12" s="35" t="s">
        <v>328</v>
      </c>
      <c r="P12" s="35" t="s">
        <v>328</v>
      </c>
      <c r="Q12" s="35" t="s">
        <v>328</v>
      </c>
      <c r="R12" s="35" t="s">
        <v>328</v>
      </c>
      <c r="S12" s="35" t="s">
        <v>328</v>
      </c>
      <c r="T12" s="44">
        <v>43323</v>
      </c>
      <c r="U12" s="44">
        <v>43708</v>
      </c>
      <c r="V12" s="305">
        <v>2020</v>
      </c>
      <c r="W12" s="44" t="s">
        <v>309</v>
      </c>
      <c r="X12" s="44" t="s">
        <v>309</v>
      </c>
      <c r="Y12" s="41" t="s">
        <v>456</v>
      </c>
      <c r="Z12" s="148" t="s">
        <v>502</v>
      </c>
      <c r="AA12" s="160">
        <v>44337</v>
      </c>
      <c r="AB12" s="139" t="s">
        <v>307</v>
      </c>
      <c r="AC12" s="139" t="s">
        <v>328</v>
      </c>
      <c r="AD12" s="161">
        <v>1</v>
      </c>
      <c r="AE12" s="8" t="s">
        <v>461</v>
      </c>
      <c r="AF12" s="134" t="s">
        <v>456</v>
      </c>
      <c r="AG12" s="148" t="s">
        <v>456</v>
      </c>
      <c r="AH12" s="162">
        <v>44337</v>
      </c>
      <c r="AI12" s="148" t="s">
        <v>502</v>
      </c>
      <c r="AJ12" s="148" t="s">
        <v>328</v>
      </c>
      <c r="AK12" s="161">
        <v>1</v>
      </c>
      <c r="AL12" s="161">
        <v>1</v>
      </c>
      <c r="AM12" s="148" t="s">
        <v>503</v>
      </c>
      <c r="AN12" s="263" t="s">
        <v>504</v>
      </c>
      <c r="AO12" s="260" t="s">
        <v>294</v>
      </c>
      <c r="AP12" s="109" t="s">
        <v>502</v>
      </c>
      <c r="AQ12" s="56">
        <v>44228</v>
      </c>
      <c r="AR12" s="54" t="s">
        <v>307</v>
      </c>
      <c r="AS12" s="54" t="s">
        <v>328</v>
      </c>
      <c r="AT12" s="55">
        <v>1</v>
      </c>
      <c r="AU12" s="8" t="s">
        <v>461</v>
      </c>
      <c r="AV12" s="134" t="s">
        <v>456</v>
      </c>
      <c r="AW12" s="148" t="s">
        <v>456</v>
      </c>
      <c r="AX12" s="56">
        <v>44228</v>
      </c>
      <c r="AY12" s="109" t="s">
        <v>502</v>
      </c>
      <c r="AZ12" s="54" t="s">
        <v>328</v>
      </c>
      <c r="BA12" s="55">
        <v>1</v>
      </c>
      <c r="BB12" s="148" t="s">
        <v>294</v>
      </c>
      <c r="BC12" s="53"/>
      <c r="BD12" s="53"/>
      <c r="BE12" s="513">
        <f t="shared" si="0"/>
        <v>11</v>
      </c>
      <c r="BF12" s="514">
        <v>11</v>
      </c>
      <c r="BG12" s="514"/>
    </row>
    <row r="13" spans="1:59" customFormat="1" ht="84" customHeight="1" x14ac:dyDescent="0.25">
      <c r="A13" s="42" t="s">
        <v>285</v>
      </c>
      <c r="B13" s="42" t="s">
        <v>285</v>
      </c>
      <c r="C13" s="35" t="s">
        <v>344</v>
      </c>
      <c r="D13" s="35" t="s">
        <v>75</v>
      </c>
      <c r="E13" s="32" t="s">
        <v>76</v>
      </c>
      <c r="F13" s="32" t="s">
        <v>352</v>
      </c>
      <c r="G13" s="32" t="s">
        <v>250</v>
      </c>
      <c r="H13" s="35" t="s">
        <v>560</v>
      </c>
      <c r="I13" s="35" t="s">
        <v>328</v>
      </c>
      <c r="J13" s="32" t="s">
        <v>561</v>
      </c>
      <c r="K13" s="35">
        <v>2017</v>
      </c>
      <c r="L13" s="42" t="s">
        <v>562</v>
      </c>
      <c r="M13" s="35" t="s">
        <v>299</v>
      </c>
      <c r="N13" s="123" t="s">
        <v>563</v>
      </c>
      <c r="O13" s="35" t="s">
        <v>328</v>
      </c>
      <c r="P13" s="35" t="s">
        <v>328</v>
      </c>
      <c r="Q13" s="35" t="s">
        <v>328</v>
      </c>
      <c r="R13" s="35" t="s">
        <v>328</v>
      </c>
      <c r="S13" s="35" t="s">
        <v>328</v>
      </c>
      <c r="T13" s="44" t="s">
        <v>299</v>
      </c>
      <c r="U13" s="44" t="s">
        <v>299</v>
      </c>
      <c r="V13" s="305">
        <v>2020</v>
      </c>
      <c r="W13" s="44" t="s">
        <v>309</v>
      </c>
      <c r="X13" s="44" t="s">
        <v>307</v>
      </c>
      <c r="Y13" s="41" t="s">
        <v>456</v>
      </c>
      <c r="Z13" s="148" t="s">
        <v>502</v>
      </c>
      <c r="AA13" s="160">
        <v>44337</v>
      </c>
      <c r="AB13" s="139" t="s">
        <v>307</v>
      </c>
      <c r="AC13" s="139" t="s">
        <v>328</v>
      </c>
      <c r="AD13" s="161">
        <v>1</v>
      </c>
      <c r="AE13" s="8" t="s">
        <v>461</v>
      </c>
      <c r="AF13" s="134" t="s">
        <v>456</v>
      </c>
      <c r="AG13" s="148" t="s">
        <v>456</v>
      </c>
      <c r="AH13" s="162">
        <v>44337</v>
      </c>
      <c r="AI13" s="148" t="s">
        <v>502</v>
      </c>
      <c r="AJ13" s="148" t="s">
        <v>328</v>
      </c>
      <c r="AK13" s="163">
        <v>1</v>
      </c>
      <c r="AL13" s="161">
        <v>1</v>
      </c>
      <c r="AM13" s="148" t="s">
        <v>503</v>
      </c>
      <c r="AN13" s="263" t="s">
        <v>504</v>
      </c>
      <c r="AO13" s="260" t="s">
        <v>294</v>
      </c>
      <c r="AP13" s="109" t="s">
        <v>502</v>
      </c>
      <c r="AQ13" s="56">
        <v>44228</v>
      </c>
      <c r="AR13" s="54" t="s">
        <v>307</v>
      </c>
      <c r="AS13" s="54" t="s">
        <v>328</v>
      </c>
      <c r="AT13" s="55">
        <v>1</v>
      </c>
      <c r="AU13" s="8" t="s">
        <v>461</v>
      </c>
      <c r="AV13" s="134" t="s">
        <v>456</v>
      </c>
      <c r="AW13" s="148" t="s">
        <v>456</v>
      </c>
      <c r="AX13" s="56">
        <v>44228</v>
      </c>
      <c r="AY13" s="109" t="s">
        <v>502</v>
      </c>
      <c r="AZ13" s="54" t="s">
        <v>328</v>
      </c>
      <c r="BA13" s="55">
        <v>1</v>
      </c>
      <c r="BB13" s="148" t="s">
        <v>294</v>
      </c>
      <c r="BC13" s="53"/>
      <c r="BD13" s="53"/>
      <c r="BE13" s="513">
        <f t="shared" si="0"/>
        <v>12</v>
      </c>
      <c r="BF13" s="514">
        <v>12</v>
      </c>
      <c r="BG13" s="514"/>
    </row>
    <row r="14" spans="1:59" customFormat="1" ht="84" customHeight="1" x14ac:dyDescent="0.25">
      <c r="A14" s="42" t="s">
        <v>285</v>
      </c>
      <c r="B14" s="42" t="s">
        <v>285</v>
      </c>
      <c r="C14" s="35" t="s">
        <v>344</v>
      </c>
      <c r="D14" s="35" t="s">
        <v>75</v>
      </c>
      <c r="E14" s="45" t="s">
        <v>76</v>
      </c>
      <c r="F14" s="32" t="s">
        <v>352</v>
      </c>
      <c r="G14" s="32" t="s">
        <v>250</v>
      </c>
      <c r="H14" s="35" t="s">
        <v>564</v>
      </c>
      <c r="I14" s="35" t="s">
        <v>328</v>
      </c>
      <c r="J14" s="32" t="s">
        <v>561</v>
      </c>
      <c r="K14" s="35">
        <v>2017</v>
      </c>
      <c r="L14" s="42" t="s">
        <v>562</v>
      </c>
      <c r="M14" s="35" t="s">
        <v>299</v>
      </c>
      <c r="N14" s="33" t="s">
        <v>565</v>
      </c>
      <c r="O14" s="35" t="s">
        <v>328</v>
      </c>
      <c r="P14" s="35" t="s">
        <v>328</v>
      </c>
      <c r="Q14" s="35" t="s">
        <v>328</v>
      </c>
      <c r="R14" s="35" t="s">
        <v>328</v>
      </c>
      <c r="S14" s="35" t="s">
        <v>328</v>
      </c>
      <c r="T14" s="44" t="s">
        <v>299</v>
      </c>
      <c r="U14" s="44" t="s">
        <v>299</v>
      </c>
      <c r="V14" s="305">
        <v>2020</v>
      </c>
      <c r="W14" s="44" t="s">
        <v>309</v>
      </c>
      <c r="X14" s="44" t="s">
        <v>307</v>
      </c>
      <c r="Y14" s="41" t="s">
        <v>456</v>
      </c>
      <c r="Z14" s="148" t="s">
        <v>502</v>
      </c>
      <c r="AA14" s="160">
        <v>44337</v>
      </c>
      <c r="AB14" s="139" t="s">
        <v>307</v>
      </c>
      <c r="AC14" s="139" t="s">
        <v>328</v>
      </c>
      <c r="AD14" s="161">
        <v>1</v>
      </c>
      <c r="AE14" s="8" t="s">
        <v>461</v>
      </c>
      <c r="AF14" s="134" t="s">
        <v>456</v>
      </c>
      <c r="AG14" s="148" t="s">
        <v>456</v>
      </c>
      <c r="AH14" s="162">
        <v>44337</v>
      </c>
      <c r="AI14" s="148" t="s">
        <v>502</v>
      </c>
      <c r="AJ14" s="148" t="s">
        <v>328</v>
      </c>
      <c r="AK14" s="163">
        <v>1</v>
      </c>
      <c r="AL14" s="161">
        <v>1</v>
      </c>
      <c r="AM14" s="148" t="s">
        <v>503</v>
      </c>
      <c r="AN14" s="263" t="s">
        <v>504</v>
      </c>
      <c r="AO14" s="260" t="s">
        <v>294</v>
      </c>
      <c r="AP14" s="109" t="s">
        <v>502</v>
      </c>
      <c r="AQ14" s="56">
        <v>44228</v>
      </c>
      <c r="AR14" s="54" t="s">
        <v>307</v>
      </c>
      <c r="AS14" s="54" t="s">
        <v>328</v>
      </c>
      <c r="AT14" s="55">
        <v>1</v>
      </c>
      <c r="AU14" s="8" t="s">
        <v>461</v>
      </c>
      <c r="AV14" s="134" t="s">
        <v>456</v>
      </c>
      <c r="AW14" s="148" t="s">
        <v>456</v>
      </c>
      <c r="AX14" s="56">
        <v>44228</v>
      </c>
      <c r="AY14" s="109" t="s">
        <v>502</v>
      </c>
      <c r="AZ14" s="54" t="s">
        <v>328</v>
      </c>
      <c r="BA14" s="55">
        <v>1</v>
      </c>
      <c r="BB14" s="148" t="s">
        <v>294</v>
      </c>
      <c r="BC14" s="53"/>
      <c r="BD14" s="53"/>
      <c r="BE14" s="513">
        <f t="shared" si="0"/>
        <v>13</v>
      </c>
      <c r="BF14" s="514">
        <v>13</v>
      </c>
      <c r="BG14" s="514"/>
    </row>
    <row r="15" spans="1:59" customFormat="1" ht="84" customHeight="1" x14ac:dyDescent="0.25">
      <c r="A15" s="42" t="s">
        <v>285</v>
      </c>
      <c r="B15" s="42" t="s">
        <v>285</v>
      </c>
      <c r="C15" s="35" t="s">
        <v>344</v>
      </c>
      <c r="D15" s="35" t="s">
        <v>75</v>
      </c>
      <c r="E15" s="42" t="s">
        <v>76</v>
      </c>
      <c r="F15" s="32" t="s">
        <v>352</v>
      </c>
      <c r="G15" s="32" t="s">
        <v>250</v>
      </c>
      <c r="H15" s="35" t="s">
        <v>566</v>
      </c>
      <c r="I15" s="35" t="s">
        <v>328</v>
      </c>
      <c r="J15" s="32" t="s">
        <v>561</v>
      </c>
      <c r="K15" s="35">
        <v>2017</v>
      </c>
      <c r="L15" s="42" t="s">
        <v>562</v>
      </c>
      <c r="M15" s="35" t="s">
        <v>299</v>
      </c>
      <c r="N15" s="33" t="s">
        <v>567</v>
      </c>
      <c r="O15" s="35" t="s">
        <v>328</v>
      </c>
      <c r="P15" s="35" t="s">
        <v>328</v>
      </c>
      <c r="Q15" s="35" t="s">
        <v>328</v>
      </c>
      <c r="R15" s="35" t="s">
        <v>328</v>
      </c>
      <c r="S15" s="35" t="s">
        <v>328</v>
      </c>
      <c r="T15" s="44" t="s">
        <v>299</v>
      </c>
      <c r="U15" s="44" t="s">
        <v>299</v>
      </c>
      <c r="V15" s="305">
        <v>2020</v>
      </c>
      <c r="W15" s="44" t="s">
        <v>309</v>
      </c>
      <c r="X15" s="44" t="s">
        <v>307</v>
      </c>
      <c r="Y15" s="41" t="s">
        <v>456</v>
      </c>
      <c r="Z15" s="148" t="s">
        <v>502</v>
      </c>
      <c r="AA15" s="160">
        <v>44337</v>
      </c>
      <c r="AB15" s="139" t="s">
        <v>307</v>
      </c>
      <c r="AC15" s="139" t="s">
        <v>328</v>
      </c>
      <c r="AD15" s="161">
        <v>1</v>
      </c>
      <c r="AE15" s="8" t="s">
        <v>461</v>
      </c>
      <c r="AF15" s="134" t="s">
        <v>456</v>
      </c>
      <c r="AG15" s="148" t="s">
        <v>456</v>
      </c>
      <c r="AH15" s="162">
        <v>44337</v>
      </c>
      <c r="AI15" s="148" t="s">
        <v>502</v>
      </c>
      <c r="AJ15" s="148" t="s">
        <v>328</v>
      </c>
      <c r="AK15" s="163">
        <v>1</v>
      </c>
      <c r="AL15" s="161">
        <v>1</v>
      </c>
      <c r="AM15" s="148" t="s">
        <v>503</v>
      </c>
      <c r="AN15" s="263" t="s">
        <v>504</v>
      </c>
      <c r="AO15" s="260" t="s">
        <v>294</v>
      </c>
      <c r="AP15" s="109" t="s">
        <v>502</v>
      </c>
      <c r="AQ15" s="56">
        <v>44228</v>
      </c>
      <c r="AR15" s="54" t="s">
        <v>307</v>
      </c>
      <c r="AS15" s="54" t="s">
        <v>328</v>
      </c>
      <c r="AT15" s="55">
        <v>1</v>
      </c>
      <c r="AU15" s="8" t="s">
        <v>461</v>
      </c>
      <c r="AV15" s="134" t="s">
        <v>456</v>
      </c>
      <c r="AW15" s="148" t="s">
        <v>456</v>
      </c>
      <c r="AX15" s="56">
        <v>44228</v>
      </c>
      <c r="AY15" s="109" t="s">
        <v>502</v>
      </c>
      <c r="AZ15" s="54" t="s">
        <v>328</v>
      </c>
      <c r="BA15" s="55">
        <v>1</v>
      </c>
      <c r="BB15" s="148" t="s">
        <v>294</v>
      </c>
      <c r="BC15" s="53"/>
      <c r="BD15" s="53"/>
      <c r="BE15" s="513">
        <f t="shared" si="0"/>
        <v>14</v>
      </c>
      <c r="BF15" s="514">
        <v>14</v>
      </c>
      <c r="BG15" s="514"/>
    </row>
    <row r="16" spans="1:59" customFormat="1" ht="84" customHeight="1" x14ac:dyDescent="0.25">
      <c r="A16" s="42" t="s">
        <v>285</v>
      </c>
      <c r="B16" s="42" t="s">
        <v>285</v>
      </c>
      <c r="C16" s="35" t="s">
        <v>344</v>
      </c>
      <c r="D16" s="35" t="s">
        <v>26</v>
      </c>
      <c r="E16" s="42" t="s">
        <v>147</v>
      </c>
      <c r="F16" s="32" t="s">
        <v>352</v>
      </c>
      <c r="G16" s="32" t="s">
        <v>250</v>
      </c>
      <c r="H16" s="35" t="s">
        <v>568</v>
      </c>
      <c r="I16" s="35" t="s">
        <v>328</v>
      </c>
      <c r="J16" s="32" t="s">
        <v>561</v>
      </c>
      <c r="K16" s="35">
        <v>2017</v>
      </c>
      <c r="L16" s="42" t="s">
        <v>569</v>
      </c>
      <c r="M16" s="35" t="s">
        <v>299</v>
      </c>
      <c r="N16" s="33" t="s">
        <v>570</v>
      </c>
      <c r="O16" s="35" t="s">
        <v>328</v>
      </c>
      <c r="P16" s="35" t="s">
        <v>328</v>
      </c>
      <c r="Q16" s="35" t="s">
        <v>328</v>
      </c>
      <c r="R16" s="35" t="s">
        <v>328</v>
      </c>
      <c r="S16" s="35" t="s">
        <v>328</v>
      </c>
      <c r="T16" s="44" t="s">
        <v>299</v>
      </c>
      <c r="U16" s="44" t="s">
        <v>299</v>
      </c>
      <c r="V16" s="305">
        <v>2020</v>
      </c>
      <c r="W16" s="44" t="s">
        <v>309</v>
      </c>
      <c r="X16" s="44" t="s">
        <v>309</v>
      </c>
      <c r="Y16" s="41" t="s">
        <v>456</v>
      </c>
      <c r="Z16" s="148" t="s">
        <v>502</v>
      </c>
      <c r="AA16" s="160">
        <v>44337</v>
      </c>
      <c r="AB16" s="139" t="s">
        <v>307</v>
      </c>
      <c r="AC16" s="139" t="s">
        <v>328</v>
      </c>
      <c r="AD16" s="161">
        <v>1</v>
      </c>
      <c r="AE16" s="8" t="s">
        <v>461</v>
      </c>
      <c r="AF16" s="134" t="s">
        <v>456</v>
      </c>
      <c r="AG16" s="148" t="s">
        <v>456</v>
      </c>
      <c r="AH16" s="162">
        <v>44337</v>
      </c>
      <c r="AI16" s="148" t="s">
        <v>502</v>
      </c>
      <c r="AJ16" s="148" t="s">
        <v>328</v>
      </c>
      <c r="AK16" s="163">
        <v>1</v>
      </c>
      <c r="AL16" s="161">
        <v>1</v>
      </c>
      <c r="AM16" s="148" t="s">
        <v>503</v>
      </c>
      <c r="AN16" s="263" t="s">
        <v>504</v>
      </c>
      <c r="AO16" s="260" t="s">
        <v>294</v>
      </c>
      <c r="AP16" s="109" t="s">
        <v>502</v>
      </c>
      <c r="AQ16" s="56">
        <v>44228</v>
      </c>
      <c r="AR16" s="54" t="s">
        <v>307</v>
      </c>
      <c r="AS16" s="54" t="s">
        <v>328</v>
      </c>
      <c r="AT16" s="55">
        <v>1</v>
      </c>
      <c r="AU16" s="8" t="s">
        <v>461</v>
      </c>
      <c r="AV16" s="134" t="s">
        <v>456</v>
      </c>
      <c r="AW16" s="148" t="s">
        <v>456</v>
      </c>
      <c r="AX16" s="56">
        <v>44228</v>
      </c>
      <c r="AY16" s="109" t="s">
        <v>502</v>
      </c>
      <c r="AZ16" s="54" t="s">
        <v>328</v>
      </c>
      <c r="BA16" s="55">
        <v>1</v>
      </c>
      <c r="BB16" s="148" t="s">
        <v>294</v>
      </c>
      <c r="BC16" s="53"/>
      <c r="BD16" s="53"/>
      <c r="BE16" s="513">
        <f t="shared" si="0"/>
        <v>15</v>
      </c>
      <c r="BF16" s="514">
        <v>15</v>
      </c>
      <c r="BG16" s="514"/>
    </row>
    <row r="17" spans="1:59" customFormat="1" ht="84" customHeight="1" x14ac:dyDescent="0.25">
      <c r="A17" s="42" t="s">
        <v>285</v>
      </c>
      <c r="B17" s="42" t="s">
        <v>285</v>
      </c>
      <c r="C17" s="35" t="s">
        <v>344</v>
      </c>
      <c r="D17" s="35" t="s">
        <v>75</v>
      </c>
      <c r="E17" s="42" t="s">
        <v>76</v>
      </c>
      <c r="F17" s="32" t="s">
        <v>352</v>
      </c>
      <c r="G17" s="32" t="s">
        <v>250</v>
      </c>
      <c r="H17" s="35" t="s">
        <v>571</v>
      </c>
      <c r="I17" s="35" t="s">
        <v>328</v>
      </c>
      <c r="J17" s="32" t="s">
        <v>561</v>
      </c>
      <c r="K17" s="35">
        <v>2017</v>
      </c>
      <c r="L17" s="33" t="s">
        <v>562</v>
      </c>
      <c r="M17" s="35" t="s">
        <v>299</v>
      </c>
      <c r="N17" s="33" t="s">
        <v>572</v>
      </c>
      <c r="O17" s="35" t="s">
        <v>328</v>
      </c>
      <c r="P17" s="35" t="s">
        <v>328</v>
      </c>
      <c r="Q17" s="35" t="s">
        <v>328</v>
      </c>
      <c r="R17" s="35" t="s">
        <v>328</v>
      </c>
      <c r="S17" s="35" t="s">
        <v>328</v>
      </c>
      <c r="T17" s="44" t="s">
        <v>299</v>
      </c>
      <c r="U17" s="44" t="s">
        <v>299</v>
      </c>
      <c r="V17" s="305">
        <v>2020</v>
      </c>
      <c r="W17" s="44" t="s">
        <v>309</v>
      </c>
      <c r="X17" s="44" t="s">
        <v>309</v>
      </c>
      <c r="Y17" s="41" t="s">
        <v>456</v>
      </c>
      <c r="Z17" s="148" t="s">
        <v>502</v>
      </c>
      <c r="AA17" s="160">
        <v>44337</v>
      </c>
      <c r="AB17" s="139" t="s">
        <v>307</v>
      </c>
      <c r="AC17" s="139" t="s">
        <v>328</v>
      </c>
      <c r="AD17" s="161">
        <v>1</v>
      </c>
      <c r="AE17" s="8" t="s">
        <v>461</v>
      </c>
      <c r="AF17" s="134" t="s">
        <v>456</v>
      </c>
      <c r="AG17" s="148" t="s">
        <v>456</v>
      </c>
      <c r="AH17" s="162">
        <v>44337</v>
      </c>
      <c r="AI17" s="148" t="s">
        <v>502</v>
      </c>
      <c r="AJ17" s="148" t="s">
        <v>328</v>
      </c>
      <c r="AK17" s="163">
        <v>1</v>
      </c>
      <c r="AL17" s="161">
        <v>1</v>
      </c>
      <c r="AM17" s="148" t="s">
        <v>503</v>
      </c>
      <c r="AN17" s="263" t="s">
        <v>504</v>
      </c>
      <c r="AO17" s="260" t="s">
        <v>294</v>
      </c>
      <c r="AP17" s="109" t="s">
        <v>502</v>
      </c>
      <c r="AQ17" s="56">
        <v>44228</v>
      </c>
      <c r="AR17" s="54" t="s">
        <v>307</v>
      </c>
      <c r="AS17" s="54" t="s">
        <v>328</v>
      </c>
      <c r="AT17" s="55">
        <v>1</v>
      </c>
      <c r="AU17" s="8" t="s">
        <v>461</v>
      </c>
      <c r="AV17" s="134" t="s">
        <v>456</v>
      </c>
      <c r="AW17" s="148" t="s">
        <v>456</v>
      </c>
      <c r="AX17" s="56">
        <v>44228</v>
      </c>
      <c r="AY17" s="109" t="s">
        <v>502</v>
      </c>
      <c r="AZ17" s="54" t="s">
        <v>328</v>
      </c>
      <c r="BA17" s="55">
        <v>1</v>
      </c>
      <c r="BB17" s="148" t="s">
        <v>294</v>
      </c>
      <c r="BC17" s="53"/>
      <c r="BD17" s="53"/>
      <c r="BE17" s="513">
        <f t="shared" si="0"/>
        <v>16</v>
      </c>
      <c r="BF17" s="514">
        <v>16</v>
      </c>
      <c r="BG17" s="514"/>
    </row>
    <row r="18" spans="1:59" customFormat="1" ht="84" customHeight="1" x14ac:dyDescent="0.25">
      <c r="A18" s="42" t="s">
        <v>285</v>
      </c>
      <c r="B18" s="42" t="s">
        <v>285</v>
      </c>
      <c r="C18" s="35" t="s">
        <v>344</v>
      </c>
      <c r="D18" s="32" t="s">
        <v>17</v>
      </c>
      <c r="E18" s="42" t="s">
        <v>21</v>
      </c>
      <c r="F18" s="32" t="s">
        <v>352</v>
      </c>
      <c r="G18" s="32" t="s">
        <v>250</v>
      </c>
      <c r="H18" s="35" t="s">
        <v>573</v>
      </c>
      <c r="I18" s="35" t="s">
        <v>328</v>
      </c>
      <c r="J18" s="32" t="s">
        <v>561</v>
      </c>
      <c r="K18" s="35">
        <v>2017</v>
      </c>
      <c r="L18" s="42" t="s">
        <v>574</v>
      </c>
      <c r="M18" s="35" t="s">
        <v>299</v>
      </c>
      <c r="N18" s="33" t="s">
        <v>575</v>
      </c>
      <c r="O18" s="35" t="s">
        <v>328</v>
      </c>
      <c r="P18" s="35" t="s">
        <v>328</v>
      </c>
      <c r="Q18" s="35" t="s">
        <v>328</v>
      </c>
      <c r="R18" s="35" t="s">
        <v>328</v>
      </c>
      <c r="S18" s="35" t="s">
        <v>328</v>
      </c>
      <c r="T18" s="44" t="s">
        <v>299</v>
      </c>
      <c r="U18" s="44" t="s">
        <v>299</v>
      </c>
      <c r="V18" s="305">
        <v>2020</v>
      </c>
      <c r="W18" s="44" t="s">
        <v>309</v>
      </c>
      <c r="X18" s="44" t="s">
        <v>309</v>
      </c>
      <c r="Y18" s="41" t="s">
        <v>456</v>
      </c>
      <c r="Z18" s="148" t="s">
        <v>502</v>
      </c>
      <c r="AA18" s="160">
        <v>44337</v>
      </c>
      <c r="AB18" s="139" t="s">
        <v>307</v>
      </c>
      <c r="AC18" s="139" t="s">
        <v>328</v>
      </c>
      <c r="AD18" s="161">
        <v>1</v>
      </c>
      <c r="AE18" s="8" t="s">
        <v>461</v>
      </c>
      <c r="AF18" s="134" t="s">
        <v>456</v>
      </c>
      <c r="AG18" s="148" t="s">
        <v>456</v>
      </c>
      <c r="AH18" s="162">
        <v>44337</v>
      </c>
      <c r="AI18" s="148" t="s">
        <v>502</v>
      </c>
      <c r="AJ18" s="148" t="s">
        <v>328</v>
      </c>
      <c r="AK18" s="163">
        <v>1</v>
      </c>
      <c r="AL18" s="161">
        <v>1</v>
      </c>
      <c r="AM18" s="148" t="s">
        <v>503</v>
      </c>
      <c r="AN18" s="263" t="s">
        <v>504</v>
      </c>
      <c r="AO18" s="260" t="s">
        <v>294</v>
      </c>
      <c r="AP18" s="109" t="s">
        <v>502</v>
      </c>
      <c r="AQ18" s="56">
        <v>44228</v>
      </c>
      <c r="AR18" s="54" t="s">
        <v>307</v>
      </c>
      <c r="AS18" s="54" t="s">
        <v>328</v>
      </c>
      <c r="AT18" s="55">
        <v>1</v>
      </c>
      <c r="AU18" s="8" t="s">
        <v>461</v>
      </c>
      <c r="AV18" s="134" t="s">
        <v>456</v>
      </c>
      <c r="AW18" s="148" t="s">
        <v>456</v>
      </c>
      <c r="AX18" s="56">
        <v>44228</v>
      </c>
      <c r="AY18" s="109" t="s">
        <v>502</v>
      </c>
      <c r="AZ18" s="54" t="s">
        <v>328</v>
      </c>
      <c r="BA18" s="55">
        <v>1</v>
      </c>
      <c r="BB18" s="148" t="s">
        <v>294</v>
      </c>
      <c r="BC18" s="53"/>
      <c r="BD18" s="53"/>
      <c r="BE18" s="513">
        <f t="shared" si="0"/>
        <v>17</v>
      </c>
      <c r="BF18" s="514">
        <v>17</v>
      </c>
      <c r="BG18" s="514"/>
    </row>
    <row r="19" spans="1:59" customFormat="1" ht="84" customHeight="1" x14ac:dyDescent="0.25">
      <c r="A19" s="42" t="s">
        <v>285</v>
      </c>
      <c r="B19" s="42" t="s">
        <v>285</v>
      </c>
      <c r="C19" s="35" t="s">
        <v>344</v>
      </c>
      <c r="D19" s="35" t="s">
        <v>88</v>
      </c>
      <c r="E19" s="42" t="s">
        <v>97</v>
      </c>
      <c r="F19" s="32" t="s">
        <v>352</v>
      </c>
      <c r="G19" s="32" t="s">
        <v>250</v>
      </c>
      <c r="H19" s="35" t="s">
        <v>576</v>
      </c>
      <c r="I19" s="35" t="s">
        <v>328</v>
      </c>
      <c r="J19" s="32" t="s">
        <v>561</v>
      </c>
      <c r="K19" s="35">
        <v>2017</v>
      </c>
      <c r="L19" s="33" t="s">
        <v>577</v>
      </c>
      <c r="M19" s="35" t="s">
        <v>299</v>
      </c>
      <c r="N19" s="33" t="s">
        <v>578</v>
      </c>
      <c r="O19" s="35" t="s">
        <v>328</v>
      </c>
      <c r="P19" s="35" t="s">
        <v>328</v>
      </c>
      <c r="Q19" s="35" t="s">
        <v>328</v>
      </c>
      <c r="R19" s="35" t="s">
        <v>328</v>
      </c>
      <c r="S19" s="35" t="s">
        <v>328</v>
      </c>
      <c r="T19" s="44" t="s">
        <v>299</v>
      </c>
      <c r="U19" s="44" t="s">
        <v>299</v>
      </c>
      <c r="V19" s="305">
        <v>2020</v>
      </c>
      <c r="W19" s="44" t="s">
        <v>309</v>
      </c>
      <c r="X19" s="44" t="s">
        <v>309</v>
      </c>
      <c r="Y19" s="41" t="s">
        <v>456</v>
      </c>
      <c r="Z19" s="148" t="s">
        <v>502</v>
      </c>
      <c r="AA19" s="160">
        <v>44337</v>
      </c>
      <c r="AB19" s="139" t="s">
        <v>307</v>
      </c>
      <c r="AC19" s="139" t="s">
        <v>328</v>
      </c>
      <c r="AD19" s="161">
        <v>1</v>
      </c>
      <c r="AE19" s="8" t="s">
        <v>461</v>
      </c>
      <c r="AF19" s="134" t="s">
        <v>456</v>
      </c>
      <c r="AG19" s="148" t="s">
        <v>456</v>
      </c>
      <c r="AH19" s="162">
        <v>44337</v>
      </c>
      <c r="AI19" s="148" t="s">
        <v>502</v>
      </c>
      <c r="AJ19" s="148" t="s">
        <v>328</v>
      </c>
      <c r="AK19" s="163">
        <v>1</v>
      </c>
      <c r="AL19" s="161">
        <v>1</v>
      </c>
      <c r="AM19" s="148" t="s">
        <v>503</v>
      </c>
      <c r="AN19" s="263" t="s">
        <v>504</v>
      </c>
      <c r="AO19" s="260" t="s">
        <v>294</v>
      </c>
      <c r="AP19" s="109" t="s">
        <v>502</v>
      </c>
      <c r="AQ19" s="56">
        <v>44228</v>
      </c>
      <c r="AR19" s="54" t="s">
        <v>307</v>
      </c>
      <c r="AS19" s="54" t="s">
        <v>328</v>
      </c>
      <c r="AT19" s="55">
        <v>1</v>
      </c>
      <c r="AU19" s="8" t="s">
        <v>461</v>
      </c>
      <c r="AV19" s="134" t="s">
        <v>456</v>
      </c>
      <c r="AW19" s="148" t="s">
        <v>456</v>
      </c>
      <c r="AX19" s="56">
        <v>44228</v>
      </c>
      <c r="AY19" s="109" t="s">
        <v>502</v>
      </c>
      <c r="AZ19" s="54" t="s">
        <v>328</v>
      </c>
      <c r="BA19" s="55">
        <v>1</v>
      </c>
      <c r="BB19" s="148" t="s">
        <v>294</v>
      </c>
      <c r="BC19" s="53"/>
      <c r="BD19" s="53"/>
      <c r="BE19" s="513">
        <f t="shared" si="0"/>
        <v>18</v>
      </c>
      <c r="BF19" s="514">
        <v>18</v>
      </c>
      <c r="BG19" s="514"/>
    </row>
    <row r="20" spans="1:59" customFormat="1" ht="84" customHeight="1" x14ac:dyDescent="0.25">
      <c r="A20" s="42" t="s">
        <v>285</v>
      </c>
      <c r="B20" s="42" t="s">
        <v>285</v>
      </c>
      <c r="C20" s="35" t="s">
        <v>344</v>
      </c>
      <c r="D20" s="35" t="s">
        <v>158</v>
      </c>
      <c r="E20" s="35" t="s">
        <v>174</v>
      </c>
      <c r="F20" s="32" t="s">
        <v>352</v>
      </c>
      <c r="G20" s="32" t="s">
        <v>250</v>
      </c>
      <c r="H20" s="35" t="s">
        <v>579</v>
      </c>
      <c r="I20" s="35" t="s">
        <v>328</v>
      </c>
      <c r="J20" s="32" t="s">
        <v>580</v>
      </c>
      <c r="K20" s="35">
        <v>2017</v>
      </c>
      <c r="L20" s="33" t="s">
        <v>581</v>
      </c>
      <c r="M20" s="47" t="s">
        <v>582</v>
      </c>
      <c r="N20" s="33" t="s">
        <v>583</v>
      </c>
      <c r="O20" s="35" t="s">
        <v>328</v>
      </c>
      <c r="P20" s="35" t="s">
        <v>328</v>
      </c>
      <c r="Q20" s="35" t="s">
        <v>328</v>
      </c>
      <c r="R20" s="35" t="s">
        <v>328</v>
      </c>
      <c r="S20" s="35" t="s">
        <v>328</v>
      </c>
      <c r="T20" s="44">
        <v>43872</v>
      </c>
      <c r="U20" s="44">
        <v>44238</v>
      </c>
      <c r="V20" s="44"/>
      <c r="W20" s="44" t="s">
        <v>309</v>
      </c>
      <c r="X20" s="44" t="s">
        <v>309</v>
      </c>
      <c r="Y20" s="41">
        <v>-382</v>
      </c>
      <c r="Z20" s="133" t="s">
        <v>584</v>
      </c>
      <c r="AA20" s="160">
        <v>44384</v>
      </c>
      <c r="AB20" s="139" t="s">
        <v>309</v>
      </c>
      <c r="AC20" s="133" t="s">
        <v>585</v>
      </c>
      <c r="AD20" s="161">
        <v>0.2</v>
      </c>
      <c r="AE20" s="8" t="s">
        <v>458</v>
      </c>
      <c r="AF20" s="134">
        <v>-213</v>
      </c>
      <c r="AG20" s="148" t="s">
        <v>441</v>
      </c>
      <c r="AH20" s="162">
        <v>44519</v>
      </c>
      <c r="AI20" s="148" t="s">
        <v>586</v>
      </c>
      <c r="AJ20" s="148" t="s">
        <v>587</v>
      </c>
      <c r="AK20" s="163">
        <v>0.5</v>
      </c>
      <c r="AL20" s="163">
        <v>0.5</v>
      </c>
      <c r="AM20" s="148" t="s">
        <v>545</v>
      </c>
      <c r="AN20" s="263" t="s">
        <v>504</v>
      </c>
      <c r="AO20" s="261" t="s">
        <v>536</v>
      </c>
      <c r="AP20" s="53" t="s">
        <v>588</v>
      </c>
      <c r="AQ20" s="366">
        <v>44620</v>
      </c>
      <c r="AR20" s="53" t="s">
        <v>309</v>
      </c>
      <c r="AS20" s="365" t="s">
        <v>589</v>
      </c>
      <c r="AT20" s="55">
        <v>0.5</v>
      </c>
      <c r="AU20" s="8" t="s">
        <v>459</v>
      </c>
      <c r="AV20" s="134">
        <v>-44619.8</v>
      </c>
      <c r="AW20" s="148" t="s">
        <v>441</v>
      </c>
      <c r="AX20" s="162">
        <v>44631</v>
      </c>
      <c r="AY20" s="148" t="s">
        <v>590</v>
      </c>
      <c r="AZ20" s="148" t="s">
        <v>591</v>
      </c>
      <c r="BA20" s="55">
        <v>0.5</v>
      </c>
      <c r="BB20" s="148" t="s">
        <v>441</v>
      </c>
      <c r="BC20" s="261" t="s">
        <v>536</v>
      </c>
      <c r="BD20" s="261" t="s">
        <v>536</v>
      </c>
      <c r="BE20" s="513">
        <f t="shared" si="0"/>
        <v>19</v>
      </c>
      <c r="BF20" s="514">
        <v>19</v>
      </c>
      <c r="BG20" s="514" t="s">
        <v>1691</v>
      </c>
    </row>
    <row r="21" spans="1:59" customFormat="1" ht="84" customHeight="1" x14ac:dyDescent="0.25">
      <c r="A21" s="42" t="s">
        <v>592</v>
      </c>
      <c r="B21" s="42" t="s">
        <v>285</v>
      </c>
      <c r="C21" s="35" t="s">
        <v>344</v>
      </c>
      <c r="D21" s="35" t="s">
        <v>158</v>
      </c>
      <c r="E21" s="35" t="s">
        <v>172</v>
      </c>
      <c r="F21" s="32" t="s">
        <v>352</v>
      </c>
      <c r="G21" s="32" t="s">
        <v>250</v>
      </c>
      <c r="H21" s="35" t="s">
        <v>593</v>
      </c>
      <c r="I21" s="35" t="s">
        <v>328</v>
      </c>
      <c r="J21" s="32" t="s">
        <v>594</v>
      </c>
      <c r="K21" s="35">
        <v>2017</v>
      </c>
      <c r="L21" s="33" t="s">
        <v>595</v>
      </c>
      <c r="M21" s="47" t="s">
        <v>596</v>
      </c>
      <c r="N21" s="410" t="s">
        <v>597</v>
      </c>
      <c r="O21" s="35" t="s">
        <v>328</v>
      </c>
      <c r="P21" s="35" t="s">
        <v>328</v>
      </c>
      <c r="Q21" s="35" t="s">
        <v>328</v>
      </c>
      <c r="R21" s="35" t="s">
        <v>328</v>
      </c>
      <c r="S21" s="35" t="s">
        <v>328</v>
      </c>
      <c r="T21" s="44">
        <v>44287</v>
      </c>
      <c r="U21" s="44">
        <v>44652</v>
      </c>
      <c r="V21" s="44"/>
      <c r="W21" s="44" t="s">
        <v>309</v>
      </c>
      <c r="X21" s="44" t="s">
        <v>309</v>
      </c>
      <c r="Y21" s="41">
        <v>32</v>
      </c>
      <c r="Z21" s="133" t="s">
        <v>598</v>
      </c>
      <c r="AA21" s="160">
        <v>44384</v>
      </c>
      <c r="AB21" s="139" t="s">
        <v>309</v>
      </c>
      <c r="AC21" s="133" t="s">
        <v>599</v>
      </c>
      <c r="AD21" s="161">
        <v>0</v>
      </c>
      <c r="AE21" s="8" t="s">
        <v>457</v>
      </c>
      <c r="AF21" s="134">
        <v>201</v>
      </c>
      <c r="AG21" s="148" t="s">
        <v>455</v>
      </c>
      <c r="AH21" s="162">
        <v>44519</v>
      </c>
      <c r="AI21" s="148" t="s">
        <v>600</v>
      </c>
      <c r="AJ21" s="148" t="s">
        <v>587</v>
      </c>
      <c r="AK21" s="163">
        <v>0</v>
      </c>
      <c r="AL21" s="163">
        <v>0</v>
      </c>
      <c r="AM21" s="148" t="s">
        <v>601</v>
      </c>
      <c r="AN21" s="263" t="s">
        <v>504</v>
      </c>
      <c r="AO21" s="261" t="s">
        <v>536</v>
      </c>
      <c r="AP21" s="2" t="s">
        <v>602</v>
      </c>
      <c r="AQ21" s="319">
        <v>44620</v>
      </c>
      <c r="AR21" s="411" t="s">
        <v>538</v>
      </c>
      <c r="AS21" s="54" t="s">
        <v>328</v>
      </c>
      <c r="AT21" s="55">
        <v>1</v>
      </c>
      <c r="AU21" s="8" t="s">
        <v>461</v>
      </c>
      <c r="AV21" s="134">
        <v>-44620</v>
      </c>
      <c r="AW21" s="148" t="s">
        <v>455</v>
      </c>
      <c r="AX21" s="162">
        <v>44631</v>
      </c>
      <c r="AY21" s="162" t="s">
        <v>603</v>
      </c>
      <c r="AZ21" s="148" t="s">
        <v>591</v>
      </c>
      <c r="BA21" s="163">
        <v>1</v>
      </c>
      <c r="BB21" s="148" t="s">
        <v>294</v>
      </c>
      <c r="BC21" s="260" t="s">
        <v>294</v>
      </c>
      <c r="BD21" s="260" t="s">
        <v>294</v>
      </c>
      <c r="BE21" s="513">
        <f t="shared" si="0"/>
        <v>20</v>
      </c>
      <c r="BF21" s="514">
        <v>22</v>
      </c>
      <c r="BG21" s="514" t="s">
        <v>1691</v>
      </c>
    </row>
    <row r="22" spans="1:59" customFormat="1" ht="84" customHeight="1" x14ac:dyDescent="0.25">
      <c r="A22" s="42" t="s">
        <v>604</v>
      </c>
      <c r="B22" s="42" t="s">
        <v>285</v>
      </c>
      <c r="C22" s="35" t="s">
        <v>344</v>
      </c>
      <c r="D22" s="32" t="s">
        <v>158</v>
      </c>
      <c r="E22" s="42" t="s">
        <v>187</v>
      </c>
      <c r="F22" s="32" t="s">
        <v>352</v>
      </c>
      <c r="G22" s="32" t="s">
        <v>250</v>
      </c>
      <c r="H22" s="35" t="s">
        <v>605</v>
      </c>
      <c r="I22" s="35" t="s">
        <v>328</v>
      </c>
      <c r="J22" s="32" t="s">
        <v>594</v>
      </c>
      <c r="K22" s="35">
        <v>2017</v>
      </c>
      <c r="L22" s="86" t="s">
        <v>606</v>
      </c>
      <c r="M22" s="47" t="s">
        <v>607</v>
      </c>
      <c r="N22" s="33" t="s">
        <v>608</v>
      </c>
      <c r="O22" s="35" t="s">
        <v>328</v>
      </c>
      <c r="P22" s="35" t="s">
        <v>328</v>
      </c>
      <c r="Q22" s="35" t="s">
        <v>328</v>
      </c>
      <c r="R22" s="35" t="s">
        <v>328</v>
      </c>
      <c r="S22" s="35" t="s">
        <v>328</v>
      </c>
      <c r="T22" s="44">
        <v>44287</v>
      </c>
      <c r="U22" s="44">
        <v>44652</v>
      </c>
      <c r="V22" s="44"/>
      <c r="W22" s="44" t="s">
        <v>309</v>
      </c>
      <c r="X22" s="44" t="s">
        <v>309</v>
      </c>
      <c r="Y22" s="41">
        <v>32</v>
      </c>
      <c r="Z22" s="133" t="s">
        <v>609</v>
      </c>
      <c r="AA22" s="160">
        <v>44384</v>
      </c>
      <c r="AB22" s="139" t="s">
        <v>309</v>
      </c>
      <c r="AC22" s="133" t="s">
        <v>610</v>
      </c>
      <c r="AD22" s="161">
        <v>0.5</v>
      </c>
      <c r="AE22" s="8" t="s">
        <v>459</v>
      </c>
      <c r="AF22" s="134">
        <v>201</v>
      </c>
      <c r="AG22" s="148" t="s">
        <v>455</v>
      </c>
      <c r="AH22" s="162">
        <v>44519</v>
      </c>
      <c r="AI22" s="148" t="s">
        <v>611</v>
      </c>
      <c r="AJ22" s="148" t="s">
        <v>587</v>
      </c>
      <c r="AK22" s="163">
        <v>0.5</v>
      </c>
      <c r="AL22" s="163">
        <v>0.5</v>
      </c>
      <c r="AM22" s="148" t="s">
        <v>601</v>
      </c>
      <c r="AN22" s="263" t="s">
        <v>504</v>
      </c>
      <c r="AO22" s="261" t="s">
        <v>536</v>
      </c>
      <c r="AP22" s="365" t="s">
        <v>612</v>
      </c>
      <c r="AQ22" s="366">
        <v>44620</v>
      </c>
      <c r="AR22" s="53" t="s">
        <v>553</v>
      </c>
      <c r="AS22" s="365" t="s">
        <v>608</v>
      </c>
      <c r="AT22" s="314">
        <v>0</v>
      </c>
      <c r="AU22" s="8" t="s">
        <v>457</v>
      </c>
      <c r="AV22" s="134">
        <v>-44619.5</v>
      </c>
      <c r="AW22" s="148" t="s">
        <v>455</v>
      </c>
      <c r="AX22" s="162">
        <v>44631</v>
      </c>
      <c r="AY22" s="365" t="s">
        <v>613</v>
      </c>
      <c r="AZ22" s="148" t="s">
        <v>591</v>
      </c>
      <c r="BA22" s="163">
        <v>0.5</v>
      </c>
      <c r="BB22" s="148" t="s">
        <v>293</v>
      </c>
      <c r="BC22" s="261" t="s">
        <v>536</v>
      </c>
      <c r="BD22" s="261" t="s">
        <v>536</v>
      </c>
      <c r="BE22" s="513">
        <f t="shared" si="0"/>
        <v>21</v>
      </c>
      <c r="BF22" s="514">
        <v>23</v>
      </c>
      <c r="BG22" s="514" t="s">
        <v>1691</v>
      </c>
    </row>
    <row r="23" spans="1:59" customFormat="1" ht="84" customHeight="1" x14ac:dyDescent="0.25">
      <c r="A23" s="42" t="s">
        <v>285</v>
      </c>
      <c r="B23" s="42" t="s">
        <v>285</v>
      </c>
      <c r="C23" s="35" t="s">
        <v>344</v>
      </c>
      <c r="D23" s="32" t="s">
        <v>196</v>
      </c>
      <c r="E23" s="32" t="s">
        <v>199</v>
      </c>
      <c r="F23" s="32" t="s">
        <v>352</v>
      </c>
      <c r="G23" s="32" t="s">
        <v>250</v>
      </c>
      <c r="H23" s="35" t="s">
        <v>614</v>
      </c>
      <c r="I23" s="35" t="s">
        <v>328</v>
      </c>
      <c r="J23" s="32" t="s">
        <v>594</v>
      </c>
      <c r="K23" s="35">
        <v>2017</v>
      </c>
      <c r="L23" s="33" t="s">
        <v>615</v>
      </c>
      <c r="M23" s="70" t="s">
        <v>616</v>
      </c>
      <c r="N23" s="33" t="s">
        <v>617</v>
      </c>
      <c r="O23" s="35" t="s">
        <v>328</v>
      </c>
      <c r="P23" s="35" t="s">
        <v>328</v>
      </c>
      <c r="Q23" s="35" t="s">
        <v>328</v>
      </c>
      <c r="R23" s="35" t="s">
        <v>328</v>
      </c>
      <c r="S23" s="35" t="s">
        <v>328</v>
      </c>
      <c r="T23" s="44">
        <v>43872</v>
      </c>
      <c r="U23" s="44">
        <v>44238</v>
      </c>
      <c r="V23" s="44"/>
      <c r="W23" s="44" t="s">
        <v>309</v>
      </c>
      <c r="X23" s="44" t="s">
        <v>309</v>
      </c>
      <c r="Y23" s="41">
        <v>-382</v>
      </c>
      <c r="Z23" s="133" t="s">
        <v>618</v>
      </c>
      <c r="AA23" s="160">
        <v>44384</v>
      </c>
      <c r="AB23" s="139" t="s">
        <v>309</v>
      </c>
      <c r="AC23" s="133" t="s">
        <v>619</v>
      </c>
      <c r="AD23" s="161">
        <v>0.5</v>
      </c>
      <c r="AE23" s="8" t="s">
        <v>459</v>
      </c>
      <c r="AF23" s="134">
        <v>-213</v>
      </c>
      <c r="AG23" s="148" t="s">
        <v>441</v>
      </c>
      <c r="AH23" s="162">
        <v>44519</v>
      </c>
      <c r="AI23" s="148" t="s">
        <v>620</v>
      </c>
      <c r="AJ23" s="148" t="s">
        <v>587</v>
      </c>
      <c r="AK23" s="163">
        <v>0.5</v>
      </c>
      <c r="AL23" s="163">
        <v>0.5</v>
      </c>
      <c r="AM23" s="148" t="s">
        <v>545</v>
      </c>
      <c r="AN23" s="263" t="s">
        <v>504</v>
      </c>
      <c r="AO23" s="261" t="s">
        <v>536</v>
      </c>
      <c r="AP23" s="53" t="s">
        <v>588</v>
      </c>
      <c r="AQ23" s="366">
        <v>44620</v>
      </c>
      <c r="AR23" s="53" t="s">
        <v>309</v>
      </c>
      <c r="AS23" s="365" t="s">
        <v>589</v>
      </c>
      <c r="AT23" s="314">
        <v>0.5</v>
      </c>
      <c r="AU23" s="8" t="s">
        <v>459</v>
      </c>
      <c r="AV23" s="134">
        <v>-44619.5</v>
      </c>
      <c r="AW23" s="148" t="s">
        <v>441</v>
      </c>
      <c r="AX23" s="162">
        <v>44631</v>
      </c>
      <c r="AY23" s="365" t="s">
        <v>621</v>
      </c>
      <c r="AZ23" s="148" t="s">
        <v>591</v>
      </c>
      <c r="BA23" s="163">
        <v>0.5</v>
      </c>
      <c r="BB23" s="148" t="s">
        <v>293</v>
      </c>
      <c r="BC23" s="261" t="s">
        <v>536</v>
      </c>
      <c r="BD23" s="261" t="s">
        <v>536</v>
      </c>
      <c r="BE23" s="513">
        <f t="shared" si="0"/>
        <v>22</v>
      </c>
      <c r="BF23" s="514">
        <v>24</v>
      </c>
      <c r="BG23" s="514" t="s">
        <v>1691</v>
      </c>
    </row>
    <row r="24" spans="1:59" customFormat="1" ht="84" customHeight="1" x14ac:dyDescent="0.25">
      <c r="A24" s="42" t="s">
        <v>285</v>
      </c>
      <c r="B24" s="42" t="s">
        <v>285</v>
      </c>
      <c r="C24" s="35" t="s">
        <v>344</v>
      </c>
      <c r="D24" s="35" t="s">
        <v>196</v>
      </c>
      <c r="E24" s="35" t="s">
        <v>202</v>
      </c>
      <c r="F24" s="32" t="s">
        <v>352</v>
      </c>
      <c r="G24" s="32" t="s">
        <v>250</v>
      </c>
      <c r="H24" s="35" t="s">
        <v>622</v>
      </c>
      <c r="I24" s="35" t="s">
        <v>328</v>
      </c>
      <c r="J24" s="32" t="s">
        <v>594</v>
      </c>
      <c r="K24" s="35">
        <v>2017</v>
      </c>
      <c r="L24" s="33" t="s">
        <v>623</v>
      </c>
      <c r="M24" s="47" t="s">
        <v>624</v>
      </c>
      <c r="N24" s="33" t="s">
        <v>625</v>
      </c>
      <c r="O24" s="35" t="s">
        <v>328</v>
      </c>
      <c r="P24" s="35" t="s">
        <v>328</v>
      </c>
      <c r="Q24" s="35" t="s">
        <v>328</v>
      </c>
      <c r="R24" s="35" t="s">
        <v>328</v>
      </c>
      <c r="S24" s="35" t="s">
        <v>328</v>
      </c>
      <c r="T24" s="44">
        <v>43872</v>
      </c>
      <c r="U24" s="44">
        <v>44238</v>
      </c>
      <c r="V24" s="44"/>
      <c r="W24" s="44" t="s">
        <v>309</v>
      </c>
      <c r="X24" s="44" t="s">
        <v>309</v>
      </c>
      <c r="Y24" s="41">
        <v>-382</v>
      </c>
      <c r="Z24" s="133" t="s">
        <v>626</v>
      </c>
      <c r="AA24" s="160">
        <v>44384</v>
      </c>
      <c r="AB24" s="139" t="s">
        <v>309</v>
      </c>
      <c r="AC24" s="133" t="s">
        <v>627</v>
      </c>
      <c r="AD24" s="161">
        <v>0</v>
      </c>
      <c r="AE24" s="8" t="s">
        <v>457</v>
      </c>
      <c r="AF24" s="134">
        <v>-213</v>
      </c>
      <c r="AG24" s="148" t="s">
        <v>441</v>
      </c>
      <c r="AH24" s="162">
        <v>44519</v>
      </c>
      <c r="AI24" s="148" t="s">
        <v>628</v>
      </c>
      <c r="AJ24" s="148" t="s">
        <v>587</v>
      </c>
      <c r="AK24" s="163">
        <v>0</v>
      </c>
      <c r="AL24" s="163">
        <v>0</v>
      </c>
      <c r="AM24" s="148" t="s">
        <v>545</v>
      </c>
      <c r="AN24" s="263" t="s">
        <v>504</v>
      </c>
      <c r="AO24" s="261" t="s">
        <v>536</v>
      </c>
      <c r="AP24" s="403" t="s">
        <v>588</v>
      </c>
      <c r="AQ24" s="404">
        <v>44620</v>
      </c>
      <c r="AR24" s="370" t="s">
        <v>309</v>
      </c>
      <c r="AS24" s="400" t="s">
        <v>589</v>
      </c>
      <c r="AT24" s="314">
        <v>0</v>
      </c>
      <c r="AU24" s="8" t="s">
        <v>457</v>
      </c>
      <c r="AV24" s="134">
        <v>-44620</v>
      </c>
      <c r="AW24" s="148" t="s">
        <v>441</v>
      </c>
      <c r="AX24" s="162">
        <v>44631</v>
      </c>
      <c r="AY24" s="365" t="s">
        <v>629</v>
      </c>
      <c r="AZ24" s="148" t="s">
        <v>591</v>
      </c>
      <c r="BA24" s="163">
        <v>0</v>
      </c>
      <c r="BB24" s="148" t="s">
        <v>293</v>
      </c>
      <c r="BC24" s="261" t="s">
        <v>536</v>
      </c>
      <c r="BD24" s="261" t="s">
        <v>536</v>
      </c>
      <c r="BE24" s="513">
        <f t="shared" si="0"/>
        <v>23</v>
      </c>
      <c r="BF24" s="514">
        <v>25</v>
      </c>
      <c r="BG24" s="514" t="s">
        <v>1691</v>
      </c>
    </row>
    <row r="25" spans="1:59" customFormat="1" ht="84" customHeight="1" x14ac:dyDescent="0.25">
      <c r="A25" s="42" t="s">
        <v>630</v>
      </c>
      <c r="B25" s="42" t="s">
        <v>285</v>
      </c>
      <c r="C25" s="35" t="s">
        <v>344</v>
      </c>
      <c r="D25" s="35" t="s">
        <v>158</v>
      </c>
      <c r="E25" s="35" t="s">
        <v>174</v>
      </c>
      <c r="F25" s="32" t="s">
        <v>352</v>
      </c>
      <c r="G25" s="32" t="s">
        <v>250</v>
      </c>
      <c r="H25" s="35" t="s">
        <v>631</v>
      </c>
      <c r="I25" s="35" t="s">
        <v>328</v>
      </c>
      <c r="J25" s="32" t="s">
        <v>594</v>
      </c>
      <c r="K25" s="35">
        <v>2017</v>
      </c>
      <c r="L25" s="33" t="s">
        <v>632</v>
      </c>
      <c r="M25" s="47" t="s">
        <v>633</v>
      </c>
      <c r="N25" s="33" t="s">
        <v>634</v>
      </c>
      <c r="O25" s="35" t="s">
        <v>328</v>
      </c>
      <c r="P25" s="35" t="s">
        <v>328</v>
      </c>
      <c r="Q25" s="35" t="s">
        <v>328</v>
      </c>
      <c r="R25" s="35" t="s">
        <v>328</v>
      </c>
      <c r="S25" s="35" t="s">
        <v>328</v>
      </c>
      <c r="T25" s="44">
        <v>44287</v>
      </c>
      <c r="U25" s="44">
        <v>44378</v>
      </c>
      <c r="V25" s="44"/>
      <c r="W25" s="44" t="s">
        <v>309</v>
      </c>
      <c r="X25" s="44" t="s">
        <v>309</v>
      </c>
      <c r="Y25" s="41">
        <v>-242</v>
      </c>
      <c r="Z25" s="133" t="s">
        <v>635</v>
      </c>
      <c r="AA25" s="160">
        <v>44384</v>
      </c>
      <c r="AB25" s="139" t="s">
        <v>309</v>
      </c>
      <c r="AC25" s="133" t="s">
        <v>636</v>
      </c>
      <c r="AD25" s="161">
        <v>0.5</v>
      </c>
      <c r="AE25" s="8" t="s">
        <v>459</v>
      </c>
      <c r="AF25" s="134">
        <v>-73</v>
      </c>
      <c r="AG25" s="148" t="s">
        <v>441</v>
      </c>
      <c r="AH25" s="162">
        <v>44519</v>
      </c>
      <c r="AI25" s="148" t="s">
        <v>637</v>
      </c>
      <c r="AJ25" s="148" t="s">
        <v>587</v>
      </c>
      <c r="AK25" s="163">
        <v>0.5</v>
      </c>
      <c r="AL25" s="163">
        <v>0.5</v>
      </c>
      <c r="AM25" s="148" t="s">
        <v>545</v>
      </c>
      <c r="AN25" s="263" t="s">
        <v>504</v>
      </c>
      <c r="AO25" s="261" t="s">
        <v>536</v>
      </c>
      <c r="AP25" s="365" t="s">
        <v>638</v>
      </c>
      <c r="AQ25" s="366">
        <v>44620</v>
      </c>
      <c r="AR25" s="53" t="s">
        <v>553</v>
      </c>
      <c r="AS25" s="109" t="s">
        <v>639</v>
      </c>
      <c r="AT25" s="314">
        <v>0.5</v>
      </c>
      <c r="AU25" s="8" t="s">
        <v>459</v>
      </c>
      <c r="AV25" s="134">
        <v>-44619.5</v>
      </c>
      <c r="AW25" s="148" t="s">
        <v>441</v>
      </c>
      <c r="AX25" s="162">
        <v>44631</v>
      </c>
      <c r="AY25" s="365" t="s">
        <v>640</v>
      </c>
      <c r="AZ25" s="148" t="s">
        <v>591</v>
      </c>
      <c r="BA25" s="163">
        <v>0.5</v>
      </c>
      <c r="BB25" s="148" t="s">
        <v>293</v>
      </c>
      <c r="BC25" s="261" t="s">
        <v>536</v>
      </c>
      <c r="BD25" s="261" t="s">
        <v>536</v>
      </c>
      <c r="BE25" s="513">
        <f t="shared" si="0"/>
        <v>24</v>
      </c>
      <c r="BF25" s="514">
        <v>26</v>
      </c>
      <c r="BG25" s="514" t="s">
        <v>1691</v>
      </c>
    </row>
    <row r="26" spans="1:59" customFormat="1" ht="84" customHeight="1" x14ac:dyDescent="0.25">
      <c r="A26" s="42" t="s">
        <v>285</v>
      </c>
      <c r="B26" s="42" t="s">
        <v>285</v>
      </c>
      <c r="C26" s="35" t="s">
        <v>344</v>
      </c>
      <c r="D26" s="35" t="s">
        <v>158</v>
      </c>
      <c r="E26" s="35" t="s">
        <v>162</v>
      </c>
      <c r="F26" s="32" t="s">
        <v>352</v>
      </c>
      <c r="G26" s="32" t="s">
        <v>250</v>
      </c>
      <c r="H26" s="35" t="s">
        <v>641</v>
      </c>
      <c r="I26" s="35" t="s">
        <v>328</v>
      </c>
      <c r="J26" s="32" t="s">
        <v>594</v>
      </c>
      <c r="K26" s="35">
        <v>2017</v>
      </c>
      <c r="L26" s="33" t="s">
        <v>642</v>
      </c>
      <c r="M26" s="35" t="s">
        <v>299</v>
      </c>
      <c r="N26" s="32" t="s">
        <v>643</v>
      </c>
      <c r="O26" s="35" t="s">
        <v>328</v>
      </c>
      <c r="P26" s="35" t="s">
        <v>328</v>
      </c>
      <c r="Q26" s="35" t="s">
        <v>328</v>
      </c>
      <c r="R26" s="35" t="s">
        <v>328</v>
      </c>
      <c r="S26" s="35" t="s">
        <v>328</v>
      </c>
      <c r="T26" s="44" t="s">
        <v>299</v>
      </c>
      <c r="U26" s="44" t="s">
        <v>299</v>
      </c>
      <c r="V26" s="305">
        <v>2020</v>
      </c>
      <c r="W26" s="44" t="s">
        <v>309</v>
      </c>
      <c r="X26" s="44" t="s">
        <v>307</v>
      </c>
      <c r="Y26" s="41" t="s">
        <v>456</v>
      </c>
      <c r="Z26" s="148" t="s">
        <v>502</v>
      </c>
      <c r="AA26" s="160">
        <v>44337</v>
      </c>
      <c r="AB26" s="139" t="s">
        <v>307</v>
      </c>
      <c r="AC26" s="139" t="s">
        <v>328</v>
      </c>
      <c r="AD26" s="161">
        <v>1</v>
      </c>
      <c r="AE26" s="8" t="s">
        <v>461</v>
      </c>
      <c r="AF26" s="134" t="s">
        <v>456</v>
      </c>
      <c r="AG26" s="148" t="s">
        <v>456</v>
      </c>
      <c r="AH26" s="162">
        <v>44337</v>
      </c>
      <c r="AI26" s="148" t="s">
        <v>502</v>
      </c>
      <c r="AJ26" s="148" t="s">
        <v>328</v>
      </c>
      <c r="AK26" s="163">
        <v>1</v>
      </c>
      <c r="AL26" s="161">
        <v>1</v>
      </c>
      <c r="AM26" s="148" t="s">
        <v>503</v>
      </c>
      <c r="AN26" s="263" t="s">
        <v>504</v>
      </c>
      <c r="AO26" s="260" t="s">
        <v>294</v>
      </c>
      <c r="AP26" s="109" t="s">
        <v>502</v>
      </c>
      <c r="AQ26" s="56">
        <v>44228</v>
      </c>
      <c r="AR26" s="54" t="s">
        <v>307</v>
      </c>
      <c r="AS26" s="54" t="s">
        <v>328</v>
      </c>
      <c r="AT26" s="55">
        <v>1</v>
      </c>
      <c r="AU26" s="8" t="s">
        <v>461</v>
      </c>
      <c r="AV26" s="134" t="s">
        <v>456</v>
      </c>
      <c r="AW26" s="148" t="s">
        <v>456</v>
      </c>
      <c r="AX26" s="56">
        <v>44228</v>
      </c>
      <c r="AY26" s="109" t="s">
        <v>502</v>
      </c>
      <c r="AZ26" s="54" t="s">
        <v>328</v>
      </c>
      <c r="BA26" s="55">
        <v>1</v>
      </c>
      <c r="BB26" s="148" t="s">
        <v>294</v>
      </c>
      <c r="BC26" s="260" t="s">
        <v>294</v>
      </c>
      <c r="BD26" s="260" t="s">
        <v>294</v>
      </c>
      <c r="BE26" s="513">
        <f t="shared" si="0"/>
        <v>25</v>
      </c>
      <c r="BF26" s="514">
        <v>28</v>
      </c>
      <c r="BG26" s="514"/>
    </row>
    <row r="27" spans="1:59" customFormat="1" ht="84" customHeight="1" x14ac:dyDescent="0.25">
      <c r="A27" s="42" t="s">
        <v>644</v>
      </c>
      <c r="B27" s="42" t="s">
        <v>285</v>
      </c>
      <c r="C27" s="35" t="s">
        <v>344</v>
      </c>
      <c r="D27" s="42" t="s">
        <v>24</v>
      </c>
      <c r="E27" s="42" t="s">
        <v>61</v>
      </c>
      <c r="F27" s="32" t="s">
        <v>352</v>
      </c>
      <c r="G27" s="32" t="s">
        <v>250</v>
      </c>
      <c r="H27" s="90" t="s">
        <v>645</v>
      </c>
      <c r="I27" s="35" t="s">
        <v>328</v>
      </c>
      <c r="J27" s="32" t="s">
        <v>594</v>
      </c>
      <c r="K27" s="35">
        <v>2017</v>
      </c>
      <c r="L27" s="33" t="s">
        <v>646</v>
      </c>
      <c r="M27" s="47" t="s">
        <v>647</v>
      </c>
      <c r="N27" s="32" t="s">
        <v>648</v>
      </c>
      <c r="O27" s="35" t="s">
        <v>328</v>
      </c>
      <c r="P27" s="35" t="s">
        <v>328</v>
      </c>
      <c r="Q27" s="35" t="s">
        <v>328</v>
      </c>
      <c r="R27" s="35" t="s">
        <v>328</v>
      </c>
      <c r="S27" s="35" t="s">
        <v>328</v>
      </c>
      <c r="T27" s="44">
        <v>44287</v>
      </c>
      <c r="U27" s="44">
        <v>44652</v>
      </c>
      <c r="V27" s="44"/>
      <c r="W27" s="44" t="s">
        <v>309</v>
      </c>
      <c r="X27" s="44" t="s">
        <v>309</v>
      </c>
      <c r="Y27" s="41">
        <v>32</v>
      </c>
      <c r="Z27" s="133" t="s">
        <v>649</v>
      </c>
      <c r="AA27" s="160">
        <v>44384</v>
      </c>
      <c r="AB27" s="139" t="s">
        <v>309</v>
      </c>
      <c r="AC27" s="133" t="s">
        <v>650</v>
      </c>
      <c r="AD27" s="161">
        <v>0</v>
      </c>
      <c r="AE27" s="8" t="s">
        <v>457</v>
      </c>
      <c r="AF27" s="134">
        <v>201</v>
      </c>
      <c r="AG27" s="148" t="s">
        <v>455</v>
      </c>
      <c r="AH27" s="162">
        <v>44519</v>
      </c>
      <c r="AI27" s="148" t="s">
        <v>651</v>
      </c>
      <c r="AJ27" s="148" t="s">
        <v>587</v>
      </c>
      <c r="AK27" s="163">
        <v>0</v>
      </c>
      <c r="AL27" s="163">
        <v>0</v>
      </c>
      <c r="AM27" s="148" t="s">
        <v>601</v>
      </c>
      <c r="AN27" s="263" t="s">
        <v>504</v>
      </c>
      <c r="AO27" s="261" t="s">
        <v>536</v>
      </c>
      <c r="AP27" s="53" t="s">
        <v>652</v>
      </c>
      <c r="AQ27" s="366">
        <v>44620</v>
      </c>
      <c r="AR27" s="53" t="s">
        <v>553</v>
      </c>
      <c r="AS27" s="109" t="s">
        <v>589</v>
      </c>
      <c r="AT27" s="314">
        <v>0</v>
      </c>
      <c r="AU27" s="8" t="s">
        <v>457</v>
      </c>
      <c r="AV27" s="134">
        <v>-44620</v>
      </c>
      <c r="AW27" s="148" t="s">
        <v>455</v>
      </c>
      <c r="AX27" s="162">
        <v>44631</v>
      </c>
      <c r="AY27" s="365" t="s">
        <v>653</v>
      </c>
      <c r="AZ27" s="148" t="s">
        <v>591</v>
      </c>
      <c r="BA27" s="163">
        <v>0</v>
      </c>
      <c r="BB27" s="148" t="s">
        <v>293</v>
      </c>
      <c r="BC27" s="261" t="s">
        <v>536</v>
      </c>
      <c r="BD27" s="261" t="s">
        <v>536</v>
      </c>
      <c r="BE27" s="513">
        <f t="shared" si="0"/>
        <v>26</v>
      </c>
      <c r="BF27" s="514">
        <v>29</v>
      </c>
      <c r="BG27" s="514" t="s">
        <v>1691</v>
      </c>
    </row>
    <row r="28" spans="1:59" customFormat="1" ht="84" customHeight="1" x14ac:dyDescent="0.25">
      <c r="A28" s="42" t="s">
        <v>654</v>
      </c>
      <c r="B28" s="42" t="s">
        <v>285</v>
      </c>
      <c r="C28" s="35" t="s">
        <v>344</v>
      </c>
      <c r="D28" s="35" t="s">
        <v>158</v>
      </c>
      <c r="E28" s="32" t="s">
        <v>186</v>
      </c>
      <c r="F28" s="32" t="s">
        <v>352</v>
      </c>
      <c r="G28" s="32" t="s">
        <v>250</v>
      </c>
      <c r="H28" s="35" t="s">
        <v>655</v>
      </c>
      <c r="I28" s="35" t="s">
        <v>328</v>
      </c>
      <c r="J28" s="32" t="s">
        <v>594</v>
      </c>
      <c r="K28" s="35">
        <v>2017</v>
      </c>
      <c r="L28" s="33" t="s">
        <v>656</v>
      </c>
      <c r="M28" s="47" t="s">
        <v>657</v>
      </c>
      <c r="N28" s="32" t="s">
        <v>658</v>
      </c>
      <c r="O28" s="35" t="s">
        <v>328</v>
      </c>
      <c r="P28" s="35" t="s">
        <v>328</v>
      </c>
      <c r="Q28" s="35" t="s">
        <v>328</v>
      </c>
      <c r="R28" s="35" t="s">
        <v>328</v>
      </c>
      <c r="S28" s="35" t="s">
        <v>328</v>
      </c>
      <c r="T28" s="44">
        <v>44287</v>
      </c>
      <c r="U28" s="44">
        <v>44652</v>
      </c>
      <c r="V28" s="44"/>
      <c r="W28" s="44" t="s">
        <v>309</v>
      </c>
      <c r="X28" s="44" t="s">
        <v>309</v>
      </c>
      <c r="Y28" s="41">
        <v>32</v>
      </c>
      <c r="Z28" s="133" t="s">
        <v>659</v>
      </c>
      <c r="AA28" s="160">
        <v>44384</v>
      </c>
      <c r="AB28" s="139" t="s">
        <v>309</v>
      </c>
      <c r="AC28" s="133" t="s">
        <v>619</v>
      </c>
      <c r="AD28" s="161">
        <v>0.5</v>
      </c>
      <c r="AE28" s="8" t="s">
        <v>459</v>
      </c>
      <c r="AF28" s="134">
        <v>201</v>
      </c>
      <c r="AG28" s="148" t="s">
        <v>455</v>
      </c>
      <c r="AH28" s="162">
        <v>44519</v>
      </c>
      <c r="AI28" s="148" t="s">
        <v>660</v>
      </c>
      <c r="AJ28" s="148" t="s">
        <v>587</v>
      </c>
      <c r="AK28" s="163">
        <v>0.5</v>
      </c>
      <c r="AL28" s="163">
        <v>0.5</v>
      </c>
      <c r="AM28" s="148" t="s">
        <v>601</v>
      </c>
      <c r="AN28" s="263" t="s">
        <v>504</v>
      </c>
      <c r="AO28" s="261" t="s">
        <v>536</v>
      </c>
      <c r="AP28" s="53" t="s">
        <v>652</v>
      </c>
      <c r="AQ28" s="366">
        <v>44620</v>
      </c>
      <c r="AR28" s="53" t="s">
        <v>553</v>
      </c>
      <c r="AS28" s="109" t="s">
        <v>589</v>
      </c>
      <c r="AT28" s="314">
        <v>0</v>
      </c>
      <c r="AU28" s="8" t="s">
        <v>457</v>
      </c>
      <c r="AV28" s="134">
        <v>-44619.5</v>
      </c>
      <c r="AW28" s="148" t="s">
        <v>455</v>
      </c>
      <c r="AX28" s="162">
        <v>44631</v>
      </c>
      <c r="AY28" s="365" t="s">
        <v>661</v>
      </c>
      <c r="AZ28" s="148" t="s">
        <v>591</v>
      </c>
      <c r="BA28" s="163">
        <v>0.5</v>
      </c>
      <c r="BB28" s="148" t="s">
        <v>293</v>
      </c>
      <c r="BC28" s="261" t="s">
        <v>536</v>
      </c>
      <c r="BD28" s="261" t="s">
        <v>536</v>
      </c>
      <c r="BE28" s="513">
        <f t="shared" si="0"/>
        <v>27</v>
      </c>
      <c r="BF28" s="514">
        <v>30</v>
      </c>
      <c r="BG28" s="514" t="s">
        <v>1691</v>
      </c>
    </row>
    <row r="29" spans="1:59" customFormat="1" ht="84" customHeight="1" x14ac:dyDescent="0.25">
      <c r="A29" s="42" t="s">
        <v>285</v>
      </c>
      <c r="B29" s="42" t="s">
        <v>285</v>
      </c>
      <c r="C29" s="35" t="s">
        <v>344</v>
      </c>
      <c r="D29" s="35" t="s">
        <v>196</v>
      </c>
      <c r="E29" s="35" t="s">
        <v>202</v>
      </c>
      <c r="F29" s="32" t="s">
        <v>352</v>
      </c>
      <c r="G29" s="32" t="s">
        <v>250</v>
      </c>
      <c r="H29" s="35" t="s">
        <v>662</v>
      </c>
      <c r="I29" s="35" t="s">
        <v>328</v>
      </c>
      <c r="J29" s="32" t="s">
        <v>594</v>
      </c>
      <c r="K29" s="35">
        <v>2017</v>
      </c>
      <c r="L29" s="33" t="s">
        <v>663</v>
      </c>
      <c r="M29" s="35" t="s">
        <v>299</v>
      </c>
      <c r="N29" s="32" t="s">
        <v>664</v>
      </c>
      <c r="O29" s="35" t="s">
        <v>328</v>
      </c>
      <c r="P29" s="35" t="s">
        <v>328</v>
      </c>
      <c r="Q29" s="35" t="s">
        <v>328</v>
      </c>
      <c r="R29" s="35" t="s">
        <v>328</v>
      </c>
      <c r="S29" s="35" t="s">
        <v>328</v>
      </c>
      <c r="T29" s="44" t="s">
        <v>299</v>
      </c>
      <c r="U29" s="44" t="s">
        <v>299</v>
      </c>
      <c r="V29" s="305">
        <v>2020</v>
      </c>
      <c r="W29" s="44" t="s">
        <v>309</v>
      </c>
      <c r="X29" s="44" t="s">
        <v>307</v>
      </c>
      <c r="Y29" s="41" t="s">
        <v>456</v>
      </c>
      <c r="Z29" s="148" t="s">
        <v>502</v>
      </c>
      <c r="AA29" s="160">
        <v>44337</v>
      </c>
      <c r="AB29" s="139" t="s">
        <v>307</v>
      </c>
      <c r="AC29" s="139" t="s">
        <v>328</v>
      </c>
      <c r="AD29" s="161">
        <v>1</v>
      </c>
      <c r="AE29" s="8" t="s">
        <v>461</v>
      </c>
      <c r="AF29" s="134" t="s">
        <v>456</v>
      </c>
      <c r="AG29" s="148" t="s">
        <v>456</v>
      </c>
      <c r="AH29" s="162">
        <v>44337</v>
      </c>
      <c r="AI29" s="148" t="s">
        <v>502</v>
      </c>
      <c r="AJ29" s="148" t="s">
        <v>328</v>
      </c>
      <c r="AK29" s="163">
        <v>1</v>
      </c>
      <c r="AL29" s="161">
        <v>1</v>
      </c>
      <c r="AM29" s="148" t="s">
        <v>503</v>
      </c>
      <c r="AN29" s="263" t="s">
        <v>504</v>
      </c>
      <c r="AO29" s="260" t="s">
        <v>294</v>
      </c>
      <c r="AP29" s="109" t="s">
        <v>502</v>
      </c>
      <c r="AQ29" s="56">
        <v>44228</v>
      </c>
      <c r="AR29" s="54" t="s">
        <v>307</v>
      </c>
      <c r="AS29" s="54" t="s">
        <v>328</v>
      </c>
      <c r="AT29" s="55">
        <v>1</v>
      </c>
      <c r="AU29" s="8" t="s">
        <v>461</v>
      </c>
      <c r="AV29" s="134" t="s">
        <v>456</v>
      </c>
      <c r="AW29" s="148" t="s">
        <v>456</v>
      </c>
      <c r="AX29" s="56">
        <v>44228</v>
      </c>
      <c r="AY29" s="109" t="s">
        <v>502</v>
      </c>
      <c r="AZ29" s="54" t="s">
        <v>328</v>
      </c>
      <c r="BA29" s="55">
        <v>1</v>
      </c>
      <c r="BB29" s="148" t="s">
        <v>294</v>
      </c>
      <c r="BC29" s="53"/>
      <c r="BD29" s="53"/>
      <c r="BE29" s="513">
        <f t="shared" si="0"/>
        <v>28</v>
      </c>
      <c r="BF29" s="514">
        <v>31</v>
      </c>
      <c r="BG29" s="514"/>
    </row>
    <row r="30" spans="1:59" customFormat="1" ht="84" customHeight="1" x14ac:dyDescent="0.25">
      <c r="A30" s="42" t="s">
        <v>285</v>
      </c>
      <c r="B30" s="42" t="s">
        <v>285</v>
      </c>
      <c r="C30" s="35" t="s">
        <v>344</v>
      </c>
      <c r="D30" s="42" t="s">
        <v>158</v>
      </c>
      <c r="E30" s="42" t="s">
        <v>183</v>
      </c>
      <c r="F30" s="32" t="s">
        <v>352</v>
      </c>
      <c r="G30" s="32" t="s">
        <v>250</v>
      </c>
      <c r="H30" s="35" t="s">
        <v>665</v>
      </c>
      <c r="I30" s="35" t="s">
        <v>328</v>
      </c>
      <c r="J30" s="8" t="s">
        <v>594</v>
      </c>
      <c r="K30" s="35">
        <v>2017</v>
      </c>
      <c r="L30" s="33" t="s">
        <v>666</v>
      </c>
      <c r="M30" s="35" t="s">
        <v>299</v>
      </c>
      <c r="N30" s="32" t="s">
        <v>667</v>
      </c>
      <c r="O30" s="35" t="s">
        <v>328</v>
      </c>
      <c r="P30" s="35" t="s">
        <v>328</v>
      </c>
      <c r="Q30" s="35" t="s">
        <v>328</v>
      </c>
      <c r="R30" s="35" t="s">
        <v>328</v>
      </c>
      <c r="S30" s="35" t="s">
        <v>328</v>
      </c>
      <c r="T30" s="44" t="s">
        <v>299</v>
      </c>
      <c r="U30" s="44" t="s">
        <v>299</v>
      </c>
      <c r="V30" s="305">
        <v>2020</v>
      </c>
      <c r="W30" s="44" t="s">
        <v>309</v>
      </c>
      <c r="X30" s="44" t="s">
        <v>307</v>
      </c>
      <c r="Y30" s="41" t="s">
        <v>456</v>
      </c>
      <c r="Z30" s="148" t="s">
        <v>502</v>
      </c>
      <c r="AA30" s="160">
        <v>44337</v>
      </c>
      <c r="AB30" s="139" t="s">
        <v>307</v>
      </c>
      <c r="AC30" s="139" t="s">
        <v>328</v>
      </c>
      <c r="AD30" s="161">
        <v>1</v>
      </c>
      <c r="AE30" s="8" t="s">
        <v>461</v>
      </c>
      <c r="AF30" s="134" t="s">
        <v>456</v>
      </c>
      <c r="AG30" s="148" t="s">
        <v>456</v>
      </c>
      <c r="AH30" s="162">
        <v>44337</v>
      </c>
      <c r="AI30" s="148" t="s">
        <v>502</v>
      </c>
      <c r="AJ30" s="148" t="s">
        <v>328</v>
      </c>
      <c r="AK30" s="163">
        <v>1</v>
      </c>
      <c r="AL30" s="161">
        <v>1</v>
      </c>
      <c r="AM30" s="148" t="s">
        <v>503</v>
      </c>
      <c r="AN30" s="263" t="s">
        <v>504</v>
      </c>
      <c r="AO30" s="260" t="s">
        <v>294</v>
      </c>
      <c r="AP30" s="109" t="s">
        <v>502</v>
      </c>
      <c r="AQ30" s="56">
        <v>44228</v>
      </c>
      <c r="AR30" s="54" t="s">
        <v>307</v>
      </c>
      <c r="AS30" s="54" t="s">
        <v>328</v>
      </c>
      <c r="AT30" s="55">
        <v>1</v>
      </c>
      <c r="AU30" s="8" t="s">
        <v>461</v>
      </c>
      <c r="AV30" s="134" t="s">
        <v>456</v>
      </c>
      <c r="AW30" s="148" t="s">
        <v>456</v>
      </c>
      <c r="AX30" s="56">
        <v>44228</v>
      </c>
      <c r="AY30" s="109" t="s">
        <v>502</v>
      </c>
      <c r="AZ30" s="54" t="s">
        <v>328</v>
      </c>
      <c r="BA30" s="55">
        <v>1</v>
      </c>
      <c r="BB30" s="148" t="s">
        <v>294</v>
      </c>
      <c r="BC30" s="53"/>
      <c r="BD30" s="53"/>
      <c r="BE30" s="513">
        <f t="shared" si="0"/>
        <v>29</v>
      </c>
      <c r="BF30" s="514">
        <v>32</v>
      </c>
      <c r="BG30" s="514"/>
    </row>
    <row r="31" spans="1:59" customFormat="1" ht="84" customHeight="1" x14ac:dyDescent="0.25">
      <c r="A31" s="36" t="s">
        <v>269</v>
      </c>
      <c r="B31" s="42" t="s">
        <v>273</v>
      </c>
      <c r="C31" s="35" t="s">
        <v>341</v>
      </c>
      <c r="D31" s="42" t="s">
        <v>67</v>
      </c>
      <c r="E31" s="42" t="s">
        <v>68</v>
      </c>
      <c r="F31" s="32" t="s">
        <v>347</v>
      </c>
      <c r="G31" s="32" t="s">
        <v>250</v>
      </c>
      <c r="H31" s="35" t="s">
        <v>668</v>
      </c>
      <c r="I31" s="35" t="s">
        <v>328</v>
      </c>
      <c r="J31" s="32" t="s">
        <v>669</v>
      </c>
      <c r="K31" s="35">
        <v>2017</v>
      </c>
      <c r="L31" s="33" t="s">
        <v>670</v>
      </c>
      <c r="M31" s="47" t="s">
        <v>671</v>
      </c>
      <c r="N31" s="33" t="s">
        <v>672</v>
      </c>
      <c r="O31" s="35" t="s">
        <v>328</v>
      </c>
      <c r="P31" s="35" t="s">
        <v>328</v>
      </c>
      <c r="Q31" s="35" t="s">
        <v>328</v>
      </c>
      <c r="R31" s="35" t="s">
        <v>328</v>
      </c>
      <c r="S31" s="35" t="s">
        <v>328</v>
      </c>
      <c r="T31" s="44">
        <v>43891</v>
      </c>
      <c r="U31" s="44">
        <v>44196</v>
      </c>
      <c r="V31" s="44">
        <v>44452</v>
      </c>
      <c r="W31" s="44" t="s">
        <v>309</v>
      </c>
      <c r="X31" s="44" t="s">
        <v>309</v>
      </c>
      <c r="Y31" s="41" t="s">
        <v>456</v>
      </c>
      <c r="Z31" s="164" t="s">
        <v>673</v>
      </c>
      <c r="AA31" s="160">
        <v>44368</v>
      </c>
      <c r="AB31" s="139" t="s">
        <v>307</v>
      </c>
      <c r="AC31" s="139" t="s">
        <v>328</v>
      </c>
      <c r="AD31" s="161">
        <v>1</v>
      </c>
      <c r="AE31" s="8" t="s">
        <v>461</v>
      </c>
      <c r="AF31" s="134">
        <v>-255</v>
      </c>
      <c r="AG31" s="148" t="s">
        <v>441</v>
      </c>
      <c r="AH31" s="162">
        <v>44520</v>
      </c>
      <c r="AI31" s="148" t="s">
        <v>502</v>
      </c>
      <c r="AJ31" s="135" t="s">
        <v>674</v>
      </c>
      <c r="AK31" s="161">
        <v>1</v>
      </c>
      <c r="AL31" s="161">
        <v>1</v>
      </c>
      <c r="AM31" s="148" t="s">
        <v>503</v>
      </c>
      <c r="AN31" s="263" t="s">
        <v>504</v>
      </c>
      <c r="AO31" s="260" t="s">
        <v>294</v>
      </c>
      <c r="AP31" s="109" t="s">
        <v>502</v>
      </c>
      <c r="AQ31" s="56">
        <v>44228</v>
      </c>
      <c r="AR31" s="54" t="s">
        <v>307</v>
      </c>
      <c r="AS31" s="54" t="s">
        <v>328</v>
      </c>
      <c r="AT31" s="55">
        <v>1</v>
      </c>
      <c r="AU31" s="8" t="s">
        <v>461</v>
      </c>
      <c r="AV31" s="134" t="s">
        <v>456</v>
      </c>
      <c r="AW31" s="148" t="s">
        <v>456</v>
      </c>
      <c r="AX31" s="56">
        <v>44228</v>
      </c>
      <c r="AY31" s="109" t="s">
        <v>502</v>
      </c>
      <c r="AZ31" s="54" t="s">
        <v>328</v>
      </c>
      <c r="BA31" s="55">
        <v>1</v>
      </c>
      <c r="BB31" s="148" t="s">
        <v>294</v>
      </c>
      <c r="BC31" s="53"/>
      <c r="BD31" s="53"/>
      <c r="BE31" s="513">
        <f t="shared" si="0"/>
        <v>30</v>
      </c>
      <c r="BF31" s="514">
        <v>33</v>
      </c>
      <c r="BG31" s="514"/>
    </row>
    <row r="32" spans="1:59" customFormat="1" ht="84" customHeight="1" x14ac:dyDescent="0.25">
      <c r="A32" s="36" t="s">
        <v>269</v>
      </c>
      <c r="B32" s="42" t="s">
        <v>273</v>
      </c>
      <c r="C32" s="35" t="s">
        <v>341</v>
      </c>
      <c r="D32" s="42" t="s">
        <v>67</v>
      </c>
      <c r="E32" s="42" t="s">
        <v>68</v>
      </c>
      <c r="F32" s="32" t="s">
        <v>347</v>
      </c>
      <c r="G32" s="32" t="s">
        <v>250</v>
      </c>
      <c r="H32" s="35" t="s">
        <v>675</v>
      </c>
      <c r="I32" s="35" t="s">
        <v>328</v>
      </c>
      <c r="J32" s="32" t="s">
        <v>669</v>
      </c>
      <c r="K32" s="35">
        <v>2017</v>
      </c>
      <c r="L32" s="33" t="s">
        <v>676</v>
      </c>
      <c r="M32" s="47" t="s">
        <v>677</v>
      </c>
      <c r="N32" s="33" t="s">
        <v>678</v>
      </c>
      <c r="O32" s="35" t="s">
        <v>328</v>
      </c>
      <c r="P32" s="35" t="s">
        <v>328</v>
      </c>
      <c r="Q32" s="35" t="s">
        <v>328</v>
      </c>
      <c r="R32" s="35" t="s">
        <v>328</v>
      </c>
      <c r="S32" s="35" t="s">
        <v>328</v>
      </c>
      <c r="T32" s="44">
        <v>43891</v>
      </c>
      <c r="U32" s="44">
        <v>44196</v>
      </c>
      <c r="V32" s="44">
        <v>44452</v>
      </c>
      <c r="W32" s="44" t="s">
        <v>309</v>
      </c>
      <c r="X32" s="44" t="s">
        <v>309</v>
      </c>
      <c r="Y32" s="41" t="s">
        <v>456</v>
      </c>
      <c r="Z32" s="164" t="s">
        <v>673</v>
      </c>
      <c r="AA32" s="160">
        <v>44368</v>
      </c>
      <c r="AB32" s="139" t="s">
        <v>307</v>
      </c>
      <c r="AC32" s="139" t="s">
        <v>328</v>
      </c>
      <c r="AD32" s="161">
        <v>1</v>
      </c>
      <c r="AE32" s="8" t="s">
        <v>461</v>
      </c>
      <c r="AF32" s="134">
        <v>-255</v>
      </c>
      <c r="AG32" s="148" t="s">
        <v>441</v>
      </c>
      <c r="AH32" s="162">
        <v>44520</v>
      </c>
      <c r="AI32" s="148" t="s">
        <v>502</v>
      </c>
      <c r="AJ32" s="135" t="s">
        <v>674</v>
      </c>
      <c r="AK32" s="161">
        <v>1</v>
      </c>
      <c r="AL32" s="161">
        <v>1</v>
      </c>
      <c r="AM32" s="148" t="s">
        <v>503</v>
      </c>
      <c r="AN32" s="263" t="s">
        <v>504</v>
      </c>
      <c r="AO32" s="260" t="s">
        <v>294</v>
      </c>
      <c r="AP32" s="109" t="s">
        <v>502</v>
      </c>
      <c r="AQ32" s="56">
        <v>44228</v>
      </c>
      <c r="AR32" s="54" t="s">
        <v>307</v>
      </c>
      <c r="AS32" s="54" t="s">
        <v>328</v>
      </c>
      <c r="AT32" s="55">
        <v>1</v>
      </c>
      <c r="AU32" s="8" t="s">
        <v>461</v>
      </c>
      <c r="AV32" s="134" t="s">
        <v>456</v>
      </c>
      <c r="AW32" s="148" t="s">
        <v>456</v>
      </c>
      <c r="AX32" s="56">
        <v>44228</v>
      </c>
      <c r="AY32" s="109" t="s">
        <v>502</v>
      </c>
      <c r="AZ32" s="54" t="s">
        <v>328</v>
      </c>
      <c r="BA32" s="55">
        <v>1</v>
      </c>
      <c r="BB32" s="148" t="s">
        <v>294</v>
      </c>
      <c r="BC32" s="53"/>
      <c r="BD32" s="53"/>
      <c r="BE32" s="513">
        <f t="shared" si="0"/>
        <v>31</v>
      </c>
      <c r="BF32" s="514">
        <v>34</v>
      </c>
      <c r="BG32" s="514"/>
    </row>
    <row r="33" spans="1:59" customFormat="1" ht="84" customHeight="1" x14ac:dyDescent="0.25">
      <c r="A33" s="33" t="s">
        <v>679</v>
      </c>
      <c r="B33" s="32" t="s">
        <v>266</v>
      </c>
      <c r="C33" s="35" t="s">
        <v>338</v>
      </c>
      <c r="D33" s="32" t="s">
        <v>196</v>
      </c>
      <c r="E33" s="32" t="s">
        <v>199</v>
      </c>
      <c r="F33" s="32" t="s">
        <v>348</v>
      </c>
      <c r="G33" s="32" t="s">
        <v>251</v>
      </c>
      <c r="H33" s="35" t="s">
        <v>680</v>
      </c>
      <c r="I33" s="35" t="s">
        <v>681</v>
      </c>
      <c r="J33" s="35">
        <v>76</v>
      </c>
      <c r="K33" s="35">
        <v>2018</v>
      </c>
      <c r="L33" s="33" t="s">
        <v>682</v>
      </c>
      <c r="M33" s="33" t="s">
        <v>683</v>
      </c>
      <c r="N33" s="33" t="s">
        <v>684</v>
      </c>
      <c r="O33" s="35" t="s">
        <v>328</v>
      </c>
      <c r="P33" s="33" t="s">
        <v>328</v>
      </c>
      <c r="Q33" s="33" t="s">
        <v>685</v>
      </c>
      <c r="R33" s="35" t="s">
        <v>328</v>
      </c>
      <c r="S33" s="35" t="s">
        <v>328</v>
      </c>
      <c r="T33" s="44">
        <v>43253</v>
      </c>
      <c r="U33" s="44">
        <v>43606</v>
      </c>
      <c r="V33" s="305">
        <v>2020</v>
      </c>
      <c r="W33" s="44" t="s">
        <v>309</v>
      </c>
      <c r="X33" s="44" t="s">
        <v>309</v>
      </c>
      <c r="Y33" s="41" t="s">
        <v>456</v>
      </c>
      <c r="Z33" s="148" t="s">
        <v>502</v>
      </c>
      <c r="AA33" s="160">
        <v>44337</v>
      </c>
      <c r="AB33" s="139" t="s">
        <v>307</v>
      </c>
      <c r="AC33" s="139" t="s">
        <v>328</v>
      </c>
      <c r="AD33" s="161">
        <v>1</v>
      </c>
      <c r="AE33" s="8" t="s">
        <v>461</v>
      </c>
      <c r="AF33" s="134" t="s">
        <v>456</v>
      </c>
      <c r="AG33" s="148" t="s">
        <v>456</v>
      </c>
      <c r="AH33" s="162">
        <v>44337</v>
      </c>
      <c r="AI33" s="148" t="s">
        <v>502</v>
      </c>
      <c r="AJ33" s="148" t="s">
        <v>328</v>
      </c>
      <c r="AK33" s="161">
        <v>1</v>
      </c>
      <c r="AL33" s="161">
        <v>1</v>
      </c>
      <c r="AM33" s="148" t="s">
        <v>503</v>
      </c>
      <c r="AN33" s="263" t="s">
        <v>504</v>
      </c>
      <c r="AO33" s="260" t="s">
        <v>294</v>
      </c>
      <c r="AP33" s="109" t="s">
        <v>502</v>
      </c>
      <c r="AQ33" s="56">
        <v>44228</v>
      </c>
      <c r="AR33" s="54" t="s">
        <v>307</v>
      </c>
      <c r="AS33" s="54" t="s">
        <v>328</v>
      </c>
      <c r="AT33" s="55">
        <v>1</v>
      </c>
      <c r="AU33" s="8" t="s">
        <v>461</v>
      </c>
      <c r="AV33" s="134" t="s">
        <v>456</v>
      </c>
      <c r="AW33" s="148" t="s">
        <v>456</v>
      </c>
      <c r="AX33" s="56">
        <v>44228</v>
      </c>
      <c r="AY33" s="109" t="s">
        <v>502</v>
      </c>
      <c r="AZ33" s="54" t="s">
        <v>328</v>
      </c>
      <c r="BA33" s="55">
        <v>1</v>
      </c>
      <c r="BB33" s="148" t="s">
        <v>294</v>
      </c>
      <c r="BC33" s="53"/>
      <c r="BD33" s="53"/>
      <c r="BE33" s="513">
        <f t="shared" si="0"/>
        <v>32</v>
      </c>
      <c r="BF33" s="514">
        <v>35</v>
      </c>
      <c r="BG33" s="514"/>
    </row>
    <row r="34" spans="1:59" customFormat="1" ht="84" customHeight="1" x14ac:dyDescent="0.25">
      <c r="A34" s="33" t="s">
        <v>686</v>
      </c>
      <c r="B34" s="32" t="s">
        <v>280</v>
      </c>
      <c r="C34" s="35" t="s">
        <v>341</v>
      </c>
      <c r="D34" s="32" t="s">
        <v>196</v>
      </c>
      <c r="E34" s="32" t="s">
        <v>199</v>
      </c>
      <c r="F34" s="32" t="s">
        <v>346</v>
      </c>
      <c r="G34" s="32" t="s">
        <v>251</v>
      </c>
      <c r="H34" s="35" t="s">
        <v>687</v>
      </c>
      <c r="I34" s="35" t="s">
        <v>681</v>
      </c>
      <c r="J34" s="35">
        <v>76</v>
      </c>
      <c r="K34" s="35">
        <v>2018</v>
      </c>
      <c r="L34" s="33" t="s">
        <v>682</v>
      </c>
      <c r="M34" s="33" t="s">
        <v>683</v>
      </c>
      <c r="N34" s="33" t="s">
        <v>688</v>
      </c>
      <c r="O34" s="35" t="s">
        <v>328</v>
      </c>
      <c r="P34" s="33" t="s">
        <v>328</v>
      </c>
      <c r="Q34" s="33" t="s">
        <v>689</v>
      </c>
      <c r="R34" s="35" t="s">
        <v>328</v>
      </c>
      <c r="S34" s="35" t="s">
        <v>328</v>
      </c>
      <c r="T34" s="44">
        <v>43253</v>
      </c>
      <c r="U34" s="44">
        <v>43606</v>
      </c>
      <c r="V34" s="305">
        <v>2020</v>
      </c>
      <c r="W34" s="44" t="s">
        <v>309</v>
      </c>
      <c r="X34" s="44" t="s">
        <v>309</v>
      </c>
      <c r="Y34" s="41" t="s">
        <v>456</v>
      </c>
      <c r="Z34" s="148" t="s">
        <v>502</v>
      </c>
      <c r="AA34" s="160">
        <v>44337</v>
      </c>
      <c r="AB34" s="139" t="s">
        <v>307</v>
      </c>
      <c r="AC34" s="139" t="s">
        <v>328</v>
      </c>
      <c r="AD34" s="161">
        <v>1</v>
      </c>
      <c r="AE34" s="8" t="s">
        <v>461</v>
      </c>
      <c r="AF34" s="134" t="s">
        <v>456</v>
      </c>
      <c r="AG34" s="148" t="s">
        <v>456</v>
      </c>
      <c r="AH34" s="162">
        <v>44337</v>
      </c>
      <c r="AI34" s="148" t="s">
        <v>502</v>
      </c>
      <c r="AJ34" s="148" t="s">
        <v>328</v>
      </c>
      <c r="AK34" s="161">
        <v>1</v>
      </c>
      <c r="AL34" s="161">
        <v>1</v>
      </c>
      <c r="AM34" s="148" t="s">
        <v>503</v>
      </c>
      <c r="AN34" s="263" t="s">
        <v>504</v>
      </c>
      <c r="AO34" s="260" t="s">
        <v>294</v>
      </c>
      <c r="AP34" s="109" t="s">
        <v>502</v>
      </c>
      <c r="AQ34" s="56">
        <v>44228</v>
      </c>
      <c r="AR34" s="54" t="s">
        <v>307</v>
      </c>
      <c r="AS34" s="54" t="s">
        <v>328</v>
      </c>
      <c r="AT34" s="55">
        <v>1</v>
      </c>
      <c r="AU34" s="8" t="s">
        <v>461</v>
      </c>
      <c r="AV34" s="134" t="s">
        <v>456</v>
      </c>
      <c r="AW34" s="148" t="s">
        <v>456</v>
      </c>
      <c r="AX34" s="56">
        <v>44228</v>
      </c>
      <c r="AY34" s="109" t="s">
        <v>502</v>
      </c>
      <c r="AZ34" s="54" t="s">
        <v>328</v>
      </c>
      <c r="BA34" s="55">
        <v>1</v>
      </c>
      <c r="BB34" s="148" t="s">
        <v>294</v>
      </c>
      <c r="BC34" s="53"/>
      <c r="BD34" s="53"/>
      <c r="BE34" s="513">
        <f t="shared" si="0"/>
        <v>33</v>
      </c>
      <c r="BF34" s="514">
        <v>36</v>
      </c>
      <c r="BG34" s="514"/>
    </row>
    <row r="35" spans="1:59" customFormat="1" ht="84" customHeight="1" x14ac:dyDescent="0.25">
      <c r="A35" s="33" t="s">
        <v>690</v>
      </c>
      <c r="B35" s="32" t="s">
        <v>265</v>
      </c>
      <c r="C35" s="32" t="s">
        <v>337</v>
      </c>
      <c r="D35" s="32" t="s">
        <v>196</v>
      </c>
      <c r="E35" s="32" t="s">
        <v>199</v>
      </c>
      <c r="F35" s="32" t="s">
        <v>345</v>
      </c>
      <c r="G35" s="32" t="s">
        <v>251</v>
      </c>
      <c r="H35" s="35" t="s">
        <v>691</v>
      </c>
      <c r="I35" s="35" t="s">
        <v>681</v>
      </c>
      <c r="J35" s="35">
        <v>76</v>
      </c>
      <c r="K35" s="35">
        <v>2018</v>
      </c>
      <c r="L35" s="33" t="s">
        <v>682</v>
      </c>
      <c r="M35" s="33" t="s">
        <v>692</v>
      </c>
      <c r="N35" s="33" t="s">
        <v>693</v>
      </c>
      <c r="O35" s="35" t="s">
        <v>328</v>
      </c>
      <c r="P35" s="33" t="s">
        <v>328</v>
      </c>
      <c r="Q35" s="33" t="s">
        <v>694</v>
      </c>
      <c r="R35" s="35" t="s">
        <v>328</v>
      </c>
      <c r="S35" s="35" t="s">
        <v>328</v>
      </c>
      <c r="T35" s="44">
        <v>43253</v>
      </c>
      <c r="U35" s="44">
        <v>43606</v>
      </c>
      <c r="V35" s="305">
        <v>2020</v>
      </c>
      <c r="W35" s="44" t="s">
        <v>309</v>
      </c>
      <c r="X35" s="44" t="s">
        <v>309</v>
      </c>
      <c r="Y35" s="41" t="s">
        <v>456</v>
      </c>
      <c r="Z35" s="148" t="s">
        <v>502</v>
      </c>
      <c r="AA35" s="160">
        <v>44337</v>
      </c>
      <c r="AB35" s="139" t="s">
        <v>307</v>
      </c>
      <c r="AC35" s="139" t="s">
        <v>328</v>
      </c>
      <c r="AD35" s="161">
        <v>1</v>
      </c>
      <c r="AE35" s="8" t="s">
        <v>461</v>
      </c>
      <c r="AF35" s="134" t="s">
        <v>456</v>
      </c>
      <c r="AG35" s="148" t="s">
        <v>456</v>
      </c>
      <c r="AH35" s="162">
        <v>44337</v>
      </c>
      <c r="AI35" s="148" t="s">
        <v>502</v>
      </c>
      <c r="AJ35" s="148" t="s">
        <v>328</v>
      </c>
      <c r="AK35" s="161">
        <v>1</v>
      </c>
      <c r="AL35" s="161">
        <v>1</v>
      </c>
      <c r="AM35" s="148" t="s">
        <v>503</v>
      </c>
      <c r="AN35" s="263" t="s">
        <v>504</v>
      </c>
      <c r="AO35" s="260" t="s">
        <v>294</v>
      </c>
      <c r="AP35" s="109" t="s">
        <v>502</v>
      </c>
      <c r="AQ35" s="56">
        <v>44228</v>
      </c>
      <c r="AR35" s="54" t="s">
        <v>307</v>
      </c>
      <c r="AS35" s="54" t="s">
        <v>328</v>
      </c>
      <c r="AT35" s="55">
        <v>1</v>
      </c>
      <c r="AU35" s="8" t="s">
        <v>461</v>
      </c>
      <c r="AV35" s="134" t="s">
        <v>456</v>
      </c>
      <c r="AW35" s="148" t="s">
        <v>456</v>
      </c>
      <c r="AX35" s="56">
        <v>44228</v>
      </c>
      <c r="AY35" s="109" t="s">
        <v>502</v>
      </c>
      <c r="AZ35" s="54" t="s">
        <v>328</v>
      </c>
      <c r="BA35" s="55">
        <v>1</v>
      </c>
      <c r="BB35" s="148" t="s">
        <v>294</v>
      </c>
      <c r="BC35" s="53"/>
      <c r="BD35" s="53"/>
      <c r="BE35" s="513">
        <f t="shared" si="0"/>
        <v>34</v>
      </c>
      <c r="BF35" s="514">
        <v>37</v>
      </c>
      <c r="BG35" s="514"/>
    </row>
    <row r="36" spans="1:59" customFormat="1" ht="84" customHeight="1" x14ac:dyDescent="0.25">
      <c r="A36" s="33" t="s">
        <v>679</v>
      </c>
      <c r="B36" s="32" t="s">
        <v>266</v>
      </c>
      <c r="C36" s="35" t="s">
        <v>338</v>
      </c>
      <c r="D36" s="32" t="s">
        <v>207</v>
      </c>
      <c r="E36" s="32" t="s">
        <v>209</v>
      </c>
      <c r="F36" s="32" t="s">
        <v>348</v>
      </c>
      <c r="G36" s="32" t="s">
        <v>251</v>
      </c>
      <c r="H36" s="35" t="s">
        <v>695</v>
      </c>
      <c r="I36" s="35" t="s">
        <v>696</v>
      </c>
      <c r="J36" s="35">
        <v>76</v>
      </c>
      <c r="K36" s="35">
        <v>2018</v>
      </c>
      <c r="L36" s="33" t="s">
        <v>697</v>
      </c>
      <c r="M36" s="33" t="s">
        <v>698</v>
      </c>
      <c r="N36" s="33" t="s">
        <v>684</v>
      </c>
      <c r="O36" s="35" t="s">
        <v>328</v>
      </c>
      <c r="P36" s="33" t="s">
        <v>328</v>
      </c>
      <c r="Q36" s="33" t="s">
        <v>685</v>
      </c>
      <c r="R36" s="35" t="s">
        <v>328</v>
      </c>
      <c r="S36" s="35" t="s">
        <v>328</v>
      </c>
      <c r="T36" s="44">
        <v>43253</v>
      </c>
      <c r="U36" s="44">
        <v>43606</v>
      </c>
      <c r="V36" s="305">
        <v>2020</v>
      </c>
      <c r="W36" s="44" t="s">
        <v>309</v>
      </c>
      <c r="X36" s="44" t="s">
        <v>309</v>
      </c>
      <c r="Y36" s="41" t="s">
        <v>456</v>
      </c>
      <c r="Z36" s="148" t="s">
        <v>502</v>
      </c>
      <c r="AA36" s="160">
        <v>44337</v>
      </c>
      <c r="AB36" s="139" t="s">
        <v>307</v>
      </c>
      <c r="AC36" s="139" t="s">
        <v>328</v>
      </c>
      <c r="AD36" s="161">
        <v>1</v>
      </c>
      <c r="AE36" s="8" t="s">
        <v>461</v>
      </c>
      <c r="AF36" s="134" t="s">
        <v>456</v>
      </c>
      <c r="AG36" s="148" t="s">
        <v>456</v>
      </c>
      <c r="AH36" s="162">
        <v>44337</v>
      </c>
      <c r="AI36" s="148" t="s">
        <v>502</v>
      </c>
      <c r="AJ36" s="148" t="s">
        <v>328</v>
      </c>
      <c r="AK36" s="161">
        <v>1</v>
      </c>
      <c r="AL36" s="161">
        <v>1</v>
      </c>
      <c r="AM36" s="148" t="s">
        <v>503</v>
      </c>
      <c r="AN36" s="263" t="s">
        <v>504</v>
      </c>
      <c r="AO36" s="260" t="s">
        <v>294</v>
      </c>
      <c r="AP36" s="109" t="s">
        <v>502</v>
      </c>
      <c r="AQ36" s="56">
        <v>44228</v>
      </c>
      <c r="AR36" s="54" t="s">
        <v>307</v>
      </c>
      <c r="AS36" s="54" t="s">
        <v>328</v>
      </c>
      <c r="AT36" s="55">
        <v>1</v>
      </c>
      <c r="AU36" s="8" t="s">
        <v>461</v>
      </c>
      <c r="AV36" s="134" t="s">
        <v>456</v>
      </c>
      <c r="AW36" s="148" t="s">
        <v>456</v>
      </c>
      <c r="AX36" s="56">
        <v>44228</v>
      </c>
      <c r="AY36" s="109" t="s">
        <v>502</v>
      </c>
      <c r="AZ36" s="54" t="s">
        <v>328</v>
      </c>
      <c r="BA36" s="55">
        <v>1</v>
      </c>
      <c r="BB36" s="148" t="s">
        <v>294</v>
      </c>
      <c r="BC36" s="53"/>
      <c r="BD36" s="53"/>
      <c r="BE36" s="513">
        <f t="shared" si="0"/>
        <v>35</v>
      </c>
      <c r="BF36" s="514">
        <v>38</v>
      </c>
      <c r="BG36" s="514"/>
    </row>
    <row r="37" spans="1:59" customFormat="1" ht="84" customHeight="1" x14ac:dyDescent="0.25">
      <c r="A37" s="33" t="s">
        <v>699</v>
      </c>
      <c r="B37" s="32" t="s">
        <v>257</v>
      </c>
      <c r="C37" s="32" t="s">
        <v>450</v>
      </c>
      <c r="D37" s="32" t="s">
        <v>210</v>
      </c>
      <c r="E37" s="32" t="s">
        <v>214</v>
      </c>
      <c r="F37" s="32"/>
      <c r="G37" s="32" t="s">
        <v>251</v>
      </c>
      <c r="H37" s="35" t="s">
        <v>700</v>
      </c>
      <c r="I37" s="35" t="s">
        <v>701</v>
      </c>
      <c r="J37" s="35">
        <v>524</v>
      </c>
      <c r="K37" s="35">
        <v>2018</v>
      </c>
      <c r="L37" s="33" t="s">
        <v>702</v>
      </c>
      <c r="M37" s="33" t="s">
        <v>703</v>
      </c>
      <c r="N37" s="33" t="s">
        <v>704</v>
      </c>
      <c r="O37" s="35" t="s">
        <v>328</v>
      </c>
      <c r="P37" s="33" t="s">
        <v>328</v>
      </c>
      <c r="Q37" s="33" t="s">
        <v>705</v>
      </c>
      <c r="R37" s="35" t="s">
        <v>328</v>
      </c>
      <c r="S37" s="35" t="s">
        <v>328</v>
      </c>
      <c r="T37" s="44">
        <v>43462</v>
      </c>
      <c r="U37" s="44">
        <v>43821</v>
      </c>
      <c r="V37" s="305">
        <v>2020</v>
      </c>
      <c r="W37" s="44" t="s">
        <v>309</v>
      </c>
      <c r="X37" s="44" t="s">
        <v>309</v>
      </c>
      <c r="Y37" s="41">
        <v>-799</v>
      </c>
      <c r="Z37" s="148" t="s">
        <v>502</v>
      </c>
      <c r="AA37" s="160">
        <v>44337</v>
      </c>
      <c r="AB37" s="139" t="s">
        <v>307</v>
      </c>
      <c r="AC37" s="139" t="s">
        <v>328</v>
      </c>
      <c r="AD37" s="161">
        <v>1</v>
      </c>
      <c r="AE37" s="8" t="s">
        <v>461</v>
      </c>
      <c r="AF37" s="134" t="s">
        <v>456</v>
      </c>
      <c r="AG37" s="148" t="s">
        <v>456</v>
      </c>
      <c r="AH37" s="162">
        <v>44515</v>
      </c>
      <c r="AI37" s="148" t="s">
        <v>706</v>
      </c>
      <c r="AJ37" s="148" t="s">
        <v>707</v>
      </c>
      <c r="AK37" s="161">
        <v>0</v>
      </c>
      <c r="AL37" s="161">
        <v>0</v>
      </c>
      <c r="AM37" s="148" t="s">
        <v>601</v>
      </c>
      <c r="AN37" s="148" t="s">
        <v>545</v>
      </c>
      <c r="AO37" s="258" t="s">
        <v>445</v>
      </c>
      <c r="AP37" s="403" t="s">
        <v>708</v>
      </c>
      <c r="AQ37" s="404">
        <v>44620</v>
      </c>
      <c r="AR37" s="370" t="s">
        <v>553</v>
      </c>
      <c r="AS37" s="386" t="s">
        <v>589</v>
      </c>
      <c r="AT37" s="402">
        <v>0</v>
      </c>
      <c r="AU37" s="8" t="s">
        <v>457</v>
      </c>
      <c r="AV37" s="134">
        <v>-44619</v>
      </c>
      <c r="AW37" s="148" t="s">
        <v>441</v>
      </c>
      <c r="AX37" s="53"/>
      <c r="AY37" s="53"/>
      <c r="AZ37" s="53"/>
      <c r="BA37" s="53"/>
      <c r="BB37" s="148"/>
      <c r="BC37" s="53"/>
      <c r="BD37" s="53"/>
      <c r="BE37" s="513">
        <f t="shared" si="0"/>
        <v>36</v>
      </c>
      <c r="BF37" s="514">
        <v>39</v>
      </c>
      <c r="BG37" s="514"/>
    </row>
    <row r="38" spans="1:59" customFormat="1" ht="84" customHeight="1" x14ac:dyDescent="0.25">
      <c r="A38" s="33" t="s">
        <v>709</v>
      </c>
      <c r="B38" s="32" t="s">
        <v>257</v>
      </c>
      <c r="C38" s="32" t="s">
        <v>450</v>
      </c>
      <c r="D38" s="108" t="s">
        <v>24</v>
      </c>
      <c r="E38" s="108" t="s">
        <v>61</v>
      </c>
      <c r="F38" s="32"/>
      <c r="G38" s="32" t="s">
        <v>251</v>
      </c>
      <c r="H38" s="35" t="s">
        <v>710</v>
      </c>
      <c r="I38" s="35" t="s">
        <v>711</v>
      </c>
      <c r="J38" s="35">
        <v>524</v>
      </c>
      <c r="K38" s="35">
        <v>2018</v>
      </c>
      <c r="L38" s="33" t="s">
        <v>712</v>
      </c>
      <c r="M38" s="33" t="s">
        <v>713</v>
      </c>
      <c r="N38" s="33" t="s">
        <v>714</v>
      </c>
      <c r="O38" s="35" t="s">
        <v>328</v>
      </c>
      <c r="P38" s="33" t="s">
        <v>328</v>
      </c>
      <c r="Q38" s="33" t="s">
        <v>715</v>
      </c>
      <c r="R38" s="35" t="s">
        <v>328</v>
      </c>
      <c r="S38" s="35" t="s">
        <v>328</v>
      </c>
      <c r="T38" s="44">
        <v>43462</v>
      </c>
      <c r="U38" s="44">
        <v>43821</v>
      </c>
      <c r="V38" s="305">
        <v>2020</v>
      </c>
      <c r="W38" s="44" t="s">
        <v>309</v>
      </c>
      <c r="X38" s="44" t="s">
        <v>309</v>
      </c>
      <c r="Y38" s="41" t="s">
        <v>456</v>
      </c>
      <c r="Z38" s="148" t="s">
        <v>502</v>
      </c>
      <c r="AA38" s="160">
        <v>44337</v>
      </c>
      <c r="AB38" s="139" t="s">
        <v>307</v>
      </c>
      <c r="AC38" s="139" t="s">
        <v>328</v>
      </c>
      <c r="AD38" s="161">
        <v>1</v>
      </c>
      <c r="AE38" s="8" t="s">
        <v>461</v>
      </c>
      <c r="AF38" s="134" t="s">
        <v>456</v>
      </c>
      <c r="AG38" s="148" t="s">
        <v>456</v>
      </c>
      <c r="AH38" s="162">
        <v>44337</v>
      </c>
      <c r="AI38" s="148" t="s">
        <v>502</v>
      </c>
      <c r="AJ38" s="148" t="s">
        <v>328</v>
      </c>
      <c r="AK38" s="161">
        <v>1</v>
      </c>
      <c r="AL38" s="161">
        <v>1</v>
      </c>
      <c r="AM38" s="148" t="s">
        <v>503</v>
      </c>
      <c r="AN38" s="263" t="s">
        <v>504</v>
      </c>
      <c r="AO38" s="260" t="s">
        <v>294</v>
      </c>
      <c r="AP38" s="109" t="s">
        <v>502</v>
      </c>
      <c r="AQ38" s="56">
        <v>44228</v>
      </c>
      <c r="AR38" s="54" t="s">
        <v>307</v>
      </c>
      <c r="AS38" s="54" t="s">
        <v>328</v>
      </c>
      <c r="AT38" s="55">
        <v>1</v>
      </c>
      <c r="AU38" s="8" t="s">
        <v>461</v>
      </c>
      <c r="AV38" s="134" t="s">
        <v>456</v>
      </c>
      <c r="AW38" s="148" t="s">
        <v>456</v>
      </c>
      <c r="AX38" s="56">
        <v>44228</v>
      </c>
      <c r="AY38" s="109" t="s">
        <v>502</v>
      </c>
      <c r="AZ38" s="54" t="s">
        <v>328</v>
      </c>
      <c r="BA38" s="55">
        <v>1</v>
      </c>
      <c r="BB38" s="148" t="s">
        <v>294</v>
      </c>
      <c r="BC38" s="53"/>
      <c r="BD38" s="53"/>
      <c r="BE38" s="513">
        <f t="shared" si="0"/>
        <v>37</v>
      </c>
      <c r="BF38" s="514">
        <v>40</v>
      </c>
      <c r="BG38" s="514"/>
    </row>
    <row r="39" spans="1:59" ht="84" customHeight="1" x14ac:dyDescent="0.25">
      <c r="A39" s="33" t="s">
        <v>285</v>
      </c>
      <c r="B39" s="32" t="s">
        <v>285</v>
      </c>
      <c r="C39" s="35" t="s">
        <v>344</v>
      </c>
      <c r="D39" s="32" t="s">
        <v>158</v>
      </c>
      <c r="E39" s="32" t="s">
        <v>169</v>
      </c>
      <c r="F39" s="32" t="s">
        <v>352</v>
      </c>
      <c r="G39" s="32" t="s">
        <v>252</v>
      </c>
      <c r="H39" s="35" t="s">
        <v>716</v>
      </c>
      <c r="I39" s="35" t="s">
        <v>328</v>
      </c>
      <c r="J39" s="32" t="s">
        <v>717</v>
      </c>
      <c r="K39" s="35">
        <v>2018</v>
      </c>
      <c r="L39" s="33" t="s">
        <v>718</v>
      </c>
      <c r="M39" s="33" t="s">
        <v>719</v>
      </c>
      <c r="N39" s="33" t="s">
        <v>720</v>
      </c>
      <c r="O39" s="35" t="s">
        <v>328</v>
      </c>
      <c r="P39" s="32" t="s">
        <v>328</v>
      </c>
      <c r="Q39" s="32" t="s">
        <v>328</v>
      </c>
      <c r="R39" s="35" t="s">
        <v>328</v>
      </c>
      <c r="S39" s="35" t="s">
        <v>328</v>
      </c>
      <c r="T39" s="44">
        <v>43486</v>
      </c>
      <c r="U39" s="44">
        <v>43769</v>
      </c>
      <c r="V39" s="44"/>
      <c r="W39" s="44" t="s">
        <v>309</v>
      </c>
      <c r="X39" s="44" t="s">
        <v>309</v>
      </c>
      <c r="Y39" s="41">
        <v>-851</v>
      </c>
      <c r="Z39" s="134" t="s">
        <v>721</v>
      </c>
      <c r="AA39" s="160">
        <v>44384</v>
      </c>
      <c r="AB39" s="139" t="s">
        <v>309</v>
      </c>
      <c r="AC39" s="134" t="s">
        <v>722</v>
      </c>
      <c r="AD39" s="165">
        <v>0</v>
      </c>
      <c r="AE39" s="8" t="s">
        <v>457</v>
      </c>
      <c r="AF39" s="134">
        <v>-682</v>
      </c>
      <c r="AG39" s="148" t="s">
        <v>441</v>
      </c>
      <c r="AH39" s="148" t="s">
        <v>723</v>
      </c>
      <c r="AI39" s="148" t="s">
        <v>723</v>
      </c>
      <c r="AJ39" s="148" t="s">
        <v>723</v>
      </c>
      <c r="AK39" s="163">
        <v>0</v>
      </c>
      <c r="AL39" s="161">
        <v>0</v>
      </c>
      <c r="AM39" s="148" t="s">
        <v>545</v>
      </c>
      <c r="AN39" s="263" t="s">
        <v>504</v>
      </c>
      <c r="AO39" s="261" t="s">
        <v>536</v>
      </c>
      <c r="AP39" s="403" t="s">
        <v>588</v>
      </c>
      <c r="AQ39" s="404">
        <v>44620</v>
      </c>
      <c r="AR39" s="370" t="s">
        <v>309</v>
      </c>
      <c r="AS39" s="400" t="s">
        <v>589</v>
      </c>
      <c r="AT39" s="387">
        <v>0</v>
      </c>
      <c r="AU39" s="8" t="s">
        <v>457</v>
      </c>
      <c r="AV39" s="148">
        <v>-44620</v>
      </c>
      <c r="AW39" s="148" t="s">
        <v>441</v>
      </c>
      <c r="AX39" s="56">
        <v>44638</v>
      </c>
      <c r="AY39" s="486" t="s">
        <v>724</v>
      </c>
      <c r="AZ39" s="54" t="s">
        <v>725</v>
      </c>
      <c r="BA39" s="55">
        <v>0</v>
      </c>
      <c r="BB39" s="148" t="s">
        <v>441</v>
      </c>
      <c r="BC39" s="53"/>
      <c r="BD39" s="53"/>
      <c r="BE39" s="513">
        <f t="shared" si="0"/>
        <v>38</v>
      </c>
      <c r="BF39" s="514">
        <v>41</v>
      </c>
      <c r="BG39" s="514" t="s">
        <v>725</v>
      </c>
    </row>
    <row r="40" spans="1:59" ht="84" customHeight="1" x14ac:dyDescent="0.25">
      <c r="A40" s="33" t="s">
        <v>285</v>
      </c>
      <c r="B40" s="32" t="s">
        <v>285</v>
      </c>
      <c r="C40" s="35" t="s">
        <v>344</v>
      </c>
      <c r="D40" s="32" t="s">
        <v>158</v>
      </c>
      <c r="E40" s="32" t="s">
        <v>169</v>
      </c>
      <c r="F40" s="32" t="s">
        <v>352</v>
      </c>
      <c r="G40" s="32" t="s">
        <v>252</v>
      </c>
      <c r="H40" s="35" t="s">
        <v>726</v>
      </c>
      <c r="I40" s="35" t="s">
        <v>328</v>
      </c>
      <c r="J40" s="32" t="s">
        <v>717</v>
      </c>
      <c r="K40" s="35">
        <v>2018</v>
      </c>
      <c r="L40" s="33" t="s">
        <v>718</v>
      </c>
      <c r="M40" s="33" t="s">
        <v>719</v>
      </c>
      <c r="N40" s="33" t="s">
        <v>727</v>
      </c>
      <c r="O40" s="35" t="s">
        <v>328</v>
      </c>
      <c r="P40" s="32" t="s">
        <v>328</v>
      </c>
      <c r="Q40" s="32" t="s">
        <v>328</v>
      </c>
      <c r="R40" s="35" t="s">
        <v>328</v>
      </c>
      <c r="S40" s="35" t="s">
        <v>328</v>
      </c>
      <c r="T40" s="44">
        <v>43486</v>
      </c>
      <c r="U40" s="44">
        <v>43769</v>
      </c>
      <c r="V40" s="44"/>
      <c r="W40" s="44" t="s">
        <v>309</v>
      </c>
      <c r="X40" s="44" t="s">
        <v>309</v>
      </c>
      <c r="Y40" s="41">
        <v>-851</v>
      </c>
      <c r="Z40" s="134" t="s">
        <v>721</v>
      </c>
      <c r="AA40" s="160">
        <v>44384</v>
      </c>
      <c r="AB40" s="139" t="s">
        <v>309</v>
      </c>
      <c r="AC40" s="134" t="s">
        <v>722</v>
      </c>
      <c r="AD40" s="165">
        <v>0</v>
      </c>
      <c r="AE40" s="8" t="s">
        <v>457</v>
      </c>
      <c r="AF40" s="134">
        <v>-682</v>
      </c>
      <c r="AG40" s="148" t="s">
        <v>441</v>
      </c>
      <c r="AH40" s="148" t="s">
        <v>723</v>
      </c>
      <c r="AI40" s="148" t="s">
        <v>723</v>
      </c>
      <c r="AJ40" s="148" t="s">
        <v>723</v>
      </c>
      <c r="AK40" s="163">
        <v>0</v>
      </c>
      <c r="AL40" s="161">
        <v>0</v>
      </c>
      <c r="AM40" s="148" t="s">
        <v>545</v>
      </c>
      <c r="AN40" s="263" t="s">
        <v>504</v>
      </c>
      <c r="AO40" s="261" t="s">
        <v>536</v>
      </c>
      <c r="AP40" s="403" t="s">
        <v>588</v>
      </c>
      <c r="AQ40" s="404">
        <v>44620</v>
      </c>
      <c r="AR40" s="370" t="s">
        <v>309</v>
      </c>
      <c r="AS40" s="400" t="s">
        <v>589</v>
      </c>
      <c r="AT40" s="387">
        <v>0</v>
      </c>
      <c r="AU40" s="8" t="s">
        <v>457</v>
      </c>
      <c r="AV40" s="148">
        <v>-44620</v>
      </c>
      <c r="AW40" s="148" t="s">
        <v>441</v>
      </c>
      <c r="AX40" s="56">
        <v>44638</v>
      </c>
      <c r="AY40" s="486" t="s">
        <v>724</v>
      </c>
      <c r="AZ40" s="54" t="s">
        <v>725</v>
      </c>
      <c r="BA40" s="55">
        <v>0</v>
      </c>
      <c r="BB40" s="148" t="s">
        <v>441</v>
      </c>
      <c r="BC40" s="53"/>
      <c r="BD40" s="53"/>
      <c r="BE40" s="513">
        <f t="shared" si="0"/>
        <v>39</v>
      </c>
      <c r="BF40" s="514">
        <v>42</v>
      </c>
      <c r="BG40" s="514" t="s">
        <v>725</v>
      </c>
    </row>
    <row r="41" spans="1:59" ht="84" customHeight="1" x14ac:dyDescent="0.25">
      <c r="A41" s="33" t="s">
        <v>285</v>
      </c>
      <c r="B41" s="32" t="s">
        <v>285</v>
      </c>
      <c r="C41" s="35" t="s">
        <v>344</v>
      </c>
      <c r="D41" s="32" t="s">
        <v>158</v>
      </c>
      <c r="E41" s="32" t="s">
        <v>169</v>
      </c>
      <c r="F41" s="32" t="s">
        <v>352</v>
      </c>
      <c r="G41" s="32" t="s">
        <v>252</v>
      </c>
      <c r="H41" s="35" t="s">
        <v>728</v>
      </c>
      <c r="I41" s="35" t="s">
        <v>328</v>
      </c>
      <c r="J41" s="32" t="s">
        <v>717</v>
      </c>
      <c r="K41" s="35">
        <v>2018</v>
      </c>
      <c r="L41" s="33" t="s">
        <v>718</v>
      </c>
      <c r="M41" s="33" t="s">
        <v>719</v>
      </c>
      <c r="N41" s="33" t="s">
        <v>729</v>
      </c>
      <c r="O41" s="35" t="s">
        <v>328</v>
      </c>
      <c r="P41" s="32" t="s">
        <v>328</v>
      </c>
      <c r="Q41" s="32" t="s">
        <v>328</v>
      </c>
      <c r="R41" s="35" t="s">
        <v>328</v>
      </c>
      <c r="S41" s="35" t="s">
        <v>328</v>
      </c>
      <c r="T41" s="44">
        <v>43486</v>
      </c>
      <c r="U41" s="44">
        <v>43769</v>
      </c>
      <c r="V41" s="44"/>
      <c r="W41" s="44" t="s">
        <v>309</v>
      </c>
      <c r="X41" s="44" t="s">
        <v>309</v>
      </c>
      <c r="Y41" s="41">
        <v>-851</v>
      </c>
      <c r="Z41" s="135" t="s">
        <v>721</v>
      </c>
      <c r="AA41" s="160">
        <v>44384</v>
      </c>
      <c r="AB41" s="139" t="s">
        <v>309</v>
      </c>
      <c r="AC41" s="135" t="s">
        <v>722</v>
      </c>
      <c r="AD41" s="165">
        <v>0</v>
      </c>
      <c r="AE41" s="8" t="s">
        <v>457</v>
      </c>
      <c r="AF41" s="134">
        <v>-682</v>
      </c>
      <c r="AG41" s="148" t="s">
        <v>441</v>
      </c>
      <c r="AH41" s="148" t="s">
        <v>723</v>
      </c>
      <c r="AI41" s="148" t="s">
        <v>723</v>
      </c>
      <c r="AJ41" s="148" t="s">
        <v>723</v>
      </c>
      <c r="AK41" s="163">
        <v>0</v>
      </c>
      <c r="AL41" s="161">
        <v>0</v>
      </c>
      <c r="AM41" s="148" t="s">
        <v>545</v>
      </c>
      <c r="AN41" s="263" t="s">
        <v>504</v>
      </c>
      <c r="AO41" s="261" t="s">
        <v>536</v>
      </c>
      <c r="AP41" s="403" t="s">
        <v>588</v>
      </c>
      <c r="AQ41" s="404">
        <v>44620</v>
      </c>
      <c r="AR41" s="370" t="s">
        <v>309</v>
      </c>
      <c r="AS41" s="400" t="s">
        <v>589</v>
      </c>
      <c r="AT41" s="387">
        <v>0</v>
      </c>
      <c r="AU41" s="8" t="s">
        <v>457</v>
      </c>
      <c r="AV41" s="148">
        <v>-44620</v>
      </c>
      <c r="AW41" s="148" t="s">
        <v>441</v>
      </c>
      <c r="AX41" s="56">
        <v>44638</v>
      </c>
      <c r="AY41" s="486" t="s">
        <v>724</v>
      </c>
      <c r="AZ41" s="54" t="s">
        <v>725</v>
      </c>
      <c r="BA41" s="55">
        <v>0</v>
      </c>
      <c r="BB41" s="148" t="s">
        <v>441</v>
      </c>
      <c r="BC41" s="53"/>
      <c r="BD41" s="53"/>
      <c r="BE41" s="513">
        <f t="shared" si="0"/>
        <v>40</v>
      </c>
      <c r="BF41" s="514">
        <v>43</v>
      </c>
      <c r="BG41" s="514" t="s">
        <v>725</v>
      </c>
    </row>
    <row r="42" spans="1:59" ht="84" customHeight="1" x14ac:dyDescent="0.25">
      <c r="A42" s="33" t="s">
        <v>285</v>
      </c>
      <c r="B42" s="32" t="s">
        <v>285</v>
      </c>
      <c r="C42" s="35" t="s">
        <v>344</v>
      </c>
      <c r="D42" s="32" t="s">
        <v>158</v>
      </c>
      <c r="E42" s="32" t="s">
        <v>169</v>
      </c>
      <c r="F42" s="32" t="s">
        <v>352</v>
      </c>
      <c r="G42" s="32" t="s">
        <v>252</v>
      </c>
      <c r="H42" s="35" t="s">
        <v>730</v>
      </c>
      <c r="I42" s="35" t="s">
        <v>328</v>
      </c>
      <c r="J42" s="32" t="s">
        <v>717</v>
      </c>
      <c r="K42" s="35">
        <v>2018</v>
      </c>
      <c r="L42" s="33" t="s">
        <v>731</v>
      </c>
      <c r="M42" s="33" t="s">
        <v>732</v>
      </c>
      <c r="N42" s="33" t="s">
        <v>733</v>
      </c>
      <c r="O42" s="35" t="s">
        <v>328</v>
      </c>
      <c r="P42" s="32" t="s">
        <v>328</v>
      </c>
      <c r="Q42" s="32" t="s">
        <v>328</v>
      </c>
      <c r="R42" s="35" t="s">
        <v>328</v>
      </c>
      <c r="S42" s="35" t="s">
        <v>328</v>
      </c>
      <c r="T42" s="44">
        <v>43486</v>
      </c>
      <c r="U42" s="44">
        <v>43769</v>
      </c>
      <c r="V42" s="44"/>
      <c r="W42" s="44" t="s">
        <v>309</v>
      </c>
      <c r="X42" s="44" t="s">
        <v>309</v>
      </c>
      <c r="Y42" s="41">
        <v>-851</v>
      </c>
      <c r="Z42" s="135" t="s">
        <v>721</v>
      </c>
      <c r="AA42" s="160">
        <v>44384</v>
      </c>
      <c r="AB42" s="139" t="s">
        <v>309</v>
      </c>
      <c r="AC42" s="135" t="s">
        <v>722</v>
      </c>
      <c r="AD42" s="165">
        <v>0</v>
      </c>
      <c r="AE42" s="8" t="s">
        <v>457</v>
      </c>
      <c r="AF42" s="134">
        <v>-682</v>
      </c>
      <c r="AG42" s="148" t="s">
        <v>441</v>
      </c>
      <c r="AH42" s="148" t="s">
        <v>723</v>
      </c>
      <c r="AI42" s="148" t="s">
        <v>723</v>
      </c>
      <c r="AJ42" s="148" t="s">
        <v>723</v>
      </c>
      <c r="AK42" s="163">
        <v>0</v>
      </c>
      <c r="AL42" s="161">
        <v>0</v>
      </c>
      <c r="AM42" s="148" t="s">
        <v>545</v>
      </c>
      <c r="AN42" s="263" t="s">
        <v>504</v>
      </c>
      <c r="AO42" s="261" t="s">
        <v>536</v>
      </c>
      <c r="AP42" s="403" t="s">
        <v>588</v>
      </c>
      <c r="AQ42" s="404">
        <v>44620</v>
      </c>
      <c r="AR42" s="370" t="s">
        <v>309</v>
      </c>
      <c r="AS42" s="400" t="s">
        <v>589</v>
      </c>
      <c r="AT42" s="387">
        <v>0</v>
      </c>
      <c r="AU42" s="8" t="s">
        <v>457</v>
      </c>
      <c r="AV42" s="148">
        <v>-44620</v>
      </c>
      <c r="AW42" s="148" t="s">
        <v>441</v>
      </c>
      <c r="AX42" s="56">
        <v>44638</v>
      </c>
      <c r="AY42" s="486" t="s">
        <v>724</v>
      </c>
      <c r="AZ42" s="54" t="s">
        <v>725</v>
      </c>
      <c r="BA42" s="55">
        <v>0</v>
      </c>
      <c r="BB42" s="148" t="s">
        <v>441</v>
      </c>
      <c r="BC42" s="53"/>
      <c r="BD42" s="53"/>
      <c r="BE42" s="513">
        <f t="shared" si="0"/>
        <v>41</v>
      </c>
      <c r="BF42" s="514">
        <v>44</v>
      </c>
      <c r="BG42" s="514" t="s">
        <v>725</v>
      </c>
    </row>
    <row r="43" spans="1:59" ht="84" customHeight="1" x14ac:dyDescent="0.25">
      <c r="A43" s="33" t="s">
        <v>285</v>
      </c>
      <c r="B43" s="32" t="s">
        <v>285</v>
      </c>
      <c r="C43" s="35" t="s">
        <v>344</v>
      </c>
      <c r="D43" s="32" t="s">
        <v>158</v>
      </c>
      <c r="E43" s="32" t="s">
        <v>169</v>
      </c>
      <c r="F43" s="32" t="s">
        <v>352</v>
      </c>
      <c r="G43" s="32" t="s">
        <v>252</v>
      </c>
      <c r="H43" s="35" t="s">
        <v>734</v>
      </c>
      <c r="I43" s="35" t="s">
        <v>328</v>
      </c>
      <c r="J43" s="32" t="s">
        <v>717</v>
      </c>
      <c r="K43" s="35">
        <v>2018</v>
      </c>
      <c r="L43" s="33" t="s">
        <v>731</v>
      </c>
      <c r="M43" s="33" t="s">
        <v>732</v>
      </c>
      <c r="N43" s="33" t="s">
        <v>735</v>
      </c>
      <c r="O43" s="35" t="s">
        <v>328</v>
      </c>
      <c r="P43" s="32" t="s">
        <v>328</v>
      </c>
      <c r="Q43" s="32" t="s">
        <v>328</v>
      </c>
      <c r="R43" s="35" t="s">
        <v>328</v>
      </c>
      <c r="S43" s="35" t="s">
        <v>328</v>
      </c>
      <c r="T43" s="44">
        <v>43486</v>
      </c>
      <c r="U43" s="44">
        <v>43769</v>
      </c>
      <c r="V43" s="44"/>
      <c r="W43" s="44" t="s">
        <v>309</v>
      </c>
      <c r="X43" s="44" t="s">
        <v>309</v>
      </c>
      <c r="Y43" s="41">
        <v>-851</v>
      </c>
      <c r="Z43" s="135" t="s">
        <v>721</v>
      </c>
      <c r="AA43" s="160">
        <v>44384</v>
      </c>
      <c r="AB43" s="139" t="s">
        <v>309</v>
      </c>
      <c r="AC43" s="135" t="s">
        <v>722</v>
      </c>
      <c r="AD43" s="165">
        <v>0</v>
      </c>
      <c r="AE43" s="8" t="s">
        <v>457</v>
      </c>
      <c r="AF43" s="134">
        <v>-682</v>
      </c>
      <c r="AG43" s="148" t="s">
        <v>441</v>
      </c>
      <c r="AH43" s="148" t="s">
        <v>723</v>
      </c>
      <c r="AI43" s="148" t="s">
        <v>723</v>
      </c>
      <c r="AJ43" s="148" t="s">
        <v>723</v>
      </c>
      <c r="AK43" s="163">
        <v>0</v>
      </c>
      <c r="AL43" s="161">
        <v>0</v>
      </c>
      <c r="AM43" s="148" t="s">
        <v>545</v>
      </c>
      <c r="AN43" s="263" t="s">
        <v>504</v>
      </c>
      <c r="AO43" s="261" t="s">
        <v>536</v>
      </c>
      <c r="AP43" s="403" t="s">
        <v>588</v>
      </c>
      <c r="AQ43" s="404">
        <v>44620</v>
      </c>
      <c r="AR43" s="370" t="s">
        <v>309</v>
      </c>
      <c r="AS43" s="400" t="s">
        <v>589</v>
      </c>
      <c r="AT43" s="387">
        <v>0</v>
      </c>
      <c r="AU43" s="8" t="s">
        <v>457</v>
      </c>
      <c r="AV43" s="148">
        <v>-44620</v>
      </c>
      <c r="AW43" s="148" t="s">
        <v>441</v>
      </c>
      <c r="AX43" s="56">
        <v>44638</v>
      </c>
      <c r="AY43" s="486" t="s">
        <v>724</v>
      </c>
      <c r="AZ43" s="54" t="s">
        <v>725</v>
      </c>
      <c r="BA43" s="55">
        <v>0</v>
      </c>
      <c r="BB43" s="148" t="s">
        <v>441</v>
      </c>
      <c r="BC43" s="53"/>
      <c r="BD43" s="53"/>
      <c r="BE43" s="513">
        <f t="shared" si="0"/>
        <v>42</v>
      </c>
      <c r="BF43" s="514">
        <v>45</v>
      </c>
      <c r="BG43" s="514" t="s">
        <v>725</v>
      </c>
    </row>
    <row r="44" spans="1:59" ht="84" customHeight="1" x14ac:dyDescent="0.25">
      <c r="A44" s="33" t="s">
        <v>285</v>
      </c>
      <c r="B44" s="32" t="s">
        <v>285</v>
      </c>
      <c r="C44" s="35" t="s">
        <v>344</v>
      </c>
      <c r="D44" s="32" t="s">
        <v>158</v>
      </c>
      <c r="E44" s="32" t="s">
        <v>169</v>
      </c>
      <c r="F44" s="32" t="s">
        <v>352</v>
      </c>
      <c r="G44" s="32" t="s">
        <v>252</v>
      </c>
      <c r="H44" s="35" t="s">
        <v>736</v>
      </c>
      <c r="I44" s="35" t="s">
        <v>328</v>
      </c>
      <c r="J44" s="32" t="s">
        <v>717</v>
      </c>
      <c r="K44" s="35">
        <v>2018</v>
      </c>
      <c r="L44" s="33" t="s">
        <v>737</v>
      </c>
      <c r="M44" s="33" t="s">
        <v>738</v>
      </c>
      <c r="N44" s="33" t="s">
        <v>739</v>
      </c>
      <c r="O44" s="35" t="s">
        <v>328</v>
      </c>
      <c r="P44" s="32" t="s">
        <v>328</v>
      </c>
      <c r="Q44" s="32" t="s">
        <v>328</v>
      </c>
      <c r="R44" s="35" t="s">
        <v>328</v>
      </c>
      <c r="S44" s="35" t="s">
        <v>328</v>
      </c>
      <c r="T44" s="44">
        <v>43486</v>
      </c>
      <c r="U44" s="44">
        <v>43769</v>
      </c>
      <c r="V44" s="44"/>
      <c r="W44" s="44" t="s">
        <v>309</v>
      </c>
      <c r="X44" s="44" t="s">
        <v>309</v>
      </c>
      <c r="Y44" s="41">
        <v>-851</v>
      </c>
      <c r="Z44" s="135" t="s">
        <v>721</v>
      </c>
      <c r="AA44" s="160">
        <v>44384</v>
      </c>
      <c r="AB44" s="139" t="s">
        <v>309</v>
      </c>
      <c r="AC44" s="135" t="s">
        <v>722</v>
      </c>
      <c r="AD44" s="165">
        <v>0</v>
      </c>
      <c r="AE44" s="8" t="s">
        <v>457</v>
      </c>
      <c r="AF44" s="134">
        <v>-682</v>
      </c>
      <c r="AG44" s="148" t="s">
        <v>441</v>
      </c>
      <c r="AH44" s="148" t="s">
        <v>723</v>
      </c>
      <c r="AI44" s="148" t="s">
        <v>723</v>
      </c>
      <c r="AJ44" s="148" t="s">
        <v>723</v>
      </c>
      <c r="AK44" s="163">
        <v>0</v>
      </c>
      <c r="AL44" s="161">
        <v>0</v>
      </c>
      <c r="AM44" s="148" t="s">
        <v>545</v>
      </c>
      <c r="AN44" s="263" t="s">
        <v>504</v>
      </c>
      <c r="AO44" s="261" t="s">
        <v>536</v>
      </c>
      <c r="AP44" s="403" t="s">
        <v>588</v>
      </c>
      <c r="AQ44" s="404">
        <v>44620</v>
      </c>
      <c r="AR44" s="370" t="s">
        <v>309</v>
      </c>
      <c r="AS44" s="400" t="s">
        <v>589</v>
      </c>
      <c r="AT44" s="387">
        <v>0</v>
      </c>
      <c r="AU44" s="8" t="s">
        <v>457</v>
      </c>
      <c r="AV44" s="148">
        <v>-44620</v>
      </c>
      <c r="AW44" s="148" t="s">
        <v>441</v>
      </c>
      <c r="AX44" s="56">
        <v>44638</v>
      </c>
      <c r="AY44" s="486" t="s">
        <v>724</v>
      </c>
      <c r="AZ44" s="54" t="s">
        <v>725</v>
      </c>
      <c r="BA44" s="55">
        <v>0</v>
      </c>
      <c r="BB44" s="148" t="s">
        <v>441</v>
      </c>
      <c r="BC44" s="53"/>
      <c r="BD44" s="53"/>
      <c r="BE44" s="513">
        <f t="shared" si="0"/>
        <v>43</v>
      </c>
      <c r="BF44" s="514">
        <v>46</v>
      </c>
      <c r="BG44" s="514" t="s">
        <v>725</v>
      </c>
    </row>
    <row r="45" spans="1:59" ht="84" customHeight="1" x14ac:dyDescent="0.25">
      <c r="A45" s="33" t="s">
        <v>285</v>
      </c>
      <c r="B45" s="32" t="s">
        <v>285</v>
      </c>
      <c r="C45" s="35" t="s">
        <v>344</v>
      </c>
      <c r="D45" s="32" t="s">
        <v>158</v>
      </c>
      <c r="E45" s="32" t="s">
        <v>169</v>
      </c>
      <c r="F45" s="32" t="s">
        <v>352</v>
      </c>
      <c r="G45" s="32" t="s">
        <v>252</v>
      </c>
      <c r="H45" s="35" t="s">
        <v>740</v>
      </c>
      <c r="I45" s="35" t="s">
        <v>328</v>
      </c>
      <c r="J45" s="32" t="s">
        <v>717</v>
      </c>
      <c r="K45" s="35">
        <v>2018</v>
      </c>
      <c r="L45" s="33" t="s">
        <v>737</v>
      </c>
      <c r="M45" s="33" t="s">
        <v>738</v>
      </c>
      <c r="N45" s="33" t="s">
        <v>741</v>
      </c>
      <c r="O45" s="35" t="s">
        <v>328</v>
      </c>
      <c r="P45" s="32" t="s">
        <v>328</v>
      </c>
      <c r="Q45" s="32" t="s">
        <v>328</v>
      </c>
      <c r="R45" s="35" t="s">
        <v>328</v>
      </c>
      <c r="S45" s="35" t="s">
        <v>328</v>
      </c>
      <c r="T45" s="44">
        <v>43486</v>
      </c>
      <c r="U45" s="44">
        <v>43769</v>
      </c>
      <c r="V45" s="44"/>
      <c r="W45" s="44" t="s">
        <v>309</v>
      </c>
      <c r="X45" s="44" t="s">
        <v>309</v>
      </c>
      <c r="Y45" s="41">
        <v>-851</v>
      </c>
      <c r="Z45" s="135" t="s">
        <v>721</v>
      </c>
      <c r="AA45" s="160">
        <v>44384</v>
      </c>
      <c r="AB45" s="139" t="s">
        <v>309</v>
      </c>
      <c r="AC45" s="135" t="s">
        <v>722</v>
      </c>
      <c r="AD45" s="165">
        <v>0</v>
      </c>
      <c r="AE45" s="8" t="s">
        <v>457</v>
      </c>
      <c r="AF45" s="134">
        <v>-682</v>
      </c>
      <c r="AG45" s="148" t="s">
        <v>441</v>
      </c>
      <c r="AH45" s="148" t="s">
        <v>723</v>
      </c>
      <c r="AI45" s="148" t="s">
        <v>723</v>
      </c>
      <c r="AJ45" s="148" t="s">
        <v>723</v>
      </c>
      <c r="AK45" s="163">
        <v>0</v>
      </c>
      <c r="AL45" s="161">
        <v>0</v>
      </c>
      <c r="AM45" s="148" t="s">
        <v>545</v>
      </c>
      <c r="AN45" s="263" t="s">
        <v>504</v>
      </c>
      <c r="AO45" s="261" t="s">
        <v>536</v>
      </c>
      <c r="AP45" s="403" t="s">
        <v>588</v>
      </c>
      <c r="AQ45" s="404">
        <v>44620</v>
      </c>
      <c r="AR45" s="370" t="s">
        <v>309</v>
      </c>
      <c r="AS45" s="400" t="s">
        <v>589</v>
      </c>
      <c r="AT45" s="387">
        <v>0</v>
      </c>
      <c r="AU45" s="8" t="s">
        <v>457</v>
      </c>
      <c r="AV45" s="148">
        <v>-44620</v>
      </c>
      <c r="AW45" s="148" t="s">
        <v>441</v>
      </c>
      <c r="AX45" s="56">
        <v>44638</v>
      </c>
      <c r="AY45" s="486" t="s">
        <v>724</v>
      </c>
      <c r="AZ45" s="54" t="s">
        <v>725</v>
      </c>
      <c r="BA45" s="55">
        <v>0</v>
      </c>
      <c r="BB45" s="148" t="s">
        <v>441</v>
      </c>
      <c r="BC45" s="53"/>
      <c r="BD45" s="53"/>
      <c r="BE45" s="513">
        <f t="shared" si="0"/>
        <v>44</v>
      </c>
      <c r="BF45" s="514">
        <v>47</v>
      </c>
      <c r="BG45" s="514" t="s">
        <v>725</v>
      </c>
    </row>
    <row r="46" spans="1:59" customFormat="1" ht="84" customHeight="1" x14ac:dyDescent="0.25">
      <c r="A46" s="33" t="s">
        <v>285</v>
      </c>
      <c r="B46" s="32" t="s">
        <v>355</v>
      </c>
      <c r="C46" s="32" t="s">
        <v>450</v>
      </c>
      <c r="D46" s="32" t="s">
        <v>158</v>
      </c>
      <c r="E46" s="32" t="s">
        <v>182</v>
      </c>
      <c r="F46" s="32" t="s">
        <v>352</v>
      </c>
      <c r="G46" s="32" t="s">
        <v>252</v>
      </c>
      <c r="H46" s="35" t="s">
        <v>742</v>
      </c>
      <c r="I46" s="35" t="s">
        <v>328</v>
      </c>
      <c r="J46" s="32" t="s">
        <v>717</v>
      </c>
      <c r="K46" s="35">
        <v>2018</v>
      </c>
      <c r="L46" s="33" t="s">
        <v>743</v>
      </c>
      <c r="M46" s="33" t="s">
        <v>744</v>
      </c>
      <c r="N46" s="33" t="s">
        <v>745</v>
      </c>
      <c r="O46" s="35" t="s">
        <v>328</v>
      </c>
      <c r="P46" s="32" t="s">
        <v>328</v>
      </c>
      <c r="Q46" s="32" t="s">
        <v>328</v>
      </c>
      <c r="R46" s="35" t="s">
        <v>328</v>
      </c>
      <c r="S46" s="35" t="s">
        <v>328</v>
      </c>
      <c r="T46" s="44">
        <v>42887</v>
      </c>
      <c r="U46" s="44">
        <v>43435</v>
      </c>
      <c r="V46" s="44"/>
      <c r="W46" s="44" t="s">
        <v>309</v>
      </c>
      <c r="X46" s="44" t="s">
        <v>309</v>
      </c>
      <c r="Y46" s="41">
        <v>-1185</v>
      </c>
      <c r="Z46" s="164" t="s">
        <v>746</v>
      </c>
      <c r="AA46" s="160">
        <v>44385</v>
      </c>
      <c r="AB46" s="139" t="s">
        <v>309</v>
      </c>
      <c r="AC46" s="148" t="s">
        <v>747</v>
      </c>
      <c r="AD46" s="161">
        <v>0</v>
      </c>
      <c r="AE46" s="8" t="s">
        <v>457</v>
      </c>
      <c r="AF46" s="134">
        <v>-1016</v>
      </c>
      <c r="AG46" s="148" t="s">
        <v>441</v>
      </c>
      <c r="AH46" s="148" t="s">
        <v>723</v>
      </c>
      <c r="AI46" s="148" t="s">
        <v>723</v>
      </c>
      <c r="AJ46" s="148" t="s">
        <v>723</v>
      </c>
      <c r="AK46" s="163">
        <v>0</v>
      </c>
      <c r="AL46" s="161">
        <v>0</v>
      </c>
      <c r="AM46" s="148" t="s">
        <v>545</v>
      </c>
      <c r="AN46" s="263" t="s">
        <v>504</v>
      </c>
      <c r="AO46" s="261" t="s">
        <v>536</v>
      </c>
      <c r="AP46" s="362" t="s">
        <v>748</v>
      </c>
      <c r="AQ46" s="363">
        <v>44620</v>
      </c>
      <c r="AR46" s="364" t="s">
        <v>307</v>
      </c>
      <c r="AS46" s="110" t="s">
        <v>745</v>
      </c>
      <c r="AT46" s="55">
        <v>0</v>
      </c>
      <c r="AU46" s="8" t="s">
        <v>457</v>
      </c>
      <c r="AV46" s="148">
        <v>-44620</v>
      </c>
      <c r="AW46" s="148" t="s">
        <v>441</v>
      </c>
      <c r="AX46" s="56">
        <v>44638</v>
      </c>
      <c r="AY46" s="486" t="s">
        <v>724</v>
      </c>
      <c r="AZ46" s="54" t="s">
        <v>725</v>
      </c>
      <c r="BA46" s="55">
        <v>0</v>
      </c>
      <c r="BB46" s="148" t="s">
        <v>441</v>
      </c>
      <c r="BC46" s="53"/>
      <c r="BD46" s="53"/>
      <c r="BE46" s="513">
        <f t="shared" si="0"/>
        <v>45</v>
      </c>
      <c r="BF46" s="514">
        <v>48</v>
      </c>
      <c r="BG46" s="514" t="s">
        <v>725</v>
      </c>
    </row>
    <row r="47" spans="1:59" customFormat="1" ht="84" customHeight="1" x14ac:dyDescent="0.25">
      <c r="A47" s="33" t="s">
        <v>282</v>
      </c>
      <c r="B47" s="32" t="s">
        <v>282</v>
      </c>
      <c r="C47" s="32" t="s">
        <v>342</v>
      </c>
      <c r="D47" s="32" t="s">
        <v>210</v>
      </c>
      <c r="E47" s="32" t="s">
        <v>212</v>
      </c>
      <c r="F47" s="32" t="s">
        <v>347</v>
      </c>
      <c r="G47" s="32" t="s">
        <v>250</v>
      </c>
      <c r="H47" s="35" t="s">
        <v>749</v>
      </c>
      <c r="I47" s="35" t="s">
        <v>328</v>
      </c>
      <c r="J47" s="32" t="s">
        <v>750</v>
      </c>
      <c r="K47" s="35">
        <v>2018</v>
      </c>
      <c r="L47" s="33" t="s">
        <v>751</v>
      </c>
      <c r="M47" s="33" t="s">
        <v>752</v>
      </c>
      <c r="N47" s="33" t="s">
        <v>753</v>
      </c>
      <c r="O47" s="35" t="s">
        <v>328</v>
      </c>
      <c r="P47" s="32" t="s">
        <v>328</v>
      </c>
      <c r="Q47" s="32" t="s">
        <v>328</v>
      </c>
      <c r="R47" s="35" t="s">
        <v>328</v>
      </c>
      <c r="S47" s="35" t="s">
        <v>328</v>
      </c>
      <c r="T47" s="44">
        <v>43556</v>
      </c>
      <c r="U47" s="44">
        <v>43891</v>
      </c>
      <c r="V47" s="305">
        <v>2020</v>
      </c>
      <c r="W47" s="44" t="s">
        <v>309</v>
      </c>
      <c r="X47" s="44" t="s">
        <v>309</v>
      </c>
      <c r="Y47" s="41" t="s">
        <v>456</v>
      </c>
      <c r="Z47" s="148" t="s">
        <v>502</v>
      </c>
      <c r="AA47" s="160">
        <v>44337</v>
      </c>
      <c r="AB47" s="139" t="s">
        <v>307</v>
      </c>
      <c r="AC47" s="139" t="s">
        <v>328</v>
      </c>
      <c r="AD47" s="161">
        <v>1</v>
      </c>
      <c r="AE47" s="8" t="s">
        <v>461</v>
      </c>
      <c r="AF47" s="134" t="s">
        <v>456</v>
      </c>
      <c r="AG47" s="148" t="s">
        <v>456</v>
      </c>
      <c r="AH47" s="162">
        <v>44337</v>
      </c>
      <c r="AI47" s="148" t="s">
        <v>502</v>
      </c>
      <c r="AJ47" s="148" t="s">
        <v>328</v>
      </c>
      <c r="AK47" s="161">
        <v>1</v>
      </c>
      <c r="AL47" s="161">
        <v>1</v>
      </c>
      <c r="AM47" s="148" t="s">
        <v>503</v>
      </c>
      <c r="AN47" s="263" t="s">
        <v>504</v>
      </c>
      <c r="AO47" s="260" t="s">
        <v>294</v>
      </c>
      <c r="AP47" s="109" t="s">
        <v>502</v>
      </c>
      <c r="AQ47" s="56">
        <v>44228</v>
      </c>
      <c r="AR47" s="54" t="s">
        <v>307</v>
      </c>
      <c r="AS47" s="54" t="s">
        <v>328</v>
      </c>
      <c r="AT47" s="55">
        <v>1</v>
      </c>
      <c r="AU47" s="8" t="s">
        <v>461</v>
      </c>
      <c r="AV47" s="134" t="s">
        <v>456</v>
      </c>
      <c r="AW47" s="148" t="s">
        <v>456</v>
      </c>
      <c r="AX47" s="56">
        <v>44228</v>
      </c>
      <c r="AY47" s="109" t="s">
        <v>502</v>
      </c>
      <c r="AZ47" s="54" t="s">
        <v>328</v>
      </c>
      <c r="BA47" s="55">
        <v>1</v>
      </c>
      <c r="BB47" s="148" t="s">
        <v>294</v>
      </c>
      <c r="BC47" s="53"/>
      <c r="BD47" s="53"/>
      <c r="BE47" s="513">
        <f t="shared" si="0"/>
        <v>46</v>
      </c>
      <c r="BF47" s="514">
        <v>49</v>
      </c>
      <c r="BG47" s="514"/>
    </row>
    <row r="48" spans="1:59" customFormat="1" ht="84" customHeight="1" x14ac:dyDescent="0.25">
      <c r="A48" s="33" t="s">
        <v>282</v>
      </c>
      <c r="B48" s="32" t="s">
        <v>282</v>
      </c>
      <c r="C48" s="32" t="s">
        <v>342</v>
      </c>
      <c r="D48" s="32" t="s">
        <v>22</v>
      </c>
      <c r="E48" s="32" t="s">
        <v>25</v>
      </c>
      <c r="F48" s="32" t="s">
        <v>347</v>
      </c>
      <c r="G48" s="32" t="s">
        <v>250</v>
      </c>
      <c r="H48" s="35" t="s">
        <v>754</v>
      </c>
      <c r="I48" s="35" t="s">
        <v>328</v>
      </c>
      <c r="J48" s="32" t="s">
        <v>755</v>
      </c>
      <c r="K48" s="35">
        <v>2018</v>
      </c>
      <c r="L48" s="33" t="s">
        <v>756</v>
      </c>
      <c r="M48" s="33" t="s">
        <v>757</v>
      </c>
      <c r="N48" s="33" t="s">
        <v>758</v>
      </c>
      <c r="O48" s="35" t="s">
        <v>328</v>
      </c>
      <c r="P48" s="32" t="s">
        <v>328</v>
      </c>
      <c r="Q48" s="32" t="s">
        <v>328</v>
      </c>
      <c r="R48" s="35" t="s">
        <v>328</v>
      </c>
      <c r="S48" s="35" t="s">
        <v>328</v>
      </c>
      <c r="T48" s="44">
        <v>43556</v>
      </c>
      <c r="U48" s="44">
        <v>43891</v>
      </c>
      <c r="V48" s="305">
        <v>2020</v>
      </c>
      <c r="W48" s="44" t="s">
        <v>309</v>
      </c>
      <c r="X48" s="44" t="s">
        <v>309</v>
      </c>
      <c r="Y48" s="41" t="s">
        <v>456</v>
      </c>
      <c r="Z48" s="148" t="s">
        <v>502</v>
      </c>
      <c r="AA48" s="160">
        <v>44337</v>
      </c>
      <c r="AB48" s="139" t="s">
        <v>307</v>
      </c>
      <c r="AC48" s="139" t="s">
        <v>328</v>
      </c>
      <c r="AD48" s="161">
        <v>1</v>
      </c>
      <c r="AE48" s="8" t="s">
        <v>461</v>
      </c>
      <c r="AF48" s="134" t="s">
        <v>456</v>
      </c>
      <c r="AG48" s="148" t="s">
        <v>456</v>
      </c>
      <c r="AH48" s="162">
        <v>44337</v>
      </c>
      <c r="AI48" s="148" t="s">
        <v>502</v>
      </c>
      <c r="AJ48" s="148" t="s">
        <v>328</v>
      </c>
      <c r="AK48" s="161">
        <v>1</v>
      </c>
      <c r="AL48" s="161">
        <v>1</v>
      </c>
      <c r="AM48" s="148" t="s">
        <v>503</v>
      </c>
      <c r="AN48" s="263" t="s">
        <v>504</v>
      </c>
      <c r="AO48" s="260" t="s">
        <v>294</v>
      </c>
      <c r="AP48" s="109" t="s">
        <v>502</v>
      </c>
      <c r="AQ48" s="56">
        <v>44228</v>
      </c>
      <c r="AR48" s="54" t="s">
        <v>307</v>
      </c>
      <c r="AS48" s="54" t="s">
        <v>328</v>
      </c>
      <c r="AT48" s="55">
        <v>1</v>
      </c>
      <c r="AU48" s="8" t="s">
        <v>461</v>
      </c>
      <c r="AV48" s="134" t="s">
        <v>456</v>
      </c>
      <c r="AW48" s="148" t="s">
        <v>456</v>
      </c>
      <c r="AX48" s="56">
        <v>44228</v>
      </c>
      <c r="AY48" s="109" t="s">
        <v>502</v>
      </c>
      <c r="AZ48" s="54" t="s">
        <v>328</v>
      </c>
      <c r="BA48" s="55">
        <v>1</v>
      </c>
      <c r="BB48" s="148" t="s">
        <v>294</v>
      </c>
      <c r="BC48" s="53"/>
      <c r="BD48" s="53"/>
      <c r="BE48" s="513">
        <f t="shared" si="0"/>
        <v>47</v>
      </c>
      <c r="BF48" s="514">
        <v>50</v>
      </c>
      <c r="BG48" s="514"/>
    </row>
    <row r="49" spans="1:59" customFormat="1" ht="84" customHeight="1" x14ac:dyDescent="0.25">
      <c r="A49" s="33" t="s">
        <v>282</v>
      </c>
      <c r="B49" s="32" t="s">
        <v>282</v>
      </c>
      <c r="C49" s="32" t="s">
        <v>342</v>
      </c>
      <c r="D49" s="32" t="s">
        <v>22</v>
      </c>
      <c r="E49" s="32" t="s">
        <v>25</v>
      </c>
      <c r="F49" s="32" t="s">
        <v>347</v>
      </c>
      <c r="G49" s="32" t="s">
        <v>250</v>
      </c>
      <c r="H49" s="35" t="s">
        <v>759</v>
      </c>
      <c r="I49" s="35" t="s">
        <v>328</v>
      </c>
      <c r="J49" s="32" t="s">
        <v>760</v>
      </c>
      <c r="K49" s="35">
        <v>2018</v>
      </c>
      <c r="L49" s="33" t="s">
        <v>756</v>
      </c>
      <c r="M49" s="33" t="s">
        <v>757</v>
      </c>
      <c r="N49" s="33" t="s">
        <v>761</v>
      </c>
      <c r="O49" s="35" t="s">
        <v>328</v>
      </c>
      <c r="P49" s="32" t="s">
        <v>328</v>
      </c>
      <c r="Q49" s="32" t="s">
        <v>328</v>
      </c>
      <c r="R49" s="35" t="s">
        <v>328</v>
      </c>
      <c r="S49" s="35" t="s">
        <v>328</v>
      </c>
      <c r="T49" s="44">
        <v>43556</v>
      </c>
      <c r="U49" s="44">
        <v>43891</v>
      </c>
      <c r="V49" s="305">
        <v>2020</v>
      </c>
      <c r="W49" s="44" t="s">
        <v>309</v>
      </c>
      <c r="X49" s="44" t="s">
        <v>309</v>
      </c>
      <c r="Y49" s="41" t="s">
        <v>456</v>
      </c>
      <c r="Z49" s="148" t="s">
        <v>502</v>
      </c>
      <c r="AA49" s="160">
        <v>44337</v>
      </c>
      <c r="AB49" s="139" t="s">
        <v>307</v>
      </c>
      <c r="AC49" s="139" t="s">
        <v>328</v>
      </c>
      <c r="AD49" s="161">
        <v>1</v>
      </c>
      <c r="AE49" s="8" t="s">
        <v>461</v>
      </c>
      <c r="AF49" s="134" t="s">
        <v>456</v>
      </c>
      <c r="AG49" s="148" t="s">
        <v>456</v>
      </c>
      <c r="AH49" s="162">
        <v>44337</v>
      </c>
      <c r="AI49" s="148" t="s">
        <v>502</v>
      </c>
      <c r="AJ49" s="148" t="s">
        <v>328</v>
      </c>
      <c r="AK49" s="161">
        <v>1</v>
      </c>
      <c r="AL49" s="161">
        <v>1</v>
      </c>
      <c r="AM49" s="148" t="s">
        <v>503</v>
      </c>
      <c r="AN49" s="263" t="s">
        <v>504</v>
      </c>
      <c r="AO49" s="260" t="s">
        <v>294</v>
      </c>
      <c r="AP49" s="109" t="s">
        <v>502</v>
      </c>
      <c r="AQ49" s="56">
        <v>44228</v>
      </c>
      <c r="AR49" s="54" t="s">
        <v>307</v>
      </c>
      <c r="AS49" s="54" t="s">
        <v>328</v>
      </c>
      <c r="AT49" s="55">
        <v>1</v>
      </c>
      <c r="AU49" s="8" t="s">
        <v>461</v>
      </c>
      <c r="AV49" s="134" t="s">
        <v>456</v>
      </c>
      <c r="AW49" s="148" t="s">
        <v>456</v>
      </c>
      <c r="AX49" s="56">
        <v>44228</v>
      </c>
      <c r="AY49" s="109" t="s">
        <v>502</v>
      </c>
      <c r="AZ49" s="54" t="s">
        <v>328</v>
      </c>
      <c r="BA49" s="55">
        <v>1</v>
      </c>
      <c r="BB49" s="148" t="s">
        <v>294</v>
      </c>
      <c r="BC49" s="53"/>
      <c r="BD49" s="53"/>
      <c r="BE49" s="513">
        <f t="shared" si="0"/>
        <v>48</v>
      </c>
      <c r="BF49" s="514">
        <v>51</v>
      </c>
      <c r="BG49" s="514"/>
    </row>
    <row r="50" spans="1:59" customFormat="1" ht="84" customHeight="1" x14ac:dyDescent="0.25">
      <c r="A50" s="33" t="s">
        <v>282</v>
      </c>
      <c r="B50" s="32" t="s">
        <v>282</v>
      </c>
      <c r="C50" s="32" t="s">
        <v>342</v>
      </c>
      <c r="D50" s="32" t="s">
        <v>210</v>
      </c>
      <c r="E50" s="32" t="s">
        <v>211</v>
      </c>
      <c r="F50" s="32" t="s">
        <v>347</v>
      </c>
      <c r="G50" s="32" t="s">
        <v>250</v>
      </c>
      <c r="H50" s="35" t="s">
        <v>762</v>
      </c>
      <c r="I50" s="35" t="s">
        <v>328</v>
      </c>
      <c r="J50" s="32" t="s">
        <v>763</v>
      </c>
      <c r="K50" s="35">
        <v>2018</v>
      </c>
      <c r="L50" s="33" t="s">
        <v>764</v>
      </c>
      <c r="M50" s="33" t="s">
        <v>765</v>
      </c>
      <c r="N50" s="33" t="s">
        <v>766</v>
      </c>
      <c r="O50" s="35" t="s">
        <v>328</v>
      </c>
      <c r="P50" s="32" t="s">
        <v>328</v>
      </c>
      <c r="Q50" s="32" t="s">
        <v>328</v>
      </c>
      <c r="R50" s="35" t="s">
        <v>328</v>
      </c>
      <c r="S50" s="35" t="s">
        <v>328</v>
      </c>
      <c r="T50" s="44">
        <v>43556</v>
      </c>
      <c r="U50" s="44">
        <v>43891</v>
      </c>
      <c r="V50" s="305">
        <v>2020</v>
      </c>
      <c r="W50" s="44" t="s">
        <v>309</v>
      </c>
      <c r="X50" s="44" t="s">
        <v>309</v>
      </c>
      <c r="Y50" s="41" t="s">
        <v>456</v>
      </c>
      <c r="Z50" s="148" t="s">
        <v>502</v>
      </c>
      <c r="AA50" s="160">
        <v>44337</v>
      </c>
      <c r="AB50" s="139" t="s">
        <v>307</v>
      </c>
      <c r="AC50" s="139" t="s">
        <v>328</v>
      </c>
      <c r="AD50" s="161">
        <v>1</v>
      </c>
      <c r="AE50" s="8" t="s">
        <v>461</v>
      </c>
      <c r="AF50" s="134" t="s">
        <v>456</v>
      </c>
      <c r="AG50" s="148" t="s">
        <v>456</v>
      </c>
      <c r="AH50" s="162">
        <v>44337</v>
      </c>
      <c r="AI50" s="148" t="s">
        <v>502</v>
      </c>
      <c r="AJ50" s="148" t="s">
        <v>328</v>
      </c>
      <c r="AK50" s="161">
        <v>1</v>
      </c>
      <c r="AL50" s="161">
        <v>1</v>
      </c>
      <c r="AM50" s="148" t="s">
        <v>503</v>
      </c>
      <c r="AN50" s="263" t="s">
        <v>504</v>
      </c>
      <c r="AO50" s="260" t="s">
        <v>294</v>
      </c>
      <c r="AP50" s="109" t="s">
        <v>502</v>
      </c>
      <c r="AQ50" s="56">
        <v>44228</v>
      </c>
      <c r="AR50" s="54" t="s">
        <v>307</v>
      </c>
      <c r="AS50" s="54" t="s">
        <v>328</v>
      </c>
      <c r="AT50" s="55">
        <v>1</v>
      </c>
      <c r="AU50" s="8" t="s">
        <v>461</v>
      </c>
      <c r="AV50" s="134" t="s">
        <v>456</v>
      </c>
      <c r="AW50" s="148" t="s">
        <v>456</v>
      </c>
      <c r="AX50" s="56">
        <v>44228</v>
      </c>
      <c r="AY50" s="109" t="s">
        <v>502</v>
      </c>
      <c r="AZ50" s="54" t="s">
        <v>328</v>
      </c>
      <c r="BA50" s="55">
        <v>1</v>
      </c>
      <c r="BB50" s="148" t="s">
        <v>294</v>
      </c>
      <c r="BC50" s="53"/>
      <c r="BD50" s="53"/>
      <c r="BE50" s="513">
        <f t="shared" si="0"/>
        <v>49</v>
      </c>
      <c r="BF50" s="514">
        <v>52</v>
      </c>
      <c r="BG50" s="514"/>
    </row>
    <row r="51" spans="1:59" customFormat="1" ht="84" customHeight="1" x14ac:dyDescent="0.25">
      <c r="A51" s="33" t="s">
        <v>282</v>
      </c>
      <c r="B51" s="32" t="s">
        <v>282</v>
      </c>
      <c r="C51" s="32" t="s">
        <v>342</v>
      </c>
      <c r="D51" s="32" t="s">
        <v>210</v>
      </c>
      <c r="E51" s="32" t="s">
        <v>211</v>
      </c>
      <c r="F51" s="32" t="s">
        <v>347</v>
      </c>
      <c r="G51" s="32" t="s">
        <v>250</v>
      </c>
      <c r="H51" s="35" t="s">
        <v>767</v>
      </c>
      <c r="I51" s="35" t="s">
        <v>328</v>
      </c>
      <c r="J51" s="32" t="s">
        <v>768</v>
      </c>
      <c r="K51" s="35">
        <v>2018</v>
      </c>
      <c r="L51" s="33" t="s">
        <v>764</v>
      </c>
      <c r="M51" s="33" t="s">
        <v>765</v>
      </c>
      <c r="N51" s="33" t="s">
        <v>769</v>
      </c>
      <c r="O51" s="35" t="s">
        <v>328</v>
      </c>
      <c r="P51" s="32" t="s">
        <v>328</v>
      </c>
      <c r="Q51" s="32" t="s">
        <v>328</v>
      </c>
      <c r="R51" s="35" t="s">
        <v>328</v>
      </c>
      <c r="S51" s="35" t="s">
        <v>328</v>
      </c>
      <c r="T51" s="44">
        <v>43556</v>
      </c>
      <c r="U51" s="44">
        <v>43891</v>
      </c>
      <c r="V51" s="305">
        <v>2020</v>
      </c>
      <c r="W51" s="44" t="s">
        <v>309</v>
      </c>
      <c r="X51" s="44" t="s">
        <v>309</v>
      </c>
      <c r="Y51" s="41" t="s">
        <v>456</v>
      </c>
      <c r="Z51" s="148" t="s">
        <v>502</v>
      </c>
      <c r="AA51" s="160">
        <v>44337</v>
      </c>
      <c r="AB51" s="139" t="s">
        <v>307</v>
      </c>
      <c r="AC51" s="139" t="s">
        <v>328</v>
      </c>
      <c r="AD51" s="161">
        <v>1</v>
      </c>
      <c r="AE51" s="8" t="s">
        <v>461</v>
      </c>
      <c r="AF51" s="134" t="s">
        <v>456</v>
      </c>
      <c r="AG51" s="148" t="s">
        <v>456</v>
      </c>
      <c r="AH51" s="162">
        <v>44337</v>
      </c>
      <c r="AI51" s="148" t="s">
        <v>502</v>
      </c>
      <c r="AJ51" s="148" t="s">
        <v>328</v>
      </c>
      <c r="AK51" s="161">
        <v>1</v>
      </c>
      <c r="AL51" s="161">
        <v>1</v>
      </c>
      <c r="AM51" s="148" t="s">
        <v>503</v>
      </c>
      <c r="AN51" s="263" t="s">
        <v>504</v>
      </c>
      <c r="AO51" s="260" t="s">
        <v>294</v>
      </c>
      <c r="AP51" s="109" t="s">
        <v>502</v>
      </c>
      <c r="AQ51" s="56">
        <v>44228</v>
      </c>
      <c r="AR51" s="54" t="s">
        <v>307</v>
      </c>
      <c r="AS51" s="54" t="s">
        <v>328</v>
      </c>
      <c r="AT51" s="55">
        <v>1</v>
      </c>
      <c r="AU51" s="8" t="s">
        <v>461</v>
      </c>
      <c r="AV51" s="134" t="s">
        <v>456</v>
      </c>
      <c r="AW51" s="148" t="s">
        <v>456</v>
      </c>
      <c r="AX51" s="56">
        <v>44228</v>
      </c>
      <c r="AY51" s="109" t="s">
        <v>502</v>
      </c>
      <c r="AZ51" s="54" t="s">
        <v>328</v>
      </c>
      <c r="BA51" s="55">
        <v>1</v>
      </c>
      <c r="BB51" s="148" t="s">
        <v>294</v>
      </c>
      <c r="BC51" s="53"/>
      <c r="BD51" s="53"/>
      <c r="BE51" s="513">
        <f t="shared" si="0"/>
        <v>50</v>
      </c>
      <c r="BF51" s="514">
        <v>53</v>
      </c>
      <c r="BG51" s="514"/>
    </row>
    <row r="52" spans="1:59" customFormat="1" ht="84" customHeight="1" x14ac:dyDescent="0.25">
      <c r="A52" s="33" t="s">
        <v>282</v>
      </c>
      <c r="B52" s="32" t="s">
        <v>282</v>
      </c>
      <c r="C52" s="32" t="s">
        <v>342</v>
      </c>
      <c r="D52" s="32" t="s">
        <v>17</v>
      </c>
      <c r="E52" s="32" t="s">
        <v>19</v>
      </c>
      <c r="F52" s="32" t="s">
        <v>347</v>
      </c>
      <c r="G52" s="32" t="s">
        <v>250</v>
      </c>
      <c r="H52" s="35" t="s">
        <v>770</v>
      </c>
      <c r="I52" s="35" t="s">
        <v>328</v>
      </c>
      <c r="J52" s="32" t="s">
        <v>771</v>
      </c>
      <c r="K52" s="35">
        <v>2018</v>
      </c>
      <c r="L52" s="33" t="s">
        <v>772</v>
      </c>
      <c r="M52" s="33" t="s">
        <v>773</v>
      </c>
      <c r="N52" s="33" t="s">
        <v>774</v>
      </c>
      <c r="O52" s="35" t="s">
        <v>328</v>
      </c>
      <c r="P52" s="32" t="s">
        <v>328</v>
      </c>
      <c r="Q52" s="32" t="s">
        <v>328</v>
      </c>
      <c r="R52" s="35" t="s">
        <v>328</v>
      </c>
      <c r="S52" s="35" t="s">
        <v>328</v>
      </c>
      <c r="T52" s="44">
        <v>43556</v>
      </c>
      <c r="U52" s="44">
        <v>43891</v>
      </c>
      <c r="V52" s="305">
        <v>2020</v>
      </c>
      <c r="W52" s="44" t="s">
        <v>309</v>
      </c>
      <c r="X52" s="44" t="s">
        <v>309</v>
      </c>
      <c r="Y52" s="41" t="s">
        <v>456</v>
      </c>
      <c r="Z52" s="148" t="s">
        <v>502</v>
      </c>
      <c r="AA52" s="160">
        <v>44337</v>
      </c>
      <c r="AB52" s="139" t="s">
        <v>307</v>
      </c>
      <c r="AC52" s="139" t="s">
        <v>328</v>
      </c>
      <c r="AD52" s="161">
        <v>1</v>
      </c>
      <c r="AE52" s="8" t="s">
        <v>461</v>
      </c>
      <c r="AF52" s="134" t="s">
        <v>456</v>
      </c>
      <c r="AG52" s="148" t="s">
        <v>456</v>
      </c>
      <c r="AH52" s="162">
        <v>44337</v>
      </c>
      <c r="AI52" s="148" t="s">
        <v>502</v>
      </c>
      <c r="AJ52" s="148" t="s">
        <v>328</v>
      </c>
      <c r="AK52" s="161">
        <v>1</v>
      </c>
      <c r="AL52" s="161">
        <v>1</v>
      </c>
      <c r="AM52" s="148" t="s">
        <v>503</v>
      </c>
      <c r="AN52" s="263" t="s">
        <v>504</v>
      </c>
      <c r="AO52" s="260" t="s">
        <v>294</v>
      </c>
      <c r="AP52" s="109" t="s">
        <v>502</v>
      </c>
      <c r="AQ52" s="56">
        <v>44228</v>
      </c>
      <c r="AR52" s="54" t="s">
        <v>307</v>
      </c>
      <c r="AS52" s="54" t="s">
        <v>328</v>
      </c>
      <c r="AT52" s="55">
        <v>1</v>
      </c>
      <c r="AU52" s="8" t="s">
        <v>461</v>
      </c>
      <c r="AV52" s="134" t="s">
        <v>456</v>
      </c>
      <c r="AW52" s="148" t="s">
        <v>456</v>
      </c>
      <c r="AX52" s="56">
        <v>44228</v>
      </c>
      <c r="AY52" s="109" t="s">
        <v>502</v>
      </c>
      <c r="AZ52" s="54" t="s">
        <v>328</v>
      </c>
      <c r="BA52" s="55">
        <v>1</v>
      </c>
      <c r="BB52" s="148" t="s">
        <v>294</v>
      </c>
      <c r="BC52" s="53"/>
      <c r="BD52" s="53"/>
      <c r="BE52" s="513">
        <f t="shared" si="0"/>
        <v>51</v>
      </c>
      <c r="BF52" s="514">
        <v>54</v>
      </c>
      <c r="BG52" s="514"/>
    </row>
    <row r="53" spans="1:59" customFormat="1" ht="84" customHeight="1" x14ac:dyDescent="0.25">
      <c r="A53" s="33" t="s">
        <v>282</v>
      </c>
      <c r="B53" s="32" t="s">
        <v>282</v>
      </c>
      <c r="C53" s="32" t="s">
        <v>342</v>
      </c>
      <c r="D53" s="32" t="s">
        <v>17</v>
      </c>
      <c r="E53" s="32" t="s">
        <v>19</v>
      </c>
      <c r="F53" s="32" t="s">
        <v>347</v>
      </c>
      <c r="G53" s="32" t="s">
        <v>250</v>
      </c>
      <c r="H53" s="35" t="s">
        <v>775</v>
      </c>
      <c r="I53" s="35" t="s">
        <v>328</v>
      </c>
      <c r="J53" s="32" t="s">
        <v>776</v>
      </c>
      <c r="K53" s="35">
        <v>2018</v>
      </c>
      <c r="L53" s="33" t="s">
        <v>772</v>
      </c>
      <c r="M53" s="33" t="s">
        <v>773</v>
      </c>
      <c r="N53" s="33" t="s">
        <v>777</v>
      </c>
      <c r="O53" s="35" t="s">
        <v>328</v>
      </c>
      <c r="P53" s="32" t="s">
        <v>328</v>
      </c>
      <c r="Q53" s="32" t="s">
        <v>328</v>
      </c>
      <c r="R53" s="35" t="s">
        <v>328</v>
      </c>
      <c r="S53" s="35" t="s">
        <v>328</v>
      </c>
      <c r="T53" s="44">
        <v>43556</v>
      </c>
      <c r="U53" s="44">
        <v>43891</v>
      </c>
      <c r="V53" s="305">
        <v>2020</v>
      </c>
      <c r="W53" s="44" t="s">
        <v>309</v>
      </c>
      <c r="X53" s="44" t="s">
        <v>309</v>
      </c>
      <c r="Y53" s="41" t="s">
        <v>456</v>
      </c>
      <c r="Z53" s="148" t="s">
        <v>502</v>
      </c>
      <c r="AA53" s="160">
        <v>44337</v>
      </c>
      <c r="AB53" s="139" t="s">
        <v>307</v>
      </c>
      <c r="AC53" s="139" t="s">
        <v>328</v>
      </c>
      <c r="AD53" s="161">
        <v>1</v>
      </c>
      <c r="AE53" s="8" t="s">
        <v>461</v>
      </c>
      <c r="AF53" s="134" t="s">
        <v>456</v>
      </c>
      <c r="AG53" s="148" t="s">
        <v>456</v>
      </c>
      <c r="AH53" s="162">
        <v>44337</v>
      </c>
      <c r="AI53" s="148" t="s">
        <v>502</v>
      </c>
      <c r="AJ53" s="148" t="s">
        <v>328</v>
      </c>
      <c r="AK53" s="161">
        <v>1</v>
      </c>
      <c r="AL53" s="161">
        <v>1</v>
      </c>
      <c r="AM53" s="148" t="s">
        <v>503</v>
      </c>
      <c r="AN53" s="263" t="s">
        <v>504</v>
      </c>
      <c r="AO53" s="260" t="s">
        <v>294</v>
      </c>
      <c r="AP53" s="109" t="s">
        <v>502</v>
      </c>
      <c r="AQ53" s="56">
        <v>44228</v>
      </c>
      <c r="AR53" s="54" t="s">
        <v>307</v>
      </c>
      <c r="AS53" s="54" t="s">
        <v>328</v>
      </c>
      <c r="AT53" s="55">
        <v>1</v>
      </c>
      <c r="AU53" s="8" t="s">
        <v>461</v>
      </c>
      <c r="AV53" s="134" t="s">
        <v>456</v>
      </c>
      <c r="AW53" s="148" t="s">
        <v>456</v>
      </c>
      <c r="AX53" s="56">
        <v>44228</v>
      </c>
      <c r="AY53" s="109" t="s">
        <v>502</v>
      </c>
      <c r="AZ53" s="54" t="s">
        <v>328</v>
      </c>
      <c r="BA53" s="55">
        <v>1</v>
      </c>
      <c r="BB53" s="148" t="s">
        <v>294</v>
      </c>
      <c r="BC53" s="53"/>
      <c r="BD53" s="53"/>
      <c r="BE53" s="513">
        <f t="shared" si="0"/>
        <v>52</v>
      </c>
      <c r="BF53" s="514">
        <v>55</v>
      </c>
      <c r="BG53" s="514"/>
    </row>
    <row r="54" spans="1:59" customFormat="1" ht="84" customHeight="1" x14ac:dyDescent="0.25">
      <c r="A54" s="33" t="s">
        <v>282</v>
      </c>
      <c r="B54" s="32" t="s">
        <v>282</v>
      </c>
      <c r="C54" s="32" t="s">
        <v>342</v>
      </c>
      <c r="D54" s="32" t="s">
        <v>210</v>
      </c>
      <c r="E54" s="32" t="s">
        <v>215</v>
      </c>
      <c r="F54" s="32" t="s">
        <v>347</v>
      </c>
      <c r="G54" s="32" t="s">
        <v>250</v>
      </c>
      <c r="H54" s="35" t="s">
        <v>778</v>
      </c>
      <c r="I54" s="35" t="s">
        <v>328</v>
      </c>
      <c r="J54" s="32" t="s">
        <v>779</v>
      </c>
      <c r="K54" s="35">
        <v>2018</v>
      </c>
      <c r="L54" s="33" t="s">
        <v>780</v>
      </c>
      <c r="M54" s="33" t="s">
        <v>781</v>
      </c>
      <c r="N54" s="33" t="s">
        <v>782</v>
      </c>
      <c r="O54" s="35" t="s">
        <v>328</v>
      </c>
      <c r="P54" s="32" t="s">
        <v>328</v>
      </c>
      <c r="Q54" s="32" t="s">
        <v>328</v>
      </c>
      <c r="R54" s="35" t="s">
        <v>328</v>
      </c>
      <c r="S54" s="35" t="s">
        <v>328</v>
      </c>
      <c r="T54" s="44">
        <v>43556</v>
      </c>
      <c r="U54" s="44">
        <v>43800</v>
      </c>
      <c r="V54" s="305">
        <v>2020</v>
      </c>
      <c r="W54" s="44" t="s">
        <v>309</v>
      </c>
      <c r="X54" s="44" t="s">
        <v>309</v>
      </c>
      <c r="Y54" s="41" t="s">
        <v>456</v>
      </c>
      <c r="Z54" s="148" t="s">
        <v>502</v>
      </c>
      <c r="AA54" s="160">
        <v>44337</v>
      </c>
      <c r="AB54" s="139" t="s">
        <v>307</v>
      </c>
      <c r="AC54" s="139" t="s">
        <v>328</v>
      </c>
      <c r="AD54" s="161">
        <v>1</v>
      </c>
      <c r="AE54" s="8" t="s">
        <v>461</v>
      </c>
      <c r="AF54" s="134" t="s">
        <v>456</v>
      </c>
      <c r="AG54" s="148" t="s">
        <v>456</v>
      </c>
      <c r="AH54" s="162">
        <v>44337</v>
      </c>
      <c r="AI54" s="148" t="s">
        <v>502</v>
      </c>
      <c r="AJ54" s="148" t="s">
        <v>328</v>
      </c>
      <c r="AK54" s="161">
        <v>1</v>
      </c>
      <c r="AL54" s="161">
        <v>1</v>
      </c>
      <c r="AM54" s="148" t="s">
        <v>503</v>
      </c>
      <c r="AN54" s="263" t="s">
        <v>504</v>
      </c>
      <c r="AO54" s="260" t="s">
        <v>294</v>
      </c>
      <c r="AP54" s="109" t="s">
        <v>502</v>
      </c>
      <c r="AQ54" s="56">
        <v>44228</v>
      </c>
      <c r="AR54" s="54" t="s">
        <v>307</v>
      </c>
      <c r="AS54" s="54" t="s">
        <v>328</v>
      </c>
      <c r="AT54" s="55">
        <v>1</v>
      </c>
      <c r="AU54" s="8" t="s">
        <v>461</v>
      </c>
      <c r="AV54" s="134" t="s">
        <v>456</v>
      </c>
      <c r="AW54" s="148" t="s">
        <v>456</v>
      </c>
      <c r="AX54" s="56">
        <v>44228</v>
      </c>
      <c r="AY54" s="109" t="s">
        <v>502</v>
      </c>
      <c r="AZ54" s="54" t="s">
        <v>328</v>
      </c>
      <c r="BA54" s="55">
        <v>1</v>
      </c>
      <c r="BB54" s="148" t="s">
        <v>294</v>
      </c>
      <c r="BC54" s="53"/>
      <c r="BD54" s="53"/>
      <c r="BE54" s="513">
        <f t="shared" si="0"/>
        <v>53</v>
      </c>
      <c r="BF54" s="514">
        <v>56</v>
      </c>
      <c r="BG54" s="514"/>
    </row>
    <row r="55" spans="1:59" customFormat="1" ht="84" customHeight="1" x14ac:dyDescent="0.25">
      <c r="A55" s="33" t="s">
        <v>282</v>
      </c>
      <c r="B55" s="32" t="s">
        <v>282</v>
      </c>
      <c r="C55" s="32" t="s">
        <v>342</v>
      </c>
      <c r="D55" s="32" t="s">
        <v>210</v>
      </c>
      <c r="E55" s="32" t="s">
        <v>215</v>
      </c>
      <c r="F55" s="32" t="s">
        <v>347</v>
      </c>
      <c r="G55" s="32" t="s">
        <v>250</v>
      </c>
      <c r="H55" s="35" t="s">
        <v>783</v>
      </c>
      <c r="I55" s="35" t="s">
        <v>328</v>
      </c>
      <c r="J55" s="32" t="s">
        <v>784</v>
      </c>
      <c r="K55" s="35">
        <v>2018</v>
      </c>
      <c r="L55" s="33" t="s">
        <v>780</v>
      </c>
      <c r="M55" s="33" t="s">
        <v>781</v>
      </c>
      <c r="N55" s="33" t="s">
        <v>785</v>
      </c>
      <c r="O55" s="35" t="s">
        <v>328</v>
      </c>
      <c r="P55" s="32" t="s">
        <v>328</v>
      </c>
      <c r="Q55" s="32" t="s">
        <v>328</v>
      </c>
      <c r="R55" s="35" t="s">
        <v>328</v>
      </c>
      <c r="S55" s="35" t="s">
        <v>328</v>
      </c>
      <c r="T55" s="44">
        <v>43556</v>
      </c>
      <c r="U55" s="44">
        <v>43800</v>
      </c>
      <c r="V55" s="305">
        <v>2020</v>
      </c>
      <c r="W55" s="44" t="s">
        <v>309</v>
      </c>
      <c r="X55" s="44" t="s">
        <v>309</v>
      </c>
      <c r="Y55" s="41" t="s">
        <v>456</v>
      </c>
      <c r="Z55" s="148" t="s">
        <v>502</v>
      </c>
      <c r="AA55" s="160">
        <v>44337</v>
      </c>
      <c r="AB55" s="139" t="s">
        <v>307</v>
      </c>
      <c r="AC55" s="139" t="s">
        <v>328</v>
      </c>
      <c r="AD55" s="161">
        <v>1</v>
      </c>
      <c r="AE55" s="8" t="s">
        <v>461</v>
      </c>
      <c r="AF55" s="134" t="s">
        <v>456</v>
      </c>
      <c r="AG55" s="148" t="s">
        <v>456</v>
      </c>
      <c r="AH55" s="162">
        <v>44337</v>
      </c>
      <c r="AI55" s="148" t="s">
        <v>502</v>
      </c>
      <c r="AJ55" s="148" t="s">
        <v>328</v>
      </c>
      <c r="AK55" s="161">
        <v>1</v>
      </c>
      <c r="AL55" s="161">
        <v>1</v>
      </c>
      <c r="AM55" s="148" t="s">
        <v>503</v>
      </c>
      <c r="AN55" s="263" t="s">
        <v>504</v>
      </c>
      <c r="AO55" s="260" t="s">
        <v>294</v>
      </c>
      <c r="AP55" s="109" t="s">
        <v>502</v>
      </c>
      <c r="AQ55" s="56">
        <v>44228</v>
      </c>
      <c r="AR55" s="54" t="s">
        <v>307</v>
      </c>
      <c r="AS55" s="54" t="s">
        <v>328</v>
      </c>
      <c r="AT55" s="55">
        <v>1</v>
      </c>
      <c r="AU55" s="8" t="s">
        <v>461</v>
      </c>
      <c r="AV55" s="134" t="s">
        <v>456</v>
      </c>
      <c r="AW55" s="148" t="s">
        <v>456</v>
      </c>
      <c r="AX55" s="56">
        <v>44228</v>
      </c>
      <c r="AY55" s="109" t="s">
        <v>502</v>
      </c>
      <c r="AZ55" s="54" t="s">
        <v>328</v>
      </c>
      <c r="BA55" s="55">
        <v>1</v>
      </c>
      <c r="BB55" s="148" t="s">
        <v>294</v>
      </c>
      <c r="BC55" s="53"/>
      <c r="BD55" s="53"/>
      <c r="BE55" s="513">
        <f t="shared" si="0"/>
        <v>54</v>
      </c>
      <c r="BF55" s="514">
        <v>57</v>
      </c>
      <c r="BG55" s="514"/>
    </row>
    <row r="56" spans="1:59" customFormat="1" ht="84" customHeight="1" x14ac:dyDescent="0.25">
      <c r="A56" s="33" t="s">
        <v>282</v>
      </c>
      <c r="B56" s="32" t="s">
        <v>282</v>
      </c>
      <c r="C56" s="32" t="s">
        <v>342</v>
      </c>
      <c r="D56" s="32" t="s">
        <v>188</v>
      </c>
      <c r="E56" s="32" t="s">
        <v>195</v>
      </c>
      <c r="F56" s="32" t="s">
        <v>347</v>
      </c>
      <c r="G56" s="32" t="s">
        <v>250</v>
      </c>
      <c r="H56" s="35" t="s">
        <v>786</v>
      </c>
      <c r="I56" s="35" t="s">
        <v>328</v>
      </c>
      <c r="J56" s="32" t="s">
        <v>787</v>
      </c>
      <c r="K56" s="35">
        <v>2018</v>
      </c>
      <c r="L56" s="33" t="s">
        <v>788</v>
      </c>
      <c r="M56" s="33" t="s">
        <v>789</v>
      </c>
      <c r="N56" s="33" t="s">
        <v>790</v>
      </c>
      <c r="O56" s="35" t="s">
        <v>328</v>
      </c>
      <c r="P56" s="32" t="s">
        <v>328</v>
      </c>
      <c r="Q56" s="32" t="s">
        <v>328</v>
      </c>
      <c r="R56" s="35" t="s">
        <v>328</v>
      </c>
      <c r="S56" s="35" t="s">
        <v>328</v>
      </c>
      <c r="T56" s="44">
        <v>43556</v>
      </c>
      <c r="U56" s="44">
        <v>43830</v>
      </c>
      <c r="V56" s="305">
        <v>2020</v>
      </c>
      <c r="W56" s="44" t="s">
        <v>309</v>
      </c>
      <c r="X56" s="44" t="s">
        <v>309</v>
      </c>
      <c r="Y56" s="41" t="s">
        <v>456</v>
      </c>
      <c r="Z56" s="148" t="s">
        <v>502</v>
      </c>
      <c r="AA56" s="160">
        <v>44337</v>
      </c>
      <c r="AB56" s="139" t="s">
        <v>307</v>
      </c>
      <c r="AC56" s="139" t="s">
        <v>328</v>
      </c>
      <c r="AD56" s="161">
        <v>1</v>
      </c>
      <c r="AE56" s="8" t="s">
        <v>461</v>
      </c>
      <c r="AF56" s="134" t="s">
        <v>456</v>
      </c>
      <c r="AG56" s="148" t="s">
        <v>456</v>
      </c>
      <c r="AH56" s="162">
        <v>44337</v>
      </c>
      <c r="AI56" s="148" t="s">
        <v>502</v>
      </c>
      <c r="AJ56" s="148" t="s">
        <v>328</v>
      </c>
      <c r="AK56" s="161">
        <v>1</v>
      </c>
      <c r="AL56" s="161">
        <v>1</v>
      </c>
      <c r="AM56" s="148" t="s">
        <v>503</v>
      </c>
      <c r="AN56" s="263" t="s">
        <v>504</v>
      </c>
      <c r="AO56" s="260" t="s">
        <v>294</v>
      </c>
      <c r="AP56" s="109" t="s">
        <v>502</v>
      </c>
      <c r="AQ56" s="56">
        <v>44228</v>
      </c>
      <c r="AR56" s="54" t="s">
        <v>307</v>
      </c>
      <c r="AS56" s="54" t="s">
        <v>328</v>
      </c>
      <c r="AT56" s="55">
        <v>1</v>
      </c>
      <c r="AU56" s="8" t="s">
        <v>461</v>
      </c>
      <c r="AV56" s="134" t="s">
        <v>456</v>
      </c>
      <c r="AW56" s="148" t="s">
        <v>456</v>
      </c>
      <c r="AX56" s="56">
        <v>44228</v>
      </c>
      <c r="AY56" s="109" t="s">
        <v>502</v>
      </c>
      <c r="AZ56" s="54" t="s">
        <v>328</v>
      </c>
      <c r="BA56" s="55">
        <v>1</v>
      </c>
      <c r="BB56" s="148" t="s">
        <v>294</v>
      </c>
      <c r="BC56" s="53"/>
      <c r="BD56" s="53"/>
      <c r="BE56" s="513">
        <f t="shared" si="0"/>
        <v>55</v>
      </c>
      <c r="BF56" s="514">
        <v>58</v>
      </c>
      <c r="BG56" s="514"/>
    </row>
    <row r="57" spans="1:59" customFormat="1" ht="84" customHeight="1" x14ac:dyDescent="0.25">
      <c r="A57" s="33" t="s">
        <v>282</v>
      </c>
      <c r="B57" s="32" t="s">
        <v>282</v>
      </c>
      <c r="C57" s="32" t="s">
        <v>342</v>
      </c>
      <c r="D57" s="32" t="s">
        <v>226</v>
      </c>
      <c r="E57" s="32" t="s">
        <v>228</v>
      </c>
      <c r="F57" s="32" t="s">
        <v>347</v>
      </c>
      <c r="G57" s="32" t="s">
        <v>250</v>
      </c>
      <c r="H57" s="35" t="s">
        <v>791</v>
      </c>
      <c r="I57" s="35" t="s">
        <v>328</v>
      </c>
      <c r="J57" s="32" t="s">
        <v>792</v>
      </c>
      <c r="K57" s="35">
        <v>2018</v>
      </c>
      <c r="L57" s="33" t="s">
        <v>793</v>
      </c>
      <c r="M57" s="33" t="s">
        <v>794</v>
      </c>
      <c r="N57" s="33" t="s">
        <v>795</v>
      </c>
      <c r="O57" s="35" t="s">
        <v>328</v>
      </c>
      <c r="P57" s="32" t="s">
        <v>328</v>
      </c>
      <c r="Q57" s="32" t="s">
        <v>328</v>
      </c>
      <c r="R57" s="35" t="s">
        <v>328</v>
      </c>
      <c r="S57" s="35" t="s">
        <v>328</v>
      </c>
      <c r="T57" s="44">
        <v>43556</v>
      </c>
      <c r="U57" s="44">
        <v>43891</v>
      </c>
      <c r="V57" s="305">
        <v>2020</v>
      </c>
      <c r="W57" s="44" t="s">
        <v>309</v>
      </c>
      <c r="X57" s="44" t="s">
        <v>309</v>
      </c>
      <c r="Y57" s="41" t="s">
        <v>456</v>
      </c>
      <c r="Z57" s="148" t="s">
        <v>502</v>
      </c>
      <c r="AA57" s="160">
        <v>44337</v>
      </c>
      <c r="AB57" s="139" t="s">
        <v>307</v>
      </c>
      <c r="AC57" s="139" t="s">
        <v>328</v>
      </c>
      <c r="AD57" s="161">
        <v>1</v>
      </c>
      <c r="AE57" s="8" t="s">
        <v>461</v>
      </c>
      <c r="AF57" s="134" t="s">
        <v>456</v>
      </c>
      <c r="AG57" s="148" t="s">
        <v>456</v>
      </c>
      <c r="AH57" s="162">
        <v>44337</v>
      </c>
      <c r="AI57" s="148" t="s">
        <v>502</v>
      </c>
      <c r="AJ57" s="148" t="s">
        <v>328</v>
      </c>
      <c r="AK57" s="161">
        <v>1</v>
      </c>
      <c r="AL57" s="161">
        <v>1</v>
      </c>
      <c r="AM57" s="148" t="s">
        <v>503</v>
      </c>
      <c r="AN57" s="263" t="s">
        <v>504</v>
      </c>
      <c r="AO57" s="260" t="s">
        <v>294</v>
      </c>
      <c r="AP57" s="109" t="s">
        <v>502</v>
      </c>
      <c r="AQ57" s="56">
        <v>44228</v>
      </c>
      <c r="AR57" s="54" t="s">
        <v>307</v>
      </c>
      <c r="AS57" s="54" t="s">
        <v>328</v>
      </c>
      <c r="AT57" s="55">
        <v>1</v>
      </c>
      <c r="AU57" s="8" t="s">
        <v>461</v>
      </c>
      <c r="AV57" s="134" t="s">
        <v>456</v>
      </c>
      <c r="AW57" s="148" t="s">
        <v>456</v>
      </c>
      <c r="AX57" s="56">
        <v>44228</v>
      </c>
      <c r="AY57" s="109" t="s">
        <v>502</v>
      </c>
      <c r="AZ57" s="54" t="s">
        <v>328</v>
      </c>
      <c r="BA57" s="55">
        <v>1</v>
      </c>
      <c r="BB57" s="148" t="s">
        <v>294</v>
      </c>
      <c r="BC57" s="53"/>
      <c r="BD57" s="53"/>
      <c r="BE57" s="513">
        <f t="shared" si="0"/>
        <v>56</v>
      </c>
      <c r="BF57" s="514">
        <v>59</v>
      </c>
      <c r="BG57" s="514"/>
    </row>
    <row r="58" spans="1:59" customFormat="1" ht="84" customHeight="1" x14ac:dyDescent="0.25">
      <c r="A58" s="33" t="s">
        <v>282</v>
      </c>
      <c r="B58" s="32" t="s">
        <v>282</v>
      </c>
      <c r="C58" s="32" t="s">
        <v>342</v>
      </c>
      <c r="D58" s="32" t="s">
        <v>226</v>
      </c>
      <c r="E58" s="32" t="s">
        <v>228</v>
      </c>
      <c r="F58" s="32" t="s">
        <v>347</v>
      </c>
      <c r="G58" s="32" t="s">
        <v>250</v>
      </c>
      <c r="H58" s="35" t="s">
        <v>796</v>
      </c>
      <c r="I58" s="35" t="s">
        <v>328</v>
      </c>
      <c r="J58" s="32" t="s">
        <v>797</v>
      </c>
      <c r="K58" s="35">
        <v>2018</v>
      </c>
      <c r="L58" s="33" t="s">
        <v>793</v>
      </c>
      <c r="M58" s="33" t="s">
        <v>794</v>
      </c>
      <c r="N58" s="33" t="s">
        <v>798</v>
      </c>
      <c r="O58" s="35" t="s">
        <v>328</v>
      </c>
      <c r="P58" s="32" t="s">
        <v>328</v>
      </c>
      <c r="Q58" s="32" t="s">
        <v>328</v>
      </c>
      <c r="R58" s="35" t="s">
        <v>328</v>
      </c>
      <c r="S58" s="35" t="s">
        <v>328</v>
      </c>
      <c r="T58" s="44">
        <v>43556</v>
      </c>
      <c r="U58" s="44">
        <v>43891</v>
      </c>
      <c r="V58" s="305">
        <v>2020</v>
      </c>
      <c r="W58" s="44" t="s">
        <v>309</v>
      </c>
      <c r="X58" s="44" t="s">
        <v>309</v>
      </c>
      <c r="Y58" s="41" t="s">
        <v>456</v>
      </c>
      <c r="Z58" s="148" t="s">
        <v>502</v>
      </c>
      <c r="AA58" s="160">
        <v>44337</v>
      </c>
      <c r="AB58" s="139" t="s">
        <v>307</v>
      </c>
      <c r="AC58" s="139" t="s">
        <v>328</v>
      </c>
      <c r="AD58" s="161">
        <v>1</v>
      </c>
      <c r="AE58" s="8" t="s">
        <v>461</v>
      </c>
      <c r="AF58" s="134" t="s">
        <v>456</v>
      </c>
      <c r="AG58" s="148" t="s">
        <v>456</v>
      </c>
      <c r="AH58" s="162">
        <v>44337</v>
      </c>
      <c r="AI58" s="148" t="s">
        <v>502</v>
      </c>
      <c r="AJ58" s="148" t="s">
        <v>328</v>
      </c>
      <c r="AK58" s="161">
        <v>1</v>
      </c>
      <c r="AL58" s="161">
        <v>1</v>
      </c>
      <c r="AM58" s="148" t="s">
        <v>503</v>
      </c>
      <c r="AN58" s="263" t="s">
        <v>504</v>
      </c>
      <c r="AO58" s="260" t="s">
        <v>294</v>
      </c>
      <c r="AP58" s="109" t="s">
        <v>502</v>
      </c>
      <c r="AQ58" s="56">
        <v>44228</v>
      </c>
      <c r="AR58" s="54" t="s">
        <v>307</v>
      </c>
      <c r="AS58" s="54" t="s">
        <v>328</v>
      </c>
      <c r="AT58" s="55">
        <v>1</v>
      </c>
      <c r="AU58" s="8" t="s">
        <v>461</v>
      </c>
      <c r="AV58" s="134" t="s">
        <v>456</v>
      </c>
      <c r="AW58" s="148" t="s">
        <v>456</v>
      </c>
      <c r="AX58" s="56">
        <v>44228</v>
      </c>
      <c r="AY58" s="109" t="s">
        <v>502</v>
      </c>
      <c r="AZ58" s="54" t="s">
        <v>328</v>
      </c>
      <c r="BA58" s="55">
        <v>1</v>
      </c>
      <c r="BB58" s="148" t="s">
        <v>294</v>
      </c>
      <c r="BC58" s="53"/>
      <c r="BD58" s="53"/>
      <c r="BE58" s="513">
        <f t="shared" si="0"/>
        <v>57</v>
      </c>
      <c r="BF58" s="514">
        <v>60</v>
      </c>
      <c r="BG58" s="514"/>
    </row>
    <row r="59" spans="1:59" customFormat="1" ht="84" customHeight="1" x14ac:dyDescent="0.25">
      <c r="A59" s="36" t="s">
        <v>285</v>
      </c>
      <c r="B59" s="32" t="s">
        <v>285</v>
      </c>
      <c r="C59" s="35" t="s">
        <v>344</v>
      </c>
      <c r="D59" s="32" t="s">
        <v>158</v>
      </c>
      <c r="E59" s="32" t="s">
        <v>186</v>
      </c>
      <c r="F59" s="32" t="s">
        <v>352</v>
      </c>
      <c r="G59" s="32" t="s">
        <v>250</v>
      </c>
      <c r="H59" s="35" t="s">
        <v>799</v>
      </c>
      <c r="I59" s="35" t="s">
        <v>328</v>
      </c>
      <c r="J59" s="8" t="s">
        <v>800</v>
      </c>
      <c r="K59" s="35">
        <v>2018</v>
      </c>
      <c r="L59" s="33" t="s">
        <v>801</v>
      </c>
      <c r="M59" s="32" t="s">
        <v>299</v>
      </c>
      <c r="N59" s="33" t="s">
        <v>802</v>
      </c>
      <c r="O59" s="35" t="s">
        <v>328</v>
      </c>
      <c r="P59" s="32" t="s">
        <v>328</v>
      </c>
      <c r="Q59" s="32" t="s">
        <v>328</v>
      </c>
      <c r="R59" s="35" t="s">
        <v>328</v>
      </c>
      <c r="S59" s="35" t="s">
        <v>328</v>
      </c>
      <c r="T59" s="44">
        <v>43452</v>
      </c>
      <c r="U59" s="44">
        <v>43799</v>
      </c>
      <c r="V59" s="305">
        <v>2020</v>
      </c>
      <c r="W59" s="44" t="s">
        <v>309</v>
      </c>
      <c r="X59" s="44" t="s">
        <v>307</v>
      </c>
      <c r="Y59" s="41" t="s">
        <v>456</v>
      </c>
      <c r="Z59" s="148" t="s">
        <v>502</v>
      </c>
      <c r="AA59" s="160">
        <v>44337</v>
      </c>
      <c r="AB59" s="139" t="s">
        <v>307</v>
      </c>
      <c r="AC59" s="139" t="s">
        <v>328</v>
      </c>
      <c r="AD59" s="161">
        <v>1</v>
      </c>
      <c r="AE59" s="8" t="s">
        <v>461</v>
      </c>
      <c r="AF59" s="134" t="s">
        <v>456</v>
      </c>
      <c r="AG59" s="148" t="s">
        <v>456</v>
      </c>
      <c r="AH59" s="162">
        <v>44337</v>
      </c>
      <c r="AI59" s="148" t="s">
        <v>502</v>
      </c>
      <c r="AJ59" s="148" t="s">
        <v>328</v>
      </c>
      <c r="AK59" s="163">
        <v>1</v>
      </c>
      <c r="AL59" s="161">
        <v>1</v>
      </c>
      <c r="AM59" s="148" t="s">
        <v>503</v>
      </c>
      <c r="AN59" s="263" t="s">
        <v>504</v>
      </c>
      <c r="AO59" s="260" t="s">
        <v>294</v>
      </c>
      <c r="AP59" s="109" t="s">
        <v>502</v>
      </c>
      <c r="AQ59" s="56">
        <v>44228</v>
      </c>
      <c r="AR59" s="54" t="s">
        <v>307</v>
      </c>
      <c r="AS59" s="54" t="s">
        <v>328</v>
      </c>
      <c r="AT59" s="55">
        <v>1</v>
      </c>
      <c r="AU59" s="8" t="s">
        <v>461</v>
      </c>
      <c r="AV59" s="134" t="s">
        <v>456</v>
      </c>
      <c r="AW59" s="148" t="s">
        <v>456</v>
      </c>
      <c r="AX59" s="56">
        <v>44228</v>
      </c>
      <c r="AY59" s="109" t="s">
        <v>502</v>
      </c>
      <c r="AZ59" s="54" t="s">
        <v>328</v>
      </c>
      <c r="BA59" s="55">
        <v>1</v>
      </c>
      <c r="BB59" s="148" t="s">
        <v>294</v>
      </c>
      <c r="BC59" s="53"/>
      <c r="BD59" s="53"/>
      <c r="BE59" s="513">
        <f t="shared" si="0"/>
        <v>58</v>
      </c>
      <c r="BF59" s="514">
        <v>61</v>
      </c>
      <c r="BG59" s="514"/>
    </row>
    <row r="60" spans="1:59" customFormat="1" ht="84" customHeight="1" x14ac:dyDescent="0.25">
      <c r="A60" s="36" t="s">
        <v>285</v>
      </c>
      <c r="B60" s="32" t="s">
        <v>285</v>
      </c>
      <c r="C60" s="35" t="s">
        <v>344</v>
      </c>
      <c r="D60" s="32" t="s">
        <v>158</v>
      </c>
      <c r="E60" s="32" t="s">
        <v>164</v>
      </c>
      <c r="F60" s="32" t="s">
        <v>352</v>
      </c>
      <c r="G60" s="32" t="s">
        <v>250</v>
      </c>
      <c r="H60" s="35" t="s">
        <v>803</v>
      </c>
      <c r="I60" s="35" t="s">
        <v>328</v>
      </c>
      <c r="J60" s="32" t="s">
        <v>800</v>
      </c>
      <c r="K60" s="35">
        <v>2018</v>
      </c>
      <c r="L60" s="33" t="s">
        <v>804</v>
      </c>
      <c r="M60" s="32" t="s">
        <v>299</v>
      </c>
      <c r="N60" s="33" t="s">
        <v>805</v>
      </c>
      <c r="O60" s="35" t="s">
        <v>328</v>
      </c>
      <c r="P60" s="32" t="s">
        <v>328</v>
      </c>
      <c r="Q60" s="32" t="s">
        <v>328</v>
      </c>
      <c r="R60" s="35" t="s">
        <v>328</v>
      </c>
      <c r="S60" s="35" t="s">
        <v>328</v>
      </c>
      <c r="T60" s="44">
        <v>43452</v>
      </c>
      <c r="U60" s="44">
        <v>43799</v>
      </c>
      <c r="V60" s="305">
        <v>2020</v>
      </c>
      <c r="W60" s="44" t="s">
        <v>309</v>
      </c>
      <c r="X60" s="44" t="s">
        <v>307</v>
      </c>
      <c r="Y60" s="41" t="s">
        <v>456</v>
      </c>
      <c r="Z60" s="148" t="s">
        <v>502</v>
      </c>
      <c r="AA60" s="160">
        <v>44337</v>
      </c>
      <c r="AB60" s="139" t="s">
        <v>307</v>
      </c>
      <c r="AC60" s="139" t="s">
        <v>328</v>
      </c>
      <c r="AD60" s="161">
        <v>1</v>
      </c>
      <c r="AE60" s="8" t="s">
        <v>461</v>
      </c>
      <c r="AF60" s="134" t="s">
        <v>456</v>
      </c>
      <c r="AG60" s="148" t="s">
        <v>456</v>
      </c>
      <c r="AH60" s="162">
        <v>44337</v>
      </c>
      <c r="AI60" s="148" t="s">
        <v>502</v>
      </c>
      <c r="AJ60" s="148" t="s">
        <v>328</v>
      </c>
      <c r="AK60" s="163">
        <v>1</v>
      </c>
      <c r="AL60" s="161">
        <v>1</v>
      </c>
      <c r="AM60" s="148" t="s">
        <v>503</v>
      </c>
      <c r="AN60" s="263" t="s">
        <v>504</v>
      </c>
      <c r="AO60" s="260" t="s">
        <v>294</v>
      </c>
      <c r="AP60" s="109" t="s">
        <v>502</v>
      </c>
      <c r="AQ60" s="56">
        <v>44228</v>
      </c>
      <c r="AR60" s="54" t="s">
        <v>307</v>
      </c>
      <c r="AS60" s="54" t="s">
        <v>328</v>
      </c>
      <c r="AT60" s="55">
        <v>1</v>
      </c>
      <c r="AU60" s="8" t="s">
        <v>461</v>
      </c>
      <c r="AV60" s="134" t="s">
        <v>456</v>
      </c>
      <c r="AW60" s="148" t="s">
        <v>456</v>
      </c>
      <c r="AX60" s="56">
        <v>44228</v>
      </c>
      <c r="AY60" s="109" t="s">
        <v>502</v>
      </c>
      <c r="AZ60" s="54" t="s">
        <v>328</v>
      </c>
      <c r="BA60" s="55">
        <v>1</v>
      </c>
      <c r="BB60" s="148" t="s">
        <v>294</v>
      </c>
      <c r="BC60" s="53"/>
      <c r="BD60" s="53"/>
      <c r="BE60" s="513">
        <f t="shared" si="0"/>
        <v>59</v>
      </c>
      <c r="BF60" s="514">
        <v>62</v>
      </c>
      <c r="BG60" s="514"/>
    </row>
    <row r="61" spans="1:59" customFormat="1" ht="84" customHeight="1" x14ac:dyDescent="0.25">
      <c r="A61" s="36" t="s">
        <v>806</v>
      </c>
      <c r="B61" s="32" t="s">
        <v>265</v>
      </c>
      <c r="C61" s="35" t="s">
        <v>337</v>
      </c>
      <c r="D61" s="35" t="s">
        <v>196</v>
      </c>
      <c r="E61" s="35" t="s">
        <v>202</v>
      </c>
      <c r="F61" s="32" t="s">
        <v>345</v>
      </c>
      <c r="G61" s="32" t="s">
        <v>250</v>
      </c>
      <c r="H61" s="35" t="s">
        <v>807</v>
      </c>
      <c r="I61" s="35" t="s">
        <v>328</v>
      </c>
      <c r="J61" s="32" t="s">
        <v>800</v>
      </c>
      <c r="K61" s="35">
        <v>2018</v>
      </c>
      <c r="L61" s="33" t="s">
        <v>808</v>
      </c>
      <c r="M61" s="32" t="s">
        <v>809</v>
      </c>
      <c r="N61" s="33" t="s">
        <v>810</v>
      </c>
      <c r="O61" s="35" t="s">
        <v>328</v>
      </c>
      <c r="P61" s="32" t="s">
        <v>328</v>
      </c>
      <c r="Q61" s="32" t="s">
        <v>328</v>
      </c>
      <c r="R61" s="35" t="s">
        <v>328</v>
      </c>
      <c r="S61" s="35" t="s">
        <v>328</v>
      </c>
      <c r="T61" s="44">
        <v>43452</v>
      </c>
      <c r="U61" s="44">
        <v>43799</v>
      </c>
      <c r="V61" s="44"/>
      <c r="W61" s="44" t="s">
        <v>309</v>
      </c>
      <c r="X61" s="44" t="s">
        <v>307</v>
      </c>
      <c r="Y61" s="41">
        <v>-821</v>
      </c>
      <c r="Z61" s="136" t="s">
        <v>811</v>
      </c>
      <c r="AA61" s="160">
        <v>44384</v>
      </c>
      <c r="AB61" s="139" t="s">
        <v>309</v>
      </c>
      <c r="AC61" s="136" t="s">
        <v>812</v>
      </c>
      <c r="AD61" s="161">
        <v>0</v>
      </c>
      <c r="AE61" s="8" t="s">
        <v>457</v>
      </c>
      <c r="AF61" s="134">
        <v>-652</v>
      </c>
      <c r="AG61" s="148" t="s">
        <v>441</v>
      </c>
      <c r="AH61" s="139" t="s">
        <v>813</v>
      </c>
      <c r="AI61" s="148" t="s">
        <v>814</v>
      </c>
      <c r="AJ61" s="148" t="s">
        <v>587</v>
      </c>
      <c r="AK61" s="161">
        <v>0</v>
      </c>
      <c r="AL61" s="161">
        <v>0</v>
      </c>
      <c r="AM61" s="148" t="s">
        <v>545</v>
      </c>
      <c r="AN61" s="263" t="s">
        <v>504</v>
      </c>
      <c r="AO61" s="261" t="s">
        <v>536</v>
      </c>
      <c r="AP61" s="2" t="s">
        <v>815</v>
      </c>
      <c r="AQ61" s="366">
        <v>44620</v>
      </c>
      <c r="AR61" s="53" t="s">
        <v>553</v>
      </c>
      <c r="AS61" s="2" t="s">
        <v>816</v>
      </c>
      <c r="AT61" s="314">
        <v>0.45</v>
      </c>
      <c r="AU61" s="8" t="s">
        <v>459</v>
      </c>
      <c r="AV61" s="134">
        <v>-44620</v>
      </c>
      <c r="AW61" s="148" t="s">
        <v>441</v>
      </c>
      <c r="AX61" s="56">
        <v>44634</v>
      </c>
      <c r="AY61" s="413" t="s">
        <v>817</v>
      </c>
      <c r="AZ61" s="54" t="s">
        <v>591</v>
      </c>
      <c r="BA61" s="55">
        <v>0.5</v>
      </c>
      <c r="BB61" s="148" t="s">
        <v>441</v>
      </c>
      <c r="BC61" s="261" t="s">
        <v>536</v>
      </c>
      <c r="BD61" s="261" t="s">
        <v>536</v>
      </c>
      <c r="BE61" s="513">
        <f t="shared" si="0"/>
        <v>60</v>
      </c>
      <c r="BF61" s="514">
        <v>63</v>
      </c>
      <c r="BG61" s="514" t="s">
        <v>1691</v>
      </c>
    </row>
    <row r="62" spans="1:59" customFormat="1" ht="84" customHeight="1" x14ac:dyDescent="0.25">
      <c r="A62" s="36" t="s">
        <v>818</v>
      </c>
      <c r="B62" s="32" t="s">
        <v>265</v>
      </c>
      <c r="C62" s="35" t="s">
        <v>337</v>
      </c>
      <c r="D62" s="35" t="s">
        <v>196</v>
      </c>
      <c r="E62" s="35" t="s">
        <v>202</v>
      </c>
      <c r="F62" s="32" t="s">
        <v>345</v>
      </c>
      <c r="G62" s="32" t="s">
        <v>250</v>
      </c>
      <c r="H62" s="35" t="s">
        <v>819</v>
      </c>
      <c r="I62" s="35" t="s">
        <v>328</v>
      </c>
      <c r="J62" s="32" t="s">
        <v>800</v>
      </c>
      <c r="K62" s="35">
        <v>2018</v>
      </c>
      <c r="L62" s="33" t="s">
        <v>820</v>
      </c>
      <c r="M62" s="32" t="s">
        <v>821</v>
      </c>
      <c r="N62" s="33" t="s">
        <v>810</v>
      </c>
      <c r="O62" s="35" t="s">
        <v>328</v>
      </c>
      <c r="P62" s="32" t="s">
        <v>328</v>
      </c>
      <c r="Q62" s="32" t="s">
        <v>328</v>
      </c>
      <c r="R62" s="35" t="s">
        <v>328</v>
      </c>
      <c r="S62" s="35" t="s">
        <v>328</v>
      </c>
      <c r="T62" s="44">
        <v>43452</v>
      </c>
      <c r="U62" s="44">
        <v>43799</v>
      </c>
      <c r="V62" s="44"/>
      <c r="W62" s="44" t="s">
        <v>309</v>
      </c>
      <c r="X62" s="44" t="s">
        <v>307</v>
      </c>
      <c r="Y62" s="41">
        <v>-821</v>
      </c>
      <c r="Z62" s="136" t="s">
        <v>822</v>
      </c>
      <c r="AA62" s="160">
        <v>44384</v>
      </c>
      <c r="AB62" s="139" t="s">
        <v>309</v>
      </c>
      <c r="AC62" s="136" t="s">
        <v>823</v>
      </c>
      <c r="AD62" s="161">
        <v>0</v>
      </c>
      <c r="AE62" s="8" t="s">
        <v>457</v>
      </c>
      <c r="AF62" s="134">
        <v>-652</v>
      </c>
      <c r="AG62" s="148" t="s">
        <v>441</v>
      </c>
      <c r="AH62" s="166" t="s">
        <v>813</v>
      </c>
      <c r="AI62" s="166" t="s">
        <v>814</v>
      </c>
      <c r="AJ62" s="166" t="s">
        <v>587</v>
      </c>
      <c r="AK62" s="163">
        <v>0</v>
      </c>
      <c r="AL62" s="161">
        <v>0</v>
      </c>
      <c r="AM62" s="148" t="s">
        <v>545</v>
      </c>
      <c r="AN62" s="263" t="s">
        <v>504</v>
      </c>
      <c r="AO62" s="261" t="s">
        <v>536</v>
      </c>
      <c r="AP62" s="365" t="s">
        <v>824</v>
      </c>
      <c r="AQ62" s="366">
        <v>44620</v>
      </c>
      <c r="AR62" s="53" t="s">
        <v>553</v>
      </c>
      <c r="AS62" s="365" t="s">
        <v>825</v>
      </c>
      <c r="AT62" s="314">
        <v>0.45</v>
      </c>
      <c r="AU62" s="8" t="s">
        <v>459</v>
      </c>
      <c r="AV62" s="134">
        <v>-44620</v>
      </c>
      <c r="AW62" s="148" t="s">
        <v>441</v>
      </c>
      <c r="AX62" s="56">
        <v>44634</v>
      </c>
      <c r="AY62" s="365" t="s">
        <v>826</v>
      </c>
      <c r="AZ62" s="54" t="s">
        <v>591</v>
      </c>
      <c r="BA62" s="55">
        <v>0.5</v>
      </c>
      <c r="BB62" s="148" t="s">
        <v>441</v>
      </c>
      <c r="BC62" s="261" t="s">
        <v>536</v>
      </c>
      <c r="BD62" s="261" t="s">
        <v>536</v>
      </c>
      <c r="BE62" s="513">
        <f t="shared" si="0"/>
        <v>61</v>
      </c>
      <c r="BF62" s="514">
        <v>64</v>
      </c>
      <c r="BG62" s="514" t="s">
        <v>1691</v>
      </c>
    </row>
    <row r="63" spans="1:59" customFormat="1" ht="84" customHeight="1" x14ac:dyDescent="0.25">
      <c r="A63" s="36" t="s">
        <v>285</v>
      </c>
      <c r="B63" s="32" t="s">
        <v>285</v>
      </c>
      <c r="C63" s="35" t="s">
        <v>344</v>
      </c>
      <c r="D63" s="32" t="s">
        <v>158</v>
      </c>
      <c r="E63" s="32" t="s">
        <v>170</v>
      </c>
      <c r="F63" s="32" t="s">
        <v>352</v>
      </c>
      <c r="G63" s="32" t="s">
        <v>250</v>
      </c>
      <c r="H63" s="35" t="s">
        <v>827</v>
      </c>
      <c r="I63" s="35" t="s">
        <v>328</v>
      </c>
      <c r="J63" s="32" t="s">
        <v>800</v>
      </c>
      <c r="K63" s="35">
        <v>2018</v>
      </c>
      <c r="L63" s="33" t="s">
        <v>828</v>
      </c>
      <c r="M63" s="32" t="s">
        <v>299</v>
      </c>
      <c r="N63" s="33" t="s">
        <v>829</v>
      </c>
      <c r="O63" s="35" t="s">
        <v>328</v>
      </c>
      <c r="P63" s="32" t="s">
        <v>328</v>
      </c>
      <c r="Q63" s="32" t="s">
        <v>328</v>
      </c>
      <c r="R63" s="35" t="s">
        <v>328</v>
      </c>
      <c r="S63" s="35" t="s">
        <v>328</v>
      </c>
      <c r="T63" s="44">
        <v>43452</v>
      </c>
      <c r="U63" s="44">
        <v>43799</v>
      </c>
      <c r="V63" s="305">
        <v>2020</v>
      </c>
      <c r="W63" s="44" t="s">
        <v>309</v>
      </c>
      <c r="X63" s="44" t="s">
        <v>309</v>
      </c>
      <c r="Y63" s="41" t="s">
        <v>456</v>
      </c>
      <c r="Z63" s="148" t="s">
        <v>502</v>
      </c>
      <c r="AA63" s="160">
        <v>44337</v>
      </c>
      <c r="AB63" s="139" t="s">
        <v>307</v>
      </c>
      <c r="AC63" s="139" t="s">
        <v>328</v>
      </c>
      <c r="AD63" s="161">
        <v>1</v>
      </c>
      <c r="AE63" s="8" t="s">
        <v>461</v>
      </c>
      <c r="AF63" s="134" t="s">
        <v>456</v>
      </c>
      <c r="AG63" s="148" t="s">
        <v>456</v>
      </c>
      <c r="AH63" s="162">
        <v>44337</v>
      </c>
      <c r="AI63" s="148" t="s">
        <v>502</v>
      </c>
      <c r="AJ63" s="148" t="s">
        <v>328</v>
      </c>
      <c r="AK63" s="163">
        <v>1</v>
      </c>
      <c r="AL63" s="161">
        <v>1</v>
      </c>
      <c r="AM63" s="148" t="s">
        <v>503</v>
      </c>
      <c r="AN63" s="263" t="s">
        <v>504</v>
      </c>
      <c r="AO63" s="260" t="s">
        <v>294</v>
      </c>
      <c r="AP63" s="109" t="s">
        <v>502</v>
      </c>
      <c r="AQ63" s="56">
        <v>44228</v>
      </c>
      <c r="AR63" s="54" t="s">
        <v>307</v>
      </c>
      <c r="AS63" s="54" t="s">
        <v>328</v>
      </c>
      <c r="AT63" s="55">
        <v>1</v>
      </c>
      <c r="AU63" s="8" t="s">
        <v>461</v>
      </c>
      <c r="AV63" s="134" t="s">
        <v>456</v>
      </c>
      <c r="AW63" s="148" t="s">
        <v>456</v>
      </c>
      <c r="AX63" s="56">
        <v>44228</v>
      </c>
      <c r="AY63" s="109" t="s">
        <v>502</v>
      </c>
      <c r="AZ63" s="54" t="s">
        <v>328</v>
      </c>
      <c r="BA63" s="55">
        <v>1</v>
      </c>
      <c r="BB63" s="148" t="s">
        <v>294</v>
      </c>
      <c r="BC63" s="53"/>
      <c r="BD63" s="53"/>
      <c r="BE63" s="513">
        <f t="shared" si="0"/>
        <v>62</v>
      </c>
      <c r="BF63" s="514">
        <v>65</v>
      </c>
      <c r="BG63" s="514"/>
    </row>
    <row r="64" spans="1:59" customFormat="1" ht="84" customHeight="1" x14ac:dyDescent="0.25">
      <c r="A64" s="36" t="s">
        <v>285</v>
      </c>
      <c r="B64" s="32" t="s">
        <v>285</v>
      </c>
      <c r="C64" s="35" t="s">
        <v>344</v>
      </c>
      <c r="D64" s="32" t="s">
        <v>158</v>
      </c>
      <c r="E64" s="32" t="s">
        <v>176</v>
      </c>
      <c r="F64" s="32" t="s">
        <v>352</v>
      </c>
      <c r="G64" s="32" t="s">
        <v>250</v>
      </c>
      <c r="H64" s="35" t="s">
        <v>830</v>
      </c>
      <c r="I64" s="35" t="s">
        <v>328</v>
      </c>
      <c r="J64" s="32" t="s">
        <v>800</v>
      </c>
      <c r="K64" s="35">
        <v>2018</v>
      </c>
      <c r="L64" s="33" t="s">
        <v>831</v>
      </c>
      <c r="M64" s="32" t="s">
        <v>299</v>
      </c>
      <c r="N64" s="33" t="s">
        <v>832</v>
      </c>
      <c r="O64" s="35" t="s">
        <v>328</v>
      </c>
      <c r="P64" s="32" t="s">
        <v>328</v>
      </c>
      <c r="Q64" s="32" t="s">
        <v>328</v>
      </c>
      <c r="R64" s="35" t="s">
        <v>328</v>
      </c>
      <c r="S64" s="35" t="s">
        <v>328</v>
      </c>
      <c r="T64" s="44">
        <v>43452</v>
      </c>
      <c r="U64" s="44">
        <v>43799</v>
      </c>
      <c r="V64" s="305">
        <v>2020</v>
      </c>
      <c r="W64" s="44" t="s">
        <v>309</v>
      </c>
      <c r="X64" s="44" t="s">
        <v>307</v>
      </c>
      <c r="Y64" s="41" t="s">
        <v>456</v>
      </c>
      <c r="Z64" s="148" t="s">
        <v>502</v>
      </c>
      <c r="AA64" s="160">
        <v>44337</v>
      </c>
      <c r="AB64" s="139" t="s">
        <v>307</v>
      </c>
      <c r="AC64" s="139" t="s">
        <v>328</v>
      </c>
      <c r="AD64" s="161">
        <v>1</v>
      </c>
      <c r="AE64" s="8" t="s">
        <v>461</v>
      </c>
      <c r="AF64" s="134" t="s">
        <v>456</v>
      </c>
      <c r="AG64" s="148" t="s">
        <v>456</v>
      </c>
      <c r="AH64" s="162">
        <v>44337</v>
      </c>
      <c r="AI64" s="148" t="s">
        <v>502</v>
      </c>
      <c r="AJ64" s="148" t="s">
        <v>328</v>
      </c>
      <c r="AK64" s="163">
        <v>1</v>
      </c>
      <c r="AL64" s="161">
        <v>1</v>
      </c>
      <c r="AM64" s="148" t="s">
        <v>503</v>
      </c>
      <c r="AN64" s="263" t="s">
        <v>504</v>
      </c>
      <c r="AO64" s="260" t="s">
        <v>294</v>
      </c>
      <c r="AP64" s="109" t="s">
        <v>502</v>
      </c>
      <c r="AQ64" s="56">
        <v>44228</v>
      </c>
      <c r="AR64" s="54" t="s">
        <v>307</v>
      </c>
      <c r="AS64" s="54" t="s">
        <v>328</v>
      </c>
      <c r="AT64" s="55">
        <v>1</v>
      </c>
      <c r="AU64" s="8" t="s">
        <v>461</v>
      </c>
      <c r="AV64" s="134" t="s">
        <v>456</v>
      </c>
      <c r="AW64" s="148" t="s">
        <v>456</v>
      </c>
      <c r="AX64" s="56">
        <v>44228</v>
      </c>
      <c r="AY64" s="109" t="s">
        <v>502</v>
      </c>
      <c r="AZ64" s="54" t="s">
        <v>328</v>
      </c>
      <c r="BA64" s="55">
        <v>1</v>
      </c>
      <c r="BB64" s="148" t="s">
        <v>294</v>
      </c>
      <c r="BC64" s="53"/>
      <c r="BD64" s="53"/>
      <c r="BE64" s="513">
        <f t="shared" si="0"/>
        <v>63</v>
      </c>
      <c r="BF64" s="514">
        <v>66</v>
      </c>
      <c r="BG64" s="514"/>
    </row>
    <row r="65" spans="1:59" customFormat="1" ht="84" customHeight="1" x14ac:dyDescent="0.25">
      <c r="A65" s="36" t="s">
        <v>285</v>
      </c>
      <c r="B65" s="32" t="s">
        <v>285</v>
      </c>
      <c r="C65" s="35" t="s">
        <v>344</v>
      </c>
      <c r="D65" s="32" t="s">
        <v>17</v>
      </c>
      <c r="E65" s="32" t="s">
        <v>20</v>
      </c>
      <c r="F65" s="32" t="s">
        <v>352</v>
      </c>
      <c r="G65" s="32" t="s">
        <v>250</v>
      </c>
      <c r="H65" s="35" t="s">
        <v>833</v>
      </c>
      <c r="I65" s="35" t="s">
        <v>328</v>
      </c>
      <c r="J65" s="32" t="s">
        <v>800</v>
      </c>
      <c r="K65" s="35">
        <v>2018</v>
      </c>
      <c r="L65" s="33" t="s">
        <v>834</v>
      </c>
      <c r="M65" s="32" t="s">
        <v>299</v>
      </c>
      <c r="N65" s="33" t="s">
        <v>835</v>
      </c>
      <c r="O65" s="35" t="s">
        <v>328</v>
      </c>
      <c r="P65" s="32" t="s">
        <v>328</v>
      </c>
      <c r="Q65" s="32" t="s">
        <v>328</v>
      </c>
      <c r="R65" s="35" t="s">
        <v>328</v>
      </c>
      <c r="S65" s="35" t="s">
        <v>328</v>
      </c>
      <c r="T65" s="44">
        <v>43452</v>
      </c>
      <c r="U65" s="44">
        <v>43799</v>
      </c>
      <c r="V65" s="305">
        <v>2020</v>
      </c>
      <c r="W65" s="44" t="s">
        <v>309</v>
      </c>
      <c r="X65" s="44" t="s">
        <v>309</v>
      </c>
      <c r="Y65" s="41" t="s">
        <v>456</v>
      </c>
      <c r="Z65" s="148" t="s">
        <v>502</v>
      </c>
      <c r="AA65" s="160">
        <v>44337</v>
      </c>
      <c r="AB65" s="139" t="s">
        <v>307</v>
      </c>
      <c r="AC65" s="139" t="s">
        <v>328</v>
      </c>
      <c r="AD65" s="161">
        <v>1</v>
      </c>
      <c r="AE65" s="8" t="s">
        <v>461</v>
      </c>
      <c r="AF65" s="134" t="s">
        <v>456</v>
      </c>
      <c r="AG65" s="148" t="s">
        <v>456</v>
      </c>
      <c r="AH65" s="162">
        <v>44337</v>
      </c>
      <c r="AI65" s="148" t="s">
        <v>502</v>
      </c>
      <c r="AJ65" s="148" t="s">
        <v>328</v>
      </c>
      <c r="AK65" s="163">
        <v>1</v>
      </c>
      <c r="AL65" s="161">
        <v>1</v>
      </c>
      <c r="AM65" s="148" t="s">
        <v>503</v>
      </c>
      <c r="AN65" s="263" t="s">
        <v>504</v>
      </c>
      <c r="AO65" s="260" t="s">
        <v>294</v>
      </c>
      <c r="AP65" s="109" t="s">
        <v>502</v>
      </c>
      <c r="AQ65" s="56">
        <v>44228</v>
      </c>
      <c r="AR65" s="54" t="s">
        <v>307</v>
      </c>
      <c r="AS65" s="54" t="s">
        <v>328</v>
      </c>
      <c r="AT65" s="55">
        <v>1</v>
      </c>
      <c r="AU65" s="8" t="s">
        <v>461</v>
      </c>
      <c r="AV65" s="134" t="s">
        <v>456</v>
      </c>
      <c r="AW65" s="148" t="s">
        <v>456</v>
      </c>
      <c r="AX65" s="56">
        <v>44228</v>
      </c>
      <c r="AY65" s="109" t="s">
        <v>502</v>
      </c>
      <c r="AZ65" s="54" t="s">
        <v>328</v>
      </c>
      <c r="BA65" s="55">
        <v>1</v>
      </c>
      <c r="BB65" s="148" t="s">
        <v>294</v>
      </c>
      <c r="BC65" s="53"/>
      <c r="BD65" s="53"/>
      <c r="BE65" s="513">
        <f t="shared" si="0"/>
        <v>64</v>
      </c>
      <c r="BF65" s="514">
        <v>67</v>
      </c>
      <c r="BG65" s="514"/>
    </row>
    <row r="66" spans="1:59" customFormat="1" ht="84" customHeight="1" x14ac:dyDescent="0.25">
      <c r="A66" s="36" t="s">
        <v>285</v>
      </c>
      <c r="B66" s="32" t="s">
        <v>285</v>
      </c>
      <c r="C66" s="35" t="s">
        <v>344</v>
      </c>
      <c r="D66" s="32" t="s">
        <v>88</v>
      </c>
      <c r="E66" s="32" t="s">
        <v>98</v>
      </c>
      <c r="F66" s="32" t="s">
        <v>352</v>
      </c>
      <c r="G66" s="32" t="s">
        <v>250</v>
      </c>
      <c r="H66" s="35" t="s">
        <v>836</v>
      </c>
      <c r="I66" s="35" t="s">
        <v>328</v>
      </c>
      <c r="J66" s="32" t="s">
        <v>800</v>
      </c>
      <c r="K66" s="35">
        <v>2018</v>
      </c>
      <c r="L66" s="33" t="s">
        <v>837</v>
      </c>
      <c r="M66" s="32" t="s">
        <v>299</v>
      </c>
      <c r="N66" s="33" t="s">
        <v>838</v>
      </c>
      <c r="O66" s="35" t="s">
        <v>328</v>
      </c>
      <c r="P66" s="32" t="s">
        <v>328</v>
      </c>
      <c r="Q66" s="32" t="s">
        <v>328</v>
      </c>
      <c r="R66" s="35" t="s">
        <v>328</v>
      </c>
      <c r="S66" s="35" t="s">
        <v>328</v>
      </c>
      <c r="T66" s="44">
        <v>43452</v>
      </c>
      <c r="U66" s="44">
        <v>43799</v>
      </c>
      <c r="V66" s="305">
        <v>2020</v>
      </c>
      <c r="W66" s="44" t="s">
        <v>309</v>
      </c>
      <c r="X66" s="44" t="s">
        <v>309</v>
      </c>
      <c r="Y66" s="41" t="s">
        <v>456</v>
      </c>
      <c r="Z66" s="148" t="s">
        <v>502</v>
      </c>
      <c r="AA66" s="160">
        <v>44337</v>
      </c>
      <c r="AB66" s="139" t="s">
        <v>307</v>
      </c>
      <c r="AC66" s="139" t="s">
        <v>328</v>
      </c>
      <c r="AD66" s="161">
        <v>1</v>
      </c>
      <c r="AE66" s="8" t="s">
        <v>461</v>
      </c>
      <c r="AF66" s="134" t="s">
        <v>456</v>
      </c>
      <c r="AG66" s="148" t="s">
        <v>456</v>
      </c>
      <c r="AH66" s="162">
        <v>44337</v>
      </c>
      <c r="AI66" s="148" t="s">
        <v>502</v>
      </c>
      <c r="AJ66" s="148" t="s">
        <v>328</v>
      </c>
      <c r="AK66" s="163">
        <v>1</v>
      </c>
      <c r="AL66" s="161">
        <v>1</v>
      </c>
      <c r="AM66" s="148" t="s">
        <v>503</v>
      </c>
      <c r="AN66" s="263" t="s">
        <v>504</v>
      </c>
      <c r="AO66" s="260" t="s">
        <v>294</v>
      </c>
      <c r="AP66" s="109" t="s">
        <v>502</v>
      </c>
      <c r="AQ66" s="56">
        <v>44228</v>
      </c>
      <c r="AR66" s="54" t="s">
        <v>307</v>
      </c>
      <c r="AS66" s="54" t="s">
        <v>328</v>
      </c>
      <c r="AT66" s="55">
        <v>1</v>
      </c>
      <c r="AU66" s="8" t="s">
        <v>461</v>
      </c>
      <c r="AV66" s="134" t="s">
        <v>456</v>
      </c>
      <c r="AW66" s="148" t="s">
        <v>456</v>
      </c>
      <c r="AX66" s="56">
        <v>44228</v>
      </c>
      <c r="AY66" s="109" t="s">
        <v>502</v>
      </c>
      <c r="AZ66" s="54" t="s">
        <v>328</v>
      </c>
      <c r="BA66" s="55">
        <v>1</v>
      </c>
      <c r="BB66" s="148" t="s">
        <v>294</v>
      </c>
      <c r="BC66" s="53"/>
      <c r="BD66" s="53"/>
      <c r="BE66" s="513">
        <f t="shared" si="0"/>
        <v>65</v>
      </c>
      <c r="BF66" s="514">
        <v>68</v>
      </c>
      <c r="BG66" s="514"/>
    </row>
    <row r="67" spans="1:59" customFormat="1" ht="84" customHeight="1" x14ac:dyDescent="0.25">
      <c r="A67" s="36" t="s">
        <v>285</v>
      </c>
      <c r="B67" s="32" t="s">
        <v>285</v>
      </c>
      <c r="C67" s="35" t="s">
        <v>344</v>
      </c>
      <c r="D67" s="32" t="s">
        <v>88</v>
      </c>
      <c r="E67" s="32" t="s">
        <v>90</v>
      </c>
      <c r="F67" s="32" t="s">
        <v>352</v>
      </c>
      <c r="G67" s="32" t="s">
        <v>250</v>
      </c>
      <c r="H67" s="35" t="s">
        <v>839</v>
      </c>
      <c r="I67" s="35" t="s">
        <v>328</v>
      </c>
      <c r="J67" s="32" t="s">
        <v>800</v>
      </c>
      <c r="K67" s="35">
        <v>2018</v>
      </c>
      <c r="L67" s="33" t="s">
        <v>840</v>
      </c>
      <c r="M67" s="32" t="s">
        <v>299</v>
      </c>
      <c r="N67" s="33" t="s">
        <v>841</v>
      </c>
      <c r="O67" s="35" t="s">
        <v>328</v>
      </c>
      <c r="P67" s="32" t="s">
        <v>328</v>
      </c>
      <c r="Q67" s="32" t="s">
        <v>328</v>
      </c>
      <c r="R67" s="35" t="s">
        <v>328</v>
      </c>
      <c r="S67" s="35" t="s">
        <v>328</v>
      </c>
      <c r="T67" s="44">
        <v>43452</v>
      </c>
      <c r="U67" s="44">
        <v>43799</v>
      </c>
      <c r="V67" s="305">
        <v>2020</v>
      </c>
      <c r="W67" s="44" t="s">
        <v>309</v>
      </c>
      <c r="X67" s="44" t="s">
        <v>309</v>
      </c>
      <c r="Y67" s="41" t="s">
        <v>456</v>
      </c>
      <c r="Z67" s="148" t="s">
        <v>502</v>
      </c>
      <c r="AA67" s="160">
        <v>44337</v>
      </c>
      <c r="AB67" s="139" t="s">
        <v>307</v>
      </c>
      <c r="AC67" s="139" t="s">
        <v>328</v>
      </c>
      <c r="AD67" s="161">
        <v>1</v>
      </c>
      <c r="AE67" s="8" t="s">
        <v>461</v>
      </c>
      <c r="AF67" s="134" t="s">
        <v>456</v>
      </c>
      <c r="AG67" s="148" t="s">
        <v>456</v>
      </c>
      <c r="AH67" s="162">
        <v>44337</v>
      </c>
      <c r="AI67" s="148" t="s">
        <v>502</v>
      </c>
      <c r="AJ67" s="148" t="s">
        <v>328</v>
      </c>
      <c r="AK67" s="163">
        <v>1</v>
      </c>
      <c r="AL67" s="161">
        <v>1</v>
      </c>
      <c r="AM67" s="148" t="s">
        <v>503</v>
      </c>
      <c r="AN67" s="263" t="s">
        <v>504</v>
      </c>
      <c r="AO67" s="260" t="s">
        <v>294</v>
      </c>
      <c r="AP67" s="109" t="s">
        <v>502</v>
      </c>
      <c r="AQ67" s="56">
        <v>44228</v>
      </c>
      <c r="AR67" s="54" t="s">
        <v>307</v>
      </c>
      <c r="AS67" s="54" t="s">
        <v>328</v>
      </c>
      <c r="AT67" s="55">
        <v>1</v>
      </c>
      <c r="AU67" s="8" t="s">
        <v>461</v>
      </c>
      <c r="AV67" s="134" t="s">
        <v>456</v>
      </c>
      <c r="AW67" s="148" t="s">
        <v>456</v>
      </c>
      <c r="AX67" s="56">
        <v>44228</v>
      </c>
      <c r="AY67" s="109" t="s">
        <v>502</v>
      </c>
      <c r="AZ67" s="54" t="s">
        <v>328</v>
      </c>
      <c r="BA67" s="55">
        <v>1</v>
      </c>
      <c r="BB67" s="148" t="s">
        <v>294</v>
      </c>
      <c r="BC67" s="53"/>
      <c r="BD67" s="53"/>
      <c r="BE67" s="513">
        <f t="shared" si="0"/>
        <v>66</v>
      </c>
      <c r="BF67" s="514">
        <v>69</v>
      </c>
      <c r="BG67" s="514"/>
    </row>
    <row r="68" spans="1:59" customFormat="1" ht="84" customHeight="1" x14ac:dyDescent="0.25">
      <c r="A68" s="36" t="s">
        <v>285</v>
      </c>
      <c r="B68" s="32" t="s">
        <v>285</v>
      </c>
      <c r="C68" s="35" t="s">
        <v>344</v>
      </c>
      <c r="D68" s="32" t="s">
        <v>17</v>
      </c>
      <c r="E68" s="32" t="s">
        <v>19</v>
      </c>
      <c r="F68" s="32" t="s">
        <v>352</v>
      </c>
      <c r="G68" s="32" t="s">
        <v>250</v>
      </c>
      <c r="H68" s="35" t="s">
        <v>842</v>
      </c>
      <c r="I68" s="35" t="s">
        <v>328</v>
      </c>
      <c r="J68" s="32" t="s">
        <v>800</v>
      </c>
      <c r="K68" s="35">
        <v>2018</v>
      </c>
      <c r="L68" s="33" t="s">
        <v>843</v>
      </c>
      <c r="M68" s="32" t="s">
        <v>299</v>
      </c>
      <c r="N68" s="33" t="s">
        <v>844</v>
      </c>
      <c r="O68" s="35" t="s">
        <v>328</v>
      </c>
      <c r="P68" s="32" t="s">
        <v>328</v>
      </c>
      <c r="Q68" s="32" t="s">
        <v>328</v>
      </c>
      <c r="R68" s="35" t="s">
        <v>328</v>
      </c>
      <c r="S68" s="35" t="s">
        <v>328</v>
      </c>
      <c r="T68" s="44">
        <v>43452</v>
      </c>
      <c r="U68" s="44">
        <v>43799</v>
      </c>
      <c r="V68" s="305">
        <v>2020</v>
      </c>
      <c r="W68" s="44" t="s">
        <v>309</v>
      </c>
      <c r="X68" s="44" t="s">
        <v>309</v>
      </c>
      <c r="Y68" s="41" t="s">
        <v>456</v>
      </c>
      <c r="Z68" s="148" t="s">
        <v>502</v>
      </c>
      <c r="AA68" s="160">
        <v>44337</v>
      </c>
      <c r="AB68" s="139" t="s">
        <v>307</v>
      </c>
      <c r="AC68" s="139" t="s">
        <v>328</v>
      </c>
      <c r="AD68" s="161">
        <v>1</v>
      </c>
      <c r="AE68" s="8" t="s">
        <v>461</v>
      </c>
      <c r="AF68" s="134" t="s">
        <v>456</v>
      </c>
      <c r="AG68" s="148" t="s">
        <v>456</v>
      </c>
      <c r="AH68" s="162">
        <v>44337</v>
      </c>
      <c r="AI68" s="148" t="s">
        <v>502</v>
      </c>
      <c r="AJ68" s="148" t="s">
        <v>328</v>
      </c>
      <c r="AK68" s="163">
        <v>1</v>
      </c>
      <c r="AL68" s="161">
        <v>1</v>
      </c>
      <c r="AM68" s="148" t="s">
        <v>503</v>
      </c>
      <c r="AN68" s="263" t="s">
        <v>504</v>
      </c>
      <c r="AO68" s="260" t="s">
        <v>294</v>
      </c>
      <c r="AP68" s="109" t="s">
        <v>502</v>
      </c>
      <c r="AQ68" s="56">
        <v>44228</v>
      </c>
      <c r="AR68" s="54" t="s">
        <v>307</v>
      </c>
      <c r="AS68" s="54" t="s">
        <v>328</v>
      </c>
      <c r="AT68" s="55">
        <v>1</v>
      </c>
      <c r="AU68" s="8" t="s">
        <v>461</v>
      </c>
      <c r="AV68" s="134" t="s">
        <v>456</v>
      </c>
      <c r="AW68" s="148" t="s">
        <v>456</v>
      </c>
      <c r="AX68" s="56">
        <v>44228</v>
      </c>
      <c r="AY68" s="109" t="s">
        <v>502</v>
      </c>
      <c r="AZ68" s="54" t="s">
        <v>328</v>
      </c>
      <c r="BA68" s="55">
        <v>1</v>
      </c>
      <c r="BB68" s="148" t="s">
        <v>294</v>
      </c>
      <c r="BC68" s="53"/>
      <c r="BD68" s="53"/>
      <c r="BE68" s="513">
        <f t="shared" ref="BE68:BE131" si="1">BE67+1</f>
        <v>67</v>
      </c>
      <c r="BF68" s="514">
        <v>70</v>
      </c>
      <c r="BG68" s="514"/>
    </row>
    <row r="69" spans="1:59" customFormat="1" ht="84" customHeight="1" x14ac:dyDescent="0.25">
      <c r="A69" s="36" t="s">
        <v>285</v>
      </c>
      <c r="B69" s="32" t="s">
        <v>285</v>
      </c>
      <c r="C69" s="35" t="s">
        <v>344</v>
      </c>
      <c r="D69" s="32" t="s">
        <v>210</v>
      </c>
      <c r="E69" s="32" t="s">
        <v>213</v>
      </c>
      <c r="F69" s="32" t="s">
        <v>352</v>
      </c>
      <c r="G69" s="32" t="s">
        <v>250</v>
      </c>
      <c r="H69" s="35" t="s">
        <v>845</v>
      </c>
      <c r="I69" s="35" t="s">
        <v>328</v>
      </c>
      <c r="J69" s="32" t="s">
        <v>800</v>
      </c>
      <c r="K69" s="35">
        <v>2018</v>
      </c>
      <c r="L69" s="33" t="s">
        <v>846</v>
      </c>
      <c r="M69" s="32" t="s">
        <v>299</v>
      </c>
      <c r="N69" s="33" t="s">
        <v>847</v>
      </c>
      <c r="O69" s="35" t="s">
        <v>328</v>
      </c>
      <c r="P69" s="32" t="s">
        <v>328</v>
      </c>
      <c r="Q69" s="32" t="s">
        <v>328</v>
      </c>
      <c r="R69" s="35" t="s">
        <v>328</v>
      </c>
      <c r="S69" s="35" t="s">
        <v>328</v>
      </c>
      <c r="T69" s="44">
        <v>43452</v>
      </c>
      <c r="U69" s="44">
        <v>43799</v>
      </c>
      <c r="V69" s="305">
        <v>2020</v>
      </c>
      <c r="W69" s="44" t="s">
        <v>309</v>
      </c>
      <c r="X69" s="44" t="s">
        <v>307</v>
      </c>
      <c r="Y69" s="41" t="s">
        <v>456</v>
      </c>
      <c r="Z69" s="148" t="s">
        <v>502</v>
      </c>
      <c r="AA69" s="160">
        <v>44337</v>
      </c>
      <c r="AB69" s="139" t="s">
        <v>307</v>
      </c>
      <c r="AC69" s="139" t="s">
        <v>328</v>
      </c>
      <c r="AD69" s="161">
        <v>1</v>
      </c>
      <c r="AE69" s="8" t="s">
        <v>461</v>
      </c>
      <c r="AF69" s="134" t="s">
        <v>456</v>
      </c>
      <c r="AG69" s="148" t="s">
        <v>456</v>
      </c>
      <c r="AH69" s="162">
        <v>44337</v>
      </c>
      <c r="AI69" s="148" t="s">
        <v>502</v>
      </c>
      <c r="AJ69" s="148" t="s">
        <v>328</v>
      </c>
      <c r="AK69" s="163">
        <v>1</v>
      </c>
      <c r="AL69" s="161">
        <v>1</v>
      </c>
      <c r="AM69" s="148" t="s">
        <v>503</v>
      </c>
      <c r="AN69" s="263" t="s">
        <v>504</v>
      </c>
      <c r="AO69" s="260" t="s">
        <v>294</v>
      </c>
      <c r="AP69" s="109" t="s">
        <v>502</v>
      </c>
      <c r="AQ69" s="56">
        <v>44228</v>
      </c>
      <c r="AR69" s="54" t="s">
        <v>307</v>
      </c>
      <c r="AS69" s="54" t="s">
        <v>328</v>
      </c>
      <c r="AT69" s="55">
        <v>1</v>
      </c>
      <c r="AU69" s="8" t="s">
        <v>461</v>
      </c>
      <c r="AV69" s="134" t="s">
        <v>456</v>
      </c>
      <c r="AW69" s="148" t="s">
        <v>456</v>
      </c>
      <c r="AX69" s="56">
        <v>44228</v>
      </c>
      <c r="AY69" s="109" t="s">
        <v>502</v>
      </c>
      <c r="AZ69" s="54" t="s">
        <v>328</v>
      </c>
      <c r="BA69" s="55">
        <v>1</v>
      </c>
      <c r="BB69" s="148" t="s">
        <v>294</v>
      </c>
      <c r="BC69" s="53"/>
      <c r="BD69" s="53"/>
      <c r="BE69" s="513">
        <f t="shared" si="1"/>
        <v>68</v>
      </c>
      <c r="BF69" s="514">
        <v>71</v>
      </c>
      <c r="BG69" s="514"/>
    </row>
    <row r="70" spans="1:59" customFormat="1" ht="84" customHeight="1" x14ac:dyDescent="0.25">
      <c r="A70" s="36" t="s">
        <v>285</v>
      </c>
      <c r="B70" s="32" t="s">
        <v>285</v>
      </c>
      <c r="C70" s="35" t="s">
        <v>344</v>
      </c>
      <c r="D70" s="32" t="s">
        <v>17</v>
      </c>
      <c r="E70" s="32" t="s">
        <v>21</v>
      </c>
      <c r="F70" s="32" t="s">
        <v>352</v>
      </c>
      <c r="G70" s="32" t="s">
        <v>250</v>
      </c>
      <c r="H70" s="35" t="s">
        <v>848</v>
      </c>
      <c r="I70" s="35" t="s">
        <v>328</v>
      </c>
      <c r="J70" s="8" t="s">
        <v>800</v>
      </c>
      <c r="K70" s="35">
        <v>2018</v>
      </c>
      <c r="L70" s="33" t="s">
        <v>849</v>
      </c>
      <c r="M70" s="32" t="s">
        <v>299</v>
      </c>
      <c r="N70" s="33" t="s">
        <v>850</v>
      </c>
      <c r="O70" s="35" t="s">
        <v>328</v>
      </c>
      <c r="P70" s="32" t="s">
        <v>328</v>
      </c>
      <c r="Q70" s="32" t="s">
        <v>328</v>
      </c>
      <c r="R70" s="35" t="s">
        <v>328</v>
      </c>
      <c r="S70" s="35" t="s">
        <v>328</v>
      </c>
      <c r="T70" s="44">
        <v>43452</v>
      </c>
      <c r="U70" s="44">
        <v>43799</v>
      </c>
      <c r="V70" s="305">
        <v>2020</v>
      </c>
      <c r="W70" s="44" t="s">
        <v>309</v>
      </c>
      <c r="X70" s="44" t="s">
        <v>309</v>
      </c>
      <c r="Y70" s="41" t="s">
        <v>456</v>
      </c>
      <c r="Z70" s="148" t="s">
        <v>502</v>
      </c>
      <c r="AA70" s="160">
        <v>44337</v>
      </c>
      <c r="AB70" s="139" t="s">
        <v>307</v>
      </c>
      <c r="AC70" s="139" t="s">
        <v>328</v>
      </c>
      <c r="AD70" s="161">
        <v>1</v>
      </c>
      <c r="AE70" s="8" t="s">
        <v>461</v>
      </c>
      <c r="AF70" s="134" t="s">
        <v>456</v>
      </c>
      <c r="AG70" s="148" t="s">
        <v>456</v>
      </c>
      <c r="AH70" s="162">
        <v>44337</v>
      </c>
      <c r="AI70" s="148" t="s">
        <v>502</v>
      </c>
      <c r="AJ70" s="148" t="s">
        <v>328</v>
      </c>
      <c r="AK70" s="163">
        <v>1</v>
      </c>
      <c r="AL70" s="161">
        <v>1</v>
      </c>
      <c r="AM70" s="148" t="s">
        <v>503</v>
      </c>
      <c r="AN70" s="263" t="s">
        <v>504</v>
      </c>
      <c r="AO70" s="260" t="s">
        <v>294</v>
      </c>
      <c r="AP70" s="109" t="s">
        <v>502</v>
      </c>
      <c r="AQ70" s="56">
        <v>44228</v>
      </c>
      <c r="AR70" s="54" t="s">
        <v>307</v>
      </c>
      <c r="AS70" s="54" t="s">
        <v>328</v>
      </c>
      <c r="AT70" s="55">
        <v>1</v>
      </c>
      <c r="AU70" s="8" t="s">
        <v>461</v>
      </c>
      <c r="AV70" s="134" t="s">
        <v>456</v>
      </c>
      <c r="AW70" s="148" t="s">
        <v>456</v>
      </c>
      <c r="AX70" s="56">
        <v>44228</v>
      </c>
      <c r="AY70" s="109" t="s">
        <v>502</v>
      </c>
      <c r="AZ70" s="54" t="s">
        <v>328</v>
      </c>
      <c r="BA70" s="55">
        <v>1</v>
      </c>
      <c r="BB70" s="148" t="s">
        <v>294</v>
      </c>
      <c r="BC70" s="53"/>
      <c r="BD70" s="53"/>
      <c r="BE70" s="513">
        <f t="shared" si="1"/>
        <v>69</v>
      </c>
      <c r="BF70" s="514">
        <v>72</v>
      </c>
      <c r="BG70" s="514"/>
    </row>
    <row r="71" spans="1:59" customFormat="1" ht="84" customHeight="1" x14ac:dyDescent="0.25">
      <c r="A71" s="36" t="s">
        <v>285</v>
      </c>
      <c r="B71" s="32" t="s">
        <v>285</v>
      </c>
      <c r="C71" s="35" t="s">
        <v>344</v>
      </c>
      <c r="D71" s="32" t="s">
        <v>158</v>
      </c>
      <c r="E71" s="32" t="s">
        <v>167</v>
      </c>
      <c r="F71" s="32" t="s">
        <v>352</v>
      </c>
      <c r="G71" s="32" t="s">
        <v>250</v>
      </c>
      <c r="H71" s="35" t="s">
        <v>851</v>
      </c>
      <c r="I71" s="35" t="s">
        <v>328</v>
      </c>
      <c r="J71" s="8" t="s">
        <v>852</v>
      </c>
      <c r="K71" s="35">
        <v>2018</v>
      </c>
      <c r="L71" s="33" t="s">
        <v>853</v>
      </c>
      <c r="M71" s="32" t="s">
        <v>299</v>
      </c>
      <c r="N71" s="33" t="s">
        <v>854</v>
      </c>
      <c r="O71" s="35" t="s">
        <v>328</v>
      </c>
      <c r="P71" s="32" t="s">
        <v>328</v>
      </c>
      <c r="Q71" s="32" t="s">
        <v>328</v>
      </c>
      <c r="R71" s="35" t="s">
        <v>328</v>
      </c>
      <c r="S71" s="35" t="s">
        <v>328</v>
      </c>
      <c r="T71" s="44" t="s">
        <v>299</v>
      </c>
      <c r="U71" s="44" t="s">
        <v>299</v>
      </c>
      <c r="V71" s="305">
        <v>2020</v>
      </c>
      <c r="W71" s="44" t="s">
        <v>309</v>
      </c>
      <c r="X71" s="44" t="s">
        <v>309</v>
      </c>
      <c r="Y71" s="41" t="s">
        <v>456</v>
      </c>
      <c r="Z71" s="148" t="s">
        <v>502</v>
      </c>
      <c r="AA71" s="160">
        <v>44337</v>
      </c>
      <c r="AB71" s="139" t="s">
        <v>307</v>
      </c>
      <c r="AC71" s="139" t="s">
        <v>328</v>
      </c>
      <c r="AD71" s="161">
        <v>1</v>
      </c>
      <c r="AE71" s="8" t="s">
        <v>461</v>
      </c>
      <c r="AF71" s="134" t="s">
        <v>456</v>
      </c>
      <c r="AG71" s="148" t="s">
        <v>456</v>
      </c>
      <c r="AH71" s="162">
        <v>44337</v>
      </c>
      <c r="AI71" s="148" t="s">
        <v>502</v>
      </c>
      <c r="AJ71" s="148" t="s">
        <v>328</v>
      </c>
      <c r="AK71" s="163">
        <v>1</v>
      </c>
      <c r="AL71" s="161">
        <v>1</v>
      </c>
      <c r="AM71" s="148" t="s">
        <v>503</v>
      </c>
      <c r="AN71" s="263" t="s">
        <v>504</v>
      </c>
      <c r="AO71" s="260" t="s">
        <v>294</v>
      </c>
      <c r="AP71" s="109" t="s">
        <v>502</v>
      </c>
      <c r="AQ71" s="56">
        <v>44228</v>
      </c>
      <c r="AR71" s="54" t="s">
        <v>307</v>
      </c>
      <c r="AS71" s="54" t="s">
        <v>328</v>
      </c>
      <c r="AT71" s="55">
        <v>1</v>
      </c>
      <c r="AU71" s="8" t="s">
        <v>461</v>
      </c>
      <c r="AV71" s="134" t="s">
        <v>456</v>
      </c>
      <c r="AW71" s="148" t="s">
        <v>456</v>
      </c>
      <c r="AX71" s="56">
        <v>44228</v>
      </c>
      <c r="AY71" s="109" t="s">
        <v>502</v>
      </c>
      <c r="AZ71" s="54" t="s">
        <v>328</v>
      </c>
      <c r="BA71" s="55">
        <v>1</v>
      </c>
      <c r="BB71" s="148" t="s">
        <v>294</v>
      </c>
      <c r="BC71" s="53"/>
      <c r="BD71" s="53"/>
      <c r="BE71" s="513">
        <f t="shared" si="1"/>
        <v>70</v>
      </c>
      <c r="BF71" s="514">
        <v>73</v>
      </c>
      <c r="BG71" s="514"/>
    </row>
    <row r="72" spans="1:59" customFormat="1" ht="84" customHeight="1" x14ac:dyDescent="0.25">
      <c r="A72" s="36" t="s">
        <v>285</v>
      </c>
      <c r="B72" s="32" t="s">
        <v>285</v>
      </c>
      <c r="C72" s="35" t="s">
        <v>344</v>
      </c>
      <c r="D72" s="42" t="s">
        <v>158</v>
      </c>
      <c r="E72" s="42" t="s">
        <v>183</v>
      </c>
      <c r="F72" s="32" t="s">
        <v>352</v>
      </c>
      <c r="G72" s="32" t="s">
        <v>250</v>
      </c>
      <c r="H72" s="35" t="s">
        <v>855</v>
      </c>
      <c r="I72" s="35" t="s">
        <v>328</v>
      </c>
      <c r="J72" s="32" t="s">
        <v>856</v>
      </c>
      <c r="K72" s="35">
        <v>2018</v>
      </c>
      <c r="L72" s="33" t="s">
        <v>857</v>
      </c>
      <c r="M72" s="32" t="s">
        <v>299</v>
      </c>
      <c r="N72" s="33" t="s">
        <v>858</v>
      </c>
      <c r="O72" s="35" t="s">
        <v>328</v>
      </c>
      <c r="P72" s="32" t="s">
        <v>328</v>
      </c>
      <c r="Q72" s="32" t="s">
        <v>328</v>
      </c>
      <c r="R72" s="35" t="s">
        <v>328</v>
      </c>
      <c r="S72" s="35" t="s">
        <v>328</v>
      </c>
      <c r="T72" s="44" t="s">
        <v>299</v>
      </c>
      <c r="U72" s="44" t="s">
        <v>299</v>
      </c>
      <c r="V72" s="305">
        <v>2020</v>
      </c>
      <c r="W72" s="44" t="s">
        <v>309</v>
      </c>
      <c r="X72" s="44" t="s">
        <v>307</v>
      </c>
      <c r="Y72" s="41" t="s">
        <v>456</v>
      </c>
      <c r="Z72" s="148" t="s">
        <v>502</v>
      </c>
      <c r="AA72" s="160">
        <v>44337</v>
      </c>
      <c r="AB72" s="139" t="s">
        <v>307</v>
      </c>
      <c r="AC72" s="139" t="s">
        <v>328</v>
      </c>
      <c r="AD72" s="161">
        <v>1</v>
      </c>
      <c r="AE72" s="8" t="s">
        <v>461</v>
      </c>
      <c r="AF72" s="134" t="s">
        <v>456</v>
      </c>
      <c r="AG72" s="148" t="s">
        <v>456</v>
      </c>
      <c r="AH72" s="162">
        <v>44337</v>
      </c>
      <c r="AI72" s="148" t="s">
        <v>502</v>
      </c>
      <c r="AJ72" s="148" t="s">
        <v>328</v>
      </c>
      <c r="AK72" s="163">
        <v>1</v>
      </c>
      <c r="AL72" s="161">
        <v>1</v>
      </c>
      <c r="AM72" s="148" t="s">
        <v>503</v>
      </c>
      <c r="AN72" s="263" t="s">
        <v>504</v>
      </c>
      <c r="AO72" s="260" t="s">
        <v>294</v>
      </c>
      <c r="AP72" s="109" t="s">
        <v>502</v>
      </c>
      <c r="AQ72" s="56">
        <v>44228</v>
      </c>
      <c r="AR72" s="54" t="s">
        <v>307</v>
      </c>
      <c r="AS72" s="54" t="s">
        <v>328</v>
      </c>
      <c r="AT72" s="55">
        <v>1</v>
      </c>
      <c r="AU72" s="8" t="s">
        <v>461</v>
      </c>
      <c r="AV72" s="134" t="s">
        <v>456</v>
      </c>
      <c r="AW72" s="148" t="s">
        <v>456</v>
      </c>
      <c r="AX72" s="56">
        <v>44228</v>
      </c>
      <c r="AY72" s="109" t="s">
        <v>502</v>
      </c>
      <c r="AZ72" s="54" t="s">
        <v>328</v>
      </c>
      <c r="BA72" s="55">
        <v>1</v>
      </c>
      <c r="BB72" s="148" t="s">
        <v>294</v>
      </c>
      <c r="BC72" s="53"/>
      <c r="BD72" s="53"/>
      <c r="BE72" s="513">
        <f t="shared" si="1"/>
        <v>71</v>
      </c>
      <c r="BF72" s="514">
        <v>74</v>
      </c>
      <c r="BG72" s="514"/>
    </row>
    <row r="73" spans="1:59" customFormat="1" ht="84" customHeight="1" x14ac:dyDescent="0.25">
      <c r="A73" s="36" t="s">
        <v>285</v>
      </c>
      <c r="B73" s="32" t="s">
        <v>285</v>
      </c>
      <c r="C73" s="35" t="s">
        <v>344</v>
      </c>
      <c r="D73" s="32" t="s">
        <v>32</v>
      </c>
      <c r="E73" s="32" t="s">
        <v>33</v>
      </c>
      <c r="F73" s="32" t="s">
        <v>352</v>
      </c>
      <c r="G73" s="32" t="s">
        <v>250</v>
      </c>
      <c r="H73" s="35" t="s">
        <v>859</v>
      </c>
      <c r="I73" s="35" t="s">
        <v>328</v>
      </c>
      <c r="J73" s="32" t="s">
        <v>860</v>
      </c>
      <c r="K73" s="35">
        <v>2018</v>
      </c>
      <c r="L73" s="33" t="s">
        <v>861</v>
      </c>
      <c r="M73" s="32" t="s">
        <v>299</v>
      </c>
      <c r="N73" s="33" t="s">
        <v>862</v>
      </c>
      <c r="O73" s="35" t="s">
        <v>328</v>
      </c>
      <c r="P73" s="32" t="s">
        <v>328</v>
      </c>
      <c r="Q73" s="32" t="s">
        <v>328</v>
      </c>
      <c r="R73" s="35" t="s">
        <v>328</v>
      </c>
      <c r="S73" s="35" t="s">
        <v>328</v>
      </c>
      <c r="T73" s="44" t="s">
        <v>299</v>
      </c>
      <c r="U73" s="44" t="s">
        <v>299</v>
      </c>
      <c r="V73" s="305">
        <v>2020</v>
      </c>
      <c r="W73" s="44" t="s">
        <v>309</v>
      </c>
      <c r="X73" s="44" t="s">
        <v>309</v>
      </c>
      <c r="Y73" s="41" t="s">
        <v>456</v>
      </c>
      <c r="Z73" s="148" t="s">
        <v>502</v>
      </c>
      <c r="AA73" s="160">
        <v>44337</v>
      </c>
      <c r="AB73" s="139" t="s">
        <v>307</v>
      </c>
      <c r="AC73" s="139" t="s">
        <v>328</v>
      </c>
      <c r="AD73" s="161">
        <v>1</v>
      </c>
      <c r="AE73" s="8" t="s">
        <v>461</v>
      </c>
      <c r="AF73" s="134" t="s">
        <v>456</v>
      </c>
      <c r="AG73" s="148" t="s">
        <v>456</v>
      </c>
      <c r="AH73" s="162">
        <v>44337</v>
      </c>
      <c r="AI73" s="148" t="s">
        <v>502</v>
      </c>
      <c r="AJ73" s="148" t="s">
        <v>328</v>
      </c>
      <c r="AK73" s="163">
        <v>1</v>
      </c>
      <c r="AL73" s="161">
        <v>1</v>
      </c>
      <c r="AM73" s="148" t="s">
        <v>503</v>
      </c>
      <c r="AN73" s="263" t="s">
        <v>504</v>
      </c>
      <c r="AO73" s="260" t="s">
        <v>294</v>
      </c>
      <c r="AP73" s="109" t="s">
        <v>502</v>
      </c>
      <c r="AQ73" s="56">
        <v>44228</v>
      </c>
      <c r="AR73" s="54" t="s">
        <v>307</v>
      </c>
      <c r="AS73" s="54" t="s">
        <v>328</v>
      </c>
      <c r="AT73" s="55">
        <v>1</v>
      </c>
      <c r="AU73" s="8" t="s">
        <v>461</v>
      </c>
      <c r="AV73" s="134" t="s">
        <v>456</v>
      </c>
      <c r="AW73" s="148" t="s">
        <v>456</v>
      </c>
      <c r="AX73" s="56">
        <v>44228</v>
      </c>
      <c r="AY73" s="109" t="s">
        <v>502</v>
      </c>
      <c r="AZ73" s="54" t="s">
        <v>328</v>
      </c>
      <c r="BA73" s="55">
        <v>1</v>
      </c>
      <c r="BB73" s="148" t="s">
        <v>294</v>
      </c>
      <c r="BC73" s="53"/>
      <c r="BD73" s="53"/>
      <c r="BE73" s="513">
        <f t="shared" si="1"/>
        <v>72</v>
      </c>
      <c r="BF73" s="514">
        <v>75</v>
      </c>
      <c r="BG73" s="514"/>
    </row>
    <row r="74" spans="1:59" customFormat="1" ht="84" customHeight="1" x14ac:dyDescent="0.25">
      <c r="A74" s="36" t="s">
        <v>285</v>
      </c>
      <c r="B74" s="32" t="s">
        <v>285</v>
      </c>
      <c r="C74" s="35" t="s">
        <v>344</v>
      </c>
      <c r="D74" s="32" t="s">
        <v>158</v>
      </c>
      <c r="E74" s="32" t="s">
        <v>167</v>
      </c>
      <c r="F74" s="32" t="s">
        <v>352</v>
      </c>
      <c r="G74" s="32" t="s">
        <v>250</v>
      </c>
      <c r="H74" s="35" t="s">
        <v>863</v>
      </c>
      <c r="I74" s="35" t="s">
        <v>328</v>
      </c>
      <c r="J74" s="32" t="s">
        <v>864</v>
      </c>
      <c r="K74" s="35">
        <v>2018</v>
      </c>
      <c r="L74" s="33" t="s">
        <v>865</v>
      </c>
      <c r="M74" s="32" t="s">
        <v>299</v>
      </c>
      <c r="N74" s="33" t="s">
        <v>866</v>
      </c>
      <c r="O74" s="35" t="s">
        <v>328</v>
      </c>
      <c r="P74" s="32" t="s">
        <v>328</v>
      </c>
      <c r="Q74" s="32" t="s">
        <v>328</v>
      </c>
      <c r="R74" s="35" t="s">
        <v>328</v>
      </c>
      <c r="S74" s="35" t="s">
        <v>328</v>
      </c>
      <c r="T74" s="44" t="s">
        <v>299</v>
      </c>
      <c r="U74" s="44" t="s">
        <v>299</v>
      </c>
      <c r="V74" s="305">
        <v>2020</v>
      </c>
      <c r="W74" s="44" t="s">
        <v>309</v>
      </c>
      <c r="X74" s="44" t="s">
        <v>309</v>
      </c>
      <c r="Y74" s="41" t="s">
        <v>456</v>
      </c>
      <c r="Z74" s="148" t="s">
        <v>502</v>
      </c>
      <c r="AA74" s="160">
        <v>44337</v>
      </c>
      <c r="AB74" s="139" t="s">
        <v>307</v>
      </c>
      <c r="AC74" s="139" t="s">
        <v>328</v>
      </c>
      <c r="AD74" s="161">
        <v>1</v>
      </c>
      <c r="AE74" s="8" t="s">
        <v>461</v>
      </c>
      <c r="AF74" s="134" t="s">
        <v>456</v>
      </c>
      <c r="AG74" s="148" t="s">
        <v>456</v>
      </c>
      <c r="AH74" s="162">
        <v>44337</v>
      </c>
      <c r="AI74" s="148" t="s">
        <v>502</v>
      </c>
      <c r="AJ74" s="148" t="s">
        <v>328</v>
      </c>
      <c r="AK74" s="163">
        <v>1</v>
      </c>
      <c r="AL74" s="161">
        <v>1</v>
      </c>
      <c r="AM74" s="148" t="s">
        <v>503</v>
      </c>
      <c r="AN74" s="263" t="s">
        <v>504</v>
      </c>
      <c r="AO74" s="260" t="s">
        <v>294</v>
      </c>
      <c r="AP74" s="109" t="s">
        <v>502</v>
      </c>
      <c r="AQ74" s="56">
        <v>44228</v>
      </c>
      <c r="AR74" s="54" t="s">
        <v>307</v>
      </c>
      <c r="AS74" s="54" t="s">
        <v>328</v>
      </c>
      <c r="AT74" s="55">
        <v>1</v>
      </c>
      <c r="AU74" s="8" t="s">
        <v>461</v>
      </c>
      <c r="AV74" s="134" t="s">
        <v>456</v>
      </c>
      <c r="AW74" s="148" t="s">
        <v>456</v>
      </c>
      <c r="AX74" s="56">
        <v>44228</v>
      </c>
      <c r="AY74" s="109" t="s">
        <v>502</v>
      </c>
      <c r="AZ74" s="54" t="s">
        <v>328</v>
      </c>
      <c r="BA74" s="55">
        <v>1</v>
      </c>
      <c r="BB74" s="148" t="s">
        <v>294</v>
      </c>
      <c r="BC74" s="53"/>
      <c r="BD74" s="53"/>
      <c r="BE74" s="513">
        <f t="shared" si="1"/>
        <v>73</v>
      </c>
      <c r="BF74" s="514">
        <v>76</v>
      </c>
      <c r="BG74" s="514"/>
    </row>
    <row r="75" spans="1:59" customFormat="1" ht="84" customHeight="1" x14ac:dyDescent="0.25">
      <c r="A75" s="36" t="s">
        <v>285</v>
      </c>
      <c r="B75" s="32" t="s">
        <v>285</v>
      </c>
      <c r="C75" s="35" t="s">
        <v>344</v>
      </c>
      <c r="D75" s="32" t="s">
        <v>196</v>
      </c>
      <c r="E75" s="32" t="s">
        <v>199</v>
      </c>
      <c r="F75" s="32" t="s">
        <v>352</v>
      </c>
      <c r="G75" s="32" t="s">
        <v>250</v>
      </c>
      <c r="H75" s="35" t="s">
        <v>867</v>
      </c>
      <c r="I75" s="35" t="s">
        <v>328</v>
      </c>
      <c r="J75" s="32" t="s">
        <v>868</v>
      </c>
      <c r="K75" s="35">
        <v>2018</v>
      </c>
      <c r="L75" s="33" t="s">
        <v>869</v>
      </c>
      <c r="M75" s="32" t="s">
        <v>299</v>
      </c>
      <c r="N75" s="33" t="s">
        <v>870</v>
      </c>
      <c r="O75" s="35" t="s">
        <v>328</v>
      </c>
      <c r="P75" s="32" t="s">
        <v>328</v>
      </c>
      <c r="Q75" s="32" t="s">
        <v>328</v>
      </c>
      <c r="R75" s="35" t="s">
        <v>328</v>
      </c>
      <c r="S75" s="35" t="s">
        <v>328</v>
      </c>
      <c r="T75" s="44" t="s">
        <v>299</v>
      </c>
      <c r="U75" s="44" t="s">
        <v>299</v>
      </c>
      <c r="V75" s="305">
        <v>2020</v>
      </c>
      <c r="W75" s="44" t="s">
        <v>309</v>
      </c>
      <c r="X75" s="44" t="s">
        <v>309</v>
      </c>
      <c r="Y75" s="41" t="s">
        <v>456</v>
      </c>
      <c r="Z75" s="148" t="s">
        <v>502</v>
      </c>
      <c r="AA75" s="160">
        <v>44337</v>
      </c>
      <c r="AB75" s="139" t="s">
        <v>307</v>
      </c>
      <c r="AC75" s="139" t="s">
        <v>328</v>
      </c>
      <c r="AD75" s="161">
        <v>1</v>
      </c>
      <c r="AE75" s="8" t="s">
        <v>461</v>
      </c>
      <c r="AF75" s="134" t="s">
        <v>456</v>
      </c>
      <c r="AG75" s="148" t="s">
        <v>456</v>
      </c>
      <c r="AH75" s="162">
        <v>44337</v>
      </c>
      <c r="AI75" s="148" t="s">
        <v>502</v>
      </c>
      <c r="AJ75" s="148" t="s">
        <v>328</v>
      </c>
      <c r="AK75" s="163">
        <v>1</v>
      </c>
      <c r="AL75" s="161">
        <v>1</v>
      </c>
      <c r="AM75" s="148" t="s">
        <v>503</v>
      </c>
      <c r="AN75" s="263" t="s">
        <v>504</v>
      </c>
      <c r="AO75" s="260" t="s">
        <v>294</v>
      </c>
      <c r="AP75" s="109" t="s">
        <v>502</v>
      </c>
      <c r="AQ75" s="56">
        <v>44228</v>
      </c>
      <c r="AR75" s="54" t="s">
        <v>307</v>
      </c>
      <c r="AS75" s="54" t="s">
        <v>328</v>
      </c>
      <c r="AT75" s="55">
        <v>1</v>
      </c>
      <c r="AU75" s="8" t="s">
        <v>461</v>
      </c>
      <c r="AV75" s="134" t="s">
        <v>456</v>
      </c>
      <c r="AW75" s="148" t="s">
        <v>456</v>
      </c>
      <c r="AX75" s="56">
        <v>44228</v>
      </c>
      <c r="AY75" s="109" t="s">
        <v>502</v>
      </c>
      <c r="AZ75" s="54" t="s">
        <v>328</v>
      </c>
      <c r="BA75" s="55">
        <v>1</v>
      </c>
      <c r="BB75" s="148" t="s">
        <v>294</v>
      </c>
      <c r="BC75" s="53"/>
      <c r="BD75" s="53"/>
      <c r="BE75" s="513">
        <f t="shared" si="1"/>
        <v>74</v>
      </c>
      <c r="BF75" s="514">
        <v>77</v>
      </c>
      <c r="BG75" s="514"/>
    </row>
    <row r="76" spans="1:59" customFormat="1" ht="84" customHeight="1" x14ac:dyDescent="0.25">
      <c r="A76" s="36" t="s">
        <v>285</v>
      </c>
      <c r="B76" s="32" t="s">
        <v>285</v>
      </c>
      <c r="C76" s="35" t="s">
        <v>344</v>
      </c>
      <c r="D76" s="32" t="s">
        <v>203</v>
      </c>
      <c r="E76" s="32" t="s">
        <v>205</v>
      </c>
      <c r="F76" s="32" t="s">
        <v>352</v>
      </c>
      <c r="G76" s="32" t="s">
        <v>250</v>
      </c>
      <c r="H76" s="35" t="s">
        <v>871</v>
      </c>
      <c r="I76" s="35" t="s">
        <v>328</v>
      </c>
      <c r="J76" s="8" t="s">
        <v>872</v>
      </c>
      <c r="K76" s="35">
        <v>2018</v>
      </c>
      <c r="L76" s="33" t="s">
        <v>873</v>
      </c>
      <c r="M76" s="32" t="s">
        <v>299</v>
      </c>
      <c r="N76" s="33" t="s">
        <v>874</v>
      </c>
      <c r="O76" s="35" t="s">
        <v>328</v>
      </c>
      <c r="P76" s="32" t="s">
        <v>328</v>
      </c>
      <c r="Q76" s="32" t="s">
        <v>328</v>
      </c>
      <c r="R76" s="35" t="s">
        <v>328</v>
      </c>
      <c r="S76" s="35" t="s">
        <v>328</v>
      </c>
      <c r="T76" s="44" t="s">
        <v>299</v>
      </c>
      <c r="U76" s="44" t="s">
        <v>299</v>
      </c>
      <c r="V76" s="305">
        <v>2020</v>
      </c>
      <c r="W76" s="44" t="s">
        <v>309</v>
      </c>
      <c r="X76" s="44" t="s">
        <v>309</v>
      </c>
      <c r="Y76" s="41" t="s">
        <v>456</v>
      </c>
      <c r="Z76" s="148" t="s">
        <v>502</v>
      </c>
      <c r="AA76" s="160">
        <v>44337</v>
      </c>
      <c r="AB76" s="139" t="s">
        <v>307</v>
      </c>
      <c r="AC76" s="139" t="s">
        <v>328</v>
      </c>
      <c r="AD76" s="161">
        <v>1</v>
      </c>
      <c r="AE76" s="8" t="s">
        <v>461</v>
      </c>
      <c r="AF76" s="134" t="s">
        <v>456</v>
      </c>
      <c r="AG76" s="148" t="s">
        <v>456</v>
      </c>
      <c r="AH76" s="162">
        <v>44337</v>
      </c>
      <c r="AI76" s="148" t="s">
        <v>502</v>
      </c>
      <c r="AJ76" s="148" t="s">
        <v>328</v>
      </c>
      <c r="AK76" s="163">
        <v>1</v>
      </c>
      <c r="AL76" s="161">
        <v>1</v>
      </c>
      <c r="AM76" s="148" t="s">
        <v>503</v>
      </c>
      <c r="AN76" s="263" t="s">
        <v>504</v>
      </c>
      <c r="AO76" s="260" t="s">
        <v>294</v>
      </c>
      <c r="AP76" s="109" t="s">
        <v>502</v>
      </c>
      <c r="AQ76" s="56">
        <v>44228</v>
      </c>
      <c r="AR76" s="54" t="s">
        <v>307</v>
      </c>
      <c r="AS76" s="54" t="s">
        <v>328</v>
      </c>
      <c r="AT76" s="55">
        <v>1</v>
      </c>
      <c r="AU76" s="8" t="s">
        <v>461</v>
      </c>
      <c r="AV76" s="134" t="s">
        <v>456</v>
      </c>
      <c r="AW76" s="148" t="s">
        <v>456</v>
      </c>
      <c r="AX76" s="56">
        <v>44228</v>
      </c>
      <c r="AY76" s="109" t="s">
        <v>502</v>
      </c>
      <c r="AZ76" s="54" t="s">
        <v>328</v>
      </c>
      <c r="BA76" s="55">
        <v>1</v>
      </c>
      <c r="BB76" s="148" t="s">
        <v>294</v>
      </c>
      <c r="BC76" s="53"/>
      <c r="BD76" s="53"/>
      <c r="BE76" s="513">
        <f t="shared" si="1"/>
        <v>75</v>
      </c>
      <c r="BF76" s="514">
        <v>78</v>
      </c>
      <c r="BG76" s="514"/>
    </row>
    <row r="77" spans="1:59" customFormat="1" ht="84" customHeight="1" x14ac:dyDescent="0.25">
      <c r="A77" s="36" t="s">
        <v>269</v>
      </c>
      <c r="B77" s="32" t="s">
        <v>274</v>
      </c>
      <c r="C77" s="35" t="s">
        <v>341</v>
      </c>
      <c r="D77" s="32" t="s">
        <v>102</v>
      </c>
      <c r="E77" s="32" t="s">
        <v>110</v>
      </c>
      <c r="F77" s="32" t="s">
        <v>346</v>
      </c>
      <c r="G77" s="32" t="s">
        <v>250</v>
      </c>
      <c r="H77" s="35" t="s">
        <v>875</v>
      </c>
      <c r="I77" s="35" t="s">
        <v>328</v>
      </c>
      <c r="J77" s="32" t="s">
        <v>876</v>
      </c>
      <c r="K77" s="35">
        <v>2018</v>
      </c>
      <c r="L77" s="33" t="s">
        <v>877</v>
      </c>
      <c r="M77" s="32" t="s">
        <v>299</v>
      </c>
      <c r="N77" s="33" t="s">
        <v>878</v>
      </c>
      <c r="O77" s="35" t="s">
        <v>328</v>
      </c>
      <c r="P77" s="32" t="s">
        <v>328</v>
      </c>
      <c r="Q77" s="32" t="s">
        <v>328</v>
      </c>
      <c r="R77" s="35" t="s">
        <v>328</v>
      </c>
      <c r="S77" s="35" t="s">
        <v>328</v>
      </c>
      <c r="T77" s="44" t="s">
        <v>299</v>
      </c>
      <c r="U77" s="44" t="s">
        <v>299</v>
      </c>
      <c r="V77" s="305">
        <v>2020</v>
      </c>
      <c r="W77" s="44" t="s">
        <v>309</v>
      </c>
      <c r="X77" s="44" t="s">
        <v>309</v>
      </c>
      <c r="Y77" s="41" t="s">
        <v>456</v>
      </c>
      <c r="Z77" s="148" t="s">
        <v>502</v>
      </c>
      <c r="AA77" s="160">
        <v>44337</v>
      </c>
      <c r="AB77" s="139" t="s">
        <v>307</v>
      </c>
      <c r="AC77" s="139" t="s">
        <v>328</v>
      </c>
      <c r="AD77" s="161">
        <v>1</v>
      </c>
      <c r="AE77" s="8" t="s">
        <v>461</v>
      </c>
      <c r="AF77" s="134" t="s">
        <v>456</v>
      </c>
      <c r="AG77" s="148" t="s">
        <v>456</v>
      </c>
      <c r="AH77" s="162">
        <v>44337</v>
      </c>
      <c r="AI77" s="148" t="s">
        <v>502</v>
      </c>
      <c r="AJ77" s="148" t="s">
        <v>328</v>
      </c>
      <c r="AK77" s="161">
        <v>1</v>
      </c>
      <c r="AL77" s="161">
        <v>1</v>
      </c>
      <c r="AM77" s="148" t="s">
        <v>503</v>
      </c>
      <c r="AN77" s="263" t="s">
        <v>504</v>
      </c>
      <c r="AO77" s="260" t="s">
        <v>294</v>
      </c>
      <c r="AP77" s="109" t="s">
        <v>502</v>
      </c>
      <c r="AQ77" s="56">
        <v>44228</v>
      </c>
      <c r="AR77" s="54" t="s">
        <v>307</v>
      </c>
      <c r="AS77" s="54" t="s">
        <v>328</v>
      </c>
      <c r="AT77" s="55">
        <v>1</v>
      </c>
      <c r="AU77" s="8" t="s">
        <v>461</v>
      </c>
      <c r="AV77" s="134" t="s">
        <v>456</v>
      </c>
      <c r="AW77" s="148" t="s">
        <v>456</v>
      </c>
      <c r="AX77" s="56">
        <v>44228</v>
      </c>
      <c r="AY77" s="109" t="s">
        <v>502</v>
      </c>
      <c r="AZ77" s="54" t="s">
        <v>328</v>
      </c>
      <c r="BA77" s="55">
        <v>1</v>
      </c>
      <c r="BB77" s="148" t="s">
        <v>294</v>
      </c>
      <c r="BC77" s="53"/>
      <c r="BD77" s="53"/>
      <c r="BE77" s="513">
        <f t="shared" si="1"/>
        <v>76</v>
      </c>
      <c r="BF77" s="514">
        <v>79</v>
      </c>
      <c r="BG77" s="514"/>
    </row>
    <row r="78" spans="1:59" customFormat="1" ht="84" customHeight="1" x14ac:dyDescent="0.25">
      <c r="A78" s="36" t="s">
        <v>269</v>
      </c>
      <c r="B78" s="32" t="s">
        <v>274</v>
      </c>
      <c r="C78" s="35" t="s">
        <v>341</v>
      </c>
      <c r="D78" s="32" t="s">
        <v>102</v>
      </c>
      <c r="E78" s="32" t="s">
        <v>104</v>
      </c>
      <c r="F78" s="32" t="s">
        <v>346</v>
      </c>
      <c r="G78" s="32" t="s">
        <v>250</v>
      </c>
      <c r="H78" s="35" t="s">
        <v>879</v>
      </c>
      <c r="I78" s="35" t="s">
        <v>328</v>
      </c>
      <c r="J78" s="32" t="s">
        <v>876</v>
      </c>
      <c r="K78" s="35">
        <v>2018</v>
      </c>
      <c r="L78" s="33" t="s">
        <v>880</v>
      </c>
      <c r="M78" s="32" t="s">
        <v>299</v>
      </c>
      <c r="N78" s="33" t="s">
        <v>881</v>
      </c>
      <c r="O78" s="35" t="s">
        <v>328</v>
      </c>
      <c r="P78" s="32" t="s">
        <v>328</v>
      </c>
      <c r="Q78" s="32" t="s">
        <v>328</v>
      </c>
      <c r="R78" s="35" t="s">
        <v>328</v>
      </c>
      <c r="S78" s="35" t="s">
        <v>328</v>
      </c>
      <c r="T78" s="44" t="s">
        <v>299</v>
      </c>
      <c r="U78" s="44" t="s">
        <v>299</v>
      </c>
      <c r="V78" s="305">
        <v>2020</v>
      </c>
      <c r="W78" s="44" t="s">
        <v>309</v>
      </c>
      <c r="X78" s="44" t="s">
        <v>309</v>
      </c>
      <c r="Y78" s="41" t="s">
        <v>456</v>
      </c>
      <c r="Z78" s="148" t="s">
        <v>502</v>
      </c>
      <c r="AA78" s="160">
        <v>44337</v>
      </c>
      <c r="AB78" s="139" t="s">
        <v>307</v>
      </c>
      <c r="AC78" s="139" t="s">
        <v>328</v>
      </c>
      <c r="AD78" s="161">
        <v>1</v>
      </c>
      <c r="AE78" s="8" t="s">
        <v>461</v>
      </c>
      <c r="AF78" s="134" t="s">
        <v>456</v>
      </c>
      <c r="AG78" s="148" t="s">
        <v>456</v>
      </c>
      <c r="AH78" s="162">
        <v>44337</v>
      </c>
      <c r="AI78" s="148" t="s">
        <v>502</v>
      </c>
      <c r="AJ78" s="148" t="s">
        <v>328</v>
      </c>
      <c r="AK78" s="161">
        <v>1</v>
      </c>
      <c r="AL78" s="161">
        <v>1</v>
      </c>
      <c r="AM78" s="148" t="s">
        <v>503</v>
      </c>
      <c r="AN78" s="263" t="s">
        <v>504</v>
      </c>
      <c r="AO78" s="260" t="s">
        <v>294</v>
      </c>
      <c r="AP78" s="109" t="s">
        <v>502</v>
      </c>
      <c r="AQ78" s="56">
        <v>44228</v>
      </c>
      <c r="AR78" s="54" t="s">
        <v>307</v>
      </c>
      <c r="AS78" s="54" t="s">
        <v>328</v>
      </c>
      <c r="AT78" s="55">
        <v>1</v>
      </c>
      <c r="AU78" s="8" t="s">
        <v>461</v>
      </c>
      <c r="AV78" s="134" t="s">
        <v>456</v>
      </c>
      <c r="AW78" s="148" t="s">
        <v>456</v>
      </c>
      <c r="AX78" s="56">
        <v>44228</v>
      </c>
      <c r="AY78" s="109" t="s">
        <v>502</v>
      </c>
      <c r="AZ78" s="54" t="s">
        <v>328</v>
      </c>
      <c r="BA78" s="55">
        <v>1</v>
      </c>
      <c r="BB78" s="148" t="s">
        <v>294</v>
      </c>
      <c r="BC78" s="53"/>
      <c r="BD78" s="53"/>
      <c r="BE78" s="513">
        <f t="shared" si="1"/>
        <v>77</v>
      </c>
      <c r="BF78" s="514">
        <v>80</v>
      </c>
      <c r="BG78" s="514"/>
    </row>
    <row r="79" spans="1:59" customFormat="1" ht="84" customHeight="1" x14ac:dyDescent="0.25">
      <c r="A79" s="47" t="s">
        <v>882</v>
      </c>
      <c r="B79" s="32" t="s">
        <v>272</v>
      </c>
      <c r="C79" s="35" t="s">
        <v>341</v>
      </c>
      <c r="D79" s="32" t="s">
        <v>102</v>
      </c>
      <c r="E79" s="32" t="s">
        <v>114</v>
      </c>
      <c r="F79" s="32" t="s">
        <v>346</v>
      </c>
      <c r="G79" s="32" t="s">
        <v>250</v>
      </c>
      <c r="H79" s="35" t="s">
        <v>883</v>
      </c>
      <c r="I79" s="35" t="s">
        <v>328</v>
      </c>
      <c r="J79" s="32" t="s">
        <v>876</v>
      </c>
      <c r="K79" s="35">
        <v>2018</v>
      </c>
      <c r="L79" s="33" t="s">
        <v>884</v>
      </c>
      <c r="M79" s="32" t="s">
        <v>885</v>
      </c>
      <c r="N79" s="32" t="s">
        <v>886</v>
      </c>
      <c r="O79" s="35" t="s">
        <v>328</v>
      </c>
      <c r="P79" s="32" t="s">
        <v>328</v>
      </c>
      <c r="Q79" s="32" t="s">
        <v>328</v>
      </c>
      <c r="R79" s="35" t="s">
        <v>328</v>
      </c>
      <c r="S79" s="35" t="s">
        <v>328</v>
      </c>
      <c r="T79" s="44">
        <v>44440</v>
      </c>
      <c r="U79" s="44">
        <v>44592</v>
      </c>
      <c r="V79" s="44"/>
      <c r="W79" s="44" t="s">
        <v>309</v>
      </c>
      <c r="X79" s="44" t="s">
        <v>309</v>
      </c>
      <c r="Y79" s="41">
        <v>-28</v>
      </c>
      <c r="Z79" s="32" t="s">
        <v>887</v>
      </c>
      <c r="AA79" s="160">
        <v>44386</v>
      </c>
      <c r="AB79" s="139" t="s">
        <v>309</v>
      </c>
      <c r="AC79" s="139" t="s">
        <v>888</v>
      </c>
      <c r="AD79" s="161">
        <v>0</v>
      </c>
      <c r="AE79" s="8" t="s">
        <v>457</v>
      </c>
      <c r="AF79" s="134">
        <v>141</v>
      </c>
      <c r="AG79" s="148" t="s">
        <v>455</v>
      </c>
      <c r="AH79" s="160">
        <v>44502</v>
      </c>
      <c r="AI79" s="148" t="s">
        <v>889</v>
      </c>
      <c r="AJ79" s="209" t="s">
        <v>707</v>
      </c>
      <c r="AK79" s="161">
        <v>0</v>
      </c>
      <c r="AL79" s="161">
        <v>0</v>
      </c>
      <c r="AM79" s="148" t="s">
        <v>601</v>
      </c>
      <c r="AN79" s="263" t="s">
        <v>504</v>
      </c>
      <c r="AO79" s="261" t="s">
        <v>536</v>
      </c>
      <c r="AP79" s="109" t="s">
        <v>890</v>
      </c>
      <c r="AQ79" s="342">
        <v>44620</v>
      </c>
      <c r="AR79" s="2" t="s">
        <v>307</v>
      </c>
      <c r="AS79" s="109" t="s">
        <v>328</v>
      </c>
      <c r="AT79" s="391">
        <v>1</v>
      </c>
      <c r="AU79" s="8" t="s">
        <v>461</v>
      </c>
      <c r="AV79" s="134">
        <v>-44620</v>
      </c>
      <c r="AW79" s="148" t="s">
        <v>441</v>
      </c>
      <c r="AX79" s="313">
        <v>44638</v>
      </c>
      <c r="AY79" s="458" t="s">
        <v>891</v>
      </c>
      <c r="AZ79" s="2" t="s">
        <v>892</v>
      </c>
      <c r="BA79" s="315">
        <v>1</v>
      </c>
      <c r="BB79" s="148" t="s">
        <v>294</v>
      </c>
      <c r="BC79" s="53"/>
      <c r="BD79" s="53"/>
      <c r="BE79" s="513">
        <f t="shared" si="1"/>
        <v>78</v>
      </c>
      <c r="BF79" s="514">
        <v>81</v>
      </c>
      <c r="BG79" s="514" t="s">
        <v>4946</v>
      </c>
    </row>
    <row r="80" spans="1:59" customFormat="1" ht="84" customHeight="1" x14ac:dyDescent="0.25">
      <c r="A80" s="36" t="s">
        <v>269</v>
      </c>
      <c r="B80" s="32" t="s">
        <v>274</v>
      </c>
      <c r="C80" s="35" t="s">
        <v>341</v>
      </c>
      <c r="D80" s="32" t="s">
        <v>102</v>
      </c>
      <c r="E80" s="32" t="s">
        <v>106</v>
      </c>
      <c r="F80" s="32" t="s">
        <v>346</v>
      </c>
      <c r="G80" s="32" t="s">
        <v>250</v>
      </c>
      <c r="H80" s="35" t="s">
        <v>893</v>
      </c>
      <c r="I80" s="35" t="s">
        <v>328</v>
      </c>
      <c r="J80" s="32" t="s">
        <v>876</v>
      </c>
      <c r="K80" s="35">
        <v>2018</v>
      </c>
      <c r="L80" s="33" t="s">
        <v>894</v>
      </c>
      <c r="M80" s="32" t="s">
        <v>895</v>
      </c>
      <c r="N80" s="32" t="s">
        <v>896</v>
      </c>
      <c r="O80" s="35" t="s">
        <v>328</v>
      </c>
      <c r="P80" s="32" t="s">
        <v>328</v>
      </c>
      <c r="Q80" s="32" t="s">
        <v>328</v>
      </c>
      <c r="R80" s="35" t="s">
        <v>328</v>
      </c>
      <c r="S80" s="35" t="s">
        <v>328</v>
      </c>
      <c r="T80" s="44">
        <v>44440</v>
      </c>
      <c r="U80" s="44">
        <v>44592</v>
      </c>
      <c r="V80" s="44"/>
      <c r="W80" s="44" t="s">
        <v>309</v>
      </c>
      <c r="X80" s="44" t="s">
        <v>309</v>
      </c>
      <c r="Y80" s="41">
        <v>-28</v>
      </c>
      <c r="Z80" s="32" t="s">
        <v>887</v>
      </c>
      <c r="AA80" s="160">
        <v>44386</v>
      </c>
      <c r="AB80" s="139" t="s">
        <v>309</v>
      </c>
      <c r="AC80" s="139" t="s">
        <v>888</v>
      </c>
      <c r="AD80" s="161">
        <v>0</v>
      </c>
      <c r="AE80" s="8" t="s">
        <v>457</v>
      </c>
      <c r="AF80" s="134">
        <v>141</v>
      </c>
      <c r="AG80" s="148" t="s">
        <v>455</v>
      </c>
      <c r="AH80" s="160">
        <v>44502</v>
      </c>
      <c r="AI80" s="148" t="s">
        <v>897</v>
      </c>
      <c r="AJ80" s="209" t="s">
        <v>707</v>
      </c>
      <c r="AK80" s="161">
        <v>0</v>
      </c>
      <c r="AL80" s="161">
        <v>0</v>
      </c>
      <c r="AM80" s="148" t="s">
        <v>601</v>
      </c>
      <c r="AN80" s="263" t="s">
        <v>504</v>
      </c>
      <c r="AO80" s="261" t="s">
        <v>536</v>
      </c>
      <c r="AP80" s="2" t="s">
        <v>898</v>
      </c>
      <c r="AQ80" s="342">
        <v>44620</v>
      </c>
      <c r="AR80" s="2" t="s">
        <v>307</v>
      </c>
      <c r="AS80" s="109" t="s">
        <v>328</v>
      </c>
      <c r="AT80" s="391">
        <v>1</v>
      </c>
      <c r="AU80" s="8" t="s">
        <v>461</v>
      </c>
      <c r="AV80" s="134">
        <v>-44620</v>
      </c>
      <c r="AW80" s="148" t="s">
        <v>441</v>
      </c>
      <c r="AX80" s="313">
        <v>44638</v>
      </c>
      <c r="AY80" s="2" t="s">
        <v>899</v>
      </c>
      <c r="AZ80" s="2" t="s">
        <v>892</v>
      </c>
      <c r="BA80" s="315">
        <v>1</v>
      </c>
      <c r="BB80" s="148" t="s">
        <v>294</v>
      </c>
      <c r="BC80" s="53"/>
      <c r="BD80" s="53"/>
      <c r="BE80" s="513">
        <f t="shared" si="1"/>
        <v>79</v>
      </c>
      <c r="BF80" s="514">
        <v>82</v>
      </c>
      <c r="BG80" s="514" t="s">
        <v>4946</v>
      </c>
    </row>
    <row r="81" spans="1:59" customFormat="1" ht="84" customHeight="1" x14ac:dyDescent="0.25">
      <c r="A81" s="36" t="s">
        <v>269</v>
      </c>
      <c r="B81" s="32" t="s">
        <v>274</v>
      </c>
      <c r="C81" s="35" t="s">
        <v>341</v>
      </c>
      <c r="D81" s="32" t="s">
        <v>102</v>
      </c>
      <c r="E81" s="32" t="s">
        <v>106</v>
      </c>
      <c r="F81" s="32" t="s">
        <v>346</v>
      </c>
      <c r="G81" s="32" t="s">
        <v>250</v>
      </c>
      <c r="H81" s="35" t="s">
        <v>900</v>
      </c>
      <c r="I81" s="35" t="s">
        <v>328</v>
      </c>
      <c r="J81" s="32" t="s">
        <v>876</v>
      </c>
      <c r="K81" s="35">
        <v>2018</v>
      </c>
      <c r="L81" s="33" t="s">
        <v>894</v>
      </c>
      <c r="M81" s="32" t="s">
        <v>895</v>
      </c>
      <c r="N81" s="32" t="s">
        <v>901</v>
      </c>
      <c r="O81" s="35" t="s">
        <v>328</v>
      </c>
      <c r="P81" s="32" t="s">
        <v>328</v>
      </c>
      <c r="Q81" s="32" t="s">
        <v>328</v>
      </c>
      <c r="R81" s="35" t="s">
        <v>328</v>
      </c>
      <c r="S81" s="35" t="s">
        <v>328</v>
      </c>
      <c r="T81" s="44">
        <v>44440</v>
      </c>
      <c r="U81" s="44">
        <v>44592</v>
      </c>
      <c r="V81" s="44"/>
      <c r="W81" s="44" t="s">
        <v>309</v>
      </c>
      <c r="X81" s="44" t="s">
        <v>309</v>
      </c>
      <c r="Y81" s="41">
        <v>-28</v>
      </c>
      <c r="Z81" s="32"/>
      <c r="AA81" s="160"/>
      <c r="AB81" s="139"/>
      <c r="AC81" s="139"/>
      <c r="AD81" s="161">
        <v>0</v>
      </c>
      <c r="AE81" s="8" t="s">
        <v>457</v>
      </c>
      <c r="AF81" s="134">
        <v>141</v>
      </c>
      <c r="AG81" s="148" t="s">
        <v>455</v>
      </c>
      <c r="AH81" s="160" t="s">
        <v>723</v>
      </c>
      <c r="AI81" s="148" t="s">
        <v>902</v>
      </c>
      <c r="AJ81" s="209" t="s">
        <v>707</v>
      </c>
      <c r="AK81" s="161">
        <v>0</v>
      </c>
      <c r="AL81" s="161">
        <v>0</v>
      </c>
      <c r="AM81" s="148" t="s">
        <v>601</v>
      </c>
      <c r="AN81" s="263" t="s">
        <v>504</v>
      </c>
      <c r="AO81" s="261" t="s">
        <v>536</v>
      </c>
      <c r="AP81" s="365" t="s">
        <v>903</v>
      </c>
      <c r="AQ81" s="342">
        <v>44620</v>
      </c>
      <c r="AR81" s="2" t="s">
        <v>307</v>
      </c>
      <c r="AS81" s="365" t="s">
        <v>904</v>
      </c>
      <c r="AT81" s="391">
        <v>0.5</v>
      </c>
      <c r="AU81" s="8" t="s">
        <v>459</v>
      </c>
      <c r="AV81" s="134">
        <v>-44620</v>
      </c>
      <c r="AW81" s="148" t="s">
        <v>441</v>
      </c>
      <c r="AX81" s="366">
        <v>44638</v>
      </c>
      <c r="AY81" s="2" t="s">
        <v>899</v>
      </c>
      <c r="AZ81" s="2" t="s">
        <v>892</v>
      </c>
      <c r="BA81" s="314">
        <v>1</v>
      </c>
      <c r="BB81" s="148" t="s">
        <v>294</v>
      </c>
      <c r="BC81" s="53"/>
      <c r="BD81" s="53"/>
      <c r="BE81" s="513">
        <f t="shared" si="1"/>
        <v>80</v>
      </c>
      <c r="BF81" s="514">
        <v>83</v>
      </c>
      <c r="BG81" s="514" t="s">
        <v>4946</v>
      </c>
    </row>
    <row r="82" spans="1:59" customFormat="1" ht="84" customHeight="1" x14ac:dyDescent="0.25">
      <c r="A82" s="36" t="s">
        <v>269</v>
      </c>
      <c r="B82" s="32" t="s">
        <v>274</v>
      </c>
      <c r="C82" s="35" t="s">
        <v>341</v>
      </c>
      <c r="D82" s="32" t="s">
        <v>102</v>
      </c>
      <c r="E82" s="32" t="s">
        <v>106</v>
      </c>
      <c r="F82" s="32" t="s">
        <v>346</v>
      </c>
      <c r="G82" s="32" t="s">
        <v>250</v>
      </c>
      <c r="H82" s="35" t="s">
        <v>905</v>
      </c>
      <c r="I82" s="35" t="s">
        <v>328</v>
      </c>
      <c r="J82" s="32" t="s">
        <v>876</v>
      </c>
      <c r="K82" s="35">
        <v>2018</v>
      </c>
      <c r="L82" s="33" t="s">
        <v>894</v>
      </c>
      <c r="M82" s="32" t="s">
        <v>895</v>
      </c>
      <c r="N82" s="32" t="s">
        <v>906</v>
      </c>
      <c r="O82" s="35" t="s">
        <v>328</v>
      </c>
      <c r="P82" s="32" t="s">
        <v>328</v>
      </c>
      <c r="Q82" s="32" t="s">
        <v>328</v>
      </c>
      <c r="R82" s="35" t="s">
        <v>328</v>
      </c>
      <c r="S82" s="35" t="s">
        <v>328</v>
      </c>
      <c r="T82" s="44">
        <v>44440</v>
      </c>
      <c r="U82" s="44">
        <v>44592</v>
      </c>
      <c r="V82" s="44"/>
      <c r="W82" s="44" t="s">
        <v>309</v>
      </c>
      <c r="X82" s="44" t="s">
        <v>309</v>
      </c>
      <c r="Y82" s="41">
        <v>-28</v>
      </c>
      <c r="Z82" s="32"/>
      <c r="AA82" s="160"/>
      <c r="AB82" s="139"/>
      <c r="AC82" s="139"/>
      <c r="AD82" s="161">
        <v>0</v>
      </c>
      <c r="AE82" s="8" t="s">
        <v>457</v>
      </c>
      <c r="AF82" s="134">
        <v>141</v>
      </c>
      <c r="AG82" s="148" t="s">
        <v>455</v>
      </c>
      <c r="AH82" s="160" t="s">
        <v>723</v>
      </c>
      <c r="AI82" s="148" t="s">
        <v>902</v>
      </c>
      <c r="AJ82" s="209" t="s">
        <v>707</v>
      </c>
      <c r="AK82" s="161">
        <v>0</v>
      </c>
      <c r="AL82" s="161">
        <v>0</v>
      </c>
      <c r="AM82" s="148" t="s">
        <v>601</v>
      </c>
      <c r="AN82" s="263" t="s">
        <v>504</v>
      </c>
      <c r="AO82" s="261" t="s">
        <v>536</v>
      </c>
      <c r="AP82" s="365" t="s">
        <v>907</v>
      </c>
      <c r="AQ82" s="342">
        <v>44620</v>
      </c>
      <c r="AR82" s="2" t="s">
        <v>307</v>
      </c>
      <c r="AS82" s="109" t="s">
        <v>328</v>
      </c>
      <c r="AT82" s="391">
        <v>1</v>
      </c>
      <c r="AU82" s="8" t="s">
        <v>461</v>
      </c>
      <c r="AV82" s="134">
        <v>-44620</v>
      </c>
      <c r="AW82" s="148" t="s">
        <v>441</v>
      </c>
      <c r="AX82" s="366">
        <v>44638</v>
      </c>
      <c r="AY82" s="365" t="s">
        <v>899</v>
      </c>
      <c r="AZ82" s="2" t="s">
        <v>892</v>
      </c>
      <c r="BA82" s="314">
        <v>1</v>
      </c>
      <c r="BB82" s="148" t="s">
        <v>294</v>
      </c>
      <c r="BC82" s="53"/>
      <c r="BD82" s="53"/>
      <c r="BE82" s="513">
        <f t="shared" si="1"/>
        <v>81</v>
      </c>
      <c r="BF82" s="514">
        <v>84</v>
      </c>
      <c r="BG82" s="514" t="s">
        <v>4946</v>
      </c>
    </row>
    <row r="83" spans="1:59" customFormat="1" ht="84" customHeight="1" x14ac:dyDescent="0.25">
      <c r="A83" s="36" t="s">
        <v>269</v>
      </c>
      <c r="B83" s="32" t="s">
        <v>274</v>
      </c>
      <c r="C83" s="35" t="s">
        <v>341</v>
      </c>
      <c r="D83" s="32" t="s">
        <v>102</v>
      </c>
      <c r="E83" s="32" t="s">
        <v>103</v>
      </c>
      <c r="F83" s="32" t="s">
        <v>346</v>
      </c>
      <c r="G83" s="32" t="s">
        <v>250</v>
      </c>
      <c r="H83" s="35" t="s">
        <v>908</v>
      </c>
      <c r="I83" s="35" t="s">
        <v>328</v>
      </c>
      <c r="J83" s="32" t="s">
        <v>876</v>
      </c>
      <c r="K83" s="35">
        <v>2018</v>
      </c>
      <c r="L83" s="33" t="s">
        <v>909</v>
      </c>
      <c r="M83" s="32" t="s">
        <v>299</v>
      </c>
      <c r="N83" s="32" t="s">
        <v>299</v>
      </c>
      <c r="O83" s="35" t="s">
        <v>328</v>
      </c>
      <c r="P83" s="32" t="s">
        <v>328</v>
      </c>
      <c r="Q83" s="32" t="s">
        <v>328</v>
      </c>
      <c r="R83" s="35" t="s">
        <v>328</v>
      </c>
      <c r="S83" s="35" t="s">
        <v>328</v>
      </c>
      <c r="T83" s="44" t="s">
        <v>299</v>
      </c>
      <c r="U83" s="44" t="s">
        <v>299</v>
      </c>
      <c r="V83" s="305">
        <v>2020</v>
      </c>
      <c r="W83" s="44" t="s">
        <v>309</v>
      </c>
      <c r="X83" s="44" t="s">
        <v>309</v>
      </c>
      <c r="Y83" s="41" t="s">
        <v>456</v>
      </c>
      <c r="Z83" s="148" t="s">
        <v>502</v>
      </c>
      <c r="AA83" s="160">
        <v>44337</v>
      </c>
      <c r="AB83" s="139" t="s">
        <v>307</v>
      </c>
      <c r="AC83" s="139" t="s">
        <v>328</v>
      </c>
      <c r="AD83" s="161">
        <v>1</v>
      </c>
      <c r="AE83" s="8" t="s">
        <v>461</v>
      </c>
      <c r="AF83" s="134" t="s">
        <v>456</v>
      </c>
      <c r="AG83" s="148" t="s">
        <v>456</v>
      </c>
      <c r="AH83" s="162">
        <v>44337</v>
      </c>
      <c r="AI83" s="148" t="s">
        <v>502</v>
      </c>
      <c r="AJ83" s="148" t="s">
        <v>328</v>
      </c>
      <c r="AK83" s="161">
        <v>1</v>
      </c>
      <c r="AL83" s="161">
        <v>1</v>
      </c>
      <c r="AM83" s="148" t="s">
        <v>503</v>
      </c>
      <c r="AN83" s="263" t="s">
        <v>504</v>
      </c>
      <c r="AO83" s="260" t="s">
        <v>294</v>
      </c>
      <c r="AP83" s="109" t="s">
        <v>502</v>
      </c>
      <c r="AQ83" s="56">
        <v>44228</v>
      </c>
      <c r="AR83" s="54" t="s">
        <v>307</v>
      </c>
      <c r="AS83" s="54" t="s">
        <v>328</v>
      </c>
      <c r="AT83" s="55">
        <v>1</v>
      </c>
      <c r="AU83" s="8" t="s">
        <v>461</v>
      </c>
      <c r="AV83" s="134" t="s">
        <v>456</v>
      </c>
      <c r="AW83" s="148" t="s">
        <v>456</v>
      </c>
      <c r="AX83" s="56">
        <v>44228</v>
      </c>
      <c r="AY83" s="109" t="s">
        <v>502</v>
      </c>
      <c r="AZ83" s="54" t="s">
        <v>328</v>
      </c>
      <c r="BA83" s="55">
        <v>1</v>
      </c>
      <c r="BB83" s="148" t="s">
        <v>294</v>
      </c>
      <c r="BC83" s="53"/>
      <c r="BD83" s="53"/>
      <c r="BE83" s="513">
        <f t="shared" si="1"/>
        <v>82</v>
      </c>
      <c r="BF83" s="514">
        <v>85</v>
      </c>
      <c r="BG83" s="514"/>
    </row>
    <row r="84" spans="1:59" customFormat="1" ht="84" customHeight="1" x14ac:dyDescent="0.25">
      <c r="A84" s="33" t="s">
        <v>910</v>
      </c>
      <c r="B84" s="32" t="s">
        <v>281</v>
      </c>
      <c r="C84" s="35" t="s">
        <v>341</v>
      </c>
      <c r="D84" s="108" t="s">
        <v>24</v>
      </c>
      <c r="E84" s="91" t="s">
        <v>61</v>
      </c>
      <c r="F84" s="32" t="s">
        <v>348</v>
      </c>
      <c r="G84" s="32" t="s">
        <v>251</v>
      </c>
      <c r="H84" s="35" t="s">
        <v>911</v>
      </c>
      <c r="I84" s="32" t="s">
        <v>912</v>
      </c>
      <c r="J84" s="35">
        <v>54</v>
      </c>
      <c r="K84" s="35">
        <v>2019</v>
      </c>
      <c r="L84" s="33" t="s">
        <v>913</v>
      </c>
      <c r="M84" s="33" t="s">
        <v>914</v>
      </c>
      <c r="N84" s="33" t="s">
        <v>915</v>
      </c>
      <c r="O84" s="35" t="s">
        <v>328</v>
      </c>
      <c r="P84" s="33" t="s">
        <v>328</v>
      </c>
      <c r="Q84" s="33" t="s">
        <v>916</v>
      </c>
      <c r="R84" s="35" t="s">
        <v>328</v>
      </c>
      <c r="S84" s="35" t="s">
        <v>328</v>
      </c>
      <c r="T84" s="44">
        <v>43587</v>
      </c>
      <c r="U84" s="44">
        <v>43946</v>
      </c>
      <c r="V84" s="44">
        <v>44452</v>
      </c>
      <c r="W84" s="44" t="s">
        <v>309</v>
      </c>
      <c r="X84" s="44" t="s">
        <v>309</v>
      </c>
      <c r="Y84" s="41" t="s">
        <v>456</v>
      </c>
      <c r="Z84" s="133" t="s">
        <v>917</v>
      </c>
      <c r="AA84" s="160">
        <v>44356</v>
      </c>
      <c r="AB84" s="139" t="s">
        <v>307</v>
      </c>
      <c r="AC84" s="139" t="s">
        <v>328</v>
      </c>
      <c r="AD84" s="161">
        <v>1</v>
      </c>
      <c r="AE84" s="8" t="s">
        <v>461</v>
      </c>
      <c r="AF84" s="134">
        <v>-505</v>
      </c>
      <c r="AG84" s="148" t="s">
        <v>441</v>
      </c>
      <c r="AH84" s="160">
        <v>44502</v>
      </c>
      <c r="AI84" s="146" t="s">
        <v>918</v>
      </c>
      <c r="AJ84" s="148" t="s">
        <v>707</v>
      </c>
      <c r="AK84" s="161">
        <v>1</v>
      </c>
      <c r="AL84" s="161">
        <v>1</v>
      </c>
      <c r="AM84" s="148" t="s">
        <v>503</v>
      </c>
      <c r="AN84" s="263" t="s">
        <v>504</v>
      </c>
      <c r="AO84" s="260" t="s">
        <v>294</v>
      </c>
      <c r="AP84" s="109" t="s">
        <v>502</v>
      </c>
      <c r="AQ84" s="56">
        <v>44228</v>
      </c>
      <c r="AR84" s="54" t="s">
        <v>307</v>
      </c>
      <c r="AS84" s="54" t="s">
        <v>328</v>
      </c>
      <c r="AT84" s="55">
        <v>1</v>
      </c>
      <c r="AU84" s="8" t="s">
        <v>461</v>
      </c>
      <c r="AV84" s="134" t="s">
        <v>456</v>
      </c>
      <c r="AW84" s="148" t="s">
        <v>456</v>
      </c>
      <c r="AX84" s="56">
        <v>44228</v>
      </c>
      <c r="AY84" s="109" t="s">
        <v>502</v>
      </c>
      <c r="AZ84" s="54" t="s">
        <v>328</v>
      </c>
      <c r="BA84" s="55">
        <v>1</v>
      </c>
      <c r="BB84" s="148" t="s">
        <v>294</v>
      </c>
      <c r="BC84" s="53"/>
      <c r="BD84" s="53"/>
      <c r="BE84" s="513">
        <f t="shared" si="1"/>
        <v>83</v>
      </c>
      <c r="BF84" s="514">
        <v>86</v>
      </c>
      <c r="BG84" s="514"/>
    </row>
    <row r="85" spans="1:59" customFormat="1" ht="84" customHeight="1" x14ac:dyDescent="0.25">
      <c r="A85" s="33" t="s">
        <v>910</v>
      </c>
      <c r="B85" s="32" t="s">
        <v>281</v>
      </c>
      <c r="C85" s="35" t="s">
        <v>341</v>
      </c>
      <c r="D85" s="108" t="s">
        <v>24</v>
      </c>
      <c r="E85" s="91" t="s">
        <v>61</v>
      </c>
      <c r="F85" s="32" t="s">
        <v>348</v>
      </c>
      <c r="G85" s="32" t="s">
        <v>251</v>
      </c>
      <c r="H85" s="35" t="s">
        <v>919</v>
      </c>
      <c r="I85" s="32" t="s">
        <v>912</v>
      </c>
      <c r="J85" s="35">
        <v>54</v>
      </c>
      <c r="K85" s="35">
        <v>2019</v>
      </c>
      <c r="L85" s="33" t="s">
        <v>913</v>
      </c>
      <c r="M85" s="33" t="s">
        <v>914</v>
      </c>
      <c r="N85" s="33" t="s">
        <v>920</v>
      </c>
      <c r="O85" s="35" t="s">
        <v>328</v>
      </c>
      <c r="P85" s="33" t="s">
        <v>328</v>
      </c>
      <c r="Q85" s="33" t="s">
        <v>921</v>
      </c>
      <c r="R85" s="35" t="s">
        <v>328</v>
      </c>
      <c r="S85" s="35" t="s">
        <v>328</v>
      </c>
      <c r="T85" s="44">
        <v>43587</v>
      </c>
      <c r="U85" s="44">
        <v>43946</v>
      </c>
      <c r="V85" s="44">
        <v>44452</v>
      </c>
      <c r="W85" s="44" t="s">
        <v>309</v>
      </c>
      <c r="X85" s="44" t="s">
        <v>309</v>
      </c>
      <c r="Y85" s="41" t="s">
        <v>456</v>
      </c>
      <c r="Z85" s="133" t="s">
        <v>917</v>
      </c>
      <c r="AA85" s="160">
        <v>44356</v>
      </c>
      <c r="AB85" s="139" t="s">
        <v>307</v>
      </c>
      <c r="AC85" s="139" t="s">
        <v>328</v>
      </c>
      <c r="AD85" s="161">
        <v>1</v>
      </c>
      <c r="AE85" s="8" t="s">
        <v>461</v>
      </c>
      <c r="AF85" s="134">
        <v>-505</v>
      </c>
      <c r="AG85" s="148" t="s">
        <v>441</v>
      </c>
      <c r="AH85" s="160">
        <v>44502</v>
      </c>
      <c r="AI85" s="146" t="s">
        <v>918</v>
      </c>
      <c r="AJ85" s="148" t="s">
        <v>707</v>
      </c>
      <c r="AK85" s="161">
        <v>1</v>
      </c>
      <c r="AL85" s="161">
        <v>1</v>
      </c>
      <c r="AM85" s="148" t="s">
        <v>503</v>
      </c>
      <c r="AN85" s="263" t="s">
        <v>504</v>
      </c>
      <c r="AO85" s="260" t="s">
        <v>294</v>
      </c>
      <c r="AP85" s="109" t="s">
        <v>502</v>
      </c>
      <c r="AQ85" s="56">
        <v>44228</v>
      </c>
      <c r="AR85" s="54" t="s">
        <v>307</v>
      </c>
      <c r="AS85" s="54" t="s">
        <v>328</v>
      </c>
      <c r="AT85" s="55">
        <v>1</v>
      </c>
      <c r="AU85" s="8" t="s">
        <v>461</v>
      </c>
      <c r="AV85" s="134" t="s">
        <v>456</v>
      </c>
      <c r="AW85" s="148" t="s">
        <v>456</v>
      </c>
      <c r="AX85" s="56">
        <v>44228</v>
      </c>
      <c r="AY85" s="109" t="s">
        <v>502</v>
      </c>
      <c r="AZ85" s="54" t="s">
        <v>328</v>
      </c>
      <c r="BA85" s="55">
        <v>1</v>
      </c>
      <c r="BB85" s="148" t="s">
        <v>294</v>
      </c>
      <c r="BC85" s="53"/>
      <c r="BD85" s="53"/>
      <c r="BE85" s="513">
        <f t="shared" si="1"/>
        <v>84</v>
      </c>
      <c r="BF85" s="514">
        <v>87</v>
      </c>
      <c r="BG85" s="514"/>
    </row>
    <row r="86" spans="1:59" customFormat="1" ht="84" customHeight="1" x14ac:dyDescent="0.25">
      <c r="A86" s="33" t="s">
        <v>910</v>
      </c>
      <c r="B86" s="32" t="s">
        <v>281</v>
      </c>
      <c r="C86" s="35" t="s">
        <v>341</v>
      </c>
      <c r="D86" s="108" t="s">
        <v>24</v>
      </c>
      <c r="E86" s="91" t="s">
        <v>61</v>
      </c>
      <c r="F86" s="32" t="s">
        <v>348</v>
      </c>
      <c r="G86" s="32" t="s">
        <v>251</v>
      </c>
      <c r="H86" s="35" t="s">
        <v>922</v>
      </c>
      <c r="I86" s="32" t="s">
        <v>923</v>
      </c>
      <c r="J86" s="35">
        <v>54</v>
      </c>
      <c r="K86" s="35">
        <v>2019</v>
      </c>
      <c r="L86" s="33" t="s">
        <v>924</v>
      </c>
      <c r="M86" s="33" t="s">
        <v>925</v>
      </c>
      <c r="N86" s="33" t="s">
        <v>926</v>
      </c>
      <c r="O86" s="35" t="s">
        <v>328</v>
      </c>
      <c r="P86" s="33" t="s">
        <v>328</v>
      </c>
      <c r="Q86" s="33" t="s">
        <v>927</v>
      </c>
      <c r="R86" s="35" t="s">
        <v>328</v>
      </c>
      <c r="S86" s="35" t="s">
        <v>328</v>
      </c>
      <c r="T86" s="44">
        <v>43587</v>
      </c>
      <c r="U86" s="44">
        <v>43946</v>
      </c>
      <c r="V86" s="44"/>
      <c r="W86" s="44" t="s">
        <v>309</v>
      </c>
      <c r="X86" s="44" t="s">
        <v>309</v>
      </c>
      <c r="Y86" s="41">
        <v>-674</v>
      </c>
      <c r="Z86" s="133" t="s">
        <v>928</v>
      </c>
      <c r="AA86" s="160">
        <v>44356</v>
      </c>
      <c r="AB86" s="139" t="s">
        <v>309</v>
      </c>
      <c r="AC86" s="133" t="s">
        <v>929</v>
      </c>
      <c r="AD86" s="161">
        <v>0.25</v>
      </c>
      <c r="AE86" s="8" t="s">
        <v>458</v>
      </c>
      <c r="AF86" s="134">
        <v>-505</v>
      </c>
      <c r="AG86" s="148" t="s">
        <v>441</v>
      </c>
      <c r="AH86" s="160">
        <v>44523</v>
      </c>
      <c r="AI86" s="148" t="s">
        <v>706</v>
      </c>
      <c r="AJ86" s="148" t="s">
        <v>707</v>
      </c>
      <c r="AK86" s="161">
        <v>0</v>
      </c>
      <c r="AL86" s="161">
        <v>0</v>
      </c>
      <c r="AM86" s="148" t="s">
        <v>545</v>
      </c>
      <c r="AN86" s="139" t="s">
        <v>545</v>
      </c>
      <c r="AO86" s="258" t="s">
        <v>445</v>
      </c>
      <c r="AP86" s="2" t="s">
        <v>930</v>
      </c>
      <c r="AQ86" s="366">
        <v>44620</v>
      </c>
      <c r="AR86" s="53" t="s">
        <v>553</v>
      </c>
      <c r="AS86" s="53" t="s">
        <v>328</v>
      </c>
      <c r="AT86" s="314">
        <v>1</v>
      </c>
      <c r="AU86" s="8" t="s">
        <v>461</v>
      </c>
      <c r="AV86" s="134">
        <v>-44619.75</v>
      </c>
      <c r="AW86" s="148" t="s">
        <v>441</v>
      </c>
      <c r="AX86" s="53"/>
      <c r="AY86" s="53"/>
      <c r="AZ86" s="53"/>
      <c r="BA86" s="53"/>
      <c r="BB86" s="148"/>
      <c r="BC86" s="53"/>
      <c r="BD86" s="53"/>
      <c r="BE86" s="513">
        <f t="shared" si="1"/>
        <v>85</v>
      </c>
      <c r="BF86" s="514">
        <v>88</v>
      </c>
      <c r="BG86" s="514"/>
    </row>
    <row r="87" spans="1:59" customFormat="1" ht="84" customHeight="1" x14ac:dyDescent="0.25">
      <c r="A87" s="33" t="s">
        <v>910</v>
      </c>
      <c r="B87" s="32" t="s">
        <v>281</v>
      </c>
      <c r="C87" s="35" t="s">
        <v>341</v>
      </c>
      <c r="D87" s="32" t="s">
        <v>236</v>
      </c>
      <c r="E87" s="32" t="s">
        <v>238</v>
      </c>
      <c r="F87" s="32" t="s">
        <v>348</v>
      </c>
      <c r="G87" s="32" t="s">
        <v>251</v>
      </c>
      <c r="H87" s="35" t="s">
        <v>931</v>
      </c>
      <c r="I87" s="32" t="s">
        <v>932</v>
      </c>
      <c r="J87" s="35">
        <v>54</v>
      </c>
      <c r="K87" s="35">
        <v>2019</v>
      </c>
      <c r="L87" s="33" t="s">
        <v>933</v>
      </c>
      <c r="M87" s="33" t="s">
        <v>934</v>
      </c>
      <c r="N87" s="33" t="s">
        <v>935</v>
      </c>
      <c r="O87" s="35" t="s">
        <v>328</v>
      </c>
      <c r="P87" s="33" t="s">
        <v>328</v>
      </c>
      <c r="Q87" s="33" t="s">
        <v>936</v>
      </c>
      <c r="R87" s="35" t="s">
        <v>328</v>
      </c>
      <c r="S87" s="35" t="s">
        <v>328</v>
      </c>
      <c r="T87" s="44">
        <v>43587</v>
      </c>
      <c r="U87" s="44">
        <v>43946</v>
      </c>
      <c r="V87" s="44">
        <v>44452</v>
      </c>
      <c r="W87" s="44" t="s">
        <v>309</v>
      </c>
      <c r="X87" s="44" t="s">
        <v>309</v>
      </c>
      <c r="Y87" s="41" t="s">
        <v>456</v>
      </c>
      <c r="Z87" s="133" t="s">
        <v>937</v>
      </c>
      <c r="AA87" s="160">
        <v>44356</v>
      </c>
      <c r="AB87" s="139" t="s">
        <v>309</v>
      </c>
      <c r="AC87" s="146" t="s">
        <v>938</v>
      </c>
      <c r="AD87" s="161">
        <v>0.7</v>
      </c>
      <c r="AE87" s="8" t="s">
        <v>460</v>
      </c>
      <c r="AF87" s="134">
        <v>-505</v>
      </c>
      <c r="AG87" s="148" t="s">
        <v>441</v>
      </c>
      <c r="AH87" s="160">
        <v>44502</v>
      </c>
      <c r="AI87" s="146" t="s">
        <v>918</v>
      </c>
      <c r="AJ87" s="148" t="s">
        <v>707</v>
      </c>
      <c r="AK87" s="161">
        <v>1</v>
      </c>
      <c r="AL87" s="161">
        <v>1</v>
      </c>
      <c r="AM87" s="148" t="s">
        <v>503</v>
      </c>
      <c r="AN87" s="263" t="s">
        <v>504</v>
      </c>
      <c r="AO87" s="260" t="s">
        <v>294</v>
      </c>
      <c r="AP87" s="109" t="s">
        <v>502</v>
      </c>
      <c r="AQ87" s="56">
        <v>44228</v>
      </c>
      <c r="AR87" s="54" t="s">
        <v>307</v>
      </c>
      <c r="AS87" s="54" t="s">
        <v>328</v>
      </c>
      <c r="AT87" s="55">
        <v>1</v>
      </c>
      <c r="AU87" s="8" t="s">
        <v>461</v>
      </c>
      <c r="AV87" s="134" t="s">
        <v>456</v>
      </c>
      <c r="AW87" s="148" t="s">
        <v>456</v>
      </c>
      <c r="AX87" s="56">
        <v>44228</v>
      </c>
      <c r="AY87" s="109" t="s">
        <v>502</v>
      </c>
      <c r="AZ87" s="54" t="s">
        <v>328</v>
      </c>
      <c r="BA87" s="55">
        <v>1</v>
      </c>
      <c r="BB87" s="148" t="s">
        <v>294</v>
      </c>
      <c r="BC87" s="53"/>
      <c r="BD87" s="53"/>
      <c r="BE87" s="513">
        <f t="shared" si="1"/>
        <v>86</v>
      </c>
      <c r="BF87" s="514">
        <v>89</v>
      </c>
      <c r="BG87" s="514"/>
    </row>
    <row r="88" spans="1:59" customFormat="1" ht="84" customHeight="1" x14ac:dyDescent="0.25">
      <c r="A88" s="33" t="s">
        <v>910</v>
      </c>
      <c r="B88" s="32" t="s">
        <v>281</v>
      </c>
      <c r="C88" s="35" t="s">
        <v>341</v>
      </c>
      <c r="D88" s="32" t="s">
        <v>236</v>
      </c>
      <c r="E88" s="32" t="s">
        <v>238</v>
      </c>
      <c r="F88" s="32" t="s">
        <v>348</v>
      </c>
      <c r="G88" s="32" t="s">
        <v>251</v>
      </c>
      <c r="H88" s="35" t="s">
        <v>939</v>
      </c>
      <c r="I88" s="32" t="s">
        <v>940</v>
      </c>
      <c r="J88" s="35">
        <v>54</v>
      </c>
      <c r="K88" s="35">
        <v>2019</v>
      </c>
      <c r="L88" s="33" t="s">
        <v>941</v>
      </c>
      <c r="M88" s="33" t="s">
        <v>942</v>
      </c>
      <c r="N88" s="33" t="s">
        <v>943</v>
      </c>
      <c r="O88" s="35" t="s">
        <v>328</v>
      </c>
      <c r="P88" s="33" t="s">
        <v>328</v>
      </c>
      <c r="Q88" s="33" t="s">
        <v>944</v>
      </c>
      <c r="R88" s="35" t="s">
        <v>328</v>
      </c>
      <c r="S88" s="35" t="s">
        <v>328</v>
      </c>
      <c r="T88" s="44">
        <v>43587</v>
      </c>
      <c r="U88" s="44">
        <v>43946</v>
      </c>
      <c r="V88" s="44">
        <v>44452</v>
      </c>
      <c r="W88" s="44" t="s">
        <v>309</v>
      </c>
      <c r="X88" s="44" t="s">
        <v>309</v>
      </c>
      <c r="Y88" s="41" t="s">
        <v>456</v>
      </c>
      <c r="Z88" s="133" t="s">
        <v>917</v>
      </c>
      <c r="AA88" s="160">
        <v>44356</v>
      </c>
      <c r="AB88" s="139" t="s">
        <v>307</v>
      </c>
      <c r="AC88" s="139" t="s">
        <v>328</v>
      </c>
      <c r="AD88" s="161">
        <v>1</v>
      </c>
      <c r="AE88" s="8" t="s">
        <v>461</v>
      </c>
      <c r="AF88" s="134">
        <v>-505</v>
      </c>
      <c r="AG88" s="148" t="s">
        <v>441</v>
      </c>
      <c r="AH88" s="160">
        <v>44502</v>
      </c>
      <c r="AI88" s="146" t="s">
        <v>918</v>
      </c>
      <c r="AJ88" s="148" t="s">
        <v>707</v>
      </c>
      <c r="AK88" s="161">
        <v>1</v>
      </c>
      <c r="AL88" s="161">
        <v>1</v>
      </c>
      <c r="AM88" s="148" t="s">
        <v>503</v>
      </c>
      <c r="AN88" s="263" t="s">
        <v>504</v>
      </c>
      <c r="AO88" s="260" t="s">
        <v>294</v>
      </c>
      <c r="AP88" s="109" t="s">
        <v>502</v>
      </c>
      <c r="AQ88" s="56">
        <v>44228</v>
      </c>
      <c r="AR88" s="54" t="s">
        <v>307</v>
      </c>
      <c r="AS88" s="54" t="s">
        <v>328</v>
      </c>
      <c r="AT88" s="55">
        <v>1</v>
      </c>
      <c r="AU88" s="8" t="s">
        <v>461</v>
      </c>
      <c r="AV88" s="134" t="s">
        <v>456</v>
      </c>
      <c r="AW88" s="148" t="s">
        <v>456</v>
      </c>
      <c r="AX88" s="56">
        <v>44228</v>
      </c>
      <c r="AY88" s="109" t="s">
        <v>502</v>
      </c>
      <c r="AZ88" s="54" t="s">
        <v>328</v>
      </c>
      <c r="BA88" s="55">
        <v>1</v>
      </c>
      <c r="BB88" s="148" t="s">
        <v>294</v>
      </c>
      <c r="BC88" s="53"/>
      <c r="BD88" s="53"/>
      <c r="BE88" s="513">
        <f t="shared" si="1"/>
        <v>87</v>
      </c>
      <c r="BF88" s="514">
        <v>90</v>
      </c>
      <c r="BG88" s="514"/>
    </row>
    <row r="89" spans="1:59" customFormat="1" ht="84" customHeight="1" x14ac:dyDescent="0.25">
      <c r="A89" s="33" t="s">
        <v>315</v>
      </c>
      <c r="B89" s="32" t="s">
        <v>266</v>
      </c>
      <c r="C89" s="35" t="s">
        <v>338</v>
      </c>
      <c r="D89" s="91" t="s">
        <v>24</v>
      </c>
      <c r="E89" s="91" t="s">
        <v>38</v>
      </c>
      <c r="F89" s="32" t="s">
        <v>348</v>
      </c>
      <c r="G89" s="32" t="s">
        <v>251</v>
      </c>
      <c r="H89" s="35" t="s">
        <v>945</v>
      </c>
      <c r="I89" s="32" t="s">
        <v>946</v>
      </c>
      <c r="J89" s="35">
        <v>54</v>
      </c>
      <c r="K89" s="35">
        <v>2019</v>
      </c>
      <c r="L89" s="33" t="s">
        <v>947</v>
      </c>
      <c r="M89" s="33" t="s">
        <v>948</v>
      </c>
      <c r="N89" s="33" t="s">
        <v>949</v>
      </c>
      <c r="O89" s="35" t="s">
        <v>328</v>
      </c>
      <c r="P89" s="33" t="s">
        <v>328</v>
      </c>
      <c r="Q89" s="33" t="s">
        <v>950</v>
      </c>
      <c r="R89" s="35" t="s">
        <v>328</v>
      </c>
      <c r="S89" s="35" t="s">
        <v>328</v>
      </c>
      <c r="T89" s="44">
        <v>43587</v>
      </c>
      <c r="U89" s="44">
        <v>43946</v>
      </c>
      <c r="V89" s="305">
        <v>2020</v>
      </c>
      <c r="W89" s="44" t="s">
        <v>309</v>
      </c>
      <c r="X89" s="44" t="s">
        <v>309</v>
      </c>
      <c r="Y89" s="41" t="s">
        <v>456</v>
      </c>
      <c r="Z89" s="148" t="s">
        <v>502</v>
      </c>
      <c r="AA89" s="160">
        <v>44337</v>
      </c>
      <c r="AB89" s="139" t="s">
        <v>307</v>
      </c>
      <c r="AC89" s="139" t="s">
        <v>328</v>
      </c>
      <c r="AD89" s="161">
        <v>1</v>
      </c>
      <c r="AE89" s="8" t="s">
        <v>461</v>
      </c>
      <c r="AF89" s="134" t="s">
        <v>456</v>
      </c>
      <c r="AG89" s="148" t="s">
        <v>456</v>
      </c>
      <c r="AH89" s="162">
        <v>44337</v>
      </c>
      <c r="AI89" s="148" t="s">
        <v>502</v>
      </c>
      <c r="AJ89" s="148" t="s">
        <v>328</v>
      </c>
      <c r="AK89" s="161">
        <v>1</v>
      </c>
      <c r="AL89" s="161">
        <v>1</v>
      </c>
      <c r="AM89" s="148" t="s">
        <v>503</v>
      </c>
      <c r="AN89" s="263" t="s">
        <v>504</v>
      </c>
      <c r="AO89" s="260" t="s">
        <v>294</v>
      </c>
      <c r="AP89" s="109" t="s">
        <v>502</v>
      </c>
      <c r="AQ89" s="56">
        <v>44228</v>
      </c>
      <c r="AR89" s="54" t="s">
        <v>307</v>
      </c>
      <c r="AS89" s="54" t="s">
        <v>328</v>
      </c>
      <c r="AT89" s="55">
        <v>1</v>
      </c>
      <c r="AU89" s="8" t="s">
        <v>461</v>
      </c>
      <c r="AV89" s="134" t="s">
        <v>456</v>
      </c>
      <c r="AW89" s="148" t="s">
        <v>456</v>
      </c>
      <c r="AX89" s="56">
        <v>44228</v>
      </c>
      <c r="AY89" s="109" t="s">
        <v>502</v>
      </c>
      <c r="AZ89" s="54" t="s">
        <v>328</v>
      </c>
      <c r="BA89" s="55">
        <v>1</v>
      </c>
      <c r="BB89" s="148" t="s">
        <v>294</v>
      </c>
      <c r="BC89" s="53"/>
      <c r="BD89" s="53"/>
      <c r="BE89" s="513">
        <f t="shared" si="1"/>
        <v>88</v>
      </c>
      <c r="BF89" s="514">
        <v>91</v>
      </c>
      <c r="BG89" s="514"/>
    </row>
    <row r="90" spans="1:59" customFormat="1" ht="84" customHeight="1" x14ac:dyDescent="0.25">
      <c r="A90" s="33" t="s">
        <v>315</v>
      </c>
      <c r="B90" s="32" t="s">
        <v>951</v>
      </c>
      <c r="C90" s="35" t="s">
        <v>338</v>
      </c>
      <c r="D90" s="91" t="s">
        <v>24</v>
      </c>
      <c r="E90" s="91" t="s">
        <v>45</v>
      </c>
      <c r="F90" s="32" t="s">
        <v>348</v>
      </c>
      <c r="G90" s="32" t="s">
        <v>251</v>
      </c>
      <c r="H90" s="35" t="s">
        <v>952</v>
      </c>
      <c r="I90" s="32" t="s">
        <v>953</v>
      </c>
      <c r="J90" s="35">
        <v>54</v>
      </c>
      <c r="K90" s="35">
        <v>2019</v>
      </c>
      <c r="L90" s="33" t="s">
        <v>954</v>
      </c>
      <c r="M90" s="33" t="s">
        <v>955</v>
      </c>
      <c r="N90" s="33" t="s">
        <v>956</v>
      </c>
      <c r="O90" s="35" t="s">
        <v>328</v>
      </c>
      <c r="P90" s="33" t="s">
        <v>328</v>
      </c>
      <c r="Q90" s="33" t="s">
        <v>957</v>
      </c>
      <c r="R90" s="35" t="s">
        <v>328</v>
      </c>
      <c r="S90" s="35" t="s">
        <v>328</v>
      </c>
      <c r="T90" s="44">
        <v>43587</v>
      </c>
      <c r="U90" s="44">
        <v>43946</v>
      </c>
      <c r="V90" s="44">
        <v>44452</v>
      </c>
      <c r="W90" s="44" t="s">
        <v>309</v>
      </c>
      <c r="X90" s="44" t="s">
        <v>309</v>
      </c>
      <c r="Y90" s="41" t="s">
        <v>456</v>
      </c>
      <c r="Z90" s="146" t="s">
        <v>958</v>
      </c>
      <c r="AA90" s="160">
        <v>44368</v>
      </c>
      <c r="AB90" s="139" t="s">
        <v>307</v>
      </c>
      <c r="AC90" s="139" t="s">
        <v>328</v>
      </c>
      <c r="AD90" s="161">
        <v>1</v>
      </c>
      <c r="AE90" s="8" t="s">
        <v>461</v>
      </c>
      <c r="AF90" s="134">
        <v>-505</v>
      </c>
      <c r="AG90" s="148" t="s">
        <v>441</v>
      </c>
      <c r="AH90" s="160">
        <v>44502</v>
      </c>
      <c r="AI90" s="146" t="s">
        <v>918</v>
      </c>
      <c r="AJ90" s="148" t="s">
        <v>707</v>
      </c>
      <c r="AK90" s="161">
        <v>1</v>
      </c>
      <c r="AL90" s="161">
        <v>1</v>
      </c>
      <c r="AM90" s="148" t="s">
        <v>503</v>
      </c>
      <c r="AN90" s="263" t="s">
        <v>504</v>
      </c>
      <c r="AO90" s="260" t="s">
        <v>294</v>
      </c>
      <c r="AP90" s="109" t="s">
        <v>502</v>
      </c>
      <c r="AQ90" s="56">
        <v>44228</v>
      </c>
      <c r="AR90" s="54" t="s">
        <v>307</v>
      </c>
      <c r="AS90" s="54" t="s">
        <v>328</v>
      </c>
      <c r="AT90" s="55">
        <v>1</v>
      </c>
      <c r="AU90" s="8" t="s">
        <v>461</v>
      </c>
      <c r="AV90" s="134" t="s">
        <v>456</v>
      </c>
      <c r="AW90" s="148" t="s">
        <v>456</v>
      </c>
      <c r="AX90" s="56">
        <v>44228</v>
      </c>
      <c r="AY90" s="109" t="s">
        <v>502</v>
      </c>
      <c r="AZ90" s="54" t="s">
        <v>328</v>
      </c>
      <c r="BA90" s="55">
        <v>1</v>
      </c>
      <c r="BB90" s="148" t="s">
        <v>294</v>
      </c>
      <c r="BC90" s="53"/>
      <c r="BD90" s="53"/>
      <c r="BE90" s="513">
        <f t="shared" si="1"/>
        <v>89</v>
      </c>
      <c r="BF90" s="514">
        <v>92</v>
      </c>
      <c r="BG90" s="514"/>
    </row>
    <row r="91" spans="1:59" customFormat="1" ht="84" customHeight="1" x14ac:dyDescent="0.25">
      <c r="A91" s="33" t="s">
        <v>315</v>
      </c>
      <c r="B91" s="32" t="s">
        <v>951</v>
      </c>
      <c r="C91" s="35" t="s">
        <v>338</v>
      </c>
      <c r="D91" s="91" t="s">
        <v>24</v>
      </c>
      <c r="E91" s="91" t="s">
        <v>54</v>
      </c>
      <c r="F91" s="32" t="s">
        <v>348</v>
      </c>
      <c r="G91" s="32" t="s">
        <v>251</v>
      </c>
      <c r="H91" s="35" t="s">
        <v>959</v>
      </c>
      <c r="I91" s="32" t="s">
        <v>960</v>
      </c>
      <c r="J91" s="35">
        <v>54</v>
      </c>
      <c r="K91" s="35">
        <v>2019</v>
      </c>
      <c r="L91" s="33" t="s">
        <v>961</v>
      </c>
      <c r="M91" s="33" t="s">
        <v>962</v>
      </c>
      <c r="N91" s="33" t="s">
        <v>949</v>
      </c>
      <c r="O91" s="35" t="s">
        <v>328</v>
      </c>
      <c r="P91" s="33" t="s">
        <v>328</v>
      </c>
      <c r="Q91" s="33" t="s">
        <v>950</v>
      </c>
      <c r="R91" s="35" t="s">
        <v>328</v>
      </c>
      <c r="S91" s="35" t="s">
        <v>328</v>
      </c>
      <c r="T91" s="44">
        <v>43587</v>
      </c>
      <c r="U91" s="44">
        <v>43946</v>
      </c>
      <c r="V91" s="44">
        <v>44452</v>
      </c>
      <c r="W91" s="44" t="s">
        <v>309</v>
      </c>
      <c r="X91" s="44" t="s">
        <v>309</v>
      </c>
      <c r="Y91" s="41" t="s">
        <v>456</v>
      </c>
      <c r="Z91" s="146" t="s">
        <v>963</v>
      </c>
      <c r="AA91" s="160">
        <v>44368</v>
      </c>
      <c r="AB91" s="139" t="s">
        <v>307</v>
      </c>
      <c r="AC91" s="139" t="s">
        <v>328</v>
      </c>
      <c r="AD91" s="161">
        <v>1</v>
      </c>
      <c r="AE91" s="8" t="s">
        <v>461</v>
      </c>
      <c r="AF91" s="134">
        <v>-505</v>
      </c>
      <c r="AG91" s="148" t="s">
        <v>441</v>
      </c>
      <c r="AH91" s="160">
        <v>44502</v>
      </c>
      <c r="AI91" s="146" t="s">
        <v>918</v>
      </c>
      <c r="AJ91" s="148" t="s">
        <v>707</v>
      </c>
      <c r="AK91" s="161">
        <v>1</v>
      </c>
      <c r="AL91" s="161">
        <v>1</v>
      </c>
      <c r="AM91" s="148" t="s">
        <v>503</v>
      </c>
      <c r="AN91" s="263" t="s">
        <v>504</v>
      </c>
      <c r="AO91" s="260" t="s">
        <v>294</v>
      </c>
      <c r="AP91" s="109" t="s">
        <v>502</v>
      </c>
      <c r="AQ91" s="56">
        <v>44228</v>
      </c>
      <c r="AR91" s="54" t="s">
        <v>307</v>
      </c>
      <c r="AS91" s="54" t="s">
        <v>328</v>
      </c>
      <c r="AT91" s="55">
        <v>1</v>
      </c>
      <c r="AU91" s="8" t="s">
        <v>461</v>
      </c>
      <c r="AV91" s="134" t="s">
        <v>456</v>
      </c>
      <c r="AW91" s="148" t="s">
        <v>456</v>
      </c>
      <c r="AX91" s="56">
        <v>44228</v>
      </c>
      <c r="AY91" s="109" t="s">
        <v>502</v>
      </c>
      <c r="AZ91" s="54" t="s">
        <v>328</v>
      </c>
      <c r="BA91" s="55">
        <v>1</v>
      </c>
      <c r="BB91" s="148" t="s">
        <v>294</v>
      </c>
      <c r="BC91" s="53"/>
      <c r="BD91" s="53"/>
      <c r="BE91" s="513">
        <f t="shared" si="1"/>
        <v>90</v>
      </c>
      <c r="BF91" s="514">
        <v>93</v>
      </c>
      <c r="BG91" s="514"/>
    </row>
    <row r="92" spans="1:59" customFormat="1" ht="84" customHeight="1" x14ac:dyDescent="0.25">
      <c r="A92" s="33" t="s">
        <v>315</v>
      </c>
      <c r="B92" s="32" t="s">
        <v>951</v>
      </c>
      <c r="C92" s="35" t="s">
        <v>338</v>
      </c>
      <c r="D92" s="91" t="s">
        <v>24</v>
      </c>
      <c r="E92" s="91" t="s">
        <v>61</v>
      </c>
      <c r="F92" s="32" t="s">
        <v>348</v>
      </c>
      <c r="G92" s="32" t="s">
        <v>251</v>
      </c>
      <c r="H92" s="35" t="s">
        <v>959</v>
      </c>
      <c r="I92" s="32" t="s">
        <v>964</v>
      </c>
      <c r="J92" s="35">
        <v>54</v>
      </c>
      <c r="K92" s="35">
        <v>2019</v>
      </c>
      <c r="L92" s="33" t="s">
        <v>965</v>
      </c>
      <c r="M92" s="33" t="s">
        <v>966</v>
      </c>
      <c r="N92" s="33" t="s">
        <v>967</v>
      </c>
      <c r="O92" s="35" t="s">
        <v>328</v>
      </c>
      <c r="P92" s="33" t="s">
        <v>328</v>
      </c>
      <c r="Q92" s="33" t="s">
        <v>968</v>
      </c>
      <c r="R92" s="35" t="s">
        <v>328</v>
      </c>
      <c r="S92" s="35" t="s">
        <v>328</v>
      </c>
      <c r="T92" s="44">
        <v>43587</v>
      </c>
      <c r="U92" s="44">
        <v>43946</v>
      </c>
      <c r="V92" s="44">
        <v>44452</v>
      </c>
      <c r="W92" s="44" t="s">
        <v>309</v>
      </c>
      <c r="X92" s="44" t="s">
        <v>309</v>
      </c>
      <c r="Y92" s="41" t="s">
        <v>456</v>
      </c>
      <c r="Z92" s="146" t="s">
        <v>969</v>
      </c>
      <c r="AA92" s="160">
        <v>44368</v>
      </c>
      <c r="AB92" s="139" t="s">
        <v>307</v>
      </c>
      <c r="AC92" s="139" t="s">
        <v>328</v>
      </c>
      <c r="AD92" s="161">
        <v>1</v>
      </c>
      <c r="AE92" s="8" t="s">
        <v>461</v>
      </c>
      <c r="AF92" s="134">
        <v>-505</v>
      </c>
      <c r="AG92" s="148" t="s">
        <v>441</v>
      </c>
      <c r="AH92" s="160">
        <v>44502</v>
      </c>
      <c r="AI92" s="146" t="s">
        <v>918</v>
      </c>
      <c r="AJ92" s="148" t="s">
        <v>707</v>
      </c>
      <c r="AK92" s="161">
        <v>1</v>
      </c>
      <c r="AL92" s="161">
        <v>1</v>
      </c>
      <c r="AM92" s="148" t="s">
        <v>503</v>
      </c>
      <c r="AN92" s="263" t="s">
        <v>504</v>
      </c>
      <c r="AO92" s="260" t="s">
        <v>294</v>
      </c>
      <c r="AP92" s="109" t="s">
        <v>502</v>
      </c>
      <c r="AQ92" s="56">
        <v>44228</v>
      </c>
      <c r="AR92" s="54" t="s">
        <v>307</v>
      </c>
      <c r="AS92" s="54" t="s">
        <v>328</v>
      </c>
      <c r="AT92" s="55">
        <v>1</v>
      </c>
      <c r="AU92" s="8" t="s">
        <v>461</v>
      </c>
      <c r="AV92" s="134" t="s">
        <v>456</v>
      </c>
      <c r="AW92" s="148" t="s">
        <v>456</v>
      </c>
      <c r="AX92" s="56">
        <v>44228</v>
      </c>
      <c r="AY92" s="109" t="s">
        <v>502</v>
      </c>
      <c r="AZ92" s="54" t="s">
        <v>328</v>
      </c>
      <c r="BA92" s="55">
        <v>1</v>
      </c>
      <c r="BB92" s="148" t="s">
        <v>294</v>
      </c>
      <c r="BC92" s="53"/>
      <c r="BD92" s="53"/>
      <c r="BE92" s="513">
        <f t="shared" si="1"/>
        <v>91</v>
      </c>
      <c r="BF92" s="514">
        <v>94</v>
      </c>
      <c r="BG92" s="514"/>
    </row>
    <row r="93" spans="1:59" customFormat="1" ht="84" customHeight="1" x14ac:dyDescent="0.25">
      <c r="A93" s="33" t="s">
        <v>970</v>
      </c>
      <c r="B93" s="32" t="s">
        <v>277</v>
      </c>
      <c r="C93" s="35" t="s">
        <v>341</v>
      </c>
      <c r="D93" s="90" t="s">
        <v>24</v>
      </c>
      <c r="E93" s="91" t="s">
        <v>61</v>
      </c>
      <c r="F93" s="32" t="s">
        <v>348</v>
      </c>
      <c r="G93" s="32" t="s">
        <v>251</v>
      </c>
      <c r="H93" s="35" t="s">
        <v>971</v>
      </c>
      <c r="I93" s="32" t="s">
        <v>972</v>
      </c>
      <c r="J93" s="35">
        <v>54</v>
      </c>
      <c r="K93" s="35">
        <v>2019</v>
      </c>
      <c r="L93" s="33" t="s">
        <v>973</v>
      </c>
      <c r="M93" s="33" t="s">
        <v>974</v>
      </c>
      <c r="N93" s="33" t="s">
        <v>975</v>
      </c>
      <c r="O93" s="35" t="s">
        <v>328</v>
      </c>
      <c r="P93" s="33" t="s">
        <v>328</v>
      </c>
      <c r="Q93" s="33" t="s">
        <v>976</v>
      </c>
      <c r="R93" s="35" t="s">
        <v>328</v>
      </c>
      <c r="S93" s="35" t="s">
        <v>328</v>
      </c>
      <c r="T93" s="44">
        <v>43587</v>
      </c>
      <c r="U93" s="44">
        <v>43946</v>
      </c>
      <c r="V93" s="44">
        <v>44452</v>
      </c>
      <c r="W93" s="44" t="s">
        <v>309</v>
      </c>
      <c r="X93" s="44" t="s">
        <v>309</v>
      </c>
      <c r="Y93" s="41" t="s">
        <v>456</v>
      </c>
      <c r="Z93" s="133" t="s">
        <v>977</v>
      </c>
      <c r="AA93" s="160">
        <v>44375</v>
      </c>
      <c r="AB93" s="139" t="s">
        <v>307</v>
      </c>
      <c r="AC93" s="139" t="s">
        <v>328</v>
      </c>
      <c r="AD93" s="161">
        <v>1</v>
      </c>
      <c r="AE93" s="8" t="s">
        <v>461</v>
      </c>
      <c r="AF93" s="134">
        <v>-505</v>
      </c>
      <c r="AG93" s="148" t="s">
        <v>441</v>
      </c>
      <c r="AH93" s="160">
        <v>44502</v>
      </c>
      <c r="AI93" s="146" t="s">
        <v>918</v>
      </c>
      <c r="AJ93" s="148" t="s">
        <v>707</v>
      </c>
      <c r="AK93" s="161">
        <v>1</v>
      </c>
      <c r="AL93" s="161">
        <v>1</v>
      </c>
      <c r="AM93" s="148" t="s">
        <v>503</v>
      </c>
      <c r="AN93" s="263" t="s">
        <v>504</v>
      </c>
      <c r="AO93" s="260" t="s">
        <v>294</v>
      </c>
      <c r="AP93" s="109" t="s">
        <v>502</v>
      </c>
      <c r="AQ93" s="56">
        <v>44228</v>
      </c>
      <c r="AR93" s="54" t="s">
        <v>307</v>
      </c>
      <c r="AS93" s="54" t="s">
        <v>328</v>
      </c>
      <c r="AT93" s="55">
        <v>1</v>
      </c>
      <c r="AU93" s="8" t="s">
        <v>461</v>
      </c>
      <c r="AV93" s="134" t="s">
        <v>456</v>
      </c>
      <c r="AW93" s="148" t="s">
        <v>456</v>
      </c>
      <c r="AX93" s="56">
        <v>44228</v>
      </c>
      <c r="AY93" s="109" t="s">
        <v>502</v>
      </c>
      <c r="AZ93" s="54" t="s">
        <v>328</v>
      </c>
      <c r="BA93" s="55">
        <v>1</v>
      </c>
      <c r="BB93" s="148" t="s">
        <v>294</v>
      </c>
      <c r="BC93" s="53"/>
      <c r="BD93" s="53"/>
      <c r="BE93" s="513">
        <f t="shared" si="1"/>
        <v>92</v>
      </c>
      <c r="BF93" s="514">
        <v>95</v>
      </c>
      <c r="BG93" s="514"/>
    </row>
    <row r="94" spans="1:59" customFormat="1" ht="84" customHeight="1" x14ac:dyDescent="0.25">
      <c r="A94" s="33" t="s">
        <v>315</v>
      </c>
      <c r="B94" s="32" t="s">
        <v>266</v>
      </c>
      <c r="C94" s="35" t="s">
        <v>338</v>
      </c>
      <c r="D94" s="108" t="s">
        <v>24</v>
      </c>
      <c r="E94" s="91" t="s">
        <v>61</v>
      </c>
      <c r="F94" s="32" t="s">
        <v>348</v>
      </c>
      <c r="G94" s="32" t="s">
        <v>251</v>
      </c>
      <c r="H94" s="35" t="s">
        <v>978</v>
      </c>
      <c r="I94" s="32" t="s">
        <v>979</v>
      </c>
      <c r="J94" s="35">
        <v>54</v>
      </c>
      <c r="K94" s="35">
        <v>2019</v>
      </c>
      <c r="L94" s="33" t="s">
        <v>980</v>
      </c>
      <c r="M94" s="33" t="s">
        <v>981</v>
      </c>
      <c r="N94" s="33" t="s">
        <v>982</v>
      </c>
      <c r="O94" s="35" t="s">
        <v>328</v>
      </c>
      <c r="P94" s="33" t="s">
        <v>328</v>
      </c>
      <c r="Q94" s="33" t="s">
        <v>983</v>
      </c>
      <c r="R94" s="35" t="s">
        <v>328</v>
      </c>
      <c r="S94" s="35" t="s">
        <v>328</v>
      </c>
      <c r="T94" s="44">
        <v>43587</v>
      </c>
      <c r="U94" s="44">
        <v>43946</v>
      </c>
      <c r="V94" s="305">
        <v>2020</v>
      </c>
      <c r="W94" s="44" t="s">
        <v>309</v>
      </c>
      <c r="X94" s="44" t="s">
        <v>309</v>
      </c>
      <c r="Y94" s="41" t="s">
        <v>456</v>
      </c>
      <c r="Z94" s="148" t="s">
        <v>502</v>
      </c>
      <c r="AA94" s="160">
        <v>44337</v>
      </c>
      <c r="AB94" s="139" t="s">
        <v>307</v>
      </c>
      <c r="AC94" s="139" t="s">
        <v>328</v>
      </c>
      <c r="AD94" s="161">
        <v>1</v>
      </c>
      <c r="AE94" s="8" t="s">
        <v>461</v>
      </c>
      <c r="AF94" s="134" t="s">
        <v>456</v>
      </c>
      <c r="AG94" s="148" t="s">
        <v>456</v>
      </c>
      <c r="AH94" s="162">
        <v>44337</v>
      </c>
      <c r="AI94" s="148" t="s">
        <v>502</v>
      </c>
      <c r="AJ94" s="148" t="s">
        <v>328</v>
      </c>
      <c r="AK94" s="161">
        <v>1</v>
      </c>
      <c r="AL94" s="161">
        <v>1</v>
      </c>
      <c r="AM94" s="148" t="s">
        <v>503</v>
      </c>
      <c r="AN94" s="263" t="s">
        <v>504</v>
      </c>
      <c r="AO94" s="260" t="s">
        <v>294</v>
      </c>
      <c r="AP94" s="109" t="s">
        <v>502</v>
      </c>
      <c r="AQ94" s="56">
        <v>44228</v>
      </c>
      <c r="AR94" s="54" t="s">
        <v>307</v>
      </c>
      <c r="AS94" s="54" t="s">
        <v>328</v>
      </c>
      <c r="AT94" s="55">
        <v>1</v>
      </c>
      <c r="AU94" s="8" t="s">
        <v>461</v>
      </c>
      <c r="AV94" s="134" t="s">
        <v>456</v>
      </c>
      <c r="AW94" s="148" t="s">
        <v>456</v>
      </c>
      <c r="AX94" s="56">
        <v>44228</v>
      </c>
      <c r="AY94" s="109" t="s">
        <v>502</v>
      </c>
      <c r="AZ94" s="54" t="s">
        <v>328</v>
      </c>
      <c r="BA94" s="55">
        <v>1</v>
      </c>
      <c r="BB94" s="148" t="s">
        <v>294</v>
      </c>
      <c r="BC94" s="53"/>
      <c r="BD94" s="53"/>
      <c r="BE94" s="513">
        <f t="shared" si="1"/>
        <v>93</v>
      </c>
      <c r="BF94" s="514">
        <v>96</v>
      </c>
      <c r="BG94" s="514"/>
    </row>
    <row r="95" spans="1:59" customFormat="1" ht="84" customHeight="1" x14ac:dyDescent="0.25">
      <c r="A95" s="33" t="s">
        <v>315</v>
      </c>
      <c r="B95" s="32" t="s">
        <v>951</v>
      </c>
      <c r="C95" s="35" t="s">
        <v>338</v>
      </c>
      <c r="D95" s="91" t="s">
        <v>24</v>
      </c>
      <c r="E95" s="91" t="s">
        <v>53</v>
      </c>
      <c r="F95" s="32" t="s">
        <v>348</v>
      </c>
      <c r="G95" s="32" t="s">
        <v>251</v>
      </c>
      <c r="H95" s="35" t="s">
        <v>984</v>
      </c>
      <c r="I95" s="32" t="s">
        <v>985</v>
      </c>
      <c r="J95" s="35">
        <v>54</v>
      </c>
      <c r="K95" s="35">
        <v>2019</v>
      </c>
      <c r="L95" s="33" t="s">
        <v>986</v>
      </c>
      <c r="M95" s="33" t="s">
        <v>987</v>
      </c>
      <c r="N95" s="33" t="s">
        <v>967</v>
      </c>
      <c r="O95" s="35" t="s">
        <v>328</v>
      </c>
      <c r="P95" s="33" t="s">
        <v>328</v>
      </c>
      <c r="Q95" s="33" t="s">
        <v>968</v>
      </c>
      <c r="R95" s="35" t="s">
        <v>328</v>
      </c>
      <c r="S95" s="35" t="s">
        <v>328</v>
      </c>
      <c r="T95" s="44">
        <v>43587</v>
      </c>
      <c r="U95" s="44">
        <v>43946</v>
      </c>
      <c r="V95" s="44">
        <v>44452</v>
      </c>
      <c r="W95" s="44" t="s">
        <v>309</v>
      </c>
      <c r="X95" s="44" t="s">
        <v>309</v>
      </c>
      <c r="Y95" s="41" t="s">
        <v>456</v>
      </c>
      <c r="Z95" s="146" t="s">
        <v>969</v>
      </c>
      <c r="AA95" s="160">
        <v>44368</v>
      </c>
      <c r="AB95" s="139" t="s">
        <v>307</v>
      </c>
      <c r="AC95" s="139" t="s">
        <v>328</v>
      </c>
      <c r="AD95" s="161">
        <v>1</v>
      </c>
      <c r="AE95" s="8" t="s">
        <v>461</v>
      </c>
      <c r="AF95" s="134">
        <v>-505</v>
      </c>
      <c r="AG95" s="148" t="s">
        <v>441</v>
      </c>
      <c r="AH95" s="160">
        <v>44502</v>
      </c>
      <c r="AI95" s="146" t="s">
        <v>918</v>
      </c>
      <c r="AJ95" s="148" t="s">
        <v>707</v>
      </c>
      <c r="AK95" s="161">
        <v>1</v>
      </c>
      <c r="AL95" s="161">
        <v>1</v>
      </c>
      <c r="AM95" s="148" t="s">
        <v>503</v>
      </c>
      <c r="AN95" s="263" t="s">
        <v>504</v>
      </c>
      <c r="AO95" s="260" t="s">
        <v>294</v>
      </c>
      <c r="AP95" s="109" t="s">
        <v>502</v>
      </c>
      <c r="AQ95" s="56">
        <v>44228</v>
      </c>
      <c r="AR95" s="54" t="s">
        <v>307</v>
      </c>
      <c r="AS95" s="54" t="s">
        <v>328</v>
      </c>
      <c r="AT95" s="55">
        <v>1</v>
      </c>
      <c r="AU95" s="8" t="s">
        <v>461</v>
      </c>
      <c r="AV95" s="134" t="s">
        <v>456</v>
      </c>
      <c r="AW95" s="148" t="s">
        <v>456</v>
      </c>
      <c r="AX95" s="56">
        <v>44228</v>
      </c>
      <c r="AY95" s="109" t="s">
        <v>502</v>
      </c>
      <c r="AZ95" s="54" t="s">
        <v>328</v>
      </c>
      <c r="BA95" s="55">
        <v>1</v>
      </c>
      <c r="BB95" s="148" t="s">
        <v>294</v>
      </c>
      <c r="BC95" s="53"/>
      <c r="BD95" s="53"/>
      <c r="BE95" s="513">
        <f t="shared" si="1"/>
        <v>94</v>
      </c>
      <c r="BF95" s="514">
        <v>97</v>
      </c>
      <c r="BG95" s="514"/>
    </row>
    <row r="96" spans="1:59" customFormat="1" ht="84" customHeight="1" x14ac:dyDescent="0.25">
      <c r="A96" s="33" t="s">
        <v>988</v>
      </c>
      <c r="B96" s="32" t="s">
        <v>277</v>
      </c>
      <c r="C96" s="35" t="s">
        <v>341</v>
      </c>
      <c r="D96" s="90" t="s">
        <v>24</v>
      </c>
      <c r="E96" s="91" t="s">
        <v>61</v>
      </c>
      <c r="F96" s="32" t="s">
        <v>348</v>
      </c>
      <c r="G96" s="32" t="s">
        <v>251</v>
      </c>
      <c r="H96" s="35" t="s">
        <v>989</v>
      </c>
      <c r="I96" s="32" t="s">
        <v>990</v>
      </c>
      <c r="J96" s="35">
        <v>54</v>
      </c>
      <c r="K96" s="35">
        <v>2019</v>
      </c>
      <c r="L96" s="33" t="s">
        <v>991</v>
      </c>
      <c r="M96" s="33" t="s">
        <v>992</v>
      </c>
      <c r="N96" s="33" t="s">
        <v>993</v>
      </c>
      <c r="O96" s="35" t="s">
        <v>328</v>
      </c>
      <c r="P96" s="33" t="s">
        <v>328</v>
      </c>
      <c r="Q96" s="33" t="s">
        <v>994</v>
      </c>
      <c r="R96" s="35" t="s">
        <v>328</v>
      </c>
      <c r="S96" s="35" t="s">
        <v>328</v>
      </c>
      <c r="T96" s="44">
        <v>43587</v>
      </c>
      <c r="U96" s="44">
        <v>43946</v>
      </c>
      <c r="V96" s="44">
        <v>44452</v>
      </c>
      <c r="W96" s="44" t="s">
        <v>309</v>
      </c>
      <c r="X96" s="44" t="s">
        <v>309</v>
      </c>
      <c r="Y96" s="41" t="s">
        <v>456</v>
      </c>
      <c r="Z96" s="133" t="s">
        <v>995</v>
      </c>
      <c r="AA96" s="160">
        <v>44375</v>
      </c>
      <c r="AB96" s="139" t="s">
        <v>309</v>
      </c>
      <c r="AC96" s="164" t="s">
        <v>996</v>
      </c>
      <c r="AD96" s="161">
        <v>0.4</v>
      </c>
      <c r="AE96" s="8" t="s">
        <v>459</v>
      </c>
      <c r="AF96" s="134">
        <v>-505</v>
      </c>
      <c r="AG96" s="148" t="s">
        <v>441</v>
      </c>
      <c r="AH96" s="160">
        <v>44502</v>
      </c>
      <c r="AI96" s="146" t="s">
        <v>918</v>
      </c>
      <c r="AJ96" s="148" t="s">
        <v>707</v>
      </c>
      <c r="AK96" s="161">
        <v>1</v>
      </c>
      <c r="AL96" s="161">
        <v>1</v>
      </c>
      <c r="AM96" s="148" t="s">
        <v>503</v>
      </c>
      <c r="AN96" s="263" t="s">
        <v>504</v>
      </c>
      <c r="AO96" s="260" t="s">
        <v>294</v>
      </c>
      <c r="AP96" s="109" t="s">
        <v>502</v>
      </c>
      <c r="AQ96" s="56">
        <v>44228</v>
      </c>
      <c r="AR96" s="54" t="s">
        <v>307</v>
      </c>
      <c r="AS96" s="54" t="s">
        <v>328</v>
      </c>
      <c r="AT96" s="55">
        <v>1</v>
      </c>
      <c r="AU96" s="8" t="s">
        <v>461</v>
      </c>
      <c r="AV96" s="134" t="s">
        <v>456</v>
      </c>
      <c r="AW96" s="148" t="s">
        <v>456</v>
      </c>
      <c r="AX96" s="56">
        <v>44228</v>
      </c>
      <c r="AY96" s="109" t="s">
        <v>502</v>
      </c>
      <c r="AZ96" s="54" t="s">
        <v>328</v>
      </c>
      <c r="BA96" s="55">
        <v>1</v>
      </c>
      <c r="BB96" s="148" t="s">
        <v>294</v>
      </c>
      <c r="BC96" s="53"/>
      <c r="BD96" s="53"/>
      <c r="BE96" s="513">
        <f t="shared" si="1"/>
        <v>95</v>
      </c>
      <c r="BF96" s="514">
        <v>98</v>
      </c>
      <c r="BG96" s="514"/>
    </row>
    <row r="97" spans="1:59" customFormat="1" ht="84" customHeight="1" x14ac:dyDescent="0.25">
      <c r="A97" s="33" t="s">
        <v>997</v>
      </c>
      <c r="B97" s="32" t="s">
        <v>281</v>
      </c>
      <c r="C97" s="35" t="s">
        <v>341</v>
      </c>
      <c r="D97" s="91" t="s">
        <v>24</v>
      </c>
      <c r="E97" s="91" t="s">
        <v>53</v>
      </c>
      <c r="F97" s="32" t="s">
        <v>348</v>
      </c>
      <c r="G97" s="32" t="s">
        <v>251</v>
      </c>
      <c r="H97" s="35" t="s">
        <v>998</v>
      </c>
      <c r="I97" s="32" t="s">
        <v>999</v>
      </c>
      <c r="J97" s="35">
        <v>54</v>
      </c>
      <c r="K97" s="35">
        <v>2019</v>
      </c>
      <c r="L97" s="33" t="s">
        <v>1000</v>
      </c>
      <c r="M97" s="33" t="s">
        <v>1001</v>
      </c>
      <c r="N97" s="33" t="s">
        <v>1002</v>
      </c>
      <c r="O97" s="35" t="s">
        <v>328</v>
      </c>
      <c r="P97" s="33" t="s">
        <v>328</v>
      </c>
      <c r="Q97" s="33" t="s">
        <v>1003</v>
      </c>
      <c r="R97" s="35" t="s">
        <v>328</v>
      </c>
      <c r="S97" s="35" t="s">
        <v>328</v>
      </c>
      <c r="T97" s="44">
        <v>43587</v>
      </c>
      <c r="U97" s="44">
        <v>43946</v>
      </c>
      <c r="V97" s="44">
        <v>44452</v>
      </c>
      <c r="W97" s="44" t="s">
        <v>309</v>
      </c>
      <c r="X97" s="44" t="s">
        <v>309</v>
      </c>
      <c r="Y97" s="41" t="s">
        <v>456</v>
      </c>
      <c r="Z97" s="133" t="s">
        <v>917</v>
      </c>
      <c r="AA97" s="160">
        <v>44356</v>
      </c>
      <c r="AB97" s="139" t="s">
        <v>307</v>
      </c>
      <c r="AC97" s="139" t="s">
        <v>328</v>
      </c>
      <c r="AD97" s="161">
        <v>1</v>
      </c>
      <c r="AE97" s="8" t="s">
        <v>461</v>
      </c>
      <c r="AF97" s="134">
        <v>-505</v>
      </c>
      <c r="AG97" s="148" t="s">
        <v>441</v>
      </c>
      <c r="AH97" s="160">
        <v>44502</v>
      </c>
      <c r="AI97" s="146" t="s">
        <v>918</v>
      </c>
      <c r="AJ97" s="148" t="s">
        <v>707</v>
      </c>
      <c r="AK97" s="161">
        <v>1</v>
      </c>
      <c r="AL97" s="161">
        <v>1</v>
      </c>
      <c r="AM97" s="148" t="s">
        <v>503</v>
      </c>
      <c r="AN97" s="263" t="s">
        <v>504</v>
      </c>
      <c r="AO97" s="260" t="s">
        <v>294</v>
      </c>
      <c r="AP97" s="109" t="s">
        <v>502</v>
      </c>
      <c r="AQ97" s="56">
        <v>44228</v>
      </c>
      <c r="AR97" s="54" t="s">
        <v>307</v>
      </c>
      <c r="AS97" s="54" t="s">
        <v>328</v>
      </c>
      <c r="AT97" s="55">
        <v>1</v>
      </c>
      <c r="AU97" s="8" t="s">
        <v>461</v>
      </c>
      <c r="AV97" s="134" t="s">
        <v>456</v>
      </c>
      <c r="AW97" s="148" t="s">
        <v>456</v>
      </c>
      <c r="AX97" s="56">
        <v>44228</v>
      </c>
      <c r="AY97" s="109" t="s">
        <v>502</v>
      </c>
      <c r="AZ97" s="54" t="s">
        <v>328</v>
      </c>
      <c r="BA97" s="55">
        <v>1</v>
      </c>
      <c r="BB97" s="148" t="s">
        <v>294</v>
      </c>
      <c r="BC97" s="53"/>
      <c r="BD97" s="53"/>
      <c r="BE97" s="513">
        <f t="shared" si="1"/>
        <v>96</v>
      </c>
      <c r="BF97" s="514">
        <v>99</v>
      </c>
      <c r="BG97" s="514"/>
    </row>
    <row r="98" spans="1:59" customFormat="1" ht="84" customHeight="1" x14ac:dyDescent="0.25">
      <c r="A98" s="33" t="s">
        <v>315</v>
      </c>
      <c r="B98" s="32" t="s">
        <v>951</v>
      </c>
      <c r="C98" s="35" t="s">
        <v>338</v>
      </c>
      <c r="D98" s="108" t="s">
        <v>24</v>
      </c>
      <c r="E98" s="91" t="s">
        <v>57</v>
      </c>
      <c r="F98" s="32" t="s">
        <v>348</v>
      </c>
      <c r="G98" s="32" t="s">
        <v>251</v>
      </c>
      <c r="H98" s="35" t="s">
        <v>1004</v>
      </c>
      <c r="I98" s="32" t="s">
        <v>1005</v>
      </c>
      <c r="J98" s="35">
        <v>54</v>
      </c>
      <c r="K98" s="35">
        <v>2019</v>
      </c>
      <c r="L98" s="33" t="s">
        <v>1006</v>
      </c>
      <c r="M98" s="33" t="s">
        <v>1007</v>
      </c>
      <c r="N98" s="33" t="s">
        <v>967</v>
      </c>
      <c r="O98" s="35" t="s">
        <v>328</v>
      </c>
      <c r="P98" s="33" t="s">
        <v>328</v>
      </c>
      <c r="Q98" s="33" t="s">
        <v>968</v>
      </c>
      <c r="R98" s="35" t="s">
        <v>328</v>
      </c>
      <c r="S98" s="35" t="s">
        <v>328</v>
      </c>
      <c r="T98" s="44">
        <v>43587</v>
      </c>
      <c r="U98" s="44">
        <v>43946</v>
      </c>
      <c r="V98" s="44">
        <v>44452</v>
      </c>
      <c r="W98" s="44" t="s">
        <v>309</v>
      </c>
      <c r="X98" s="44" t="s">
        <v>309</v>
      </c>
      <c r="Y98" s="41" t="s">
        <v>456</v>
      </c>
      <c r="Z98" s="146" t="s">
        <v>969</v>
      </c>
      <c r="AA98" s="160">
        <v>44368</v>
      </c>
      <c r="AB98" s="139" t="s">
        <v>307</v>
      </c>
      <c r="AC98" s="139" t="s">
        <v>328</v>
      </c>
      <c r="AD98" s="161">
        <v>1</v>
      </c>
      <c r="AE98" s="8" t="s">
        <v>461</v>
      </c>
      <c r="AF98" s="134">
        <v>-505</v>
      </c>
      <c r="AG98" s="148" t="s">
        <v>441</v>
      </c>
      <c r="AH98" s="160">
        <v>44502</v>
      </c>
      <c r="AI98" s="146" t="s">
        <v>918</v>
      </c>
      <c r="AJ98" s="148" t="s">
        <v>707</v>
      </c>
      <c r="AK98" s="161">
        <v>1</v>
      </c>
      <c r="AL98" s="161">
        <v>1</v>
      </c>
      <c r="AM98" s="148" t="s">
        <v>503</v>
      </c>
      <c r="AN98" s="263" t="s">
        <v>504</v>
      </c>
      <c r="AO98" s="260" t="s">
        <v>294</v>
      </c>
      <c r="AP98" s="109" t="s">
        <v>502</v>
      </c>
      <c r="AQ98" s="56">
        <v>44228</v>
      </c>
      <c r="AR98" s="54" t="s">
        <v>307</v>
      </c>
      <c r="AS98" s="54" t="s">
        <v>328</v>
      </c>
      <c r="AT98" s="55">
        <v>1</v>
      </c>
      <c r="AU98" s="8" t="s">
        <v>461</v>
      </c>
      <c r="AV98" s="134" t="s">
        <v>456</v>
      </c>
      <c r="AW98" s="148" t="s">
        <v>456</v>
      </c>
      <c r="AX98" s="56">
        <v>44228</v>
      </c>
      <c r="AY98" s="109" t="s">
        <v>502</v>
      </c>
      <c r="AZ98" s="54" t="s">
        <v>328</v>
      </c>
      <c r="BA98" s="55">
        <v>1</v>
      </c>
      <c r="BB98" s="148" t="s">
        <v>294</v>
      </c>
      <c r="BC98" s="53"/>
      <c r="BD98" s="53"/>
      <c r="BE98" s="513">
        <f t="shared" si="1"/>
        <v>97</v>
      </c>
      <c r="BF98" s="514">
        <v>100</v>
      </c>
      <c r="BG98" s="514"/>
    </row>
    <row r="99" spans="1:59" customFormat="1" ht="84" customHeight="1" x14ac:dyDescent="0.25">
      <c r="A99" s="33" t="s">
        <v>1008</v>
      </c>
      <c r="B99" s="32" t="s">
        <v>257</v>
      </c>
      <c r="C99" s="32" t="s">
        <v>450</v>
      </c>
      <c r="D99" s="91" t="s">
        <v>24</v>
      </c>
      <c r="E99" s="91" t="s">
        <v>61</v>
      </c>
      <c r="F99" s="32"/>
      <c r="G99" s="32" t="s">
        <v>251</v>
      </c>
      <c r="H99" s="35" t="s">
        <v>1009</v>
      </c>
      <c r="I99" s="32" t="s">
        <v>1010</v>
      </c>
      <c r="J99" s="35">
        <v>54</v>
      </c>
      <c r="K99" s="35">
        <v>2019</v>
      </c>
      <c r="L99" s="33" t="s">
        <v>1011</v>
      </c>
      <c r="M99" s="33" t="s">
        <v>1012</v>
      </c>
      <c r="N99" s="33" t="s">
        <v>1013</v>
      </c>
      <c r="O99" s="35" t="s">
        <v>328</v>
      </c>
      <c r="P99" s="33" t="s">
        <v>328</v>
      </c>
      <c r="Q99" s="33" t="s">
        <v>1014</v>
      </c>
      <c r="R99" s="35" t="s">
        <v>328</v>
      </c>
      <c r="S99" s="35" t="s">
        <v>328</v>
      </c>
      <c r="T99" s="44">
        <v>43587</v>
      </c>
      <c r="U99" s="44">
        <v>43946</v>
      </c>
      <c r="V99" s="305">
        <v>2020</v>
      </c>
      <c r="W99" s="44" t="s">
        <v>309</v>
      </c>
      <c r="X99" s="44" t="s">
        <v>309</v>
      </c>
      <c r="Y99" s="41" t="s">
        <v>456</v>
      </c>
      <c r="Z99" s="148" t="s">
        <v>502</v>
      </c>
      <c r="AA99" s="160">
        <v>44337</v>
      </c>
      <c r="AB99" s="139" t="s">
        <v>307</v>
      </c>
      <c r="AC99" s="139" t="s">
        <v>328</v>
      </c>
      <c r="AD99" s="161">
        <v>1</v>
      </c>
      <c r="AE99" s="8" t="s">
        <v>461</v>
      </c>
      <c r="AF99" s="134" t="s">
        <v>456</v>
      </c>
      <c r="AG99" s="148" t="s">
        <v>456</v>
      </c>
      <c r="AH99" s="162">
        <v>44337</v>
      </c>
      <c r="AI99" s="148" t="s">
        <v>502</v>
      </c>
      <c r="AJ99" s="148" t="s">
        <v>328</v>
      </c>
      <c r="AK99" s="161">
        <v>1</v>
      </c>
      <c r="AL99" s="161">
        <v>1</v>
      </c>
      <c r="AM99" s="148" t="s">
        <v>503</v>
      </c>
      <c r="AN99" s="263" t="s">
        <v>504</v>
      </c>
      <c r="AO99" s="260" t="s">
        <v>294</v>
      </c>
      <c r="AP99" s="109" t="s">
        <v>502</v>
      </c>
      <c r="AQ99" s="56">
        <v>44228</v>
      </c>
      <c r="AR99" s="54" t="s">
        <v>307</v>
      </c>
      <c r="AS99" s="54" t="s">
        <v>328</v>
      </c>
      <c r="AT99" s="55">
        <v>1</v>
      </c>
      <c r="AU99" s="8" t="s">
        <v>461</v>
      </c>
      <c r="AV99" s="134" t="s">
        <v>456</v>
      </c>
      <c r="AW99" s="148" t="s">
        <v>456</v>
      </c>
      <c r="AX99" s="56">
        <v>44228</v>
      </c>
      <c r="AY99" s="109" t="s">
        <v>502</v>
      </c>
      <c r="AZ99" s="54" t="s">
        <v>328</v>
      </c>
      <c r="BA99" s="55">
        <v>1</v>
      </c>
      <c r="BB99" s="148" t="s">
        <v>294</v>
      </c>
      <c r="BC99" s="53"/>
      <c r="BD99" s="53"/>
      <c r="BE99" s="513">
        <f t="shared" si="1"/>
        <v>98</v>
      </c>
      <c r="BF99" s="514">
        <v>101</v>
      </c>
      <c r="BG99" s="514"/>
    </row>
    <row r="100" spans="1:59" customFormat="1" ht="84" customHeight="1" x14ac:dyDescent="0.25">
      <c r="A100" s="33" t="s">
        <v>1015</v>
      </c>
      <c r="B100" s="32" t="s">
        <v>286</v>
      </c>
      <c r="C100" s="35" t="s">
        <v>344</v>
      </c>
      <c r="D100" s="108" t="s">
        <v>24</v>
      </c>
      <c r="E100" s="91" t="s">
        <v>52</v>
      </c>
      <c r="F100" s="32" t="s">
        <v>352</v>
      </c>
      <c r="G100" s="32" t="s">
        <v>251</v>
      </c>
      <c r="H100" s="35" t="s">
        <v>1016</v>
      </c>
      <c r="I100" s="32" t="s">
        <v>1017</v>
      </c>
      <c r="J100" s="35">
        <v>54</v>
      </c>
      <c r="K100" s="35">
        <v>2019</v>
      </c>
      <c r="L100" s="33" t="s">
        <v>1018</v>
      </c>
      <c r="M100" s="33" t="s">
        <v>1019</v>
      </c>
      <c r="N100" s="33" t="s">
        <v>1020</v>
      </c>
      <c r="O100" s="35" t="s">
        <v>328</v>
      </c>
      <c r="P100" s="33" t="s">
        <v>328</v>
      </c>
      <c r="Q100" s="33" t="s">
        <v>1021</v>
      </c>
      <c r="R100" s="35" t="s">
        <v>328</v>
      </c>
      <c r="S100" s="35" t="s">
        <v>328</v>
      </c>
      <c r="T100" s="44">
        <v>43587</v>
      </c>
      <c r="U100" s="44">
        <v>43946</v>
      </c>
      <c r="V100" s="305">
        <v>2020</v>
      </c>
      <c r="W100" s="44" t="s">
        <v>309</v>
      </c>
      <c r="X100" s="44" t="s">
        <v>309</v>
      </c>
      <c r="Y100" s="41" t="s">
        <v>456</v>
      </c>
      <c r="Z100" s="148" t="s">
        <v>502</v>
      </c>
      <c r="AA100" s="160">
        <v>44337</v>
      </c>
      <c r="AB100" s="139" t="s">
        <v>307</v>
      </c>
      <c r="AC100" s="139" t="s">
        <v>328</v>
      </c>
      <c r="AD100" s="161">
        <v>1</v>
      </c>
      <c r="AE100" s="8" t="s">
        <v>461</v>
      </c>
      <c r="AF100" s="134" t="s">
        <v>456</v>
      </c>
      <c r="AG100" s="148" t="s">
        <v>456</v>
      </c>
      <c r="AH100" s="162">
        <v>44337</v>
      </c>
      <c r="AI100" s="148" t="s">
        <v>502</v>
      </c>
      <c r="AJ100" s="148" t="s">
        <v>328</v>
      </c>
      <c r="AK100" s="163">
        <v>1</v>
      </c>
      <c r="AL100" s="161">
        <v>1</v>
      </c>
      <c r="AM100" s="148" t="s">
        <v>503</v>
      </c>
      <c r="AN100" s="263" t="s">
        <v>504</v>
      </c>
      <c r="AO100" s="260" t="s">
        <v>294</v>
      </c>
      <c r="AP100" s="109" t="s">
        <v>502</v>
      </c>
      <c r="AQ100" s="56">
        <v>44228</v>
      </c>
      <c r="AR100" s="54" t="s">
        <v>307</v>
      </c>
      <c r="AS100" s="54" t="s">
        <v>328</v>
      </c>
      <c r="AT100" s="55">
        <v>1</v>
      </c>
      <c r="AU100" s="8" t="s">
        <v>461</v>
      </c>
      <c r="AV100" s="134" t="s">
        <v>456</v>
      </c>
      <c r="AW100" s="148" t="s">
        <v>456</v>
      </c>
      <c r="AX100" s="56">
        <v>44228</v>
      </c>
      <c r="AY100" s="109" t="s">
        <v>502</v>
      </c>
      <c r="AZ100" s="54" t="s">
        <v>328</v>
      </c>
      <c r="BA100" s="55">
        <v>1</v>
      </c>
      <c r="BB100" s="148" t="s">
        <v>294</v>
      </c>
      <c r="BC100" s="53"/>
      <c r="BD100" s="53"/>
      <c r="BE100" s="513">
        <f t="shared" si="1"/>
        <v>99</v>
      </c>
      <c r="BF100" s="514">
        <v>102</v>
      </c>
      <c r="BG100" s="514"/>
    </row>
    <row r="101" spans="1:59" customFormat="1" ht="84" customHeight="1" x14ac:dyDescent="0.25">
      <c r="A101" s="33" t="s">
        <v>315</v>
      </c>
      <c r="B101" s="32" t="s">
        <v>266</v>
      </c>
      <c r="C101" s="35" t="s">
        <v>338</v>
      </c>
      <c r="D101" s="91" t="s">
        <v>24</v>
      </c>
      <c r="E101" s="91" t="s">
        <v>41</v>
      </c>
      <c r="F101" s="32" t="s">
        <v>348</v>
      </c>
      <c r="G101" s="32" t="s">
        <v>251</v>
      </c>
      <c r="H101" s="35" t="s">
        <v>1022</v>
      </c>
      <c r="I101" s="32" t="s">
        <v>1023</v>
      </c>
      <c r="J101" s="35">
        <v>54</v>
      </c>
      <c r="K101" s="35">
        <v>2019</v>
      </c>
      <c r="L101" s="33" t="s">
        <v>1024</v>
      </c>
      <c r="M101" s="33" t="s">
        <v>1025</v>
      </c>
      <c r="N101" s="33" t="s">
        <v>1026</v>
      </c>
      <c r="O101" s="35" t="s">
        <v>328</v>
      </c>
      <c r="P101" s="33" t="s">
        <v>328</v>
      </c>
      <c r="Q101" s="33" t="s">
        <v>983</v>
      </c>
      <c r="R101" s="35" t="s">
        <v>328</v>
      </c>
      <c r="S101" s="35" t="s">
        <v>328</v>
      </c>
      <c r="T101" s="44">
        <v>43587</v>
      </c>
      <c r="U101" s="44">
        <v>43946</v>
      </c>
      <c r="V101" s="305">
        <v>2020</v>
      </c>
      <c r="W101" s="44" t="s">
        <v>309</v>
      </c>
      <c r="X101" s="44" t="s">
        <v>309</v>
      </c>
      <c r="Y101" s="41" t="s">
        <v>456</v>
      </c>
      <c r="Z101" s="148" t="s">
        <v>502</v>
      </c>
      <c r="AA101" s="160">
        <v>44337</v>
      </c>
      <c r="AB101" s="139" t="s">
        <v>307</v>
      </c>
      <c r="AC101" s="139" t="s">
        <v>328</v>
      </c>
      <c r="AD101" s="161">
        <v>1</v>
      </c>
      <c r="AE101" s="8" t="s">
        <v>461</v>
      </c>
      <c r="AF101" s="134" t="s">
        <v>456</v>
      </c>
      <c r="AG101" s="148" t="s">
        <v>456</v>
      </c>
      <c r="AH101" s="162">
        <v>44337</v>
      </c>
      <c r="AI101" s="148" t="s">
        <v>502</v>
      </c>
      <c r="AJ101" s="148" t="s">
        <v>328</v>
      </c>
      <c r="AK101" s="161">
        <v>1</v>
      </c>
      <c r="AL101" s="161">
        <v>1</v>
      </c>
      <c r="AM101" s="148" t="s">
        <v>503</v>
      </c>
      <c r="AN101" s="263" t="s">
        <v>504</v>
      </c>
      <c r="AO101" s="260" t="s">
        <v>294</v>
      </c>
      <c r="AP101" s="109" t="s">
        <v>502</v>
      </c>
      <c r="AQ101" s="56">
        <v>44228</v>
      </c>
      <c r="AR101" s="54" t="s">
        <v>307</v>
      </c>
      <c r="AS101" s="54" t="s">
        <v>328</v>
      </c>
      <c r="AT101" s="55">
        <v>1</v>
      </c>
      <c r="AU101" s="8" t="s">
        <v>461</v>
      </c>
      <c r="AV101" s="134" t="s">
        <v>456</v>
      </c>
      <c r="AW101" s="148" t="s">
        <v>456</v>
      </c>
      <c r="AX101" s="56">
        <v>44228</v>
      </c>
      <c r="AY101" s="109" t="s">
        <v>502</v>
      </c>
      <c r="AZ101" s="54" t="s">
        <v>328</v>
      </c>
      <c r="BA101" s="55">
        <v>1</v>
      </c>
      <c r="BB101" s="148" t="s">
        <v>294</v>
      </c>
      <c r="BC101" s="53"/>
      <c r="BD101" s="53"/>
      <c r="BE101" s="513">
        <f t="shared" si="1"/>
        <v>100</v>
      </c>
      <c r="BF101" s="514">
        <v>103</v>
      </c>
      <c r="BG101" s="514"/>
    </row>
    <row r="102" spans="1:59" customFormat="1" ht="84" customHeight="1" x14ac:dyDescent="0.25">
      <c r="A102" s="33" t="s">
        <v>268</v>
      </c>
      <c r="B102" s="32" t="s">
        <v>285</v>
      </c>
      <c r="C102" s="35" t="s">
        <v>344</v>
      </c>
      <c r="D102" s="32" t="s">
        <v>17</v>
      </c>
      <c r="E102" s="32" t="s">
        <v>19</v>
      </c>
      <c r="F102" s="32" t="s">
        <v>352</v>
      </c>
      <c r="G102" s="32" t="s">
        <v>251</v>
      </c>
      <c r="H102" s="35" t="s">
        <v>1027</v>
      </c>
      <c r="I102" s="32" t="s">
        <v>1028</v>
      </c>
      <c r="J102" s="35">
        <v>54</v>
      </c>
      <c r="K102" s="35">
        <v>2019</v>
      </c>
      <c r="L102" s="33" t="s">
        <v>1029</v>
      </c>
      <c r="M102" s="33" t="s">
        <v>1030</v>
      </c>
      <c r="N102" s="33" t="s">
        <v>1031</v>
      </c>
      <c r="O102" s="35" t="s">
        <v>328</v>
      </c>
      <c r="P102" s="33" t="s">
        <v>328</v>
      </c>
      <c r="Q102" s="33" t="s">
        <v>1032</v>
      </c>
      <c r="R102" s="35" t="s">
        <v>328</v>
      </c>
      <c r="S102" s="35" t="s">
        <v>328</v>
      </c>
      <c r="T102" s="44">
        <v>43587</v>
      </c>
      <c r="U102" s="44">
        <v>43920</v>
      </c>
      <c r="V102" s="305">
        <v>2020</v>
      </c>
      <c r="W102" s="44" t="s">
        <v>309</v>
      </c>
      <c r="X102" s="44" t="s">
        <v>309</v>
      </c>
      <c r="Y102" s="41" t="s">
        <v>456</v>
      </c>
      <c r="Z102" s="148" t="s">
        <v>502</v>
      </c>
      <c r="AA102" s="160">
        <v>44337</v>
      </c>
      <c r="AB102" s="139" t="s">
        <v>307</v>
      </c>
      <c r="AC102" s="139" t="s">
        <v>328</v>
      </c>
      <c r="AD102" s="161">
        <v>1</v>
      </c>
      <c r="AE102" s="8" t="s">
        <v>461</v>
      </c>
      <c r="AF102" s="134" t="s">
        <v>456</v>
      </c>
      <c r="AG102" s="148" t="s">
        <v>456</v>
      </c>
      <c r="AH102" s="162">
        <v>44337</v>
      </c>
      <c r="AI102" s="148" t="s">
        <v>502</v>
      </c>
      <c r="AJ102" s="148" t="s">
        <v>328</v>
      </c>
      <c r="AK102" s="163">
        <v>1</v>
      </c>
      <c r="AL102" s="161">
        <v>1</v>
      </c>
      <c r="AM102" s="148" t="s">
        <v>503</v>
      </c>
      <c r="AN102" s="263" t="s">
        <v>504</v>
      </c>
      <c r="AO102" s="260" t="s">
        <v>294</v>
      </c>
      <c r="AP102" s="109" t="s">
        <v>502</v>
      </c>
      <c r="AQ102" s="56">
        <v>44228</v>
      </c>
      <c r="AR102" s="54" t="s">
        <v>307</v>
      </c>
      <c r="AS102" s="54" t="s">
        <v>328</v>
      </c>
      <c r="AT102" s="55">
        <v>1</v>
      </c>
      <c r="AU102" s="8" t="s">
        <v>461</v>
      </c>
      <c r="AV102" s="134" t="s">
        <v>456</v>
      </c>
      <c r="AW102" s="148" t="s">
        <v>456</v>
      </c>
      <c r="AX102" s="56">
        <v>44228</v>
      </c>
      <c r="AY102" s="109" t="s">
        <v>502</v>
      </c>
      <c r="AZ102" s="54" t="s">
        <v>328</v>
      </c>
      <c r="BA102" s="55">
        <v>1</v>
      </c>
      <c r="BB102" s="148" t="s">
        <v>294</v>
      </c>
      <c r="BC102" s="53"/>
      <c r="BD102" s="53"/>
      <c r="BE102" s="513">
        <f t="shared" si="1"/>
        <v>101</v>
      </c>
      <c r="BF102" s="514">
        <v>104</v>
      </c>
      <c r="BG102" s="514"/>
    </row>
    <row r="103" spans="1:59" customFormat="1" ht="84" customHeight="1" x14ac:dyDescent="0.25">
      <c r="A103" s="33" t="s">
        <v>1033</v>
      </c>
      <c r="B103" s="32" t="s">
        <v>276</v>
      </c>
      <c r="C103" s="35" t="s">
        <v>341</v>
      </c>
      <c r="D103" s="32" t="s">
        <v>88</v>
      </c>
      <c r="E103" s="32" t="s">
        <v>97</v>
      </c>
      <c r="F103" s="32" t="s">
        <v>350</v>
      </c>
      <c r="G103" s="32" t="s">
        <v>251</v>
      </c>
      <c r="H103" s="35" t="s">
        <v>1034</v>
      </c>
      <c r="I103" s="32" t="s">
        <v>1035</v>
      </c>
      <c r="J103" s="35">
        <v>54</v>
      </c>
      <c r="K103" s="35">
        <v>2019</v>
      </c>
      <c r="L103" s="33" t="s">
        <v>1036</v>
      </c>
      <c r="M103" s="33" t="s">
        <v>1037</v>
      </c>
      <c r="N103" s="33" t="s">
        <v>1038</v>
      </c>
      <c r="O103" s="35" t="s">
        <v>328</v>
      </c>
      <c r="P103" s="33" t="s">
        <v>328</v>
      </c>
      <c r="Q103" s="33" t="s">
        <v>1039</v>
      </c>
      <c r="R103" s="35" t="s">
        <v>328</v>
      </c>
      <c r="S103" s="35" t="s">
        <v>328</v>
      </c>
      <c r="T103" s="44">
        <v>43587</v>
      </c>
      <c r="U103" s="44">
        <v>43946</v>
      </c>
      <c r="V103" s="44">
        <v>44452</v>
      </c>
      <c r="W103" s="44" t="s">
        <v>309</v>
      </c>
      <c r="X103" s="44" t="s">
        <v>309</v>
      </c>
      <c r="Y103" s="41" t="s">
        <v>456</v>
      </c>
      <c r="Z103" s="133" t="s">
        <v>1040</v>
      </c>
      <c r="AA103" s="160">
        <v>44385</v>
      </c>
      <c r="AB103" s="139" t="s">
        <v>307</v>
      </c>
      <c r="AC103" s="139" t="s">
        <v>328</v>
      </c>
      <c r="AD103" s="161">
        <v>1</v>
      </c>
      <c r="AE103" s="8" t="s">
        <v>461</v>
      </c>
      <c r="AF103" s="134">
        <v>-505</v>
      </c>
      <c r="AG103" s="148" t="s">
        <v>441</v>
      </c>
      <c r="AH103" s="160">
        <v>44502</v>
      </c>
      <c r="AI103" s="146" t="s">
        <v>918</v>
      </c>
      <c r="AJ103" s="148" t="s">
        <v>707</v>
      </c>
      <c r="AK103" s="161">
        <v>1</v>
      </c>
      <c r="AL103" s="161">
        <v>1</v>
      </c>
      <c r="AM103" s="148" t="s">
        <v>503</v>
      </c>
      <c r="AN103" s="263" t="s">
        <v>504</v>
      </c>
      <c r="AO103" s="260" t="s">
        <v>294</v>
      </c>
      <c r="AP103" s="109" t="s">
        <v>502</v>
      </c>
      <c r="AQ103" s="56">
        <v>44228</v>
      </c>
      <c r="AR103" s="54" t="s">
        <v>307</v>
      </c>
      <c r="AS103" s="54" t="s">
        <v>328</v>
      </c>
      <c r="AT103" s="55">
        <v>1</v>
      </c>
      <c r="AU103" s="8" t="s">
        <v>461</v>
      </c>
      <c r="AV103" s="134" t="s">
        <v>456</v>
      </c>
      <c r="AW103" s="148" t="s">
        <v>456</v>
      </c>
      <c r="AX103" s="56">
        <v>44228</v>
      </c>
      <c r="AY103" s="109" t="s">
        <v>502</v>
      </c>
      <c r="AZ103" s="54" t="s">
        <v>328</v>
      </c>
      <c r="BA103" s="55">
        <v>1</v>
      </c>
      <c r="BB103" s="148" t="s">
        <v>294</v>
      </c>
      <c r="BC103" s="53"/>
      <c r="BD103" s="53"/>
      <c r="BE103" s="513">
        <f t="shared" si="1"/>
        <v>102</v>
      </c>
      <c r="BF103" s="514">
        <v>105</v>
      </c>
      <c r="BG103" s="514"/>
    </row>
    <row r="104" spans="1:59" customFormat="1" ht="84" customHeight="1" x14ac:dyDescent="0.25">
      <c r="A104" s="33" t="s">
        <v>268</v>
      </c>
      <c r="B104" s="32" t="s">
        <v>268</v>
      </c>
      <c r="C104" s="35" t="s">
        <v>344</v>
      </c>
      <c r="D104" s="108" t="s">
        <v>24</v>
      </c>
      <c r="E104" s="91" t="s">
        <v>61</v>
      </c>
      <c r="F104" s="32" t="s">
        <v>352</v>
      </c>
      <c r="G104" s="32" t="s">
        <v>251</v>
      </c>
      <c r="H104" s="35" t="s">
        <v>1041</v>
      </c>
      <c r="I104" s="32" t="s">
        <v>1042</v>
      </c>
      <c r="J104" s="35">
        <v>54</v>
      </c>
      <c r="K104" s="35">
        <v>2019</v>
      </c>
      <c r="L104" s="33" t="s">
        <v>1043</v>
      </c>
      <c r="M104" s="33" t="s">
        <v>992</v>
      </c>
      <c r="N104" s="33" t="s">
        <v>1044</v>
      </c>
      <c r="O104" s="35" t="s">
        <v>328</v>
      </c>
      <c r="P104" s="33" t="s">
        <v>328</v>
      </c>
      <c r="Q104" s="33" t="s">
        <v>1045</v>
      </c>
      <c r="R104" s="35" t="s">
        <v>328</v>
      </c>
      <c r="S104" s="35" t="s">
        <v>328</v>
      </c>
      <c r="T104" s="44">
        <v>43587</v>
      </c>
      <c r="U104" s="44">
        <v>43946</v>
      </c>
      <c r="V104" s="305">
        <v>2020</v>
      </c>
      <c r="W104" s="44" t="s">
        <v>309</v>
      </c>
      <c r="X104" s="44" t="s">
        <v>309</v>
      </c>
      <c r="Y104" s="41" t="s">
        <v>456</v>
      </c>
      <c r="Z104" s="148" t="s">
        <v>502</v>
      </c>
      <c r="AA104" s="160">
        <v>44337</v>
      </c>
      <c r="AB104" s="139" t="s">
        <v>307</v>
      </c>
      <c r="AC104" s="139" t="s">
        <v>328</v>
      </c>
      <c r="AD104" s="161">
        <v>1</v>
      </c>
      <c r="AE104" s="8" t="s">
        <v>461</v>
      </c>
      <c r="AF104" s="134" t="s">
        <v>456</v>
      </c>
      <c r="AG104" s="148" t="s">
        <v>456</v>
      </c>
      <c r="AH104" s="162">
        <v>44337</v>
      </c>
      <c r="AI104" s="148" t="s">
        <v>502</v>
      </c>
      <c r="AJ104" s="148" t="s">
        <v>328</v>
      </c>
      <c r="AK104" s="163">
        <v>1</v>
      </c>
      <c r="AL104" s="161">
        <v>1</v>
      </c>
      <c r="AM104" s="148" t="s">
        <v>503</v>
      </c>
      <c r="AN104" s="263" t="s">
        <v>504</v>
      </c>
      <c r="AO104" s="260" t="s">
        <v>294</v>
      </c>
      <c r="AP104" s="109" t="s">
        <v>502</v>
      </c>
      <c r="AQ104" s="56">
        <v>44228</v>
      </c>
      <c r="AR104" s="54" t="s">
        <v>307</v>
      </c>
      <c r="AS104" s="54" t="s">
        <v>328</v>
      </c>
      <c r="AT104" s="55">
        <v>1</v>
      </c>
      <c r="AU104" s="8" t="s">
        <v>461</v>
      </c>
      <c r="AV104" s="134" t="s">
        <v>456</v>
      </c>
      <c r="AW104" s="148" t="s">
        <v>456</v>
      </c>
      <c r="AX104" s="56">
        <v>44228</v>
      </c>
      <c r="AY104" s="109" t="s">
        <v>502</v>
      </c>
      <c r="AZ104" s="54" t="s">
        <v>328</v>
      </c>
      <c r="BA104" s="55">
        <v>1</v>
      </c>
      <c r="BB104" s="148" t="s">
        <v>294</v>
      </c>
      <c r="BC104" s="53"/>
      <c r="BD104" s="53"/>
      <c r="BE104" s="513">
        <f t="shared" si="1"/>
        <v>103</v>
      </c>
      <c r="BF104" s="514">
        <v>106</v>
      </c>
      <c r="BG104" s="514"/>
    </row>
    <row r="105" spans="1:59" customFormat="1" ht="84" customHeight="1" x14ac:dyDescent="0.25">
      <c r="A105" s="33" t="s">
        <v>268</v>
      </c>
      <c r="B105" s="32" t="s">
        <v>268</v>
      </c>
      <c r="C105" s="35" t="s">
        <v>344</v>
      </c>
      <c r="D105" s="108" t="s">
        <v>24</v>
      </c>
      <c r="E105" s="91" t="s">
        <v>61</v>
      </c>
      <c r="F105" s="32" t="s">
        <v>352</v>
      </c>
      <c r="G105" s="32" t="s">
        <v>251</v>
      </c>
      <c r="H105" s="35" t="s">
        <v>1046</v>
      </c>
      <c r="I105" s="32" t="s">
        <v>1042</v>
      </c>
      <c r="J105" s="35">
        <v>54</v>
      </c>
      <c r="K105" s="35">
        <v>2019</v>
      </c>
      <c r="L105" s="33" t="s">
        <v>1043</v>
      </c>
      <c r="M105" s="33" t="s">
        <v>992</v>
      </c>
      <c r="N105" s="33" t="s">
        <v>1020</v>
      </c>
      <c r="O105" s="35" t="s">
        <v>328</v>
      </c>
      <c r="P105" s="33" t="s">
        <v>328</v>
      </c>
      <c r="Q105" s="33" t="s">
        <v>1021</v>
      </c>
      <c r="R105" s="35" t="s">
        <v>328</v>
      </c>
      <c r="S105" s="35" t="s">
        <v>328</v>
      </c>
      <c r="T105" s="44">
        <v>43587</v>
      </c>
      <c r="U105" s="44">
        <v>43946</v>
      </c>
      <c r="V105" s="305">
        <v>2020</v>
      </c>
      <c r="W105" s="44" t="s">
        <v>309</v>
      </c>
      <c r="X105" s="44" t="s">
        <v>309</v>
      </c>
      <c r="Y105" s="41" t="s">
        <v>456</v>
      </c>
      <c r="Z105" s="148" t="s">
        <v>502</v>
      </c>
      <c r="AA105" s="160">
        <v>44337</v>
      </c>
      <c r="AB105" s="139" t="s">
        <v>307</v>
      </c>
      <c r="AC105" s="139" t="s">
        <v>328</v>
      </c>
      <c r="AD105" s="161">
        <v>1</v>
      </c>
      <c r="AE105" s="8" t="s">
        <v>461</v>
      </c>
      <c r="AF105" s="134" t="s">
        <v>456</v>
      </c>
      <c r="AG105" s="148" t="s">
        <v>456</v>
      </c>
      <c r="AH105" s="162">
        <v>44337</v>
      </c>
      <c r="AI105" s="148" t="s">
        <v>502</v>
      </c>
      <c r="AJ105" s="148" t="s">
        <v>328</v>
      </c>
      <c r="AK105" s="163">
        <v>1</v>
      </c>
      <c r="AL105" s="161">
        <v>1</v>
      </c>
      <c r="AM105" s="148" t="s">
        <v>503</v>
      </c>
      <c r="AN105" s="263" t="s">
        <v>504</v>
      </c>
      <c r="AO105" s="260" t="s">
        <v>294</v>
      </c>
      <c r="AP105" s="109" t="s">
        <v>502</v>
      </c>
      <c r="AQ105" s="56">
        <v>44228</v>
      </c>
      <c r="AR105" s="54" t="s">
        <v>307</v>
      </c>
      <c r="AS105" s="54" t="s">
        <v>328</v>
      </c>
      <c r="AT105" s="55">
        <v>1</v>
      </c>
      <c r="AU105" s="8" t="s">
        <v>461</v>
      </c>
      <c r="AV105" s="134" t="s">
        <v>456</v>
      </c>
      <c r="AW105" s="148" t="s">
        <v>456</v>
      </c>
      <c r="AX105" s="56">
        <v>44228</v>
      </c>
      <c r="AY105" s="109" t="s">
        <v>502</v>
      </c>
      <c r="AZ105" s="54" t="s">
        <v>328</v>
      </c>
      <c r="BA105" s="55">
        <v>1</v>
      </c>
      <c r="BB105" s="148" t="s">
        <v>294</v>
      </c>
      <c r="BC105" s="53"/>
      <c r="BD105" s="53"/>
      <c r="BE105" s="513">
        <f t="shared" si="1"/>
        <v>104</v>
      </c>
      <c r="BF105" s="514">
        <v>107</v>
      </c>
      <c r="BG105" s="514"/>
    </row>
    <row r="106" spans="1:59" customFormat="1" ht="84" customHeight="1" x14ac:dyDescent="0.25">
      <c r="A106" s="33" t="s">
        <v>315</v>
      </c>
      <c r="B106" s="32" t="s">
        <v>266</v>
      </c>
      <c r="C106" s="35" t="s">
        <v>338</v>
      </c>
      <c r="D106" s="91" t="s">
        <v>24</v>
      </c>
      <c r="E106" s="91" t="s">
        <v>61</v>
      </c>
      <c r="F106" s="32" t="s">
        <v>348</v>
      </c>
      <c r="G106" s="32" t="s">
        <v>251</v>
      </c>
      <c r="H106" s="35" t="s">
        <v>1047</v>
      </c>
      <c r="I106" s="32" t="s">
        <v>1048</v>
      </c>
      <c r="J106" s="35">
        <v>54</v>
      </c>
      <c r="K106" s="35">
        <v>2019</v>
      </c>
      <c r="L106" s="33" t="s">
        <v>1049</v>
      </c>
      <c r="M106" s="33" t="s">
        <v>1050</v>
      </c>
      <c r="N106" s="33" t="s">
        <v>949</v>
      </c>
      <c r="O106" s="35" t="s">
        <v>328</v>
      </c>
      <c r="P106" s="33" t="s">
        <v>328</v>
      </c>
      <c r="Q106" s="33" t="s">
        <v>950</v>
      </c>
      <c r="R106" s="35" t="s">
        <v>328</v>
      </c>
      <c r="S106" s="35" t="s">
        <v>328</v>
      </c>
      <c r="T106" s="44">
        <v>43587</v>
      </c>
      <c r="U106" s="44">
        <v>43946</v>
      </c>
      <c r="V106" s="305">
        <v>2020</v>
      </c>
      <c r="W106" s="44" t="s">
        <v>309</v>
      </c>
      <c r="X106" s="44" t="s">
        <v>309</v>
      </c>
      <c r="Y106" s="41" t="s">
        <v>456</v>
      </c>
      <c r="Z106" s="148" t="s">
        <v>502</v>
      </c>
      <c r="AA106" s="160">
        <v>44337</v>
      </c>
      <c r="AB106" s="139" t="s">
        <v>307</v>
      </c>
      <c r="AC106" s="139" t="s">
        <v>328</v>
      </c>
      <c r="AD106" s="161">
        <v>1</v>
      </c>
      <c r="AE106" s="8" t="s">
        <v>461</v>
      </c>
      <c r="AF106" s="134" t="s">
        <v>456</v>
      </c>
      <c r="AG106" s="148" t="s">
        <v>456</v>
      </c>
      <c r="AH106" s="162">
        <v>44337</v>
      </c>
      <c r="AI106" s="148" t="s">
        <v>502</v>
      </c>
      <c r="AJ106" s="148" t="s">
        <v>328</v>
      </c>
      <c r="AK106" s="161">
        <v>1</v>
      </c>
      <c r="AL106" s="161">
        <v>1</v>
      </c>
      <c r="AM106" s="148" t="s">
        <v>503</v>
      </c>
      <c r="AN106" s="263" t="s">
        <v>504</v>
      </c>
      <c r="AO106" s="260" t="s">
        <v>294</v>
      </c>
      <c r="AP106" s="109" t="s">
        <v>502</v>
      </c>
      <c r="AQ106" s="56">
        <v>44228</v>
      </c>
      <c r="AR106" s="54" t="s">
        <v>307</v>
      </c>
      <c r="AS106" s="54" t="s">
        <v>328</v>
      </c>
      <c r="AT106" s="55">
        <v>1</v>
      </c>
      <c r="AU106" s="8" t="s">
        <v>461</v>
      </c>
      <c r="AV106" s="134" t="s">
        <v>456</v>
      </c>
      <c r="AW106" s="148" t="s">
        <v>456</v>
      </c>
      <c r="AX106" s="56">
        <v>44228</v>
      </c>
      <c r="AY106" s="109" t="s">
        <v>502</v>
      </c>
      <c r="AZ106" s="54" t="s">
        <v>328</v>
      </c>
      <c r="BA106" s="55">
        <v>1</v>
      </c>
      <c r="BB106" s="148" t="s">
        <v>294</v>
      </c>
      <c r="BC106" s="53"/>
      <c r="BD106" s="53"/>
      <c r="BE106" s="513">
        <f t="shared" si="1"/>
        <v>105</v>
      </c>
      <c r="BF106" s="514">
        <v>108</v>
      </c>
      <c r="BG106" s="514"/>
    </row>
    <row r="107" spans="1:59" customFormat="1" ht="84" customHeight="1" x14ac:dyDescent="0.25">
      <c r="A107" s="33" t="s">
        <v>315</v>
      </c>
      <c r="B107" s="32" t="s">
        <v>951</v>
      </c>
      <c r="C107" s="35" t="s">
        <v>338</v>
      </c>
      <c r="D107" s="32" t="s">
        <v>224</v>
      </c>
      <c r="E107" s="32" t="s">
        <v>225</v>
      </c>
      <c r="F107" s="32" t="s">
        <v>348</v>
      </c>
      <c r="G107" s="32" t="s">
        <v>251</v>
      </c>
      <c r="H107" s="35" t="s">
        <v>1051</v>
      </c>
      <c r="I107" s="32" t="s">
        <v>1052</v>
      </c>
      <c r="J107" s="35">
        <v>54</v>
      </c>
      <c r="K107" s="35">
        <v>2019</v>
      </c>
      <c r="L107" s="33" t="s">
        <v>1053</v>
      </c>
      <c r="M107" s="33" t="s">
        <v>1054</v>
      </c>
      <c r="N107" s="33" t="s">
        <v>1054</v>
      </c>
      <c r="O107" s="35" t="s">
        <v>328</v>
      </c>
      <c r="P107" s="33" t="s">
        <v>328</v>
      </c>
      <c r="Q107" s="33" t="s">
        <v>1054</v>
      </c>
      <c r="R107" s="35" t="s">
        <v>328</v>
      </c>
      <c r="S107" s="35" t="s">
        <v>328</v>
      </c>
      <c r="T107" s="44">
        <v>43587</v>
      </c>
      <c r="U107" s="44">
        <v>43946</v>
      </c>
      <c r="V107" s="44">
        <v>44452</v>
      </c>
      <c r="W107" s="44" t="s">
        <v>309</v>
      </c>
      <c r="X107" s="44" t="s">
        <v>309</v>
      </c>
      <c r="Y107" s="41" t="s">
        <v>456</v>
      </c>
      <c r="Z107" s="148" t="s">
        <v>531</v>
      </c>
      <c r="AA107" s="160">
        <v>44368</v>
      </c>
      <c r="AB107" s="139" t="s">
        <v>309</v>
      </c>
      <c r="AC107" s="148" t="s">
        <v>532</v>
      </c>
      <c r="AD107" s="161">
        <v>0</v>
      </c>
      <c r="AE107" s="8" t="s">
        <v>457</v>
      </c>
      <c r="AF107" s="134">
        <v>-505</v>
      </c>
      <c r="AG107" s="148" t="s">
        <v>441</v>
      </c>
      <c r="AH107" s="160">
        <v>44502</v>
      </c>
      <c r="AI107" s="146" t="s">
        <v>918</v>
      </c>
      <c r="AJ107" s="148" t="s">
        <v>707</v>
      </c>
      <c r="AK107" s="161">
        <v>1</v>
      </c>
      <c r="AL107" s="161">
        <v>1</v>
      </c>
      <c r="AM107" s="148" t="s">
        <v>503</v>
      </c>
      <c r="AN107" s="263" t="s">
        <v>504</v>
      </c>
      <c r="AO107" s="260" t="s">
        <v>294</v>
      </c>
      <c r="AP107" s="109" t="s">
        <v>502</v>
      </c>
      <c r="AQ107" s="56">
        <v>44228</v>
      </c>
      <c r="AR107" s="54" t="s">
        <v>307</v>
      </c>
      <c r="AS107" s="54" t="s">
        <v>328</v>
      </c>
      <c r="AT107" s="55">
        <v>1</v>
      </c>
      <c r="AU107" s="8" t="s">
        <v>461</v>
      </c>
      <c r="AV107" s="134" t="s">
        <v>456</v>
      </c>
      <c r="AW107" s="148" t="s">
        <v>456</v>
      </c>
      <c r="AX107" s="56">
        <v>44228</v>
      </c>
      <c r="AY107" s="109" t="s">
        <v>502</v>
      </c>
      <c r="AZ107" s="54" t="s">
        <v>328</v>
      </c>
      <c r="BA107" s="55">
        <v>1</v>
      </c>
      <c r="BB107" s="148" t="s">
        <v>294</v>
      </c>
      <c r="BC107" s="53"/>
      <c r="BD107" s="53"/>
      <c r="BE107" s="513">
        <f t="shared" si="1"/>
        <v>106</v>
      </c>
      <c r="BF107" s="514">
        <v>109</v>
      </c>
      <c r="BG107" s="514"/>
    </row>
    <row r="108" spans="1:59" customFormat="1" ht="84" customHeight="1" x14ac:dyDescent="0.25">
      <c r="A108" s="33" t="s">
        <v>690</v>
      </c>
      <c r="B108" s="32" t="s">
        <v>260</v>
      </c>
      <c r="C108" s="32" t="s">
        <v>337</v>
      </c>
      <c r="D108" s="32" t="s">
        <v>196</v>
      </c>
      <c r="E108" s="32" t="s">
        <v>199</v>
      </c>
      <c r="F108" s="32" t="s">
        <v>345</v>
      </c>
      <c r="G108" s="32" t="s">
        <v>251</v>
      </c>
      <c r="H108" s="35" t="s">
        <v>1055</v>
      </c>
      <c r="I108" s="32" t="s">
        <v>1056</v>
      </c>
      <c r="J108" s="35">
        <v>54</v>
      </c>
      <c r="K108" s="35">
        <v>2019</v>
      </c>
      <c r="L108" s="33" t="s">
        <v>1057</v>
      </c>
      <c r="M108" s="33" t="s">
        <v>1058</v>
      </c>
      <c r="N108" s="33" t="s">
        <v>1059</v>
      </c>
      <c r="O108" s="35" t="s">
        <v>328</v>
      </c>
      <c r="P108" s="33" t="s">
        <v>328</v>
      </c>
      <c r="Q108" s="33" t="s">
        <v>1060</v>
      </c>
      <c r="R108" s="35" t="s">
        <v>328</v>
      </c>
      <c r="S108" s="35" t="s">
        <v>328</v>
      </c>
      <c r="T108" s="44">
        <v>43587</v>
      </c>
      <c r="U108" s="44">
        <v>43946</v>
      </c>
      <c r="V108" s="44">
        <v>44452</v>
      </c>
      <c r="W108" s="44" t="s">
        <v>309</v>
      </c>
      <c r="X108" s="44" t="s">
        <v>309</v>
      </c>
      <c r="Y108" s="41" t="s">
        <v>456</v>
      </c>
      <c r="Z108" s="146" t="s">
        <v>1061</v>
      </c>
      <c r="AA108" s="160">
        <v>44439</v>
      </c>
      <c r="AB108" s="139" t="s">
        <v>307</v>
      </c>
      <c r="AC108" s="139" t="s">
        <v>328</v>
      </c>
      <c r="AD108" s="161">
        <v>1</v>
      </c>
      <c r="AE108" s="8" t="s">
        <v>461</v>
      </c>
      <c r="AF108" s="134">
        <v>-505</v>
      </c>
      <c r="AG108" s="148" t="s">
        <v>441</v>
      </c>
      <c r="AH108" s="160">
        <v>44502</v>
      </c>
      <c r="AI108" s="146" t="s">
        <v>918</v>
      </c>
      <c r="AJ108" s="148" t="s">
        <v>707</v>
      </c>
      <c r="AK108" s="161">
        <v>1</v>
      </c>
      <c r="AL108" s="161">
        <v>1</v>
      </c>
      <c r="AM108" s="148" t="s">
        <v>503</v>
      </c>
      <c r="AN108" s="263" t="s">
        <v>504</v>
      </c>
      <c r="AO108" s="260" t="s">
        <v>294</v>
      </c>
      <c r="AP108" s="109" t="s">
        <v>502</v>
      </c>
      <c r="AQ108" s="56">
        <v>44228</v>
      </c>
      <c r="AR108" s="54" t="s">
        <v>307</v>
      </c>
      <c r="AS108" s="54" t="s">
        <v>328</v>
      </c>
      <c r="AT108" s="55">
        <v>1</v>
      </c>
      <c r="AU108" s="8" t="s">
        <v>461</v>
      </c>
      <c r="AV108" s="134" t="s">
        <v>456</v>
      </c>
      <c r="AW108" s="148" t="s">
        <v>456</v>
      </c>
      <c r="AX108" s="56">
        <v>44228</v>
      </c>
      <c r="AY108" s="109" t="s">
        <v>502</v>
      </c>
      <c r="AZ108" s="54" t="s">
        <v>328</v>
      </c>
      <c r="BA108" s="55">
        <v>1</v>
      </c>
      <c r="BB108" s="148" t="s">
        <v>294</v>
      </c>
      <c r="BC108" s="53"/>
      <c r="BD108" s="53"/>
      <c r="BE108" s="513">
        <f t="shared" si="1"/>
        <v>107</v>
      </c>
      <c r="BF108" s="514">
        <v>110</v>
      </c>
      <c r="BG108" s="514"/>
    </row>
    <row r="109" spans="1:59" customFormat="1" ht="84" customHeight="1" x14ac:dyDescent="0.25">
      <c r="A109" s="33" t="s">
        <v>1062</v>
      </c>
      <c r="B109" s="32" t="s">
        <v>269</v>
      </c>
      <c r="C109" s="35" t="s">
        <v>341</v>
      </c>
      <c r="D109" s="32" t="s">
        <v>102</v>
      </c>
      <c r="E109" s="32" t="s">
        <v>106</v>
      </c>
      <c r="F109" s="32" t="s">
        <v>346</v>
      </c>
      <c r="G109" s="32" t="s">
        <v>251</v>
      </c>
      <c r="H109" s="35" t="s">
        <v>1063</v>
      </c>
      <c r="I109" s="32" t="s">
        <v>1064</v>
      </c>
      <c r="J109" s="35">
        <v>54</v>
      </c>
      <c r="K109" s="35">
        <v>2019</v>
      </c>
      <c r="L109" s="33" t="s">
        <v>1065</v>
      </c>
      <c r="M109" s="33" t="s">
        <v>1066</v>
      </c>
      <c r="N109" s="33" t="s">
        <v>1067</v>
      </c>
      <c r="O109" s="35" t="s">
        <v>328</v>
      </c>
      <c r="P109" s="33" t="s">
        <v>328</v>
      </c>
      <c r="Q109" s="33" t="s">
        <v>1068</v>
      </c>
      <c r="R109" s="35" t="s">
        <v>328</v>
      </c>
      <c r="S109" s="35" t="s">
        <v>328</v>
      </c>
      <c r="T109" s="44">
        <v>43587</v>
      </c>
      <c r="U109" s="44">
        <v>43946</v>
      </c>
      <c r="V109" s="44">
        <v>44452</v>
      </c>
      <c r="W109" s="44" t="s">
        <v>309</v>
      </c>
      <c r="X109" s="44" t="s">
        <v>309</v>
      </c>
      <c r="Y109" s="41" t="s">
        <v>456</v>
      </c>
      <c r="Z109" s="133" t="s">
        <v>1069</v>
      </c>
      <c r="AA109" s="160">
        <v>44386</v>
      </c>
      <c r="AB109" s="139" t="s">
        <v>307</v>
      </c>
      <c r="AC109" s="139" t="s">
        <v>328</v>
      </c>
      <c r="AD109" s="161">
        <v>1</v>
      </c>
      <c r="AE109" s="8" t="s">
        <v>461</v>
      </c>
      <c r="AF109" s="134">
        <v>-505</v>
      </c>
      <c r="AG109" s="148" t="s">
        <v>441</v>
      </c>
      <c r="AH109" s="160">
        <v>44502</v>
      </c>
      <c r="AI109" s="146" t="s">
        <v>918</v>
      </c>
      <c r="AJ109" s="148" t="s">
        <v>707</v>
      </c>
      <c r="AK109" s="161">
        <v>1</v>
      </c>
      <c r="AL109" s="161">
        <v>1</v>
      </c>
      <c r="AM109" s="148" t="s">
        <v>503</v>
      </c>
      <c r="AN109" s="263" t="s">
        <v>504</v>
      </c>
      <c r="AO109" s="260" t="s">
        <v>294</v>
      </c>
      <c r="AP109" s="109" t="s">
        <v>502</v>
      </c>
      <c r="AQ109" s="56">
        <v>44228</v>
      </c>
      <c r="AR109" s="54" t="s">
        <v>307</v>
      </c>
      <c r="AS109" s="54" t="s">
        <v>328</v>
      </c>
      <c r="AT109" s="55">
        <v>1</v>
      </c>
      <c r="AU109" s="8" t="s">
        <v>461</v>
      </c>
      <c r="AV109" s="134" t="s">
        <v>456</v>
      </c>
      <c r="AW109" s="148" t="s">
        <v>456</v>
      </c>
      <c r="AX109" s="56">
        <v>44228</v>
      </c>
      <c r="AY109" s="109" t="s">
        <v>502</v>
      </c>
      <c r="AZ109" s="54" t="s">
        <v>328</v>
      </c>
      <c r="BA109" s="55">
        <v>1</v>
      </c>
      <c r="BB109" s="148" t="s">
        <v>294</v>
      </c>
      <c r="BC109" s="53"/>
      <c r="BD109" s="53"/>
      <c r="BE109" s="513">
        <f t="shared" si="1"/>
        <v>108</v>
      </c>
      <c r="BF109" s="514">
        <v>111</v>
      </c>
      <c r="BG109" s="514"/>
    </row>
    <row r="110" spans="1:59" customFormat="1" ht="84" customHeight="1" x14ac:dyDescent="0.25">
      <c r="A110" s="33" t="s">
        <v>1062</v>
      </c>
      <c r="B110" s="32" t="s">
        <v>269</v>
      </c>
      <c r="C110" s="35" t="s">
        <v>341</v>
      </c>
      <c r="D110" s="32" t="s">
        <v>102</v>
      </c>
      <c r="E110" s="32" t="s">
        <v>106</v>
      </c>
      <c r="F110" s="32" t="s">
        <v>346</v>
      </c>
      <c r="G110" s="32" t="s">
        <v>251</v>
      </c>
      <c r="H110" s="35" t="s">
        <v>1070</v>
      </c>
      <c r="I110" s="32" t="s">
        <v>1064</v>
      </c>
      <c r="J110" s="35">
        <v>54</v>
      </c>
      <c r="K110" s="35">
        <v>2019</v>
      </c>
      <c r="L110" s="33" t="s">
        <v>1065</v>
      </c>
      <c r="M110" s="33" t="s">
        <v>1066</v>
      </c>
      <c r="N110" s="33" t="s">
        <v>1071</v>
      </c>
      <c r="O110" s="35" t="s">
        <v>328</v>
      </c>
      <c r="P110" s="33" t="s">
        <v>328</v>
      </c>
      <c r="Q110" s="33" t="s">
        <v>1072</v>
      </c>
      <c r="R110" s="35" t="s">
        <v>328</v>
      </c>
      <c r="S110" s="35" t="s">
        <v>328</v>
      </c>
      <c r="T110" s="44">
        <v>43587</v>
      </c>
      <c r="U110" s="44">
        <v>43946</v>
      </c>
      <c r="V110" s="44">
        <v>44452</v>
      </c>
      <c r="W110" s="44" t="s">
        <v>309</v>
      </c>
      <c r="X110" s="44" t="s">
        <v>309</v>
      </c>
      <c r="Y110" s="41" t="s">
        <v>456</v>
      </c>
      <c r="Z110" s="133" t="s">
        <v>1069</v>
      </c>
      <c r="AA110" s="160">
        <v>44386</v>
      </c>
      <c r="AB110" s="139" t="s">
        <v>307</v>
      </c>
      <c r="AC110" s="139" t="s">
        <v>328</v>
      </c>
      <c r="AD110" s="161">
        <v>1</v>
      </c>
      <c r="AE110" s="8" t="s">
        <v>461</v>
      </c>
      <c r="AF110" s="134">
        <v>-505</v>
      </c>
      <c r="AG110" s="148" t="s">
        <v>441</v>
      </c>
      <c r="AH110" s="160">
        <v>44502</v>
      </c>
      <c r="AI110" s="146" t="s">
        <v>918</v>
      </c>
      <c r="AJ110" s="148" t="s">
        <v>707</v>
      </c>
      <c r="AK110" s="161">
        <v>1</v>
      </c>
      <c r="AL110" s="161">
        <v>1</v>
      </c>
      <c r="AM110" s="148" t="s">
        <v>503</v>
      </c>
      <c r="AN110" s="263" t="s">
        <v>504</v>
      </c>
      <c r="AO110" s="260" t="s">
        <v>294</v>
      </c>
      <c r="AP110" s="109" t="s">
        <v>502</v>
      </c>
      <c r="AQ110" s="56">
        <v>44228</v>
      </c>
      <c r="AR110" s="54" t="s">
        <v>307</v>
      </c>
      <c r="AS110" s="54" t="s">
        <v>328</v>
      </c>
      <c r="AT110" s="55">
        <v>1</v>
      </c>
      <c r="AU110" s="8" t="s">
        <v>461</v>
      </c>
      <c r="AV110" s="134" t="s">
        <v>456</v>
      </c>
      <c r="AW110" s="148" t="s">
        <v>456</v>
      </c>
      <c r="AX110" s="56">
        <v>44228</v>
      </c>
      <c r="AY110" s="109" t="s">
        <v>502</v>
      </c>
      <c r="AZ110" s="54" t="s">
        <v>328</v>
      </c>
      <c r="BA110" s="55">
        <v>1</v>
      </c>
      <c r="BB110" s="148" t="s">
        <v>294</v>
      </c>
      <c r="BC110" s="53"/>
      <c r="BD110" s="53"/>
      <c r="BE110" s="513">
        <f t="shared" si="1"/>
        <v>109</v>
      </c>
      <c r="BF110" s="514">
        <v>112</v>
      </c>
      <c r="BG110" s="514"/>
    </row>
    <row r="111" spans="1:59" customFormat="1" ht="84" customHeight="1" x14ac:dyDescent="0.25">
      <c r="A111" s="33" t="s">
        <v>1073</v>
      </c>
      <c r="B111" s="32" t="s">
        <v>280</v>
      </c>
      <c r="C111" s="35" t="s">
        <v>341</v>
      </c>
      <c r="D111" s="32" t="s">
        <v>224</v>
      </c>
      <c r="E111" s="32" t="s">
        <v>225</v>
      </c>
      <c r="F111" s="32" t="s">
        <v>346</v>
      </c>
      <c r="G111" s="32" t="s">
        <v>251</v>
      </c>
      <c r="H111" s="35" t="s">
        <v>1074</v>
      </c>
      <c r="I111" s="32" t="s">
        <v>1075</v>
      </c>
      <c r="J111" s="35">
        <v>54</v>
      </c>
      <c r="K111" s="35">
        <v>2019</v>
      </c>
      <c r="L111" s="33" t="s">
        <v>1076</v>
      </c>
      <c r="M111" s="33" t="s">
        <v>1077</v>
      </c>
      <c r="N111" s="33" t="s">
        <v>1078</v>
      </c>
      <c r="O111" s="35" t="s">
        <v>328</v>
      </c>
      <c r="P111" s="33" t="s">
        <v>328</v>
      </c>
      <c r="Q111" s="33" t="s">
        <v>1079</v>
      </c>
      <c r="R111" s="35" t="s">
        <v>328</v>
      </c>
      <c r="S111" s="35" t="s">
        <v>328</v>
      </c>
      <c r="T111" s="44">
        <v>43587</v>
      </c>
      <c r="U111" s="44">
        <v>43946</v>
      </c>
      <c r="V111" s="44">
        <v>44452</v>
      </c>
      <c r="W111" s="44" t="s">
        <v>309</v>
      </c>
      <c r="X111" s="44" t="s">
        <v>309</v>
      </c>
      <c r="Y111" s="41" t="s">
        <v>456</v>
      </c>
      <c r="Z111" s="133" t="s">
        <v>1069</v>
      </c>
      <c r="AA111" s="160">
        <v>44386</v>
      </c>
      <c r="AB111" s="139" t="s">
        <v>307</v>
      </c>
      <c r="AC111" s="139" t="s">
        <v>328</v>
      </c>
      <c r="AD111" s="161">
        <v>1</v>
      </c>
      <c r="AE111" s="8" t="s">
        <v>461</v>
      </c>
      <c r="AF111" s="134">
        <v>-505</v>
      </c>
      <c r="AG111" s="148" t="s">
        <v>441</v>
      </c>
      <c r="AH111" s="160">
        <v>44502</v>
      </c>
      <c r="AI111" s="146" t="s">
        <v>918</v>
      </c>
      <c r="AJ111" s="148" t="s">
        <v>707</v>
      </c>
      <c r="AK111" s="161">
        <v>1</v>
      </c>
      <c r="AL111" s="161">
        <v>1</v>
      </c>
      <c r="AM111" s="148" t="s">
        <v>503</v>
      </c>
      <c r="AN111" s="263" t="s">
        <v>504</v>
      </c>
      <c r="AO111" s="260" t="s">
        <v>294</v>
      </c>
      <c r="AP111" s="109" t="s">
        <v>502</v>
      </c>
      <c r="AQ111" s="56">
        <v>44228</v>
      </c>
      <c r="AR111" s="54" t="s">
        <v>307</v>
      </c>
      <c r="AS111" s="54" t="s">
        <v>328</v>
      </c>
      <c r="AT111" s="55">
        <v>1</v>
      </c>
      <c r="AU111" s="8" t="s">
        <v>461</v>
      </c>
      <c r="AV111" s="134" t="s">
        <v>456</v>
      </c>
      <c r="AW111" s="148" t="s">
        <v>456</v>
      </c>
      <c r="AX111" s="56">
        <v>44228</v>
      </c>
      <c r="AY111" s="109" t="s">
        <v>502</v>
      </c>
      <c r="AZ111" s="54" t="s">
        <v>328</v>
      </c>
      <c r="BA111" s="55">
        <v>1</v>
      </c>
      <c r="BB111" s="148" t="s">
        <v>294</v>
      </c>
      <c r="BC111" s="53"/>
      <c r="BD111" s="53"/>
      <c r="BE111" s="513">
        <f t="shared" si="1"/>
        <v>110</v>
      </c>
      <c r="BF111" s="514">
        <v>113</v>
      </c>
      <c r="BG111" s="514"/>
    </row>
    <row r="112" spans="1:59" customFormat="1" ht="84" customHeight="1" x14ac:dyDescent="0.25">
      <c r="A112" s="33" t="s">
        <v>1080</v>
      </c>
      <c r="B112" s="32" t="s">
        <v>272</v>
      </c>
      <c r="C112" s="35" t="s">
        <v>341</v>
      </c>
      <c r="D112" s="32" t="s">
        <v>102</v>
      </c>
      <c r="E112" s="32" t="s">
        <v>110</v>
      </c>
      <c r="F112" s="32" t="s">
        <v>346</v>
      </c>
      <c r="G112" s="32" t="s">
        <v>251</v>
      </c>
      <c r="H112" s="35" t="s">
        <v>1081</v>
      </c>
      <c r="I112" s="32" t="s">
        <v>1082</v>
      </c>
      <c r="J112" s="35">
        <v>54</v>
      </c>
      <c r="K112" s="35">
        <v>2019</v>
      </c>
      <c r="L112" s="33" t="s">
        <v>1083</v>
      </c>
      <c r="M112" s="33" t="s">
        <v>1084</v>
      </c>
      <c r="N112" s="33" t="s">
        <v>1085</v>
      </c>
      <c r="O112" s="35" t="s">
        <v>328</v>
      </c>
      <c r="P112" s="33" t="s">
        <v>328</v>
      </c>
      <c r="Q112" s="33" t="s">
        <v>1086</v>
      </c>
      <c r="R112" s="35" t="s">
        <v>328</v>
      </c>
      <c r="S112" s="35" t="s">
        <v>328</v>
      </c>
      <c r="T112" s="44">
        <v>43587</v>
      </c>
      <c r="U112" s="44">
        <v>43946</v>
      </c>
      <c r="V112" s="44">
        <v>44452</v>
      </c>
      <c r="W112" s="44" t="s">
        <v>309</v>
      </c>
      <c r="X112" s="44" t="s">
        <v>309</v>
      </c>
      <c r="Y112" s="41" t="s">
        <v>456</v>
      </c>
      <c r="Z112" s="133" t="s">
        <v>1069</v>
      </c>
      <c r="AA112" s="160">
        <v>44386</v>
      </c>
      <c r="AB112" s="139" t="s">
        <v>307</v>
      </c>
      <c r="AC112" s="139" t="s">
        <v>328</v>
      </c>
      <c r="AD112" s="161">
        <v>1</v>
      </c>
      <c r="AE112" s="8" t="s">
        <v>461</v>
      </c>
      <c r="AF112" s="134">
        <v>-505</v>
      </c>
      <c r="AG112" s="148" t="s">
        <v>441</v>
      </c>
      <c r="AH112" s="160">
        <v>44502</v>
      </c>
      <c r="AI112" s="146" t="s">
        <v>918</v>
      </c>
      <c r="AJ112" s="148" t="s">
        <v>707</v>
      </c>
      <c r="AK112" s="161">
        <v>1</v>
      </c>
      <c r="AL112" s="161">
        <v>1</v>
      </c>
      <c r="AM112" s="148" t="s">
        <v>503</v>
      </c>
      <c r="AN112" s="263" t="s">
        <v>504</v>
      </c>
      <c r="AO112" s="260" t="s">
        <v>294</v>
      </c>
      <c r="AP112" s="109" t="s">
        <v>502</v>
      </c>
      <c r="AQ112" s="56">
        <v>44228</v>
      </c>
      <c r="AR112" s="54" t="s">
        <v>307</v>
      </c>
      <c r="AS112" s="54" t="s">
        <v>328</v>
      </c>
      <c r="AT112" s="55">
        <v>1</v>
      </c>
      <c r="AU112" s="8" t="s">
        <v>461</v>
      </c>
      <c r="AV112" s="134" t="s">
        <v>456</v>
      </c>
      <c r="AW112" s="148" t="s">
        <v>456</v>
      </c>
      <c r="AX112" s="56">
        <v>44228</v>
      </c>
      <c r="AY112" s="109" t="s">
        <v>502</v>
      </c>
      <c r="AZ112" s="54" t="s">
        <v>328</v>
      </c>
      <c r="BA112" s="55">
        <v>1</v>
      </c>
      <c r="BB112" s="148" t="s">
        <v>294</v>
      </c>
      <c r="BC112" s="53"/>
      <c r="BD112" s="53"/>
      <c r="BE112" s="513">
        <f t="shared" si="1"/>
        <v>111</v>
      </c>
      <c r="BF112" s="514">
        <v>114</v>
      </c>
      <c r="BG112" s="514"/>
    </row>
    <row r="113" spans="1:59" customFormat="1" ht="84" customHeight="1" x14ac:dyDescent="0.25">
      <c r="A113" s="33" t="s">
        <v>1080</v>
      </c>
      <c r="B113" s="32" t="s">
        <v>272</v>
      </c>
      <c r="C113" s="35" t="s">
        <v>341</v>
      </c>
      <c r="D113" s="32" t="s">
        <v>102</v>
      </c>
      <c r="E113" s="32" t="s">
        <v>110</v>
      </c>
      <c r="F113" s="32" t="s">
        <v>346</v>
      </c>
      <c r="G113" s="32" t="s">
        <v>251</v>
      </c>
      <c r="H113" s="35" t="s">
        <v>1087</v>
      </c>
      <c r="I113" s="32" t="s">
        <v>1088</v>
      </c>
      <c r="J113" s="35">
        <v>54</v>
      </c>
      <c r="K113" s="35">
        <v>2019</v>
      </c>
      <c r="L113" s="33" t="s">
        <v>1089</v>
      </c>
      <c r="M113" s="33" t="s">
        <v>1090</v>
      </c>
      <c r="N113" s="33" t="s">
        <v>1091</v>
      </c>
      <c r="O113" s="35" t="s">
        <v>328</v>
      </c>
      <c r="P113" s="33" t="s">
        <v>328</v>
      </c>
      <c r="Q113" s="33" t="s">
        <v>1092</v>
      </c>
      <c r="R113" s="35" t="s">
        <v>328</v>
      </c>
      <c r="S113" s="35" t="s">
        <v>328</v>
      </c>
      <c r="T113" s="44">
        <v>43587</v>
      </c>
      <c r="U113" s="44">
        <v>43946</v>
      </c>
      <c r="V113" s="44">
        <v>44452</v>
      </c>
      <c r="W113" s="44" t="s">
        <v>309</v>
      </c>
      <c r="X113" s="44" t="s">
        <v>309</v>
      </c>
      <c r="Y113" s="41" t="s">
        <v>456</v>
      </c>
      <c r="Z113" s="133" t="s">
        <v>1069</v>
      </c>
      <c r="AA113" s="160">
        <v>44386</v>
      </c>
      <c r="AB113" s="139" t="s">
        <v>307</v>
      </c>
      <c r="AC113" s="139" t="s">
        <v>328</v>
      </c>
      <c r="AD113" s="161">
        <v>1</v>
      </c>
      <c r="AE113" s="8" t="s">
        <v>461</v>
      </c>
      <c r="AF113" s="134">
        <v>-505</v>
      </c>
      <c r="AG113" s="148" t="s">
        <v>441</v>
      </c>
      <c r="AH113" s="160">
        <v>44502</v>
      </c>
      <c r="AI113" s="146" t="s">
        <v>918</v>
      </c>
      <c r="AJ113" s="148" t="s">
        <v>707</v>
      </c>
      <c r="AK113" s="161">
        <v>1</v>
      </c>
      <c r="AL113" s="161">
        <v>1</v>
      </c>
      <c r="AM113" s="148" t="s">
        <v>503</v>
      </c>
      <c r="AN113" s="263" t="s">
        <v>504</v>
      </c>
      <c r="AO113" s="260" t="s">
        <v>294</v>
      </c>
      <c r="AP113" s="109" t="s">
        <v>502</v>
      </c>
      <c r="AQ113" s="56">
        <v>44228</v>
      </c>
      <c r="AR113" s="54" t="s">
        <v>307</v>
      </c>
      <c r="AS113" s="54" t="s">
        <v>328</v>
      </c>
      <c r="AT113" s="55">
        <v>1</v>
      </c>
      <c r="AU113" s="8" t="s">
        <v>461</v>
      </c>
      <c r="AV113" s="134" t="s">
        <v>456</v>
      </c>
      <c r="AW113" s="148" t="s">
        <v>456</v>
      </c>
      <c r="AX113" s="56">
        <v>44228</v>
      </c>
      <c r="AY113" s="109" t="s">
        <v>502</v>
      </c>
      <c r="AZ113" s="54" t="s">
        <v>328</v>
      </c>
      <c r="BA113" s="55">
        <v>1</v>
      </c>
      <c r="BB113" s="148" t="s">
        <v>294</v>
      </c>
      <c r="BC113" s="53"/>
      <c r="BD113" s="53"/>
      <c r="BE113" s="513">
        <f t="shared" si="1"/>
        <v>112</v>
      </c>
      <c r="BF113" s="514">
        <v>115</v>
      </c>
      <c r="BG113" s="514"/>
    </row>
    <row r="114" spans="1:59" customFormat="1" ht="84" customHeight="1" x14ac:dyDescent="0.25">
      <c r="A114" s="33" t="s">
        <v>1080</v>
      </c>
      <c r="B114" s="32" t="s">
        <v>272</v>
      </c>
      <c r="C114" s="35" t="s">
        <v>341</v>
      </c>
      <c r="D114" s="32" t="s">
        <v>102</v>
      </c>
      <c r="E114" s="32" t="s">
        <v>110</v>
      </c>
      <c r="F114" s="32" t="s">
        <v>346</v>
      </c>
      <c r="G114" s="32" t="s">
        <v>251</v>
      </c>
      <c r="H114" s="35" t="s">
        <v>1093</v>
      </c>
      <c r="I114" s="32" t="s">
        <v>1094</v>
      </c>
      <c r="J114" s="35">
        <v>54</v>
      </c>
      <c r="K114" s="35">
        <v>2019</v>
      </c>
      <c r="L114" s="33" t="s">
        <v>1095</v>
      </c>
      <c r="M114" s="33" t="s">
        <v>1096</v>
      </c>
      <c r="N114" s="33" t="s">
        <v>1097</v>
      </c>
      <c r="O114" s="35" t="s">
        <v>328</v>
      </c>
      <c r="P114" s="33" t="s">
        <v>328</v>
      </c>
      <c r="Q114" s="33" t="s">
        <v>1098</v>
      </c>
      <c r="R114" s="35" t="s">
        <v>328</v>
      </c>
      <c r="S114" s="35" t="s">
        <v>328</v>
      </c>
      <c r="T114" s="44">
        <v>43587</v>
      </c>
      <c r="U114" s="44">
        <v>43946</v>
      </c>
      <c r="V114" s="44">
        <v>44452</v>
      </c>
      <c r="W114" s="44" t="s">
        <v>309</v>
      </c>
      <c r="X114" s="44" t="s">
        <v>309</v>
      </c>
      <c r="Y114" s="41" t="s">
        <v>456</v>
      </c>
      <c r="Z114" s="133" t="s">
        <v>1069</v>
      </c>
      <c r="AA114" s="160">
        <v>44386</v>
      </c>
      <c r="AB114" s="139" t="s">
        <v>307</v>
      </c>
      <c r="AC114" s="139" t="s">
        <v>328</v>
      </c>
      <c r="AD114" s="161">
        <v>1</v>
      </c>
      <c r="AE114" s="8" t="s">
        <v>461</v>
      </c>
      <c r="AF114" s="134">
        <v>-505</v>
      </c>
      <c r="AG114" s="148" t="s">
        <v>441</v>
      </c>
      <c r="AH114" s="160">
        <v>44502</v>
      </c>
      <c r="AI114" s="146" t="s">
        <v>918</v>
      </c>
      <c r="AJ114" s="148" t="s">
        <v>707</v>
      </c>
      <c r="AK114" s="161">
        <v>1</v>
      </c>
      <c r="AL114" s="161">
        <v>1</v>
      </c>
      <c r="AM114" s="148" t="s">
        <v>503</v>
      </c>
      <c r="AN114" s="263" t="s">
        <v>504</v>
      </c>
      <c r="AO114" s="260" t="s">
        <v>294</v>
      </c>
      <c r="AP114" s="109" t="s">
        <v>502</v>
      </c>
      <c r="AQ114" s="56">
        <v>44228</v>
      </c>
      <c r="AR114" s="54" t="s">
        <v>307</v>
      </c>
      <c r="AS114" s="54" t="s">
        <v>328</v>
      </c>
      <c r="AT114" s="55">
        <v>1</v>
      </c>
      <c r="AU114" s="8" t="s">
        <v>461</v>
      </c>
      <c r="AV114" s="134" t="s">
        <v>456</v>
      </c>
      <c r="AW114" s="148" t="s">
        <v>456</v>
      </c>
      <c r="AX114" s="56">
        <v>44228</v>
      </c>
      <c r="AY114" s="109" t="s">
        <v>502</v>
      </c>
      <c r="AZ114" s="54" t="s">
        <v>328</v>
      </c>
      <c r="BA114" s="55">
        <v>1</v>
      </c>
      <c r="BB114" s="148" t="s">
        <v>294</v>
      </c>
      <c r="BC114" s="53"/>
      <c r="BD114" s="53"/>
      <c r="BE114" s="513">
        <f t="shared" si="1"/>
        <v>113</v>
      </c>
      <c r="BF114" s="514">
        <v>116</v>
      </c>
      <c r="BG114" s="514"/>
    </row>
    <row r="115" spans="1:59" customFormat="1" ht="84" customHeight="1" x14ac:dyDescent="0.25">
      <c r="A115" s="33" t="s">
        <v>1099</v>
      </c>
      <c r="B115" s="32" t="s">
        <v>270</v>
      </c>
      <c r="C115" s="35" t="s">
        <v>341</v>
      </c>
      <c r="D115" s="32" t="s">
        <v>102</v>
      </c>
      <c r="E115" s="32" t="s">
        <v>113</v>
      </c>
      <c r="F115" s="32" t="s">
        <v>349</v>
      </c>
      <c r="G115" s="32" t="s">
        <v>251</v>
      </c>
      <c r="H115" s="35" t="s">
        <v>1100</v>
      </c>
      <c r="I115" s="32" t="s">
        <v>1101</v>
      </c>
      <c r="J115" s="35">
        <v>54</v>
      </c>
      <c r="K115" s="35">
        <v>2019</v>
      </c>
      <c r="L115" s="33" t="s">
        <v>1102</v>
      </c>
      <c r="M115" s="33" t="s">
        <v>1103</v>
      </c>
      <c r="N115" s="33" t="s">
        <v>1104</v>
      </c>
      <c r="O115" s="35" t="s">
        <v>328</v>
      </c>
      <c r="P115" s="33" t="s">
        <v>328</v>
      </c>
      <c r="Q115" s="33" t="s">
        <v>1105</v>
      </c>
      <c r="R115" s="35" t="s">
        <v>328</v>
      </c>
      <c r="S115" s="35" t="s">
        <v>328</v>
      </c>
      <c r="T115" s="44">
        <v>43587</v>
      </c>
      <c r="U115" s="44">
        <v>43946</v>
      </c>
      <c r="V115" s="44">
        <v>44452</v>
      </c>
      <c r="W115" s="44" t="s">
        <v>309</v>
      </c>
      <c r="X115" s="44" t="s">
        <v>309</v>
      </c>
      <c r="Y115" s="41" t="s">
        <v>456</v>
      </c>
      <c r="Z115" s="137" t="s">
        <v>1106</v>
      </c>
      <c r="AA115" s="160">
        <v>44418</v>
      </c>
      <c r="AB115" s="139" t="s">
        <v>309</v>
      </c>
      <c r="AC115" s="137" t="s">
        <v>1107</v>
      </c>
      <c r="AD115" s="161">
        <v>0</v>
      </c>
      <c r="AE115" s="8" t="s">
        <v>457</v>
      </c>
      <c r="AF115" s="134">
        <v>-505</v>
      </c>
      <c r="AG115" s="148" t="s">
        <v>441</v>
      </c>
      <c r="AH115" s="160">
        <v>44502</v>
      </c>
      <c r="AI115" s="146" t="s">
        <v>918</v>
      </c>
      <c r="AJ115" s="148" t="s">
        <v>707</v>
      </c>
      <c r="AK115" s="161">
        <v>1</v>
      </c>
      <c r="AL115" s="161">
        <v>1</v>
      </c>
      <c r="AM115" s="148" t="s">
        <v>503</v>
      </c>
      <c r="AN115" s="263" t="s">
        <v>504</v>
      </c>
      <c r="AO115" s="260" t="s">
        <v>294</v>
      </c>
      <c r="AP115" s="109" t="s">
        <v>502</v>
      </c>
      <c r="AQ115" s="56">
        <v>44228</v>
      </c>
      <c r="AR115" s="54" t="s">
        <v>307</v>
      </c>
      <c r="AS115" s="54" t="s">
        <v>328</v>
      </c>
      <c r="AT115" s="55">
        <v>1</v>
      </c>
      <c r="AU115" s="8" t="s">
        <v>461</v>
      </c>
      <c r="AV115" s="134" t="s">
        <v>456</v>
      </c>
      <c r="AW115" s="148" t="s">
        <v>456</v>
      </c>
      <c r="AX115" s="56">
        <v>44228</v>
      </c>
      <c r="AY115" s="109" t="s">
        <v>502</v>
      </c>
      <c r="AZ115" s="54" t="s">
        <v>328</v>
      </c>
      <c r="BA115" s="55">
        <v>1</v>
      </c>
      <c r="BB115" s="148" t="s">
        <v>294</v>
      </c>
      <c r="BC115" s="53"/>
      <c r="BD115" s="53"/>
      <c r="BE115" s="513">
        <f t="shared" si="1"/>
        <v>114</v>
      </c>
      <c r="BF115" s="514">
        <v>117</v>
      </c>
      <c r="BG115" s="514"/>
    </row>
    <row r="116" spans="1:59" customFormat="1" ht="84" customHeight="1" x14ac:dyDescent="0.25">
      <c r="A116" s="33" t="s">
        <v>1108</v>
      </c>
      <c r="B116" s="32" t="s">
        <v>272</v>
      </c>
      <c r="C116" s="35" t="s">
        <v>341</v>
      </c>
      <c r="D116" s="32" t="s">
        <v>102</v>
      </c>
      <c r="E116" s="32" t="s">
        <v>117</v>
      </c>
      <c r="F116" s="32" t="s">
        <v>346</v>
      </c>
      <c r="G116" s="32" t="s">
        <v>251</v>
      </c>
      <c r="H116" s="35" t="s">
        <v>1109</v>
      </c>
      <c r="I116" s="32" t="s">
        <v>1110</v>
      </c>
      <c r="J116" s="35">
        <v>54</v>
      </c>
      <c r="K116" s="35">
        <v>2019</v>
      </c>
      <c r="L116" s="33" t="s">
        <v>1111</v>
      </c>
      <c r="M116" s="33" t="s">
        <v>1112</v>
      </c>
      <c r="N116" s="33" t="s">
        <v>1113</v>
      </c>
      <c r="O116" s="35" t="s">
        <v>328</v>
      </c>
      <c r="P116" s="33" t="s">
        <v>328</v>
      </c>
      <c r="Q116" s="33" t="s">
        <v>1114</v>
      </c>
      <c r="R116" s="35" t="s">
        <v>328</v>
      </c>
      <c r="S116" s="35" t="s">
        <v>328</v>
      </c>
      <c r="T116" s="44">
        <v>43587</v>
      </c>
      <c r="U116" s="44">
        <v>43946</v>
      </c>
      <c r="V116" s="44">
        <v>44452</v>
      </c>
      <c r="W116" s="44" t="s">
        <v>309</v>
      </c>
      <c r="X116" s="44" t="s">
        <v>309</v>
      </c>
      <c r="Y116" s="41" t="s">
        <v>456</v>
      </c>
      <c r="Z116" s="133" t="s">
        <v>1069</v>
      </c>
      <c r="AA116" s="160">
        <v>44386</v>
      </c>
      <c r="AB116" s="139" t="s">
        <v>307</v>
      </c>
      <c r="AC116" s="139" t="s">
        <v>328</v>
      </c>
      <c r="AD116" s="161">
        <v>1</v>
      </c>
      <c r="AE116" s="8" t="s">
        <v>461</v>
      </c>
      <c r="AF116" s="134">
        <v>-505</v>
      </c>
      <c r="AG116" s="148" t="s">
        <v>441</v>
      </c>
      <c r="AH116" s="160">
        <v>44502</v>
      </c>
      <c r="AI116" s="146" t="s">
        <v>918</v>
      </c>
      <c r="AJ116" s="148" t="s">
        <v>707</v>
      </c>
      <c r="AK116" s="161">
        <v>1</v>
      </c>
      <c r="AL116" s="161">
        <v>1</v>
      </c>
      <c r="AM116" s="148" t="s">
        <v>503</v>
      </c>
      <c r="AN116" s="263" t="s">
        <v>504</v>
      </c>
      <c r="AO116" s="260" t="s">
        <v>294</v>
      </c>
      <c r="AP116" s="109" t="s">
        <v>502</v>
      </c>
      <c r="AQ116" s="56">
        <v>44228</v>
      </c>
      <c r="AR116" s="54" t="s">
        <v>307</v>
      </c>
      <c r="AS116" s="54" t="s">
        <v>328</v>
      </c>
      <c r="AT116" s="55">
        <v>1</v>
      </c>
      <c r="AU116" s="8" t="s">
        <v>461</v>
      </c>
      <c r="AV116" s="134" t="s">
        <v>456</v>
      </c>
      <c r="AW116" s="148" t="s">
        <v>456</v>
      </c>
      <c r="AX116" s="56">
        <v>44228</v>
      </c>
      <c r="AY116" s="109" t="s">
        <v>502</v>
      </c>
      <c r="AZ116" s="54" t="s">
        <v>328</v>
      </c>
      <c r="BA116" s="55">
        <v>1</v>
      </c>
      <c r="BB116" s="148" t="s">
        <v>294</v>
      </c>
      <c r="BC116" s="53"/>
      <c r="BD116" s="53"/>
      <c r="BE116" s="513">
        <f t="shared" si="1"/>
        <v>115</v>
      </c>
      <c r="BF116" s="514">
        <v>118</v>
      </c>
      <c r="BG116" s="514"/>
    </row>
    <row r="117" spans="1:59" customFormat="1" ht="84" customHeight="1" x14ac:dyDescent="0.25">
      <c r="A117" s="33" t="s">
        <v>315</v>
      </c>
      <c r="B117" s="32" t="s">
        <v>266</v>
      </c>
      <c r="C117" s="35" t="s">
        <v>338</v>
      </c>
      <c r="D117" s="91" t="s">
        <v>24</v>
      </c>
      <c r="E117" s="91" t="s">
        <v>37</v>
      </c>
      <c r="F117" s="32" t="s">
        <v>348</v>
      </c>
      <c r="G117" s="32" t="s">
        <v>251</v>
      </c>
      <c r="H117" s="35" t="s">
        <v>1115</v>
      </c>
      <c r="I117" s="35" t="s">
        <v>1116</v>
      </c>
      <c r="J117" s="35">
        <v>56</v>
      </c>
      <c r="K117" s="35">
        <v>2019</v>
      </c>
      <c r="L117" s="33" t="s">
        <v>1117</v>
      </c>
      <c r="M117" s="33" t="s">
        <v>1118</v>
      </c>
      <c r="N117" s="33" t="s">
        <v>1119</v>
      </c>
      <c r="O117" s="35" t="s">
        <v>328</v>
      </c>
      <c r="P117" s="33" t="s">
        <v>328</v>
      </c>
      <c r="Q117" s="33" t="s">
        <v>1120</v>
      </c>
      <c r="R117" s="35" t="s">
        <v>328</v>
      </c>
      <c r="S117" s="35" t="s">
        <v>328</v>
      </c>
      <c r="T117" s="44">
        <v>43656</v>
      </c>
      <c r="U117" s="44">
        <v>44013</v>
      </c>
      <c r="V117" s="305">
        <v>2020</v>
      </c>
      <c r="W117" s="44" t="s">
        <v>309</v>
      </c>
      <c r="X117" s="44" t="s">
        <v>309</v>
      </c>
      <c r="Y117" s="41" t="s">
        <v>456</v>
      </c>
      <c r="Z117" s="148" t="s">
        <v>502</v>
      </c>
      <c r="AA117" s="160">
        <v>44337</v>
      </c>
      <c r="AB117" s="139" t="s">
        <v>307</v>
      </c>
      <c r="AC117" s="139" t="s">
        <v>328</v>
      </c>
      <c r="AD117" s="161">
        <v>1</v>
      </c>
      <c r="AE117" s="8" t="s">
        <v>461</v>
      </c>
      <c r="AF117" s="134" t="s">
        <v>456</v>
      </c>
      <c r="AG117" s="148" t="s">
        <v>456</v>
      </c>
      <c r="AH117" s="162">
        <v>44337</v>
      </c>
      <c r="AI117" s="148" t="s">
        <v>502</v>
      </c>
      <c r="AJ117" s="148" t="s">
        <v>328</v>
      </c>
      <c r="AK117" s="161">
        <v>1</v>
      </c>
      <c r="AL117" s="161">
        <v>1</v>
      </c>
      <c r="AM117" s="148" t="s">
        <v>503</v>
      </c>
      <c r="AN117" s="263" t="s">
        <v>504</v>
      </c>
      <c r="AO117" s="260" t="s">
        <v>294</v>
      </c>
      <c r="AP117" s="109" t="s">
        <v>502</v>
      </c>
      <c r="AQ117" s="56">
        <v>44228</v>
      </c>
      <c r="AR117" s="54" t="s">
        <v>307</v>
      </c>
      <c r="AS117" s="54" t="s">
        <v>328</v>
      </c>
      <c r="AT117" s="55">
        <v>1</v>
      </c>
      <c r="AU117" s="8" t="s">
        <v>461</v>
      </c>
      <c r="AV117" s="134" t="s">
        <v>456</v>
      </c>
      <c r="AW117" s="148" t="s">
        <v>456</v>
      </c>
      <c r="AX117" s="56">
        <v>44228</v>
      </c>
      <c r="AY117" s="109" t="s">
        <v>502</v>
      </c>
      <c r="AZ117" s="54" t="s">
        <v>328</v>
      </c>
      <c r="BA117" s="55">
        <v>1</v>
      </c>
      <c r="BB117" s="148" t="s">
        <v>294</v>
      </c>
      <c r="BC117" s="53"/>
      <c r="BD117" s="53"/>
      <c r="BE117" s="513">
        <f t="shared" si="1"/>
        <v>116</v>
      </c>
      <c r="BF117" s="514">
        <v>119</v>
      </c>
      <c r="BG117" s="514"/>
    </row>
    <row r="118" spans="1:59" customFormat="1" ht="84" customHeight="1" x14ac:dyDescent="0.25">
      <c r="A118" s="33" t="s">
        <v>1121</v>
      </c>
      <c r="B118" s="32" t="s">
        <v>286</v>
      </c>
      <c r="C118" s="35" t="s">
        <v>344</v>
      </c>
      <c r="D118" s="108" t="s">
        <v>24</v>
      </c>
      <c r="E118" s="91" t="s">
        <v>42</v>
      </c>
      <c r="F118" s="32" t="s">
        <v>352</v>
      </c>
      <c r="G118" s="32" t="s">
        <v>251</v>
      </c>
      <c r="H118" s="35" t="s">
        <v>1122</v>
      </c>
      <c r="I118" s="35" t="s">
        <v>1123</v>
      </c>
      <c r="J118" s="35">
        <v>56</v>
      </c>
      <c r="K118" s="35">
        <v>2019</v>
      </c>
      <c r="L118" s="33" t="s">
        <v>1124</v>
      </c>
      <c r="M118" s="33" t="s">
        <v>1125</v>
      </c>
      <c r="N118" s="33" t="s">
        <v>1126</v>
      </c>
      <c r="O118" s="35" t="s">
        <v>328</v>
      </c>
      <c r="P118" s="33" t="s">
        <v>328</v>
      </c>
      <c r="Q118" s="33" t="s">
        <v>1021</v>
      </c>
      <c r="R118" s="35" t="s">
        <v>328</v>
      </c>
      <c r="S118" s="35" t="s">
        <v>328</v>
      </c>
      <c r="T118" s="44">
        <v>43656</v>
      </c>
      <c r="U118" s="44">
        <v>44013</v>
      </c>
      <c r="V118" s="305">
        <v>2020</v>
      </c>
      <c r="W118" s="44" t="s">
        <v>309</v>
      </c>
      <c r="X118" s="44" t="s">
        <v>309</v>
      </c>
      <c r="Y118" s="41" t="s">
        <v>456</v>
      </c>
      <c r="Z118" s="148" t="s">
        <v>502</v>
      </c>
      <c r="AA118" s="160">
        <v>44337</v>
      </c>
      <c r="AB118" s="139" t="s">
        <v>307</v>
      </c>
      <c r="AC118" s="139" t="s">
        <v>328</v>
      </c>
      <c r="AD118" s="161">
        <v>1</v>
      </c>
      <c r="AE118" s="8" t="s">
        <v>461</v>
      </c>
      <c r="AF118" s="134" t="s">
        <v>456</v>
      </c>
      <c r="AG118" s="148" t="s">
        <v>456</v>
      </c>
      <c r="AH118" s="162">
        <v>44337</v>
      </c>
      <c r="AI118" s="148" t="s">
        <v>502</v>
      </c>
      <c r="AJ118" s="148" t="s">
        <v>328</v>
      </c>
      <c r="AK118" s="163">
        <v>1</v>
      </c>
      <c r="AL118" s="161">
        <v>1</v>
      </c>
      <c r="AM118" s="148" t="s">
        <v>503</v>
      </c>
      <c r="AN118" s="263" t="s">
        <v>504</v>
      </c>
      <c r="AO118" s="260" t="s">
        <v>294</v>
      </c>
      <c r="AP118" s="109" t="s">
        <v>502</v>
      </c>
      <c r="AQ118" s="56">
        <v>44228</v>
      </c>
      <c r="AR118" s="54" t="s">
        <v>307</v>
      </c>
      <c r="AS118" s="54" t="s">
        <v>328</v>
      </c>
      <c r="AT118" s="55">
        <v>1</v>
      </c>
      <c r="AU118" s="8" t="s">
        <v>461</v>
      </c>
      <c r="AV118" s="134" t="s">
        <v>456</v>
      </c>
      <c r="AW118" s="148" t="s">
        <v>456</v>
      </c>
      <c r="AX118" s="56">
        <v>44228</v>
      </c>
      <c r="AY118" s="109" t="s">
        <v>502</v>
      </c>
      <c r="AZ118" s="54" t="s">
        <v>328</v>
      </c>
      <c r="BA118" s="55">
        <v>1</v>
      </c>
      <c r="BB118" s="148" t="s">
        <v>294</v>
      </c>
      <c r="BC118" s="53"/>
      <c r="BD118" s="53"/>
      <c r="BE118" s="513">
        <f t="shared" si="1"/>
        <v>117</v>
      </c>
      <c r="BF118" s="514">
        <v>120</v>
      </c>
      <c r="BG118" s="514"/>
    </row>
    <row r="119" spans="1:59" customFormat="1" ht="84" customHeight="1" x14ac:dyDescent="0.25">
      <c r="A119" s="33" t="s">
        <v>1127</v>
      </c>
      <c r="B119" s="32" t="s">
        <v>269</v>
      </c>
      <c r="C119" s="35" t="s">
        <v>341</v>
      </c>
      <c r="D119" s="91" t="s">
        <v>24</v>
      </c>
      <c r="E119" s="91" t="s">
        <v>59</v>
      </c>
      <c r="F119" s="32" t="s">
        <v>346</v>
      </c>
      <c r="G119" s="32" t="s">
        <v>251</v>
      </c>
      <c r="H119" s="35" t="s">
        <v>1128</v>
      </c>
      <c r="I119" s="35" t="s">
        <v>1129</v>
      </c>
      <c r="J119" s="35">
        <v>56</v>
      </c>
      <c r="K119" s="35">
        <v>2019</v>
      </c>
      <c r="L119" s="33" t="s">
        <v>1130</v>
      </c>
      <c r="M119" s="33" t="s">
        <v>1131</v>
      </c>
      <c r="N119" s="33" t="s">
        <v>1132</v>
      </c>
      <c r="O119" s="35" t="s">
        <v>328</v>
      </c>
      <c r="P119" s="33" t="s">
        <v>328</v>
      </c>
      <c r="Q119" s="33" t="s">
        <v>1133</v>
      </c>
      <c r="R119" s="35" t="s">
        <v>328</v>
      </c>
      <c r="S119" s="35" t="s">
        <v>328</v>
      </c>
      <c r="T119" s="44">
        <v>43656</v>
      </c>
      <c r="U119" s="44">
        <v>44013</v>
      </c>
      <c r="V119" s="44">
        <v>44452</v>
      </c>
      <c r="W119" s="44" t="s">
        <v>309</v>
      </c>
      <c r="X119" s="44" t="s">
        <v>309</v>
      </c>
      <c r="Y119" s="41" t="s">
        <v>456</v>
      </c>
      <c r="Z119" s="133" t="s">
        <v>1069</v>
      </c>
      <c r="AA119" s="160">
        <v>44386</v>
      </c>
      <c r="AB119" s="139" t="s">
        <v>307</v>
      </c>
      <c r="AC119" s="139" t="s">
        <v>328</v>
      </c>
      <c r="AD119" s="161">
        <v>1</v>
      </c>
      <c r="AE119" s="8" t="s">
        <v>461</v>
      </c>
      <c r="AF119" s="134">
        <v>-438</v>
      </c>
      <c r="AG119" s="148" t="s">
        <v>441</v>
      </c>
      <c r="AH119" s="160">
        <v>44523</v>
      </c>
      <c r="AI119" s="146" t="s">
        <v>918</v>
      </c>
      <c r="AJ119" s="148" t="s">
        <v>707</v>
      </c>
      <c r="AK119" s="161">
        <v>1</v>
      </c>
      <c r="AL119" s="161">
        <v>1</v>
      </c>
      <c r="AM119" s="148" t="s">
        <v>503</v>
      </c>
      <c r="AN119" s="263" t="s">
        <v>504</v>
      </c>
      <c r="AO119" s="260" t="s">
        <v>294</v>
      </c>
      <c r="AP119" s="109" t="s">
        <v>502</v>
      </c>
      <c r="AQ119" s="56">
        <v>44228</v>
      </c>
      <c r="AR119" s="54" t="s">
        <v>307</v>
      </c>
      <c r="AS119" s="54" t="s">
        <v>328</v>
      </c>
      <c r="AT119" s="55">
        <v>1</v>
      </c>
      <c r="AU119" s="8" t="s">
        <v>461</v>
      </c>
      <c r="AV119" s="134" t="s">
        <v>456</v>
      </c>
      <c r="AW119" s="148" t="s">
        <v>456</v>
      </c>
      <c r="AX119" s="56">
        <v>44228</v>
      </c>
      <c r="AY119" s="109" t="s">
        <v>502</v>
      </c>
      <c r="AZ119" s="54" t="s">
        <v>328</v>
      </c>
      <c r="BA119" s="55">
        <v>1</v>
      </c>
      <c r="BB119" s="148" t="s">
        <v>294</v>
      </c>
      <c r="BC119" s="53"/>
      <c r="BD119" s="53"/>
      <c r="BE119" s="513">
        <f t="shared" si="1"/>
        <v>118</v>
      </c>
      <c r="BF119" s="514">
        <v>121</v>
      </c>
      <c r="BG119" s="514"/>
    </row>
    <row r="120" spans="1:59" customFormat="1" ht="84" customHeight="1" x14ac:dyDescent="0.25">
      <c r="A120" s="33" t="s">
        <v>1134</v>
      </c>
      <c r="B120" s="32" t="s">
        <v>288</v>
      </c>
      <c r="C120" s="35" t="s">
        <v>344</v>
      </c>
      <c r="D120" s="91" t="s">
        <v>24</v>
      </c>
      <c r="E120" s="91" t="s">
        <v>59</v>
      </c>
      <c r="F120" s="32" t="s">
        <v>352</v>
      </c>
      <c r="G120" s="32" t="s">
        <v>251</v>
      </c>
      <c r="H120" s="35" t="s">
        <v>1135</v>
      </c>
      <c r="I120" s="35" t="s">
        <v>1136</v>
      </c>
      <c r="J120" s="35">
        <v>56</v>
      </c>
      <c r="K120" s="35">
        <v>2019</v>
      </c>
      <c r="L120" s="33" t="s">
        <v>1137</v>
      </c>
      <c r="M120" s="33" t="s">
        <v>1138</v>
      </c>
      <c r="N120" s="33" t="s">
        <v>1139</v>
      </c>
      <c r="O120" s="35" t="s">
        <v>328</v>
      </c>
      <c r="P120" s="33" t="s">
        <v>328</v>
      </c>
      <c r="Q120" s="33" t="s">
        <v>1140</v>
      </c>
      <c r="R120" s="35" t="s">
        <v>328</v>
      </c>
      <c r="S120" s="35" t="s">
        <v>328</v>
      </c>
      <c r="T120" s="44">
        <v>43656</v>
      </c>
      <c r="U120" s="44">
        <v>44013</v>
      </c>
      <c r="V120" s="305">
        <v>2020</v>
      </c>
      <c r="W120" s="44" t="s">
        <v>309</v>
      </c>
      <c r="X120" s="44" t="s">
        <v>309</v>
      </c>
      <c r="Y120" s="41" t="s">
        <v>456</v>
      </c>
      <c r="Z120" s="148" t="s">
        <v>502</v>
      </c>
      <c r="AA120" s="160">
        <v>44337</v>
      </c>
      <c r="AB120" s="139" t="s">
        <v>307</v>
      </c>
      <c r="AC120" s="139" t="s">
        <v>328</v>
      </c>
      <c r="AD120" s="161">
        <v>1</v>
      </c>
      <c r="AE120" s="8" t="s">
        <v>461</v>
      </c>
      <c r="AF120" s="134" t="s">
        <v>456</v>
      </c>
      <c r="AG120" s="148" t="s">
        <v>456</v>
      </c>
      <c r="AH120" s="162">
        <v>44337</v>
      </c>
      <c r="AI120" s="148" t="s">
        <v>502</v>
      </c>
      <c r="AJ120" s="148" t="s">
        <v>328</v>
      </c>
      <c r="AK120" s="163">
        <v>1</v>
      </c>
      <c r="AL120" s="161">
        <v>1</v>
      </c>
      <c r="AM120" s="148" t="s">
        <v>503</v>
      </c>
      <c r="AN120" s="263" t="s">
        <v>504</v>
      </c>
      <c r="AO120" s="260" t="s">
        <v>294</v>
      </c>
      <c r="AP120" s="109" t="s">
        <v>502</v>
      </c>
      <c r="AQ120" s="56">
        <v>44228</v>
      </c>
      <c r="AR120" s="54" t="s">
        <v>307</v>
      </c>
      <c r="AS120" s="54" t="s">
        <v>328</v>
      </c>
      <c r="AT120" s="55">
        <v>1</v>
      </c>
      <c r="AU120" s="8" t="s">
        <v>461</v>
      </c>
      <c r="AV120" s="134" t="s">
        <v>456</v>
      </c>
      <c r="AW120" s="148" t="s">
        <v>456</v>
      </c>
      <c r="AX120" s="56">
        <v>44228</v>
      </c>
      <c r="AY120" s="109" t="s">
        <v>502</v>
      </c>
      <c r="AZ120" s="54" t="s">
        <v>328</v>
      </c>
      <c r="BA120" s="55">
        <v>1</v>
      </c>
      <c r="BB120" s="148" t="s">
        <v>294</v>
      </c>
      <c r="BC120" s="53"/>
      <c r="BD120" s="53"/>
      <c r="BE120" s="513">
        <f t="shared" si="1"/>
        <v>119</v>
      </c>
      <c r="BF120" s="514">
        <v>122</v>
      </c>
      <c r="BG120" s="514"/>
    </row>
    <row r="121" spans="1:59" customFormat="1" ht="84" customHeight="1" x14ac:dyDescent="0.25">
      <c r="A121" s="33" t="s">
        <v>1141</v>
      </c>
      <c r="B121" s="32" t="s">
        <v>355</v>
      </c>
      <c r="C121" s="32" t="s">
        <v>450</v>
      </c>
      <c r="D121" s="108" t="s">
        <v>24</v>
      </c>
      <c r="E121" s="91" t="s">
        <v>42</v>
      </c>
      <c r="F121" s="32" t="s">
        <v>352</v>
      </c>
      <c r="G121" s="32" t="s">
        <v>251</v>
      </c>
      <c r="H121" s="35" t="s">
        <v>1142</v>
      </c>
      <c r="I121" s="35" t="s">
        <v>1143</v>
      </c>
      <c r="J121" s="35">
        <v>56</v>
      </c>
      <c r="K121" s="35">
        <v>2019</v>
      </c>
      <c r="L121" s="33" t="s">
        <v>1144</v>
      </c>
      <c r="M121" s="33" t="s">
        <v>1145</v>
      </c>
      <c r="N121" s="33" t="s">
        <v>1146</v>
      </c>
      <c r="O121" s="35" t="s">
        <v>328</v>
      </c>
      <c r="P121" s="33" t="s">
        <v>328</v>
      </c>
      <c r="Q121" s="33" t="s">
        <v>1147</v>
      </c>
      <c r="R121" s="35" t="s">
        <v>328</v>
      </c>
      <c r="S121" s="35" t="s">
        <v>328</v>
      </c>
      <c r="T121" s="44">
        <v>43656</v>
      </c>
      <c r="U121" s="44">
        <v>44013</v>
      </c>
      <c r="V121" s="44">
        <v>44452</v>
      </c>
      <c r="W121" s="44" t="s">
        <v>309</v>
      </c>
      <c r="X121" s="44" t="s">
        <v>309</v>
      </c>
      <c r="Y121" s="41" t="s">
        <v>456</v>
      </c>
      <c r="Z121" s="133" t="s">
        <v>1148</v>
      </c>
      <c r="AA121" s="160">
        <v>44385</v>
      </c>
      <c r="AB121" s="139" t="s">
        <v>307</v>
      </c>
      <c r="AC121" s="139" t="s">
        <v>328</v>
      </c>
      <c r="AD121" s="161">
        <v>1</v>
      </c>
      <c r="AE121" s="8" t="s">
        <v>461</v>
      </c>
      <c r="AF121" s="134">
        <v>-438</v>
      </c>
      <c r="AG121" s="148" t="s">
        <v>441</v>
      </c>
      <c r="AH121" s="160">
        <v>44523</v>
      </c>
      <c r="AI121" s="146" t="s">
        <v>918</v>
      </c>
      <c r="AJ121" s="148" t="s">
        <v>707</v>
      </c>
      <c r="AK121" s="161">
        <v>1</v>
      </c>
      <c r="AL121" s="161">
        <v>1</v>
      </c>
      <c r="AM121" s="148" t="s">
        <v>503</v>
      </c>
      <c r="AN121" s="263" t="s">
        <v>504</v>
      </c>
      <c r="AO121" s="260" t="s">
        <v>294</v>
      </c>
      <c r="AP121" s="109" t="s">
        <v>502</v>
      </c>
      <c r="AQ121" s="56">
        <v>44228</v>
      </c>
      <c r="AR121" s="54" t="s">
        <v>307</v>
      </c>
      <c r="AS121" s="54" t="s">
        <v>328</v>
      </c>
      <c r="AT121" s="55">
        <v>1</v>
      </c>
      <c r="AU121" s="8" t="s">
        <v>461</v>
      </c>
      <c r="AV121" s="134" t="s">
        <v>456</v>
      </c>
      <c r="AW121" s="148" t="s">
        <v>456</v>
      </c>
      <c r="AX121" s="56">
        <v>44228</v>
      </c>
      <c r="AY121" s="109" t="s">
        <v>502</v>
      </c>
      <c r="AZ121" s="54" t="s">
        <v>328</v>
      </c>
      <c r="BA121" s="55">
        <v>1</v>
      </c>
      <c r="BB121" s="148" t="s">
        <v>294</v>
      </c>
      <c r="BC121" s="53"/>
      <c r="BD121" s="53"/>
      <c r="BE121" s="513">
        <f t="shared" si="1"/>
        <v>120</v>
      </c>
      <c r="BF121" s="514">
        <v>123</v>
      </c>
      <c r="BG121" s="514"/>
    </row>
    <row r="122" spans="1:59" customFormat="1" ht="84" customHeight="1" x14ac:dyDescent="0.25">
      <c r="A122" s="33" t="s">
        <v>1149</v>
      </c>
      <c r="B122" s="32" t="s">
        <v>259</v>
      </c>
      <c r="C122" s="32" t="s">
        <v>451</v>
      </c>
      <c r="D122" s="108" t="s">
        <v>24</v>
      </c>
      <c r="E122" s="91" t="s">
        <v>42</v>
      </c>
      <c r="F122" s="32"/>
      <c r="G122" s="32" t="s">
        <v>251</v>
      </c>
      <c r="H122" s="35" t="s">
        <v>1150</v>
      </c>
      <c r="I122" s="35" t="s">
        <v>1143</v>
      </c>
      <c r="J122" s="35">
        <v>56</v>
      </c>
      <c r="K122" s="35">
        <v>2019</v>
      </c>
      <c r="L122" s="33" t="s">
        <v>1151</v>
      </c>
      <c r="M122" s="33" t="s">
        <v>1145</v>
      </c>
      <c r="N122" s="33" t="s">
        <v>1152</v>
      </c>
      <c r="O122" s="35" t="s">
        <v>328</v>
      </c>
      <c r="P122" s="33" t="s">
        <v>328</v>
      </c>
      <c r="Q122" s="33" t="s">
        <v>1153</v>
      </c>
      <c r="R122" s="35" t="s">
        <v>328</v>
      </c>
      <c r="S122" s="35" t="s">
        <v>328</v>
      </c>
      <c r="T122" s="44">
        <v>43656</v>
      </c>
      <c r="U122" s="44">
        <v>44013</v>
      </c>
      <c r="V122" s="44">
        <v>44452</v>
      </c>
      <c r="W122" s="44" t="s">
        <v>309</v>
      </c>
      <c r="X122" s="44" t="s">
        <v>309</v>
      </c>
      <c r="Y122" s="41" t="s">
        <v>456</v>
      </c>
      <c r="Z122" s="146" t="s">
        <v>1154</v>
      </c>
      <c r="AA122" s="160">
        <v>44383</v>
      </c>
      <c r="AB122" s="139" t="s">
        <v>309</v>
      </c>
      <c r="AC122" s="146" t="s">
        <v>1155</v>
      </c>
      <c r="AD122" s="161">
        <v>0.9</v>
      </c>
      <c r="AE122" s="8" t="s">
        <v>460</v>
      </c>
      <c r="AF122" s="134">
        <v>-438</v>
      </c>
      <c r="AG122" s="148" t="s">
        <v>441</v>
      </c>
      <c r="AH122" s="160">
        <v>44523</v>
      </c>
      <c r="AI122" s="146" t="s">
        <v>918</v>
      </c>
      <c r="AJ122" s="148" t="s">
        <v>707</v>
      </c>
      <c r="AK122" s="161">
        <v>1</v>
      </c>
      <c r="AL122" s="161">
        <v>1</v>
      </c>
      <c r="AM122" s="148" t="s">
        <v>503</v>
      </c>
      <c r="AN122" s="263" t="s">
        <v>504</v>
      </c>
      <c r="AO122" s="260" t="s">
        <v>294</v>
      </c>
      <c r="AP122" s="109" t="s">
        <v>502</v>
      </c>
      <c r="AQ122" s="56">
        <v>44228</v>
      </c>
      <c r="AR122" s="54" t="s">
        <v>307</v>
      </c>
      <c r="AS122" s="54" t="s">
        <v>328</v>
      </c>
      <c r="AT122" s="55">
        <v>1</v>
      </c>
      <c r="AU122" s="8" t="s">
        <v>461</v>
      </c>
      <c r="AV122" s="134" t="s">
        <v>456</v>
      </c>
      <c r="AW122" s="148" t="s">
        <v>456</v>
      </c>
      <c r="AX122" s="56">
        <v>44228</v>
      </c>
      <c r="AY122" s="109" t="s">
        <v>502</v>
      </c>
      <c r="AZ122" s="54" t="s">
        <v>328</v>
      </c>
      <c r="BA122" s="55">
        <v>1</v>
      </c>
      <c r="BB122" s="148" t="s">
        <v>294</v>
      </c>
      <c r="BC122" s="53"/>
      <c r="BD122" s="53"/>
      <c r="BE122" s="513">
        <f t="shared" si="1"/>
        <v>121</v>
      </c>
      <c r="BF122" s="514">
        <v>124</v>
      </c>
      <c r="BG122" s="514"/>
    </row>
    <row r="123" spans="1:59" customFormat="1" ht="84" customHeight="1" x14ac:dyDescent="0.25">
      <c r="A123" s="33" t="s">
        <v>1156</v>
      </c>
      <c r="B123" s="32" t="s">
        <v>270</v>
      </c>
      <c r="C123" s="35" t="s">
        <v>341</v>
      </c>
      <c r="D123" s="32" t="s">
        <v>26</v>
      </c>
      <c r="E123" s="32" t="s">
        <v>147</v>
      </c>
      <c r="F123" s="32" t="s">
        <v>349</v>
      </c>
      <c r="G123" s="32" t="s">
        <v>251</v>
      </c>
      <c r="H123" s="35" t="s">
        <v>1157</v>
      </c>
      <c r="I123" s="35" t="s">
        <v>1158</v>
      </c>
      <c r="J123" s="35">
        <v>56</v>
      </c>
      <c r="K123" s="35">
        <v>2019</v>
      </c>
      <c r="L123" s="33" t="s">
        <v>1159</v>
      </c>
      <c r="M123" s="33" t="s">
        <v>1160</v>
      </c>
      <c r="N123" s="33" t="s">
        <v>1161</v>
      </c>
      <c r="O123" s="35" t="s">
        <v>328</v>
      </c>
      <c r="P123" s="33" t="s">
        <v>328</v>
      </c>
      <c r="Q123" s="33" t="s">
        <v>1162</v>
      </c>
      <c r="R123" s="35" t="s">
        <v>328</v>
      </c>
      <c r="S123" s="35" t="s">
        <v>328</v>
      </c>
      <c r="T123" s="44">
        <v>43656</v>
      </c>
      <c r="U123" s="44">
        <v>44013</v>
      </c>
      <c r="V123" s="305">
        <v>2020</v>
      </c>
      <c r="W123" s="44" t="s">
        <v>309</v>
      </c>
      <c r="X123" s="44" t="s">
        <v>309</v>
      </c>
      <c r="Y123" s="41" t="s">
        <v>456</v>
      </c>
      <c r="Z123" s="148" t="s">
        <v>502</v>
      </c>
      <c r="AA123" s="160">
        <v>44337</v>
      </c>
      <c r="AB123" s="139" t="s">
        <v>307</v>
      </c>
      <c r="AC123" s="139" t="s">
        <v>328</v>
      </c>
      <c r="AD123" s="161">
        <v>1</v>
      </c>
      <c r="AE123" s="8" t="s">
        <v>461</v>
      </c>
      <c r="AF123" s="134" t="s">
        <v>456</v>
      </c>
      <c r="AG123" s="148" t="s">
        <v>456</v>
      </c>
      <c r="AH123" s="162">
        <v>44337</v>
      </c>
      <c r="AI123" s="148" t="s">
        <v>502</v>
      </c>
      <c r="AJ123" s="148" t="s">
        <v>328</v>
      </c>
      <c r="AK123" s="161">
        <v>1</v>
      </c>
      <c r="AL123" s="161">
        <v>1</v>
      </c>
      <c r="AM123" s="148" t="s">
        <v>503</v>
      </c>
      <c r="AN123" s="263" t="s">
        <v>504</v>
      </c>
      <c r="AO123" s="260" t="s">
        <v>294</v>
      </c>
      <c r="AP123" s="109" t="s">
        <v>502</v>
      </c>
      <c r="AQ123" s="56">
        <v>44228</v>
      </c>
      <c r="AR123" s="54" t="s">
        <v>307</v>
      </c>
      <c r="AS123" s="54" t="s">
        <v>328</v>
      </c>
      <c r="AT123" s="55">
        <v>1</v>
      </c>
      <c r="AU123" s="8" t="s">
        <v>461</v>
      </c>
      <c r="AV123" s="134" t="s">
        <v>456</v>
      </c>
      <c r="AW123" s="148" t="s">
        <v>456</v>
      </c>
      <c r="AX123" s="56">
        <v>44228</v>
      </c>
      <c r="AY123" s="109" t="s">
        <v>502</v>
      </c>
      <c r="AZ123" s="54" t="s">
        <v>328</v>
      </c>
      <c r="BA123" s="55">
        <v>1</v>
      </c>
      <c r="BB123" s="148" t="s">
        <v>294</v>
      </c>
      <c r="BC123" s="53"/>
      <c r="BD123" s="53"/>
      <c r="BE123" s="513">
        <f t="shared" si="1"/>
        <v>122</v>
      </c>
      <c r="BF123" s="514">
        <v>125</v>
      </c>
      <c r="BG123" s="514"/>
    </row>
    <row r="124" spans="1:59" customFormat="1" ht="84" customHeight="1" x14ac:dyDescent="0.25">
      <c r="A124" s="33" t="s">
        <v>1163</v>
      </c>
      <c r="B124" s="32" t="s">
        <v>285</v>
      </c>
      <c r="C124" s="35" t="s">
        <v>344</v>
      </c>
      <c r="D124" s="32" t="s">
        <v>26</v>
      </c>
      <c r="E124" s="32" t="s">
        <v>147</v>
      </c>
      <c r="F124" s="32" t="s">
        <v>352</v>
      </c>
      <c r="G124" s="32" t="s">
        <v>251</v>
      </c>
      <c r="H124" s="35" t="s">
        <v>1164</v>
      </c>
      <c r="I124" s="35" t="s">
        <v>1158</v>
      </c>
      <c r="J124" s="35">
        <v>56</v>
      </c>
      <c r="K124" s="35">
        <v>2019</v>
      </c>
      <c r="L124" s="33" t="s">
        <v>1159</v>
      </c>
      <c r="M124" s="33" t="s">
        <v>1165</v>
      </c>
      <c r="N124" s="33" t="s">
        <v>1166</v>
      </c>
      <c r="O124" s="35" t="s">
        <v>328</v>
      </c>
      <c r="P124" s="33" t="s">
        <v>328</v>
      </c>
      <c r="Q124" s="33" t="s">
        <v>1167</v>
      </c>
      <c r="R124" s="35" t="s">
        <v>328</v>
      </c>
      <c r="S124" s="35" t="s">
        <v>328</v>
      </c>
      <c r="T124" s="44">
        <v>43656</v>
      </c>
      <c r="U124" s="44">
        <v>44013</v>
      </c>
      <c r="V124" s="305">
        <v>2020</v>
      </c>
      <c r="W124" s="44" t="s">
        <v>309</v>
      </c>
      <c r="X124" s="44" t="s">
        <v>309</v>
      </c>
      <c r="Y124" s="41" t="s">
        <v>456</v>
      </c>
      <c r="Z124" s="148" t="s">
        <v>502</v>
      </c>
      <c r="AA124" s="160">
        <v>44337</v>
      </c>
      <c r="AB124" s="139" t="s">
        <v>307</v>
      </c>
      <c r="AC124" s="139" t="s">
        <v>328</v>
      </c>
      <c r="AD124" s="161">
        <v>1</v>
      </c>
      <c r="AE124" s="8" t="s">
        <v>461</v>
      </c>
      <c r="AF124" s="134" t="s">
        <v>456</v>
      </c>
      <c r="AG124" s="148" t="s">
        <v>456</v>
      </c>
      <c r="AH124" s="162">
        <v>44337</v>
      </c>
      <c r="AI124" s="148" t="s">
        <v>502</v>
      </c>
      <c r="AJ124" s="148" t="s">
        <v>328</v>
      </c>
      <c r="AK124" s="163">
        <v>1</v>
      </c>
      <c r="AL124" s="161">
        <v>1</v>
      </c>
      <c r="AM124" s="148" t="s">
        <v>503</v>
      </c>
      <c r="AN124" s="263" t="s">
        <v>504</v>
      </c>
      <c r="AO124" s="260" t="s">
        <v>294</v>
      </c>
      <c r="AP124" s="109" t="s">
        <v>502</v>
      </c>
      <c r="AQ124" s="56">
        <v>44228</v>
      </c>
      <c r="AR124" s="54" t="s">
        <v>307</v>
      </c>
      <c r="AS124" s="54" t="s">
        <v>328</v>
      </c>
      <c r="AT124" s="55">
        <v>1</v>
      </c>
      <c r="AU124" s="8" t="s">
        <v>461</v>
      </c>
      <c r="AV124" s="134" t="s">
        <v>456</v>
      </c>
      <c r="AW124" s="148" t="s">
        <v>456</v>
      </c>
      <c r="AX124" s="56">
        <v>44228</v>
      </c>
      <c r="AY124" s="109" t="s">
        <v>502</v>
      </c>
      <c r="AZ124" s="54" t="s">
        <v>328</v>
      </c>
      <c r="BA124" s="55">
        <v>1</v>
      </c>
      <c r="BB124" s="148" t="s">
        <v>294</v>
      </c>
      <c r="BC124" s="53"/>
      <c r="BD124" s="53"/>
      <c r="BE124" s="513">
        <f t="shared" si="1"/>
        <v>123</v>
      </c>
      <c r="BF124" s="514">
        <v>126</v>
      </c>
      <c r="BG124" s="514"/>
    </row>
    <row r="125" spans="1:59" customFormat="1" ht="84" customHeight="1" x14ac:dyDescent="0.25">
      <c r="A125" s="33" t="s">
        <v>315</v>
      </c>
      <c r="B125" s="32" t="s">
        <v>951</v>
      </c>
      <c r="C125" s="35" t="s">
        <v>338</v>
      </c>
      <c r="D125" s="91" t="s">
        <v>24</v>
      </c>
      <c r="E125" s="91" t="s">
        <v>56</v>
      </c>
      <c r="F125" s="32" t="s">
        <v>348</v>
      </c>
      <c r="G125" s="32" t="s">
        <v>251</v>
      </c>
      <c r="H125" s="35" t="s">
        <v>1168</v>
      </c>
      <c r="I125" s="35" t="s">
        <v>1169</v>
      </c>
      <c r="J125" s="35">
        <v>56</v>
      </c>
      <c r="K125" s="35">
        <v>2019</v>
      </c>
      <c r="L125" s="33" t="s">
        <v>1170</v>
      </c>
      <c r="M125" s="33" t="s">
        <v>1171</v>
      </c>
      <c r="N125" s="33" t="s">
        <v>1172</v>
      </c>
      <c r="O125" s="35" t="s">
        <v>328</v>
      </c>
      <c r="P125" s="33" t="s">
        <v>328</v>
      </c>
      <c r="Q125" s="33" t="s">
        <v>1173</v>
      </c>
      <c r="R125" s="35" t="s">
        <v>328</v>
      </c>
      <c r="S125" s="35" t="s">
        <v>328</v>
      </c>
      <c r="T125" s="44">
        <v>43656</v>
      </c>
      <c r="U125" s="44">
        <v>44013</v>
      </c>
      <c r="V125" s="44">
        <v>44452</v>
      </c>
      <c r="W125" s="44" t="s">
        <v>309</v>
      </c>
      <c r="X125" s="44" t="s">
        <v>309</v>
      </c>
      <c r="Y125" s="41" t="s">
        <v>456</v>
      </c>
      <c r="Z125" s="146" t="s">
        <v>1174</v>
      </c>
      <c r="AA125" s="160">
        <v>44368</v>
      </c>
      <c r="AB125" s="139" t="s">
        <v>307</v>
      </c>
      <c r="AC125" s="139" t="s">
        <v>328</v>
      </c>
      <c r="AD125" s="161">
        <v>1</v>
      </c>
      <c r="AE125" s="8" t="s">
        <v>461</v>
      </c>
      <c r="AF125" s="134">
        <v>-438</v>
      </c>
      <c r="AG125" s="148" t="s">
        <v>441</v>
      </c>
      <c r="AH125" s="160">
        <v>44523</v>
      </c>
      <c r="AI125" s="146" t="s">
        <v>918</v>
      </c>
      <c r="AJ125" s="148" t="s">
        <v>707</v>
      </c>
      <c r="AK125" s="161">
        <v>1</v>
      </c>
      <c r="AL125" s="161">
        <v>1</v>
      </c>
      <c r="AM125" s="148" t="s">
        <v>503</v>
      </c>
      <c r="AN125" s="263" t="s">
        <v>504</v>
      </c>
      <c r="AO125" s="260" t="s">
        <v>294</v>
      </c>
      <c r="AP125" s="109" t="s">
        <v>502</v>
      </c>
      <c r="AQ125" s="56">
        <v>44228</v>
      </c>
      <c r="AR125" s="54" t="s">
        <v>307</v>
      </c>
      <c r="AS125" s="54" t="s">
        <v>328</v>
      </c>
      <c r="AT125" s="55">
        <v>1</v>
      </c>
      <c r="AU125" s="8" t="s">
        <v>461</v>
      </c>
      <c r="AV125" s="134" t="s">
        <v>456</v>
      </c>
      <c r="AW125" s="148" t="s">
        <v>456</v>
      </c>
      <c r="AX125" s="56">
        <v>44228</v>
      </c>
      <c r="AY125" s="109" t="s">
        <v>502</v>
      </c>
      <c r="AZ125" s="54" t="s">
        <v>328</v>
      </c>
      <c r="BA125" s="55">
        <v>1</v>
      </c>
      <c r="BB125" s="148" t="s">
        <v>294</v>
      </c>
      <c r="BC125" s="53"/>
      <c r="BD125" s="53"/>
      <c r="BE125" s="513">
        <f t="shared" si="1"/>
        <v>124</v>
      </c>
      <c r="BF125" s="514">
        <v>127</v>
      </c>
      <c r="BG125" s="514"/>
    </row>
    <row r="126" spans="1:59" customFormat="1" ht="84" customHeight="1" x14ac:dyDescent="0.25">
      <c r="A126" s="33" t="s">
        <v>1175</v>
      </c>
      <c r="B126" s="32" t="s">
        <v>288</v>
      </c>
      <c r="C126" s="35" t="s">
        <v>344</v>
      </c>
      <c r="D126" s="35" t="s">
        <v>196</v>
      </c>
      <c r="E126" s="32" t="s">
        <v>202</v>
      </c>
      <c r="F126" s="32" t="s">
        <v>352</v>
      </c>
      <c r="G126" s="32" t="s">
        <v>251</v>
      </c>
      <c r="H126" s="35" t="s">
        <v>1176</v>
      </c>
      <c r="I126" s="35" t="s">
        <v>1177</v>
      </c>
      <c r="J126" s="35">
        <v>56</v>
      </c>
      <c r="K126" s="35">
        <v>2019</v>
      </c>
      <c r="L126" s="33" t="s">
        <v>1178</v>
      </c>
      <c r="M126" s="33" t="s">
        <v>1179</v>
      </c>
      <c r="N126" s="33" t="s">
        <v>1180</v>
      </c>
      <c r="O126" s="35" t="s">
        <v>328</v>
      </c>
      <c r="P126" s="33" t="s">
        <v>328</v>
      </c>
      <c r="Q126" s="33" t="s">
        <v>1140</v>
      </c>
      <c r="R126" s="35" t="s">
        <v>328</v>
      </c>
      <c r="S126" s="35" t="s">
        <v>328</v>
      </c>
      <c r="T126" s="44">
        <v>43656</v>
      </c>
      <c r="U126" s="44">
        <v>44013</v>
      </c>
      <c r="V126" s="305">
        <v>2020</v>
      </c>
      <c r="W126" s="44" t="s">
        <v>309</v>
      </c>
      <c r="X126" s="44" t="s">
        <v>309</v>
      </c>
      <c r="Y126" s="41" t="s">
        <v>456</v>
      </c>
      <c r="Z126" s="148" t="s">
        <v>502</v>
      </c>
      <c r="AA126" s="160">
        <v>44337</v>
      </c>
      <c r="AB126" s="139" t="s">
        <v>307</v>
      </c>
      <c r="AC126" s="139" t="s">
        <v>328</v>
      </c>
      <c r="AD126" s="161">
        <v>1</v>
      </c>
      <c r="AE126" s="8" t="s">
        <v>461</v>
      </c>
      <c r="AF126" s="134" t="s">
        <v>456</v>
      </c>
      <c r="AG126" s="148" t="s">
        <v>456</v>
      </c>
      <c r="AH126" s="162">
        <v>44337</v>
      </c>
      <c r="AI126" s="148" t="s">
        <v>502</v>
      </c>
      <c r="AJ126" s="148" t="s">
        <v>328</v>
      </c>
      <c r="AK126" s="163">
        <v>1</v>
      </c>
      <c r="AL126" s="161">
        <v>1</v>
      </c>
      <c r="AM126" s="148" t="s">
        <v>503</v>
      </c>
      <c r="AN126" s="263" t="s">
        <v>504</v>
      </c>
      <c r="AO126" s="260" t="s">
        <v>294</v>
      </c>
      <c r="AP126" s="109" t="s">
        <v>502</v>
      </c>
      <c r="AQ126" s="56">
        <v>44228</v>
      </c>
      <c r="AR126" s="54" t="s">
        <v>307</v>
      </c>
      <c r="AS126" s="54" t="s">
        <v>328</v>
      </c>
      <c r="AT126" s="55">
        <v>1</v>
      </c>
      <c r="AU126" s="8" t="s">
        <v>461</v>
      </c>
      <c r="AV126" s="134" t="s">
        <v>456</v>
      </c>
      <c r="AW126" s="148" t="s">
        <v>456</v>
      </c>
      <c r="AX126" s="56">
        <v>44228</v>
      </c>
      <c r="AY126" s="109" t="s">
        <v>502</v>
      </c>
      <c r="AZ126" s="54" t="s">
        <v>328</v>
      </c>
      <c r="BA126" s="55">
        <v>1</v>
      </c>
      <c r="BB126" s="148" t="s">
        <v>294</v>
      </c>
      <c r="BC126" s="53"/>
      <c r="BD126" s="53"/>
      <c r="BE126" s="513">
        <f t="shared" si="1"/>
        <v>125</v>
      </c>
      <c r="BF126" s="514">
        <v>128</v>
      </c>
      <c r="BG126" s="514"/>
    </row>
    <row r="127" spans="1:59" customFormat="1" ht="84" customHeight="1" x14ac:dyDescent="0.25">
      <c r="A127" s="33" t="s">
        <v>1181</v>
      </c>
      <c r="B127" s="32" t="s">
        <v>285</v>
      </c>
      <c r="C127" s="35" t="s">
        <v>344</v>
      </c>
      <c r="D127" s="32" t="s">
        <v>158</v>
      </c>
      <c r="E127" s="32" t="s">
        <v>171</v>
      </c>
      <c r="F127" s="32" t="s">
        <v>352</v>
      </c>
      <c r="G127" s="32" t="s">
        <v>251</v>
      </c>
      <c r="H127" s="35" t="s">
        <v>1182</v>
      </c>
      <c r="I127" s="35" t="s">
        <v>681</v>
      </c>
      <c r="J127" s="35">
        <v>59</v>
      </c>
      <c r="K127" s="35">
        <v>2019</v>
      </c>
      <c r="L127" s="33" t="s">
        <v>1183</v>
      </c>
      <c r="M127" s="33" t="s">
        <v>1184</v>
      </c>
      <c r="N127" s="33" t="s">
        <v>1185</v>
      </c>
      <c r="O127" s="35" t="s">
        <v>328</v>
      </c>
      <c r="P127" s="33" t="s">
        <v>328</v>
      </c>
      <c r="Q127" s="33" t="s">
        <v>1186</v>
      </c>
      <c r="R127" s="35" t="s">
        <v>328</v>
      </c>
      <c r="S127" s="35" t="s">
        <v>328</v>
      </c>
      <c r="T127" s="44">
        <v>43731</v>
      </c>
      <c r="U127" s="44">
        <v>44092</v>
      </c>
      <c r="V127" s="305">
        <v>2020</v>
      </c>
      <c r="W127" s="44" t="s">
        <v>309</v>
      </c>
      <c r="X127" s="44" t="s">
        <v>309</v>
      </c>
      <c r="Y127" s="41" t="s">
        <v>456</v>
      </c>
      <c r="Z127" s="148" t="s">
        <v>502</v>
      </c>
      <c r="AA127" s="160">
        <v>44337</v>
      </c>
      <c r="AB127" s="139" t="s">
        <v>307</v>
      </c>
      <c r="AC127" s="139" t="s">
        <v>328</v>
      </c>
      <c r="AD127" s="161">
        <v>1</v>
      </c>
      <c r="AE127" s="8" t="s">
        <v>461</v>
      </c>
      <c r="AF127" s="134" t="s">
        <v>456</v>
      </c>
      <c r="AG127" s="148" t="s">
        <v>456</v>
      </c>
      <c r="AH127" s="162">
        <v>44337</v>
      </c>
      <c r="AI127" s="148" t="s">
        <v>502</v>
      </c>
      <c r="AJ127" s="148" t="s">
        <v>328</v>
      </c>
      <c r="AK127" s="163">
        <v>1</v>
      </c>
      <c r="AL127" s="161">
        <v>1</v>
      </c>
      <c r="AM127" s="148" t="s">
        <v>503</v>
      </c>
      <c r="AN127" s="263" t="s">
        <v>504</v>
      </c>
      <c r="AO127" s="260" t="s">
        <v>294</v>
      </c>
      <c r="AP127" s="109" t="s">
        <v>502</v>
      </c>
      <c r="AQ127" s="56">
        <v>44228</v>
      </c>
      <c r="AR127" s="54" t="s">
        <v>307</v>
      </c>
      <c r="AS127" s="54" t="s">
        <v>328</v>
      </c>
      <c r="AT127" s="55">
        <v>1</v>
      </c>
      <c r="AU127" s="8" t="s">
        <v>461</v>
      </c>
      <c r="AV127" s="134" t="s">
        <v>456</v>
      </c>
      <c r="AW127" s="148" t="s">
        <v>456</v>
      </c>
      <c r="AX127" s="56">
        <v>44228</v>
      </c>
      <c r="AY127" s="109" t="s">
        <v>502</v>
      </c>
      <c r="AZ127" s="54" t="s">
        <v>328</v>
      </c>
      <c r="BA127" s="55">
        <v>1</v>
      </c>
      <c r="BB127" s="148" t="s">
        <v>294</v>
      </c>
      <c r="BC127" s="53"/>
      <c r="BD127" s="53"/>
      <c r="BE127" s="513">
        <f t="shared" si="1"/>
        <v>126</v>
      </c>
      <c r="BF127" s="514">
        <v>129</v>
      </c>
      <c r="BG127" s="514"/>
    </row>
    <row r="128" spans="1:59" customFormat="1" ht="84" customHeight="1" x14ac:dyDescent="0.25">
      <c r="A128" s="33" t="s">
        <v>1187</v>
      </c>
      <c r="B128" s="32" t="s">
        <v>279</v>
      </c>
      <c r="C128" s="35" t="s">
        <v>341</v>
      </c>
      <c r="D128" s="91" t="s">
        <v>24</v>
      </c>
      <c r="E128" s="91" t="s">
        <v>43</v>
      </c>
      <c r="F128" s="32" t="s">
        <v>350</v>
      </c>
      <c r="G128" s="32" t="s">
        <v>251</v>
      </c>
      <c r="H128" s="35" t="s">
        <v>1188</v>
      </c>
      <c r="I128" s="35" t="s">
        <v>1189</v>
      </c>
      <c r="J128" s="35">
        <v>59</v>
      </c>
      <c r="K128" s="35">
        <v>2019</v>
      </c>
      <c r="L128" s="33" t="s">
        <v>1190</v>
      </c>
      <c r="M128" s="33" t="s">
        <v>1191</v>
      </c>
      <c r="N128" s="33" t="s">
        <v>1192</v>
      </c>
      <c r="O128" s="35" t="s">
        <v>328</v>
      </c>
      <c r="P128" s="33" t="s">
        <v>328</v>
      </c>
      <c r="Q128" s="33" t="s">
        <v>994</v>
      </c>
      <c r="R128" s="35" t="s">
        <v>328</v>
      </c>
      <c r="S128" s="35" t="s">
        <v>328</v>
      </c>
      <c r="T128" s="44">
        <v>43731</v>
      </c>
      <c r="U128" s="44">
        <v>44092</v>
      </c>
      <c r="V128" s="44">
        <v>44452</v>
      </c>
      <c r="W128" s="44" t="s">
        <v>309</v>
      </c>
      <c r="X128" s="44" t="s">
        <v>309</v>
      </c>
      <c r="Y128" s="41" t="s">
        <v>456</v>
      </c>
      <c r="Z128" s="133" t="s">
        <v>1193</v>
      </c>
      <c r="AA128" s="160">
        <v>44383</v>
      </c>
      <c r="AB128" s="139" t="s">
        <v>309</v>
      </c>
      <c r="AC128" s="146" t="s">
        <v>1194</v>
      </c>
      <c r="AD128" s="161">
        <v>0.5</v>
      </c>
      <c r="AE128" s="8" t="s">
        <v>459</v>
      </c>
      <c r="AF128" s="134">
        <v>-359</v>
      </c>
      <c r="AG128" s="148" t="s">
        <v>441</v>
      </c>
      <c r="AH128" s="160">
        <v>44523</v>
      </c>
      <c r="AI128" s="146" t="s">
        <v>918</v>
      </c>
      <c r="AJ128" s="135" t="s">
        <v>707</v>
      </c>
      <c r="AK128" s="161">
        <v>1</v>
      </c>
      <c r="AL128" s="161">
        <v>1</v>
      </c>
      <c r="AM128" s="148" t="s">
        <v>503</v>
      </c>
      <c r="AN128" s="263" t="s">
        <v>504</v>
      </c>
      <c r="AO128" s="260" t="s">
        <v>294</v>
      </c>
      <c r="AP128" s="109" t="s">
        <v>502</v>
      </c>
      <c r="AQ128" s="56">
        <v>44228</v>
      </c>
      <c r="AR128" s="54" t="s">
        <v>307</v>
      </c>
      <c r="AS128" s="54" t="s">
        <v>328</v>
      </c>
      <c r="AT128" s="55">
        <v>1</v>
      </c>
      <c r="AU128" s="8" t="s">
        <v>461</v>
      </c>
      <c r="AV128" s="134" t="s">
        <v>456</v>
      </c>
      <c r="AW128" s="148" t="s">
        <v>456</v>
      </c>
      <c r="AX128" s="56">
        <v>44228</v>
      </c>
      <c r="AY128" s="109" t="s">
        <v>502</v>
      </c>
      <c r="AZ128" s="54" t="s">
        <v>328</v>
      </c>
      <c r="BA128" s="55">
        <v>1</v>
      </c>
      <c r="BB128" s="148" t="s">
        <v>294</v>
      </c>
      <c r="BC128" s="53"/>
      <c r="BD128" s="53"/>
      <c r="BE128" s="513">
        <f t="shared" si="1"/>
        <v>127</v>
      </c>
      <c r="BF128" s="514">
        <v>130</v>
      </c>
      <c r="BG128" s="514"/>
    </row>
    <row r="129" spans="1:59" customFormat="1" ht="84" customHeight="1" x14ac:dyDescent="0.25">
      <c r="A129" s="33" t="s">
        <v>1195</v>
      </c>
      <c r="B129" s="32" t="s">
        <v>270</v>
      </c>
      <c r="C129" s="35" t="s">
        <v>341</v>
      </c>
      <c r="D129" s="91" t="s">
        <v>24</v>
      </c>
      <c r="E129" s="91" t="s">
        <v>43</v>
      </c>
      <c r="F129" s="32" t="s">
        <v>349</v>
      </c>
      <c r="G129" s="32" t="s">
        <v>251</v>
      </c>
      <c r="H129" s="35" t="s">
        <v>1196</v>
      </c>
      <c r="I129" s="35" t="s">
        <v>1189</v>
      </c>
      <c r="J129" s="35">
        <v>59</v>
      </c>
      <c r="K129" s="35">
        <v>2019</v>
      </c>
      <c r="L129" s="33" t="s">
        <v>1190</v>
      </c>
      <c r="M129" s="33" t="s">
        <v>1191</v>
      </c>
      <c r="N129" s="33" t="s">
        <v>1197</v>
      </c>
      <c r="O129" s="35" t="s">
        <v>328</v>
      </c>
      <c r="P129" s="33" t="s">
        <v>328</v>
      </c>
      <c r="Q129" s="33" t="s">
        <v>1198</v>
      </c>
      <c r="R129" s="35" t="s">
        <v>328</v>
      </c>
      <c r="S129" s="35" t="s">
        <v>328</v>
      </c>
      <c r="T129" s="44">
        <v>43731</v>
      </c>
      <c r="U129" s="44">
        <v>44092</v>
      </c>
      <c r="V129" s="44">
        <v>44452</v>
      </c>
      <c r="W129" s="44" t="s">
        <v>309</v>
      </c>
      <c r="X129" s="44" t="s">
        <v>309</v>
      </c>
      <c r="Y129" s="41" t="s">
        <v>456</v>
      </c>
      <c r="Z129" s="137" t="s">
        <v>1199</v>
      </c>
      <c r="AA129" s="160">
        <v>44418</v>
      </c>
      <c r="AB129" s="139" t="s">
        <v>307</v>
      </c>
      <c r="AC129" s="139" t="s">
        <v>328</v>
      </c>
      <c r="AD129" s="161">
        <v>1</v>
      </c>
      <c r="AE129" s="8" t="s">
        <v>461</v>
      </c>
      <c r="AF129" s="134">
        <v>-359</v>
      </c>
      <c r="AG129" s="148" t="s">
        <v>441</v>
      </c>
      <c r="AH129" s="160">
        <v>44523</v>
      </c>
      <c r="AI129" s="146" t="s">
        <v>918</v>
      </c>
      <c r="AJ129" s="135" t="s">
        <v>707</v>
      </c>
      <c r="AK129" s="161">
        <v>1</v>
      </c>
      <c r="AL129" s="161">
        <v>1</v>
      </c>
      <c r="AM129" s="148" t="s">
        <v>503</v>
      </c>
      <c r="AN129" s="263" t="s">
        <v>504</v>
      </c>
      <c r="AO129" s="260" t="s">
        <v>294</v>
      </c>
      <c r="AP129" s="109" t="s">
        <v>502</v>
      </c>
      <c r="AQ129" s="56">
        <v>44228</v>
      </c>
      <c r="AR129" s="54" t="s">
        <v>307</v>
      </c>
      <c r="AS129" s="54" t="s">
        <v>328</v>
      </c>
      <c r="AT129" s="55">
        <v>1</v>
      </c>
      <c r="AU129" s="8" t="s">
        <v>461</v>
      </c>
      <c r="AV129" s="134" t="s">
        <v>456</v>
      </c>
      <c r="AW129" s="148" t="s">
        <v>456</v>
      </c>
      <c r="AX129" s="56">
        <v>44228</v>
      </c>
      <c r="AY129" s="109" t="s">
        <v>502</v>
      </c>
      <c r="AZ129" s="54" t="s">
        <v>328</v>
      </c>
      <c r="BA129" s="55">
        <v>1</v>
      </c>
      <c r="BB129" s="148" t="s">
        <v>294</v>
      </c>
      <c r="BC129" s="53"/>
      <c r="BD129" s="53"/>
      <c r="BE129" s="513">
        <f t="shared" si="1"/>
        <v>128</v>
      </c>
      <c r="BF129" s="514">
        <v>131</v>
      </c>
      <c r="BG129" s="514"/>
    </row>
    <row r="130" spans="1:59" customFormat="1" ht="84" customHeight="1" x14ac:dyDescent="0.25">
      <c r="A130" s="33" t="s">
        <v>1200</v>
      </c>
      <c r="B130" s="32" t="s">
        <v>279</v>
      </c>
      <c r="C130" s="35" t="s">
        <v>341</v>
      </c>
      <c r="D130" s="108" t="s">
        <v>24</v>
      </c>
      <c r="E130" s="91" t="s">
        <v>42</v>
      </c>
      <c r="F130" s="32" t="s">
        <v>350</v>
      </c>
      <c r="G130" s="32" t="s">
        <v>251</v>
      </c>
      <c r="H130" s="35" t="s">
        <v>1201</v>
      </c>
      <c r="I130" s="35" t="s">
        <v>1202</v>
      </c>
      <c r="J130" s="35">
        <v>59</v>
      </c>
      <c r="K130" s="35">
        <v>2019</v>
      </c>
      <c r="L130" s="33" t="s">
        <v>1203</v>
      </c>
      <c r="M130" s="33" t="s">
        <v>1204</v>
      </c>
      <c r="N130" s="33" t="s">
        <v>1205</v>
      </c>
      <c r="O130" s="35" t="s">
        <v>328</v>
      </c>
      <c r="P130" s="33" t="s">
        <v>328</v>
      </c>
      <c r="Q130" s="33" t="s">
        <v>1206</v>
      </c>
      <c r="R130" s="35" t="s">
        <v>328</v>
      </c>
      <c r="S130" s="35" t="s">
        <v>328</v>
      </c>
      <c r="T130" s="44">
        <v>43731</v>
      </c>
      <c r="U130" s="44">
        <v>44092</v>
      </c>
      <c r="V130" s="305">
        <v>2020</v>
      </c>
      <c r="W130" s="44" t="s">
        <v>309</v>
      </c>
      <c r="X130" s="44" t="s">
        <v>309</v>
      </c>
      <c r="Y130" s="41" t="s">
        <v>456</v>
      </c>
      <c r="Z130" s="148" t="s">
        <v>502</v>
      </c>
      <c r="AA130" s="160">
        <v>44337</v>
      </c>
      <c r="AB130" s="139" t="s">
        <v>307</v>
      </c>
      <c r="AC130" s="139" t="s">
        <v>328</v>
      </c>
      <c r="AD130" s="161">
        <v>1</v>
      </c>
      <c r="AE130" s="8" t="s">
        <v>461</v>
      </c>
      <c r="AF130" s="134" t="s">
        <v>456</v>
      </c>
      <c r="AG130" s="148" t="s">
        <v>456</v>
      </c>
      <c r="AH130" s="162">
        <v>44337</v>
      </c>
      <c r="AI130" s="148" t="s">
        <v>502</v>
      </c>
      <c r="AJ130" s="148" t="s">
        <v>328</v>
      </c>
      <c r="AK130" s="161">
        <v>1</v>
      </c>
      <c r="AL130" s="161">
        <v>1</v>
      </c>
      <c r="AM130" s="148" t="s">
        <v>503</v>
      </c>
      <c r="AN130" s="263" t="s">
        <v>504</v>
      </c>
      <c r="AO130" s="260" t="s">
        <v>294</v>
      </c>
      <c r="AP130" s="109" t="s">
        <v>502</v>
      </c>
      <c r="AQ130" s="56">
        <v>44228</v>
      </c>
      <c r="AR130" s="54" t="s">
        <v>307</v>
      </c>
      <c r="AS130" s="54" t="s">
        <v>328</v>
      </c>
      <c r="AT130" s="55">
        <v>1</v>
      </c>
      <c r="AU130" s="8" t="s">
        <v>461</v>
      </c>
      <c r="AV130" s="134" t="s">
        <v>456</v>
      </c>
      <c r="AW130" s="148" t="s">
        <v>456</v>
      </c>
      <c r="AX130" s="56">
        <v>44228</v>
      </c>
      <c r="AY130" s="109" t="s">
        <v>502</v>
      </c>
      <c r="AZ130" s="54" t="s">
        <v>328</v>
      </c>
      <c r="BA130" s="55">
        <v>1</v>
      </c>
      <c r="BB130" s="148" t="s">
        <v>294</v>
      </c>
      <c r="BC130" s="53"/>
      <c r="BD130" s="53"/>
      <c r="BE130" s="513">
        <f t="shared" si="1"/>
        <v>129</v>
      </c>
      <c r="BF130" s="514">
        <v>132</v>
      </c>
      <c r="BG130" s="514"/>
    </row>
    <row r="131" spans="1:59" customFormat="1" ht="84" customHeight="1" x14ac:dyDescent="0.25">
      <c r="A131" s="33" t="s">
        <v>1207</v>
      </c>
      <c r="B131" s="32" t="s">
        <v>266</v>
      </c>
      <c r="C131" s="35" t="s">
        <v>338</v>
      </c>
      <c r="D131" s="91" t="s">
        <v>24</v>
      </c>
      <c r="E131" s="91" t="s">
        <v>62</v>
      </c>
      <c r="F131" s="32" t="s">
        <v>348</v>
      </c>
      <c r="G131" s="32" t="s">
        <v>251</v>
      </c>
      <c r="H131" s="35" t="s">
        <v>1208</v>
      </c>
      <c r="I131" s="35" t="s">
        <v>1209</v>
      </c>
      <c r="J131" s="35">
        <v>59</v>
      </c>
      <c r="K131" s="35">
        <v>2019</v>
      </c>
      <c r="L131" s="33" t="s">
        <v>1210</v>
      </c>
      <c r="M131" s="33" t="s">
        <v>1211</v>
      </c>
      <c r="N131" s="33" t="s">
        <v>1212</v>
      </c>
      <c r="O131" s="35" t="s">
        <v>328</v>
      </c>
      <c r="P131" s="33" t="s">
        <v>328</v>
      </c>
      <c r="Q131" s="33" t="s">
        <v>1213</v>
      </c>
      <c r="R131" s="35" t="s">
        <v>328</v>
      </c>
      <c r="S131" s="35" t="s">
        <v>328</v>
      </c>
      <c r="T131" s="44">
        <v>43731</v>
      </c>
      <c r="U131" s="44">
        <v>44092</v>
      </c>
      <c r="V131" s="305">
        <v>2020</v>
      </c>
      <c r="W131" s="44" t="s">
        <v>309</v>
      </c>
      <c r="X131" s="44" t="s">
        <v>309</v>
      </c>
      <c r="Y131" s="41" t="s">
        <v>456</v>
      </c>
      <c r="Z131" s="148" t="s">
        <v>502</v>
      </c>
      <c r="AA131" s="160">
        <v>44337</v>
      </c>
      <c r="AB131" s="139" t="s">
        <v>307</v>
      </c>
      <c r="AC131" s="139" t="s">
        <v>328</v>
      </c>
      <c r="AD131" s="161">
        <v>1</v>
      </c>
      <c r="AE131" s="8" t="s">
        <v>461</v>
      </c>
      <c r="AF131" s="134" t="s">
        <v>456</v>
      </c>
      <c r="AG131" s="148" t="s">
        <v>456</v>
      </c>
      <c r="AH131" s="162">
        <v>44337</v>
      </c>
      <c r="AI131" s="148" t="s">
        <v>502</v>
      </c>
      <c r="AJ131" s="148" t="s">
        <v>328</v>
      </c>
      <c r="AK131" s="161">
        <v>1</v>
      </c>
      <c r="AL131" s="161">
        <v>1</v>
      </c>
      <c r="AM131" s="148" t="s">
        <v>503</v>
      </c>
      <c r="AN131" s="263" t="s">
        <v>504</v>
      </c>
      <c r="AO131" s="260" t="s">
        <v>294</v>
      </c>
      <c r="AP131" s="109" t="s">
        <v>502</v>
      </c>
      <c r="AQ131" s="56">
        <v>44228</v>
      </c>
      <c r="AR131" s="54" t="s">
        <v>307</v>
      </c>
      <c r="AS131" s="54" t="s">
        <v>328</v>
      </c>
      <c r="AT131" s="55">
        <v>1</v>
      </c>
      <c r="AU131" s="8" t="s">
        <v>461</v>
      </c>
      <c r="AV131" s="134" t="s">
        <v>456</v>
      </c>
      <c r="AW131" s="148" t="s">
        <v>456</v>
      </c>
      <c r="AX131" s="56">
        <v>44228</v>
      </c>
      <c r="AY131" s="109" t="s">
        <v>502</v>
      </c>
      <c r="AZ131" s="54" t="s">
        <v>328</v>
      </c>
      <c r="BA131" s="55">
        <v>1</v>
      </c>
      <c r="BB131" s="148" t="s">
        <v>294</v>
      </c>
      <c r="BC131" s="53"/>
      <c r="BD131" s="53"/>
      <c r="BE131" s="513">
        <f t="shared" si="1"/>
        <v>130</v>
      </c>
      <c r="BF131" s="514">
        <v>133</v>
      </c>
      <c r="BG131" s="514"/>
    </row>
    <row r="132" spans="1:59" customFormat="1" ht="84" customHeight="1" x14ac:dyDescent="0.25">
      <c r="A132" s="33" t="s">
        <v>1181</v>
      </c>
      <c r="B132" s="32" t="s">
        <v>268</v>
      </c>
      <c r="C132" s="35" t="s">
        <v>344</v>
      </c>
      <c r="D132" s="32" t="s">
        <v>26</v>
      </c>
      <c r="E132" s="32" t="s">
        <v>147</v>
      </c>
      <c r="F132" s="32" t="s">
        <v>352</v>
      </c>
      <c r="G132" s="32" t="s">
        <v>251</v>
      </c>
      <c r="H132" s="35" t="s">
        <v>1214</v>
      </c>
      <c r="I132" s="35" t="s">
        <v>1215</v>
      </c>
      <c r="J132" s="35">
        <v>59</v>
      </c>
      <c r="K132" s="35">
        <v>2019</v>
      </c>
      <c r="L132" s="33" t="s">
        <v>1216</v>
      </c>
      <c r="M132" s="33" t="s">
        <v>1184</v>
      </c>
      <c r="N132" s="33" t="s">
        <v>1217</v>
      </c>
      <c r="O132" s="35" t="s">
        <v>328</v>
      </c>
      <c r="P132" s="33" t="s">
        <v>328</v>
      </c>
      <c r="Q132" s="33" t="s">
        <v>1218</v>
      </c>
      <c r="R132" s="35" t="s">
        <v>328</v>
      </c>
      <c r="S132" s="35" t="s">
        <v>328</v>
      </c>
      <c r="T132" s="44">
        <v>43731</v>
      </c>
      <c r="U132" s="44">
        <v>44092</v>
      </c>
      <c r="V132" s="305">
        <v>2020</v>
      </c>
      <c r="W132" s="44" t="s">
        <v>309</v>
      </c>
      <c r="X132" s="44" t="s">
        <v>309</v>
      </c>
      <c r="Y132" s="41" t="s">
        <v>456</v>
      </c>
      <c r="Z132" s="148" t="s">
        <v>502</v>
      </c>
      <c r="AA132" s="160">
        <v>44337</v>
      </c>
      <c r="AB132" s="139" t="s">
        <v>307</v>
      </c>
      <c r="AC132" s="139" t="s">
        <v>328</v>
      </c>
      <c r="AD132" s="161">
        <v>1</v>
      </c>
      <c r="AE132" s="8" t="s">
        <v>461</v>
      </c>
      <c r="AF132" s="134" t="s">
        <v>456</v>
      </c>
      <c r="AG132" s="148" t="s">
        <v>456</v>
      </c>
      <c r="AH132" s="162">
        <v>44337</v>
      </c>
      <c r="AI132" s="148" t="s">
        <v>502</v>
      </c>
      <c r="AJ132" s="148" t="s">
        <v>328</v>
      </c>
      <c r="AK132" s="163">
        <v>1</v>
      </c>
      <c r="AL132" s="161">
        <v>1</v>
      </c>
      <c r="AM132" s="148" t="s">
        <v>503</v>
      </c>
      <c r="AN132" s="263" t="s">
        <v>504</v>
      </c>
      <c r="AO132" s="260" t="s">
        <v>294</v>
      </c>
      <c r="AP132" s="109" t="s">
        <v>502</v>
      </c>
      <c r="AQ132" s="56">
        <v>44228</v>
      </c>
      <c r="AR132" s="54" t="s">
        <v>307</v>
      </c>
      <c r="AS132" s="54" t="s">
        <v>328</v>
      </c>
      <c r="AT132" s="55">
        <v>1</v>
      </c>
      <c r="AU132" s="8" t="s">
        <v>461</v>
      </c>
      <c r="AV132" s="134" t="s">
        <v>456</v>
      </c>
      <c r="AW132" s="148" t="s">
        <v>456</v>
      </c>
      <c r="AX132" s="56">
        <v>44228</v>
      </c>
      <c r="AY132" s="109" t="s">
        <v>502</v>
      </c>
      <c r="AZ132" s="54" t="s">
        <v>328</v>
      </c>
      <c r="BA132" s="55">
        <v>1</v>
      </c>
      <c r="BB132" s="148" t="s">
        <v>294</v>
      </c>
      <c r="BC132" s="53"/>
      <c r="BD132" s="53"/>
      <c r="BE132" s="513">
        <f t="shared" ref="BE132:BE195" si="2">BE131+1</f>
        <v>131</v>
      </c>
      <c r="BF132" s="514">
        <v>134</v>
      </c>
      <c r="BG132" s="514"/>
    </row>
    <row r="133" spans="1:59" customFormat="1" ht="84" customHeight="1" x14ac:dyDescent="0.25">
      <c r="A133" s="33" t="s">
        <v>315</v>
      </c>
      <c r="B133" s="32" t="s">
        <v>951</v>
      </c>
      <c r="C133" s="35" t="s">
        <v>338</v>
      </c>
      <c r="D133" s="108" t="s">
        <v>24</v>
      </c>
      <c r="E133" s="91" t="s">
        <v>57</v>
      </c>
      <c r="F133" s="32" t="s">
        <v>348</v>
      </c>
      <c r="G133" s="32" t="s">
        <v>251</v>
      </c>
      <c r="H133" s="35" t="s">
        <v>1219</v>
      </c>
      <c r="I133" s="35" t="s">
        <v>1220</v>
      </c>
      <c r="J133" s="35">
        <v>59</v>
      </c>
      <c r="K133" s="35">
        <v>2019</v>
      </c>
      <c r="L133" s="33" t="s">
        <v>1221</v>
      </c>
      <c r="M133" s="33" t="s">
        <v>1222</v>
      </c>
      <c r="N133" s="33" t="s">
        <v>1223</v>
      </c>
      <c r="O133" s="35" t="s">
        <v>328</v>
      </c>
      <c r="P133" s="33" t="s">
        <v>328</v>
      </c>
      <c r="Q133" s="33" t="s">
        <v>1224</v>
      </c>
      <c r="R133" s="35" t="s">
        <v>328</v>
      </c>
      <c r="S133" s="35" t="s">
        <v>328</v>
      </c>
      <c r="T133" s="44">
        <v>43731</v>
      </c>
      <c r="U133" s="44">
        <v>44092</v>
      </c>
      <c r="V133" s="44">
        <v>44452</v>
      </c>
      <c r="W133" s="44" t="s">
        <v>309</v>
      </c>
      <c r="X133" s="44" t="s">
        <v>309</v>
      </c>
      <c r="Y133" s="41" t="s">
        <v>456</v>
      </c>
      <c r="Z133" s="146" t="s">
        <v>1225</v>
      </c>
      <c r="AA133" s="160">
        <v>44368</v>
      </c>
      <c r="AB133" s="139" t="s">
        <v>307</v>
      </c>
      <c r="AC133" s="139" t="s">
        <v>328</v>
      </c>
      <c r="AD133" s="161">
        <v>1</v>
      </c>
      <c r="AE133" s="8" t="s">
        <v>461</v>
      </c>
      <c r="AF133" s="134">
        <v>-359</v>
      </c>
      <c r="AG133" s="148" t="s">
        <v>441</v>
      </c>
      <c r="AH133" s="160">
        <v>44523</v>
      </c>
      <c r="AI133" s="146" t="s">
        <v>918</v>
      </c>
      <c r="AJ133" s="135" t="s">
        <v>707</v>
      </c>
      <c r="AK133" s="161">
        <v>1</v>
      </c>
      <c r="AL133" s="161">
        <v>1</v>
      </c>
      <c r="AM133" s="148" t="s">
        <v>503</v>
      </c>
      <c r="AN133" s="263" t="s">
        <v>504</v>
      </c>
      <c r="AO133" s="260" t="s">
        <v>294</v>
      </c>
      <c r="AP133" s="109" t="s">
        <v>502</v>
      </c>
      <c r="AQ133" s="56">
        <v>44228</v>
      </c>
      <c r="AR133" s="54" t="s">
        <v>307</v>
      </c>
      <c r="AS133" s="54" t="s">
        <v>328</v>
      </c>
      <c r="AT133" s="55">
        <v>1</v>
      </c>
      <c r="AU133" s="8" t="s">
        <v>461</v>
      </c>
      <c r="AV133" s="134" t="s">
        <v>456</v>
      </c>
      <c r="AW133" s="148" t="s">
        <v>456</v>
      </c>
      <c r="AX133" s="56">
        <v>44228</v>
      </c>
      <c r="AY133" s="109" t="s">
        <v>502</v>
      </c>
      <c r="AZ133" s="54" t="s">
        <v>328</v>
      </c>
      <c r="BA133" s="55">
        <v>1</v>
      </c>
      <c r="BB133" s="148" t="s">
        <v>294</v>
      </c>
      <c r="BC133" s="53"/>
      <c r="BD133" s="53"/>
      <c r="BE133" s="513">
        <f t="shared" si="2"/>
        <v>132</v>
      </c>
      <c r="BF133" s="514">
        <v>135</v>
      </c>
      <c r="BG133" s="514"/>
    </row>
    <row r="134" spans="1:59" customFormat="1" ht="84" customHeight="1" x14ac:dyDescent="0.25">
      <c r="A134" s="33" t="s">
        <v>1226</v>
      </c>
      <c r="B134" s="32" t="s">
        <v>289</v>
      </c>
      <c r="C134" s="32" t="s">
        <v>344</v>
      </c>
      <c r="D134" s="108" t="s">
        <v>24</v>
      </c>
      <c r="E134" s="91" t="s">
        <v>61</v>
      </c>
      <c r="F134" s="32" t="s">
        <v>352</v>
      </c>
      <c r="G134" s="32" t="s">
        <v>251</v>
      </c>
      <c r="H134" s="35" t="s">
        <v>1227</v>
      </c>
      <c r="I134" s="35" t="s">
        <v>1228</v>
      </c>
      <c r="J134" s="35">
        <v>59</v>
      </c>
      <c r="K134" s="35">
        <v>2019</v>
      </c>
      <c r="L134" s="33" t="s">
        <v>1229</v>
      </c>
      <c r="M134" s="33" t="s">
        <v>1230</v>
      </c>
      <c r="N134" s="33" t="s">
        <v>1231</v>
      </c>
      <c r="O134" s="35" t="s">
        <v>328</v>
      </c>
      <c r="P134" s="33" t="s">
        <v>328</v>
      </c>
      <c r="Q134" s="33" t="s">
        <v>1232</v>
      </c>
      <c r="R134" s="35" t="s">
        <v>328</v>
      </c>
      <c r="S134" s="35" t="s">
        <v>328</v>
      </c>
      <c r="T134" s="44">
        <v>43731</v>
      </c>
      <c r="U134" s="44">
        <v>44092</v>
      </c>
      <c r="V134" s="305">
        <v>2020</v>
      </c>
      <c r="W134" s="44" t="s">
        <v>309</v>
      </c>
      <c r="X134" s="44" t="s">
        <v>309</v>
      </c>
      <c r="Y134" s="41" t="s">
        <v>456</v>
      </c>
      <c r="Z134" s="148" t="s">
        <v>502</v>
      </c>
      <c r="AA134" s="160">
        <v>44337</v>
      </c>
      <c r="AB134" s="139" t="s">
        <v>307</v>
      </c>
      <c r="AC134" s="139" t="s">
        <v>328</v>
      </c>
      <c r="AD134" s="161">
        <v>1</v>
      </c>
      <c r="AE134" s="8" t="s">
        <v>461</v>
      </c>
      <c r="AF134" s="134" t="s">
        <v>456</v>
      </c>
      <c r="AG134" s="148" t="s">
        <v>456</v>
      </c>
      <c r="AH134" s="162">
        <v>44337</v>
      </c>
      <c r="AI134" s="148" t="s">
        <v>502</v>
      </c>
      <c r="AJ134" s="148" t="s">
        <v>328</v>
      </c>
      <c r="AK134" s="161">
        <v>1</v>
      </c>
      <c r="AL134" s="161">
        <v>1</v>
      </c>
      <c r="AM134" s="148" t="s">
        <v>503</v>
      </c>
      <c r="AN134" s="263" t="s">
        <v>504</v>
      </c>
      <c r="AO134" s="260" t="s">
        <v>294</v>
      </c>
      <c r="AP134" s="109" t="s">
        <v>502</v>
      </c>
      <c r="AQ134" s="56">
        <v>44228</v>
      </c>
      <c r="AR134" s="54" t="s">
        <v>307</v>
      </c>
      <c r="AS134" s="54" t="s">
        <v>328</v>
      </c>
      <c r="AT134" s="55">
        <v>1</v>
      </c>
      <c r="AU134" s="8" t="s">
        <v>461</v>
      </c>
      <c r="AV134" s="134" t="s">
        <v>456</v>
      </c>
      <c r="AW134" s="148" t="s">
        <v>456</v>
      </c>
      <c r="AX134" s="56">
        <v>44228</v>
      </c>
      <c r="AY134" s="109" t="s">
        <v>502</v>
      </c>
      <c r="AZ134" s="54" t="s">
        <v>328</v>
      </c>
      <c r="BA134" s="55">
        <v>1</v>
      </c>
      <c r="BB134" s="148" t="s">
        <v>294</v>
      </c>
      <c r="BC134" s="53"/>
      <c r="BD134" s="53"/>
      <c r="BE134" s="513">
        <f t="shared" si="2"/>
        <v>133</v>
      </c>
      <c r="BF134" s="514">
        <v>136</v>
      </c>
      <c r="BG134" s="514"/>
    </row>
    <row r="135" spans="1:59" customFormat="1" ht="84" customHeight="1" x14ac:dyDescent="0.25">
      <c r="A135" s="33" t="s">
        <v>1233</v>
      </c>
      <c r="B135" s="32" t="s">
        <v>266</v>
      </c>
      <c r="C135" s="35" t="s">
        <v>338</v>
      </c>
      <c r="D135" s="91" t="s">
        <v>24</v>
      </c>
      <c r="E135" s="91" t="s">
        <v>56</v>
      </c>
      <c r="F135" s="32" t="s">
        <v>348</v>
      </c>
      <c r="G135" s="32" t="s">
        <v>251</v>
      </c>
      <c r="H135" s="35" t="s">
        <v>1234</v>
      </c>
      <c r="I135" s="35" t="s">
        <v>1235</v>
      </c>
      <c r="J135" s="35">
        <v>59</v>
      </c>
      <c r="K135" s="35">
        <v>2019</v>
      </c>
      <c r="L135" s="33" t="s">
        <v>1236</v>
      </c>
      <c r="M135" s="33" t="s">
        <v>1237</v>
      </c>
      <c r="N135" s="33" t="s">
        <v>1238</v>
      </c>
      <c r="O135" s="35" t="s">
        <v>328</v>
      </c>
      <c r="P135" s="33" t="s">
        <v>328</v>
      </c>
      <c r="Q135" s="33" t="s">
        <v>1239</v>
      </c>
      <c r="R135" s="35" t="s">
        <v>328</v>
      </c>
      <c r="S135" s="35" t="s">
        <v>328</v>
      </c>
      <c r="T135" s="44">
        <v>43731</v>
      </c>
      <c r="U135" s="44">
        <v>44092</v>
      </c>
      <c r="V135" s="305">
        <v>2020</v>
      </c>
      <c r="W135" s="44" t="s">
        <v>309</v>
      </c>
      <c r="X135" s="44" t="s">
        <v>309</v>
      </c>
      <c r="Y135" s="41" t="s">
        <v>456</v>
      </c>
      <c r="Z135" s="148" t="s">
        <v>502</v>
      </c>
      <c r="AA135" s="160">
        <v>44337</v>
      </c>
      <c r="AB135" s="139" t="s">
        <v>307</v>
      </c>
      <c r="AC135" s="139" t="s">
        <v>328</v>
      </c>
      <c r="AD135" s="161">
        <v>1</v>
      </c>
      <c r="AE135" s="8" t="s">
        <v>461</v>
      </c>
      <c r="AF135" s="134" t="s">
        <v>456</v>
      </c>
      <c r="AG135" s="148" t="s">
        <v>456</v>
      </c>
      <c r="AH135" s="162">
        <v>44337</v>
      </c>
      <c r="AI135" s="148" t="s">
        <v>502</v>
      </c>
      <c r="AJ135" s="148" t="s">
        <v>328</v>
      </c>
      <c r="AK135" s="161">
        <v>1</v>
      </c>
      <c r="AL135" s="161">
        <v>1</v>
      </c>
      <c r="AM135" s="148" t="s">
        <v>503</v>
      </c>
      <c r="AN135" s="263" t="s">
        <v>504</v>
      </c>
      <c r="AO135" s="260" t="s">
        <v>294</v>
      </c>
      <c r="AP135" s="109" t="s">
        <v>502</v>
      </c>
      <c r="AQ135" s="56">
        <v>44228</v>
      </c>
      <c r="AR135" s="54" t="s">
        <v>307</v>
      </c>
      <c r="AS135" s="54" t="s">
        <v>328</v>
      </c>
      <c r="AT135" s="55">
        <v>1</v>
      </c>
      <c r="AU135" s="8" t="s">
        <v>461</v>
      </c>
      <c r="AV135" s="134" t="s">
        <v>456</v>
      </c>
      <c r="AW135" s="148" t="s">
        <v>456</v>
      </c>
      <c r="AX135" s="56">
        <v>44228</v>
      </c>
      <c r="AY135" s="109" t="s">
        <v>502</v>
      </c>
      <c r="AZ135" s="54" t="s">
        <v>328</v>
      </c>
      <c r="BA135" s="55">
        <v>1</v>
      </c>
      <c r="BB135" s="148" t="s">
        <v>294</v>
      </c>
      <c r="BC135" s="53"/>
      <c r="BD135" s="53"/>
      <c r="BE135" s="513">
        <f t="shared" si="2"/>
        <v>134</v>
      </c>
      <c r="BF135" s="514">
        <v>137</v>
      </c>
      <c r="BG135" s="514"/>
    </row>
    <row r="136" spans="1:59" customFormat="1" ht="84" customHeight="1" x14ac:dyDescent="0.25">
      <c r="A136" s="33" t="s">
        <v>1233</v>
      </c>
      <c r="B136" s="32" t="s">
        <v>951</v>
      </c>
      <c r="C136" s="35" t="s">
        <v>338</v>
      </c>
      <c r="D136" s="91" t="s">
        <v>24</v>
      </c>
      <c r="E136" s="91" t="s">
        <v>60</v>
      </c>
      <c r="F136" s="32" t="s">
        <v>348</v>
      </c>
      <c r="G136" s="32" t="s">
        <v>251</v>
      </c>
      <c r="H136" s="35" t="s">
        <v>1240</v>
      </c>
      <c r="I136" s="35" t="s">
        <v>1241</v>
      </c>
      <c r="J136" s="35">
        <v>59</v>
      </c>
      <c r="K136" s="35">
        <v>2019</v>
      </c>
      <c r="L136" s="33" t="s">
        <v>1242</v>
      </c>
      <c r="M136" s="33" t="s">
        <v>1243</v>
      </c>
      <c r="N136" s="33" t="s">
        <v>1244</v>
      </c>
      <c r="O136" s="35" t="s">
        <v>328</v>
      </c>
      <c r="P136" s="33" t="s">
        <v>328</v>
      </c>
      <c r="Q136" s="33" t="s">
        <v>1245</v>
      </c>
      <c r="R136" s="35" t="s">
        <v>328</v>
      </c>
      <c r="S136" s="35" t="s">
        <v>328</v>
      </c>
      <c r="T136" s="44">
        <v>43731</v>
      </c>
      <c r="U136" s="44">
        <v>44092</v>
      </c>
      <c r="V136" s="44">
        <v>44452</v>
      </c>
      <c r="W136" s="44" t="s">
        <v>309</v>
      </c>
      <c r="X136" s="44" t="s">
        <v>309</v>
      </c>
      <c r="Y136" s="41" t="s">
        <v>456</v>
      </c>
      <c r="Z136" s="146" t="s">
        <v>1246</v>
      </c>
      <c r="AA136" s="160">
        <v>44368</v>
      </c>
      <c r="AB136" s="139" t="s">
        <v>307</v>
      </c>
      <c r="AC136" s="139" t="s">
        <v>328</v>
      </c>
      <c r="AD136" s="161">
        <v>1</v>
      </c>
      <c r="AE136" s="8" t="s">
        <v>461</v>
      </c>
      <c r="AF136" s="134">
        <v>-359</v>
      </c>
      <c r="AG136" s="148" t="s">
        <v>441</v>
      </c>
      <c r="AH136" s="160">
        <v>44523</v>
      </c>
      <c r="AI136" s="146" t="s">
        <v>918</v>
      </c>
      <c r="AJ136" s="135" t="s">
        <v>707</v>
      </c>
      <c r="AK136" s="161">
        <v>1</v>
      </c>
      <c r="AL136" s="161">
        <v>1</v>
      </c>
      <c r="AM136" s="148" t="s">
        <v>503</v>
      </c>
      <c r="AN136" s="263" t="s">
        <v>504</v>
      </c>
      <c r="AO136" s="260" t="s">
        <v>294</v>
      </c>
      <c r="AP136" s="109" t="s">
        <v>502</v>
      </c>
      <c r="AQ136" s="56">
        <v>44228</v>
      </c>
      <c r="AR136" s="54" t="s">
        <v>307</v>
      </c>
      <c r="AS136" s="54" t="s">
        <v>328</v>
      </c>
      <c r="AT136" s="55">
        <v>1</v>
      </c>
      <c r="AU136" s="8" t="s">
        <v>461</v>
      </c>
      <c r="AV136" s="134" t="s">
        <v>456</v>
      </c>
      <c r="AW136" s="148" t="s">
        <v>456</v>
      </c>
      <c r="AX136" s="56">
        <v>44228</v>
      </c>
      <c r="AY136" s="109" t="s">
        <v>502</v>
      </c>
      <c r="AZ136" s="54" t="s">
        <v>328</v>
      </c>
      <c r="BA136" s="55">
        <v>1</v>
      </c>
      <c r="BB136" s="148" t="s">
        <v>294</v>
      </c>
      <c r="BC136" s="53"/>
      <c r="BD136" s="53"/>
      <c r="BE136" s="513">
        <f t="shared" si="2"/>
        <v>135</v>
      </c>
      <c r="BF136" s="514">
        <v>138</v>
      </c>
      <c r="BG136" s="514"/>
    </row>
    <row r="137" spans="1:59" customFormat="1" ht="84" customHeight="1" x14ac:dyDescent="0.25">
      <c r="A137" s="33" t="s">
        <v>1247</v>
      </c>
      <c r="B137" s="32" t="s">
        <v>285</v>
      </c>
      <c r="C137" s="35" t="s">
        <v>344</v>
      </c>
      <c r="D137" s="32" t="s">
        <v>158</v>
      </c>
      <c r="E137" s="32" t="s">
        <v>181</v>
      </c>
      <c r="F137" s="32" t="s">
        <v>352</v>
      </c>
      <c r="G137" s="32" t="s">
        <v>251</v>
      </c>
      <c r="H137" s="35" t="s">
        <v>1248</v>
      </c>
      <c r="I137" s="35" t="s">
        <v>1249</v>
      </c>
      <c r="J137" s="35">
        <v>59</v>
      </c>
      <c r="K137" s="35">
        <v>2019</v>
      </c>
      <c r="L137" s="33" t="s">
        <v>1250</v>
      </c>
      <c r="M137" s="33" t="s">
        <v>1251</v>
      </c>
      <c r="N137" s="33" t="s">
        <v>1252</v>
      </c>
      <c r="O137" s="35" t="s">
        <v>328</v>
      </c>
      <c r="P137" s="33" t="s">
        <v>328</v>
      </c>
      <c r="Q137" s="33" t="s">
        <v>1253</v>
      </c>
      <c r="R137" s="35" t="s">
        <v>328</v>
      </c>
      <c r="S137" s="35" t="s">
        <v>328</v>
      </c>
      <c r="T137" s="44">
        <v>43731</v>
      </c>
      <c r="U137" s="44">
        <v>44092</v>
      </c>
      <c r="V137" s="305">
        <v>2020</v>
      </c>
      <c r="W137" s="44" t="s">
        <v>309</v>
      </c>
      <c r="X137" s="44" t="s">
        <v>309</v>
      </c>
      <c r="Y137" s="41" t="s">
        <v>456</v>
      </c>
      <c r="Z137" s="148" t="s">
        <v>502</v>
      </c>
      <c r="AA137" s="160">
        <v>44337</v>
      </c>
      <c r="AB137" s="139" t="s">
        <v>307</v>
      </c>
      <c r="AC137" s="139" t="s">
        <v>328</v>
      </c>
      <c r="AD137" s="161">
        <v>1</v>
      </c>
      <c r="AE137" s="8" t="s">
        <v>461</v>
      </c>
      <c r="AF137" s="134" t="s">
        <v>456</v>
      </c>
      <c r="AG137" s="148" t="s">
        <v>456</v>
      </c>
      <c r="AH137" s="162">
        <v>44337</v>
      </c>
      <c r="AI137" s="148" t="s">
        <v>502</v>
      </c>
      <c r="AJ137" s="148" t="s">
        <v>328</v>
      </c>
      <c r="AK137" s="163">
        <v>1</v>
      </c>
      <c r="AL137" s="161">
        <v>1</v>
      </c>
      <c r="AM137" s="148" t="s">
        <v>503</v>
      </c>
      <c r="AN137" s="263" t="s">
        <v>504</v>
      </c>
      <c r="AO137" s="260" t="s">
        <v>294</v>
      </c>
      <c r="AP137" s="109" t="s">
        <v>502</v>
      </c>
      <c r="AQ137" s="56">
        <v>44228</v>
      </c>
      <c r="AR137" s="54" t="s">
        <v>307</v>
      </c>
      <c r="AS137" s="54" t="s">
        <v>328</v>
      </c>
      <c r="AT137" s="55">
        <v>1</v>
      </c>
      <c r="AU137" s="8" t="s">
        <v>461</v>
      </c>
      <c r="AV137" s="134" t="s">
        <v>456</v>
      </c>
      <c r="AW137" s="148" t="s">
        <v>456</v>
      </c>
      <c r="AX137" s="56">
        <v>44228</v>
      </c>
      <c r="AY137" s="109" t="s">
        <v>502</v>
      </c>
      <c r="AZ137" s="54" t="s">
        <v>328</v>
      </c>
      <c r="BA137" s="55">
        <v>1</v>
      </c>
      <c r="BB137" s="148" t="s">
        <v>294</v>
      </c>
      <c r="BC137" s="53"/>
      <c r="BD137" s="53"/>
      <c r="BE137" s="513">
        <f t="shared" si="2"/>
        <v>136</v>
      </c>
      <c r="BF137" s="514">
        <v>139</v>
      </c>
      <c r="BG137" s="514"/>
    </row>
    <row r="138" spans="1:59" customFormat="1" ht="84" customHeight="1" x14ac:dyDescent="0.25">
      <c r="A138" s="33" t="s">
        <v>1233</v>
      </c>
      <c r="B138" s="32" t="s">
        <v>266</v>
      </c>
      <c r="C138" s="35" t="s">
        <v>338</v>
      </c>
      <c r="D138" s="32" t="s">
        <v>210</v>
      </c>
      <c r="E138" s="32" t="s">
        <v>213</v>
      </c>
      <c r="F138" s="32" t="s">
        <v>348</v>
      </c>
      <c r="G138" s="32" t="s">
        <v>251</v>
      </c>
      <c r="H138" s="35" t="s">
        <v>1254</v>
      </c>
      <c r="I138" s="35" t="s">
        <v>1255</v>
      </c>
      <c r="J138" s="35">
        <v>59</v>
      </c>
      <c r="K138" s="35">
        <v>2019</v>
      </c>
      <c r="L138" s="33" t="s">
        <v>1256</v>
      </c>
      <c r="M138" s="33" t="s">
        <v>1257</v>
      </c>
      <c r="N138" s="33" t="s">
        <v>1258</v>
      </c>
      <c r="O138" s="35" t="s">
        <v>328</v>
      </c>
      <c r="P138" s="33" t="s">
        <v>328</v>
      </c>
      <c r="Q138" s="33" t="s">
        <v>1239</v>
      </c>
      <c r="R138" s="35" t="s">
        <v>328</v>
      </c>
      <c r="S138" s="35" t="s">
        <v>328</v>
      </c>
      <c r="T138" s="44">
        <v>43731</v>
      </c>
      <c r="U138" s="44">
        <v>44092</v>
      </c>
      <c r="V138" s="305">
        <v>2020</v>
      </c>
      <c r="W138" s="44" t="s">
        <v>309</v>
      </c>
      <c r="X138" s="44" t="s">
        <v>309</v>
      </c>
      <c r="Y138" s="41" t="s">
        <v>456</v>
      </c>
      <c r="Z138" s="148" t="s">
        <v>502</v>
      </c>
      <c r="AA138" s="160">
        <v>44337</v>
      </c>
      <c r="AB138" s="139" t="s">
        <v>307</v>
      </c>
      <c r="AC138" s="139" t="s">
        <v>328</v>
      </c>
      <c r="AD138" s="161">
        <v>1</v>
      </c>
      <c r="AE138" s="8" t="s">
        <v>461</v>
      </c>
      <c r="AF138" s="134" t="s">
        <v>456</v>
      </c>
      <c r="AG138" s="148" t="s">
        <v>456</v>
      </c>
      <c r="AH138" s="162">
        <v>44337</v>
      </c>
      <c r="AI138" s="148" t="s">
        <v>502</v>
      </c>
      <c r="AJ138" s="148" t="s">
        <v>328</v>
      </c>
      <c r="AK138" s="161">
        <v>1</v>
      </c>
      <c r="AL138" s="161">
        <v>1</v>
      </c>
      <c r="AM138" s="148" t="s">
        <v>503</v>
      </c>
      <c r="AN138" s="263" t="s">
        <v>504</v>
      </c>
      <c r="AO138" s="260" t="s">
        <v>294</v>
      </c>
      <c r="AP138" s="109" t="s">
        <v>502</v>
      </c>
      <c r="AQ138" s="56">
        <v>44228</v>
      </c>
      <c r="AR138" s="54" t="s">
        <v>307</v>
      </c>
      <c r="AS138" s="54" t="s">
        <v>328</v>
      </c>
      <c r="AT138" s="55">
        <v>1</v>
      </c>
      <c r="AU138" s="8" t="s">
        <v>461</v>
      </c>
      <c r="AV138" s="134" t="s">
        <v>456</v>
      </c>
      <c r="AW138" s="148" t="s">
        <v>456</v>
      </c>
      <c r="AX138" s="56">
        <v>44228</v>
      </c>
      <c r="AY138" s="109" t="s">
        <v>502</v>
      </c>
      <c r="AZ138" s="54" t="s">
        <v>328</v>
      </c>
      <c r="BA138" s="55">
        <v>1</v>
      </c>
      <c r="BB138" s="148" t="s">
        <v>294</v>
      </c>
      <c r="BC138" s="53"/>
      <c r="BD138" s="53"/>
      <c r="BE138" s="513">
        <f t="shared" si="2"/>
        <v>137</v>
      </c>
      <c r="BF138" s="514">
        <v>140</v>
      </c>
      <c r="BG138" s="514"/>
    </row>
    <row r="139" spans="1:59" customFormat="1" ht="84" customHeight="1" x14ac:dyDescent="0.25">
      <c r="A139" s="33" t="s">
        <v>1233</v>
      </c>
      <c r="B139" s="32" t="s">
        <v>266</v>
      </c>
      <c r="C139" s="35" t="s">
        <v>338</v>
      </c>
      <c r="D139" s="91" t="s">
        <v>24</v>
      </c>
      <c r="E139" s="91" t="s">
        <v>39</v>
      </c>
      <c r="F139" s="32" t="s">
        <v>348</v>
      </c>
      <c r="G139" s="32" t="s">
        <v>251</v>
      </c>
      <c r="H139" s="35" t="s">
        <v>1259</v>
      </c>
      <c r="I139" s="35" t="s">
        <v>1260</v>
      </c>
      <c r="J139" s="35">
        <v>59</v>
      </c>
      <c r="K139" s="35">
        <v>2019</v>
      </c>
      <c r="L139" s="33" t="s">
        <v>1261</v>
      </c>
      <c r="M139" s="33" t="s">
        <v>1262</v>
      </c>
      <c r="N139" s="33" t="s">
        <v>1263</v>
      </c>
      <c r="O139" s="35" t="s">
        <v>328</v>
      </c>
      <c r="P139" s="33" t="s">
        <v>328</v>
      </c>
      <c r="Q139" s="33" t="s">
        <v>1264</v>
      </c>
      <c r="R139" s="35" t="s">
        <v>328</v>
      </c>
      <c r="S139" s="35" t="s">
        <v>328</v>
      </c>
      <c r="T139" s="44">
        <v>43731</v>
      </c>
      <c r="U139" s="44">
        <v>44092</v>
      </c>
      <c r="V139" s="305">
        <v>2020</v>
      </c>
      <c r="W139" s="44" t="s">
        <v>309</v>
      </c>
      <c r="X139" s="44" t="s">
        <v>309</v>
      </c>
      <c r="Y139" s="41" t="s">
        <v>456</v>
      </c>
      <c r="Z139" s="148" t="s">
        <v>502</v>
      </c>
      <c r="AA139" s="160">
        <v>44337</v>
      </c>
      <c r="AB139" s="139" t="s">
        <v>307</v>
      </c>
      <c r="AC139" s="139" t="s">
        <v>328</v>
      </c>
      <c r="AD139" s="161">
        <v>1</v>
      </c>
      <c r="AE139" s="8" t="s">
        <v>461</v>
      </c>
      <c r="AF139" s="134" t="s">
        <v>456</v>
      </c>
      <c r="AG139" s="148" t="s">
        <v>456</v>
      </c>
      <c r="AH139" s="162">
        <v>44337</v>
      </c>
      <c r="AI139" s="148" t="s">
        <v>502</v>
      </c>
      <c r="AJ139" s="148" t="s">
        <v>328</v>
      </c>
      <c r="AK139" s="161">
        <v>1</v>
      </c>
      <c r="AL139" s="161">
        <v>1</v>
      </c>
      <c r="AM139" s="148" t="s">
        <v>503</v>
      </c>
      <c r="AN139" s="263" t="s">
        <v>504</v>
      </c>
      <c r="AO139" s="260" t="s">
        <v>294</v>
      </c>
      <c r="AP139" s="109" t="s">
        <v>502</v>
      </c>
      <c r="AQ139" s="56">
        <v>44228</v>
      </c>
      <c r="AR139" s="54" t="s">
        <v>307</v>
      </c>
      <c r="AS139" s="54" t="s">
        <v>328</v>
      </c>
      <c r="AT139" s="55">
        <v>1</v>
      </c>
      <c r="AU139" s="8" t="s">
        <v>461</v>
      </c>
      <c r="AV139" s="134" t="s">
        <v>456</v>
      </c>
      <c r="AW139" s="148" t="s">
        <v>456</v>
      </c>
      <c r="AX139" s="56">
        <v>44228</v>
      </c>
      <c r="AY139" s="109" t="s">
        <v>502</v>
      </c>
      <c r="AZ139" s="54" t="s">
        <v>328</v>
      </c>
      <c r="BA139" s="55">
        <v>1</v>
      </c>
      <c r="BB139" s="148" t="s">
        <v>294</v>
      </c>
      <c r="BC139" s="53"/>
      <c r="BD139" s="53"/>
      <c r="BE139" s="513">
        <f t="shared" si="2"/>
        <v>138</v>
      </c>
      <c r="BF139" s="514">
        <v>141</v>
      </c>
      <c r="BG139" s="514"/>
    </row>
    <row r="140" spans="1:59" customFormat="1" ht="84" customHeight="1" x14ac:dyDescent="0.25">
      <c r="A140" s="33" t="s">
        <v>1233</v>
      </c>
      <c r="B140" s="32" t="s">
        <v>266</v>
      </c>
      <c r="C140" s="35" t="s">
        <v>338</v>
      </c>
      <c r="D140" s="91" t="s">
        <v>24</v>
      </c>
      <c r="E140" s="91" t="s">
        <v>56</v>
      </c>
      <c r="F140" s="32" t="s">
        <v>348</v>
      </c>
      <c r="G140" s="32" t="s">
        <v>251</v>
      </c>
      <c r="H140" s="35" t="s">
        <v>1265</v>
      </c>
      <c r="I140" s="35" t="s">
        <v>1266</v>
      </c>
      <c r="J140" s="35">
        <v>59</v>
      </c>
      <c r="K140" s="35">
        <v>2019</v>
      </c>
      <c r="L140" s="33" t="s">
        <v>1267</v>
      </c>
      <c r="M140" s="33" t="s">
        <v>1268</v>
      </c>
      <c r="N140" s="33" t="s">
        <v>1269</v>
      </c>
      <c r="O140" s="35" t="s">
        <v>328</v>
      </c>
      <c r="P140" s="33" t="s">
        <v>328</v>
      </c>
      <c r="Q140" s="33" t="s">
        <v>1270</v>
      </c>
      <c r="R140" s="35" t="s">
        <v>328</v>
      </c>
      <c r="S140" s="35" t="s">
        <v>328</v>
      </c>
      <c r="T140" s="44">
        <v>43731</v>
      </c>
      <c r="U140" s="44">
        <v>44092</v>
      </c>
      <c r="V140" s="305">
        <v>2020</v>
      </c>
      <c r="W140" s="44" t="s">
        <v>309</v>
      </c>
      <c r="X140" s="44" t="s">
        <v>309</v>
      </c>
      <c r="Y140" s="41" t="s">
        <v>456</v>
      </c>
      <c r="Z140" s="148" t="s">
        <v>502</v>
      </c>
      <c r="AA140" s="160">
        <v>44337</v>
      </c>
      <c r="AB140" s="139" t="s">
        <v>307</v>
      </c>
      <c r="AC140" s="139" t="s">
        <v>328</v>
      </c>
      <c r="AD140" s="161">
        <v>1</v>
      </c>
      <c r="AE140" s="8" t="s">
        <v>461</v>
      </c>
      <c r="AF140" s="134" t="s">
        <v>456</v>
      </c>
      <c r="AG140" s="148" t="s">
        <v>456</v>
      </c>
      <c r="AH140" s="162">
        <v>44337</v>
      </c>
      <c r="AI140" s="148" t="s">
        <v>502</v>
      </c>
      <c r="AJ140" s="148" t="s">
        <v>328</v>
      </c>
      <c r="AK140" s="161">
        <v>1</v>
      </c>
      <c r="AL140" s="161">
        <v>1</v>
      </c>
      <c r="AM140" s="148" t="s">
        <v>503</v>
      </c>
      <c r="AN140" s="263" t="s">
        <v>504</v>
      </c>
      <c r="AO140" s="260" t="s">
        <v>294</v>
      </c>
      <c r="AP140" s="109" t="s">
        <v>502</v>
      </c>
      <c r="AQ140" s="56">
        <v>44228</v>
      </c>
      <c r="AR140" s="54" t="s">
        <v>307</v>
      </c>
      <c r="AS140" s="54" t="s">
        <v>328</v>
      </c>
      <c r="AT140" s="55">
        <v>1</v>
      </c>
      <c r="AU140" s="8" t="s">
        <v>461</v>
      </c>
      <c r="AV140" s="134" t="s">
        <v>456</v>
      </c>
      <c r="AW140" s="148" t="s">
        <v>456</v>
      </c>
      <c r="AX140" s="56">
        <v>44228</v>
      </c>
      <c r="AY140" s="109" t="s">
        <v>502</v>
      </c>
      <c r="AZ140" s="54" t="s">
        <v>328</v>
      </c>
      <c r="BA140" s="55">
        <v>1</v>
      </c>
      <c r="BB140" s="148" t="s">
        <v>294</v>
      </c>
      <c r="BC140" s="53"/>
      <c r="BD140" s="53"/>
      <c r="BE140" s="513">
        <f t="shared" si="2"/>
        <v>139</v>
      </c>
      <c r="BF140" s="514">
        <v>142</v>
      </c>
      <c r="BG140" s="514"/>
    </row>
    <row r="141" spans="1:59" customFormat="1" ht="84" customHeight="1" x14ac:dyDescent="0.25">
      <c r="A141" s="33" t="s">
        <v>315</v>
      </c>
      <c r="B141" s="32" t="s">
        <v>951</v>
      </c>
      <c r="C141" s="35" t="s">
        <v>338</v>
      </c>
      <c r="D141" s="91" t="s">
        <v>24</v>
      </c>
      <c r="E141" s="91" t="s">
        <v>40</v>
      </c>
      <c r="F141" s="32" t="s">
        <v>348</v>
      </c>
      <c r="G141" s="32" t="s">
        <v>251</v>
      </c>
      <c r="H141" s="35" t="s">
        <v>1271</v>
      </c>
      <c r="I141" s="35" t="s">
        <v>1272</v>
      </c>
      <c r="J141" s="35">
        <v>59</v>
      </c>
      <c r="K141" s="35">
        <v>2019</v>
      </c>
      <c r="L141" s="33" t="s">
        <v>1273</v>
      </c>
      <c r="M141" s="33" t="s">
        <v>1274</v>
      </c>
      <c r="N141" s="33" t="s">
        <v>1223</v>
      </c>
      <c r="O141" s="35" t="s">
        <v>328</v>
      </c>
      <c r="P141" s="33" t="s">
        <v>328</v>
      </c>
      <c r="Q141" s="33" t="s">
        <v>1275</v>
      </c>
      <c r="R141" s="35" t="s">
        <v>328</v>
      </c>
      <c r="S141" s="35" t="s">
        <v>328</v>
      </c>
      <c r="T141" s="44">
        <v>43731</v>
      </c>
      <c r="U141" s="44">
        <v>44092</v>
      </c>
      <c r="V141" s="44">
        <v>44452</v>
      </c>
      <c r="W141" s="44" t="s">
        <v>309</v>
      </c>
      <c r="X141" s="44" t="s">
        <v>309</v>
      </c>
      <c r="Y141" s="41" t="s">
        <v>456</v>
      </c>
      <c r="Z141" s="146" t="s">
        <v>1225</v>
      </c>
      <c r="AA141" s="160">
        <v>44368</v>
      </c>
      <c r="AB141" s="139" t="s">
        <v>307</v>
      </c>
      <c r="AC141" s="139" t="s">
        <v>328</v>
      </c>
      <c r="AD141" s="161">
        <v>1</v>
      </c>
      <c r="AE141" s="8" t="s">
        <v>461</v>
      </c>
      <c r="AF141" s="134">
        <v>-359</v>
      </c>
      <c r="AG141" s="148" t="s">
        <v>441</v>
      </c>
      <c r="AH141" s="160">
        <v>44523</v>
      </c>
      <c r="AI141" s="146" t="s">
        <v>918</v>
      </c>
      <c r="AJ141" s="135" t="s">
        <v>707</v>
      </c>
      <c r="AK141" s="161">
        <v>1</v>
      </c>
      <c r="AL141" s="161">
        <v>1</v>
      </c>
      <c r="AM141" s="148" t="s">
        <v>503</v>
      </c>
      <c r="AN141" s="263" t="s">
        <v>504</v>
      </c>
      <c r="AO141" s="260" t="s">
        <v>294</v>
      </c>
      <c r="AP141" s="109" t="s">
        <v>502</v>
      </c>
      <c r="AQ141" s="56">
        <v>44228</v>
      </c>
      <c r="AR141" s="54" t="s">
        <v>307</v>
      </c>
      <c r="AS141" s="54" t="s">
        <v>328</v>
      </c>
      <c r="AT141" s="55">
        <v>1</v>
      </c>
      <c r="AU141" s="8" t="s">
        <v>461</v>
      </c>
      <c r="AV141" s="134" t="s">
        <v>456</v>
      </c>
      <c r="AW141" s="148" t="s">
        <v>456</v>
      </c>
      <c r="AX141" s="56">
        <v>44228</v>
      </c>
      <c r="AY141" s="109" t="s">
        <v>502</v>
      </c>
      <c r="AZ141" s="54" t="s">
        <v>328</v>
      </c>
      <c r="BA141" s="55">
        <v>1</v>
      </c>
      <c r="BB141" s="148" t="s">
        <v>294</v>
      </c>
      <c r="BC141" s="53"/>
      <c r="BD141" s="53"/>
      <c r="BE141" s="513">
        <f t="shared" si="2"/>
        <v>140</v>
      </c>
      <c r="BF141" s="514">
        <v>143</v>
      </c>
      <c r="BG141" s="514"/>
    </row>
    <row r="142" spans="1:59" customFormat="1" ht="84" customHeight="1" x14ac:dyDescent="0.25">
      <c r="A142" s="33" t="s">
        <v>1276</v>
      </c>
      <c r="B142" s="32" t="s">
        <v>282</v>
      </c>
      <c r="C142" s="32" t="s">
        <v>342</v>
      </c>
      <c r="D142" s="32" t="s">
        <v>17</v>
      </c>
      <c r="E142" s="32" t="s">
        <v>18</v>
      </c>
      <c r="F142" s="32" t="s">
        <v>349</v>
      </c>
      <c r="G142" s="32" t="s">
        <v>251</v>
      </c>
      <c r="H142" s="35" t="s">
        <v>1277</v>
      </c>
      <c r="I142" s="35" t="s">
        <v>1278</v>
      </c>
      <c r="J142" s="35">
        <v>59</v>
      </c>
      <c r="K142" s="35">
        <v>2019</v>
      </c>
      <c r="L142" s="33" t="s">
        <v>1279</v>
      </c>
      <c r="M142" s="33" t="s">
        <v>1280</v>
      </c>
      <c r="N142" s="33" t="s">
        <v>1281</v>
      </c>
      <c r="O142" s="35" t="s">
        <v>328</v>
      </c>
      <c r="P142" s="33" t="s">
        <v>328</v>
      </c>
      <c r="Q142" s="33" t="s">
        <v>1282</v>
      </c>
      <c r="R142" s="35" t="s">
        <v>328</v>
      </c>
      <c r="S142" s="35" t="s">
        <v>328</v>
      </c>
      <c r="T142" s="44">
        <v>43731</v>
      </c>
      <c r="U142" s="44">
        <v>44092</v>
      </c>
      <c r="V142" s="44">
        <v>44452</v>
      </c>
      <c r="W142" s="44" t="s">
        <v>309</v>
      </c>
      <c r="X142" s="44" t="s">
        <v>309</v>
      </c>
      <c r="Y142" s="41" t="s">
        <v>456</v>
      </c>
      <c r="Z142" s="89" t="s">
        <v>1283</v>
      </c>
      <c r="AA142" s="160">
        <v>44372</v>
      </c>
      <c r="AB142" s="139" t="s">
        <v>307</v>
      </c>
      <c r="AC142" s="139" t="s">
        <v>328</v>
      </c>
      <c r="AD142" s="161">
        <v>1</v>
      </c>
      <c r="AE142" s="8" t="s">
        <v>461</v>
      </c>
      <c r="AF142" s="134">
        <v>-359</v>
      </c>
      <c r="AG142" s="148" t="s">
        <v>441</v>
      </c>
      <c r="AH142" s="160">
        <v>44523</v>
      </c>
      <c r="AI142" s="146" t="s">
        <v>918</v>
      </c>
      <c r="AJ142" s="135" t="s">
        <v>707</v>
      </c>
      <c r="AK142" s="161">
        <v>1</v>
      </c>
      <c r="AL142" s="161">
        <v>1</v>
      </c>
      <c r="AM142" s="148" t="s">
        <v>503</v>
      </c>
      <c r="AN142" s="263" t="s">
        <v>504</v>
      </c>
      <c r="AO142" s="260" t="s">
        <v>294</v>
      </c>
      <c r="AP142" s="109" t="s">
        <v>502</v>
      </c>
      <c r="AQ142" s="56">
        <v>44228</v>
      </c>
      <c r="AR142" s="54" t="s">
        <v>307</v>
      </c>
      <c r="AS142" s="54" t="s">
        <v>328</v>
      </c>
      <c r="AT142" s="55">
        <v>1</v>
      </c>
      <c r="AU142" s="8" t="s">
        <v>461</v>
      </c>
      <c r="AV142" s="134" t="s">
        <v>456</v>
      </c>
      <c r="AW142" s="148" t="s">
        <v>456</v>
      </c>
      <c r="AX142" s="56">
        <v>44228</v>
      </c>
      <c r="AY142" s="109" t="s">
        <v>502</v>
      </c>
      <c r="AZ142" s="54" t="s">
        <v>328</v>
      </c>
      <c r="BA142" s="55">
        <v>1</v>
      </c>
      <c r="BB142" s="148" t="s">
        <v>294</v>
      </c>
      <c r="BC142" s="53"/>
      <c r="BD142" s="53"/>
      <c r="BE142" s="513">
        <f t="shared" si="2"/>
        <v>141</v>
      </c>
      <c r="BF142" s="514">
        <v>144</v>
      </c>
      <c r="BG142" s="514"/>
    </row>
    <row r="143" spans="1:59" customFormat="1" ht="84" customHeight="1" x14ac:dyDescent="0.25">
      <c r="A143" s="33" t="s">
        <v>1284</v>
      </c>
      <c r="B143" s="32" t="s">
        <v>287</v>
      </c>
      <c r="C143" s="35" t="s">
        <v>344</v>
      </c>
      <c r="D143" s="32" t="s">
        <v>158</v>
      </c>
      <c r="E143" s="32" t="s">
        <v>160</v>
      </c>
      <c r="F143" s="32" t="s">
        <v>352</v>
      </c>
      <c r="G143" s="32" t="s">
        <v>251</v>
      </c>
      <c r="H143" s="35" t="s">
        <v>1285</v>
      </c>
      <c r="I143" s="35" t="s">
        <v>1286</v>
      </c>
      <c r="J143" s="35">
        <v>60</v>
      </c>
      <c r="K143" s="35">
        <v>2019</v>
      </c>
      <c r="L143" s="33" t="s">
        <v>1287</v>
      </c>
      <c r="M143" s="33" t="s">
        <v>1288</v>
      </c>
      <c r="N143" s="33" t="s">
        <v>1289</v>
      </c>
      <c r="O143" s="35" t="s">
        <v>328</v>
      </c>
      <c r="P143" s="33" t="s">
        <v>328</v>
      </c>
      <c r="Q143" s="33" t="s">
        <v>1290</v>
      </c>
      <c r="R143" s="35" t="s">
        <v>328</v>
      </c>
      <c r="S143" s="35" t="s">
        <v>328</v>
      </c>
      <c r="T143" s="44">
        <v>43827</v>
      </c>
      <c r="U143" s="44">
        <v>44175</v>
      </c>
      <c r="V143" s="305">
        <v>2020</v>
      </c>
      <c r="W143" s="44" t="s">
        <v>309</v>
      </c>
      <c r="X143" s="44" t="s">
        <v>309</v>
      </c>
      <c r="Y143" s="41" t="s">
        <v>456</v>
      </c>
      <c r="Z143" s="148" t="s">
        <v>502</v>
      </c>
      <c r="AA143" s="160">
        <v>44337</v>
      </c>
      <c r="AB143" s="139" t="s">
        <v>307</v>
      </c>
      <c r="AC143" s="139" t="s">
        <v>328</v>
      </c>
      <c r="AD143" s="161">
        <v>1</v>
      </c>
      <c r="AE143" s="8" t="s">
        <v>461</v>
      </c>
      <c r="AF143" s="134" t="s">
        <v>456</v>
      </c>
      <c r="AG143" s="148" t="s">
        <v>456</v>
      </c>
      <c r="AH143" s="162">
        <v>44337</v>
      </c>
      <c r="AI143" s="148" t="s">
        <v>502</v>
      </c>
      <c r="AJ143" s="148" t="s">
        <v>328</v>
      </c>
      <c r="AK143" s="163">
        <v>1</v>
      </c>
      <c r="AL143" s="161">
        <v>1</v>
      </c>
      <c r="AM143" s="148" t="s">
        <v>503</v>
      </c>
      <c r="AN143" s="263" t="s">
        <v>504</v>
      </c>
      <c r="AO143" s="260" t="s">
        <v>294</v>
      </c>
      <c r="AP143" s="109" t="s">
        <v>502</v>
      </c>
      <c r="AQ143" s="56">
        <v>44228</v>
      </c>
      <c r="AR143" s="54" t="s">
        <v>307</v>
      </c>
      <c r="AS143" s="54" t="s">
        <v>328</v>
      </c>
      <c r="AT143" s="55">
        <v>1</v>
      </c>
      <c r="AU143" s="8" t="s">
        <v>461</v>
      </c>
      <c r="AV143" s="134" t="s">
        <v>456</v>
      </c>
      <c r="AW143" s="148" t="s">
        <v>456</v>
      </c>
      <c r="AX143" s="56">
        <v>44228</v>
      </c>
      <c r="AY143" s="109" t="s">
        <v>502</v>
      </c>
      <c r="AZ143" s="54" t="s">
        <v>328</v>
      </c>
      <c r="BA143" s="55">
        <v>1</v>
      </c>
      <c r="BB143" s="148" t="s">
        <v>294</v>
      </c>
      <c r="BC143" s="53"/>
      <c r="BD143" s="53"/>
      <c r="BE143" s="513">
        <f t="shared" si="2"/>
        <v>142</v>
      </c>
      <c r="BF143" s="514">
        <v>145</v>
      </c>
      <c r="BG143" s="514"/>
    </row>
    <row r="144" spans="1:59" customFormat="1" ht="84" customHeight="1" x14ac:dyDescent="0.25">
      <c r="A144" s="33" t="s">
        <v>1284</v>
      </c>
      <c r="B144" s="32" t="s">
        <v>287</v>
      </c>
      <c r="C144" s="35" t="s">
        <v>344</v>
      </c>
      <c r="D144" s="32" t="s">
        <v>158</v>
      </c>
      <c r="E144" s="32" t="s">
        <v>160</v>
      </c>
      <c r="F144" s="32" t="s">
        <v>352</v>
      </c>
      <c r="G144" s="32" t="s">
        <v>251</v>
      </c>
      <c r="H144" s="35" t="s">
        <v>1291</v>
      </c>
      <c r="I144" s="35" t="s">
        <v>1286</v>
      </c>
      <c r="J144" s="35">
        <v>60</v>
      </c>
      <c r="K144" s="35">
        <v>2019</v>
      </c>
      <c r="L144" s="33" t="s">
        <v>1287</v>
      </c>
      <c r="M144" s="33" t="s">
        <v>1288</v>
      </c>
      <c r="N144" s="33" t="s">
        <v>1292</v>
      </c>
      <c r="O144" s="35" t="s">
        <v>328</v>
      </c>
      <c r="P144" s="33" t="s">
        <v>328</v>
      </c>
      <c r="Q144" s="33" t="s">
        <v>1293</v>
      </c>
      <c r="R144" s="35" t="s">
        <v>328</v>
      </c>
      <c r="S144" s="35" t="s">
        <v>328</v>
      </c>
      <c r="T144" s="44">
        <v>43827</v>
      </c>
      <c r="U144" s="44">
        <v>44175</v>
      </c>
      <c r="V144" s="44">
        <v>44452</v>
      </c>
      <c r="W144" s="44" t="s">
        <v>309</v>
      </c>
      <c r="X144" s="44" t="s">
        <v>309</v>
      </c>
      <c r="Y144" s="41" t="s">
        <v>456</v>
      </c>
      <c r="Z144" s="133" t="s">
        <v>1294</v>
      </c>
      <c r="AA144" s="160">
        <v>44384</v>
      </c>
      <c r="AB144" s="139" t="s">
        <v>309</v>
      </c>
      <c r="AC144" s="133" t="s">
        <v>1295</v>
      </c>
      <c r="AD144" s="161">
        <v>0.9</v>
      </c>
      <c r="AE144" s="8" t="s">
        <v>460</v>
      </c>
      <c r="AF144" s="134">
        <v>-276</v>
      </c>
      <c r="AG144" s="148" t="s">
        <v>441</v>
      </c>
      <c r="AH144" s="162">
        <v>44523</v>
      </c>
      <c r="AI144" s="146" t="s">
        <v>918</v>
      </c>
      <c r="AJ144" s="135" t="s">
        <v>707</v>
      </c>
      <c r="AK144" s="163">
        <v>1</v>
      </c>
      <c r="AL144" s="161">
        <v>1</v>
      </c>
      <c r="AM144" s="148" t="s">
        <v>503</v>
      </c>
      <c r="AN144" s="263" t="s">
        <v>504</v>
      </c>
      <c r="AO144" s="260" t="s">
        <v>294</v>
      </c>
      <c r="AP144" s="109" t="s">
        <v>502</v>
      </c>
      <c r="AQ144" s="56">
        <v>44228</v>
      </c>
      <c r="AR144" s="54" t="s">
        <v>307</v>
      </c>
      <c r="AS144" s="54" t="s">
        <v>328</v>
      </c>
      <c r="AT144" s="55">
        <v>1</v>
      </c>
      <c r="AU144" s="8" t="s">
        <v>461</v>
      </c>
      <c r="AV144" s="134" t="s">
        <v>456</v>
      </c>
      <c r="AW144" s="148" t="s">
        <v>456</v>
      </c>
      <c r="AX144" s="56">
        <v>44228</v>
      </c>
      <c r="AY144" s="109" t="s">
        <v>502</v>
      </c>
      <c r="AZ144" s="54" t="s">
        <v>328</v>
      </c>
      <c r="BA144" s="55">
        <v>1</v>
      </c>
      <c r="BB144" s="148" t="s">
        <v>294</v>
      </c>
      <c r="BC144" s="53"/>
      <c r="BD144" s="53"/>
      <c r="BE144" s="513">
        <f t="shared" si="2"/>
        <v>143</v>
      </c>
      <c r="BF144" s="514">
        <v>146</v>
      </c>
      <c r="BG144" s="514"/>
    </row>
    <row r="145" spans="1:59" customFormat="1" ht="84" customHeight="1" x14ac:dyDescent="0.25">
      <c r="A145" s="33" t="s">
        <v>1296</v>
      </c>
      <c r="B145" s="32" t="s">
        <v>287</v>
      </c>
      <c r="C145" s="35" t="s">
        <v>344</v>
      </c>
      <c r="D145" s="32" t="s">
        <v>158</v>
      </c>
      <c r="E145" s="32" t="s">
        <v>160</v>
      </c>
      <c r="F145" s="32" t="s">
        <v>352</v>
      </c>
      <c r="G145" s="32" t="s">
        <v>251</v>
      </c>
      <c r="H145" s="35" t="s">
        <v>1297</v>
      </c>
      <c r="I145" s="35" t="s">
        <v>1286</v>
      </c>
      <c r="J145" s="35">
        <v>60</v>
      </c>
      <c r="K145" s="35">
        <v>2019</v>
      </c>
      <c r="L145" s="33" t="s">
        <v>1287</v>
      </c>
      <c r="M145" s="33" t="s">
        <v>1288</v>
      </c>
      <c r="N145" s="33" t="s">
        <v>1298</v>
      </c>
      <c r="O145" s="35" t="s">
        <v>328</v>
      </c>
      <c r="P145" s="33" t="s">
        <v>328</v>
      </c>
      <c r="Q145" s="33" t="s">
        <v>1299</v>
      </c>
      <c r="R145" s="35" t="s">
        <v>328</v>
      </c>
      <c r="S145" s="35" t="s">
        <v>328</v>
      </c>
      <c r="T145" s="44">
        <v>43827</v>
      </c>
      <c r="U145" s="44">
        <v>44175</v>
      </c>
      <c r="V145" s="44">
        <v>44452</v>
      </c>
      <c r="W145" s="44" t="s">
        <v>309</v>
      </c>
      <c r="X145" s="44" t="s">
        <v>309</v>
      </c>
      <c r="Y145" s="41" t="s">
        <v>456</v>
      </c>
      <c r="Z145" s="138" t="s">
        <v>1300</v>
      </c>
      <c r="AA145" s="160">
        <v>44384</v>
      </c>
      <c r="AB145" s="139" t="s">
        <v>309</v>
      </c>
      <c r="AC145" s="133" t="s">
        <v>1301</v>
      </c>
      <c r="AD145" s="161">
        <v>0.3</v>
      </c>
      <c r="AE145" s="8" t="s">
        <v>458</v>
      </c>
      <c r="AF145" s="134">
        <v>-276</v>
      </c>
      <c r="AG145" s="148" t="s">
        <v>441</v>
      </c>
      <c r="AH145" s="162">
        <v>44523</v>
      </c>
      <c r="AI145" s="146" t="s">
        <v>918</v>
      </c>
      <c r="AJ145" s="135" t="s">
        <v>707</v>
      </c>
      <c r="AK145" s="163">
        <v>1</v>
      </c>
      <c r="AL145" s="161">
        <v>1</v>
      </c>
      <c r="AM145" s="148" t="s">
        <v>503</v>
      </c>
      <c r="AN145" s="263" t="s">
        <v>504</v>
      </c>
      <c r="AO145" s="260" t="s">
        <v>294</v>
      </c>
      <c r="AP145" s="109" t="s">
        <v>502</v>
      </c>
      <c r="AQ145" s="56">
        <v>44228</v>
      </c>
      <c r="AR145" s="54" t="s">
        <v>307</v>
      </c>
      <c r="AS145" s="54" t="s">
        <v>328</v>
      </c>
      <c r="AT145" s="55">
        <v>1</v>
      </c>
      <c r="AU145" s="8" t="s">
        <v>461</v>
      </c>
      <c r="AV145" s="134" t="s">
        <v>456</v>
      </c>
      <c r="AW145" s="148" t="s">
        <v>456</v>
      </c>
      <c r="AX145" s="56">
        <v>44228</v>
      </c>
      <c r="AY145" s="109" t="s">
        <v>502</v>
      </c>
      <c r="AZ145" s="54" t="s">
        <v>328</v>
      </c>
      <c r="BA145" s="55">
        <v>1</v>
      </c>
      <c r="BB145" s="148" t="s">
        <v>294</v>
      </c>
      <c r="BC145" s="53"/>
      <c r="BD145" s="53"/>
      <c r="BE145" s="513">
        <f t="shared" si="2"/>
        <v>144</v>
      </c>
      <c r="BF145" s="514">
        <v>147</v>
      </c>
      <c r="BG145" s="514"/>
    </row>
    <row r="146" spans="1:59" customFormat="1" ht="84" customHeight="1" x14ac:dyDescent="0.25">
      <c r="A146" s="33" t="s">
        <v>1302</v>
      </c>
      <c r="B146" s="32" t="s">
        <v>277</v>
      </c>
      <c r="C146" s="35" t="s">
        <v>341</v>
      </c>
      <c r="D146" s="90" t="s">
        <v>24</v>
      </c>
      <c r="E146" s="91" t="s">
        <v>49</v>
      </c>
      <c r="F146" s="32" t="s">
        <v>348</v>
      </c>
      <c r="G146" s="32" t="s">
        <v>251</v>
      </c>
      <c r="H146" s="35" t="s">
        <v>1303</v>
      </c>
      <c r="I146" s="35" t="s">
        <v>1056</v>
      </c>
      <c r="J146" s="35">
        <v>60</v>
      </c>
      <c r="K146" s="35">
        <v>2019</v>
      </c>
      <c r="L146" s="33" t="s">
        <v>1304</v>
      </c>
      <c r="M146" s="33" t="s">
        <v>1305</v>
      </c>
      <c r="N146" s="33" t="s">
        <v>1306</v>
      </c>
      <c r="O146" s="35" t="s">
        <v>328</v>
      </c>
      <c r="P146" s="33" t="s">
        <v>328</v>
      </c>
      <c r="Q146" s="33" t="s">
        <v>1307</v>
      </c>
      <c r="R146" s="35" t="s">
        <v>328</v>
      </c>
      <c r="S146" s="35" t="s">
        <v>328</v>
      </c>
      <c r="T146" s="44">
        <v>43827</v>
      </c>
      <c r="U146" s="44">
        <v>44175</v>
      </c>
      <c r="V146" s="44"/>
      <c r="W146" s="44" t="s">
        <v>309</v>
      </c>
      <c r="X146" s="44" t="s">
        <v>309</v>
      </c>
      <c r="Y146" s="41">
        <v>-445</v>
      </c>
      <c r="Z146" s="164" t="s">
        <v>1308</v>
      </c>
      <c r="AA146" s="160">
        <v>44375</v>
      </c>
      <c r="AB146" s="139" t="s">
        <v>307</v>
      </c>
      <c r="AC146" s="139" t="s">
        <v>328</v>
      </c>
      <c r="AD146" s="161">
        <v>1</v>
      </c>
      <c r="AE146" s="8" t="s">
        <v>461</v>
      </c>
      <c r="AF146" s="134">
        <v>-276</v>
      </c>
      <c r="AG146" s="148" t="s">
        <v>441</v>
      </c>
      <c r="AH146" s="160">
        <v>44523</v>
      </c>
      <c r="AI146" s="148" t="s">
        <v>706</v>
      </c>
      <c r="AJ146" s="134" t="s">
        <v>707</v>
      </c>
      <c r="AK146" s="161">
        <v>0</v>
      </c>
      <c r="AL146" s="161">
        <v>0</v>
      </c>
      <c r="AM146" s="148" t="s">
        <v>545</v>
      </c>
      <c r="AN146" s="139" t="s">
        <v>545</v>
      </c>
      <c r="AO146" s="258" t="s">
        <v>445</v>
      </c>
      <c r="AP146" s="365" t="s">
        <v>1309</v>
      </c>
      <c r="AQ146" s="366">
        <v>44620</v>
      </c>
      <c r="AR146" s="53" t="s">
        <v>307</v>
      </c>
      <c r="AS146" s="53" t="s">
        <v>328</v>
      </c>
      <c r="AT146" s="314">
        <v>1</v>
      </c>
      <c r="AU146" s="8" t="s">
        <v>461</v>
      </c>
      <c r="AV146" s="134">
        <v>-44619</v>
      </c>
      <c r="AW146" s="148" t="s">
        <v>441</v>
      </c>
      <c r="AX146" s="53"/>
      <c r="AY146" s="53"/>
      <c r="AZ146" s="53"/>
      <c r="BA146" s="53"/>
      <c r="BB146" s="148"/>
      <c r="BC146" s="53"/>
      <c r="BD146" s="53"/>
      <c r="BE146" s="513">
        <f t="shared" si="2"/>
        <v>145</v>
      </c>
      <c r="BF146" s="514">
        <v>148</v>
      </c>
      <c r="BG146" s="514"/>
    </row>
    <row r="147" spans="1:59" customFormat="1" ht="84" customHeight="1" x14ac:dyDescent="0.25">
      <c r="A147" s="33" t="s">
        <v>1302</v>
      </c>
      <c r="B147" s="32" t="s">
        <v>277</v>
      </c>
      <c r="C147" s="35" t="s">
        <v>341</v>
      </c>
      <c r="D147" s="90" t="s">
        <v>24</v>
      </c>
      <c r="E147" s="91" t="s">
        <v>49</v>
      </c>
      <c r="F147" s="32" t="s">
        <v>348</v>
      </c>
      <c r="G147" s="32" t="s">
        <v>251</v>
      </c>
      <c r="H147" s="35" t="s">
        <v>1310</v>
      </c>
      <c r="I147" s="35" t="s">
        <v>1056</v>
      </c>
      <c r="J147" s="35">
        <v>60</v>
      </c>
      <c r="K147" s="35">
        <v>2019</v>
      </c>
      <c r="L147" s="33" t="s">
        <v>1304</v>
      </c>
      <c r="M147" s="33" t="s">
        <v>1305</v>
      </c>
      <c r="N147" s="33" t="s">
        <v>1311</v>
      </c>
      <c r="O147" s="35" t="s">
        <v>328</v>
      </c>
      <c r="P147" s="33" t="s">
        <v>328</v>
      </c>
      <c r="Q147" s="33" t="s">
        <v>1312</v>
      </c>
      <c r="R147" s="35" t="s">
        <v>328</v>
      </c>
      <c r="S147" s="35" t="s">
        <v>328</v>
      </c>
      <c r="T147" s="44">
        <v>43827</v>
      </c>
      <c r="U147" s="44">
        <v>44175</v>
      </c>
      <c r="V147" s="44">
        <v>44452</v>
      </c>
      <c r="W147" s="44" t="s">
        <v>309</v>
      </c>
      <c r="X147" s="44" t="s">
        <v>309</v>
      </c>
      <c r="Y147" s="41" t="s">
        <v>456</v>
      </c>
      <c r="Z147" s="164" t="s">
        <v>1313</v>
      </c>
      <c r="AA147" s="160">
        <v>44375</v>
      </c>
      <c r="AB147" s="139" t="s">
        <v>307</v>
      </c>
      <c r="AC147" s="139" t="s">
        <v>328</v>
      </c>
      <c r="AD147" s="161">
        <v>1</v>
      </c>
      <c r="AE147" s="8" t="s">
        <v>461</v>
      </c>
      <c r="AF147" s="134">
        <v>-276</v>
      </c>
      <c r="AG147" s="148" t="s">
        <v>441</v>
      </c>
      <c r="AH147" s="162">
        <v>44523</v>
      </c>
      <c r="AI147" s="146" t="s">
        <v>918</v>
      </c>
      <c r="AJ147" s="135" t="s">
        <v>707</v>
      </c>
      <c r="AK147" s="161">
        <v>1</v>
      </c>
      <c r="AL147" s="161">
        <v>1</v>
      </c>
      <c r="AM147" s="148" t="s">
        <v>503</v>
      </c>
      <c r="AN147" s="263" t="s">
        <v>504</v>
      </c>
      <c r="AO147" s="260" t="s">
        <v>294</v>
      </c>
      <c r="AP147" s="109" t="s">
        <v>502</v>
      </c>
      <c r="AQ147" s="56">
        <v>44228</v>
      </c>
      <c r="AR147" s="54" t="s">
        <v>307</v>
      </c>
      <c r="AS147" s="54" t="s">
        <v>328</v>
      </c>
      <c r="AT147" s="55">
        <v>1</v>
      </c>
      <c r="AU147" s="8" t="s">
        <v>461</v>
      </c>
      <c r="AV147" s="134" t="s">
        <v>456</v>
      </c>
      <c r="AW147" s="148" t="s">
        <v>456</v>
      </c>
      <c r="AX147" s="56">
        <v>44228</v>
      </c>
      <c r="AY147" s="109" t="s">
        <v>502</v>
      </c>
      <c r="AZ147" s="54" t="s">
        <v>328</v>
      </c>
      <c r="BA147" s="55">
        <v>1</v>
      </c>
      <c r="BB147" s="148" t="s">
        <v>294</v>
      </c>
      <c r="BC147" s="53"/>
      <c r="BD147" s="53"/>
      <c r="BE147" s="513">
        <f t="shared" si="2"/>
        <v>146</v>
      </c>
      <c r="BF147" s="514">
        <v>149</v>
      </c>
      <c r="BG147" s="514"/>
    </row>
    <row r="148" spans="1:59" customFormat="1" ht="84" customHeight="1" x14ac:dyDescent="0.25">
      <c r="A148" s="33" t="s">
        <v>1233</v>
      </c>
      <c r="B148" s="32" t="s">
        <v>266</v>
      </c>
      <c r="C148" s="35" t="s">
        <v>338</v>
      </c>
      <c r="D148" s="91" t="s">
        <v>24</v>
      </c>
      <c r="E148" s="91" t="s">
        <v>56</v>
      </c>
      <c r="F148" s="32" t="s">
        <v>348</v>
      </c>
      <c r="G148" s="32" t="s">
        <v>251</v>
      </c>
      <c r="H148" s="35" t="s">
        <v>1314</v>
      </c>
      <c r="I148" s="35" t="s">
        <v>1315</v>
      </c>
      <c r="J148" s="35">
        <v>60</v>
      </c>
      <c r="K148" s="35">
        <v>2019</v>
      </c>
      <c r="L148" s="33" t="s">
        <v>1316</v>
      </c>
      <c r="M148" s="33" t="s">
        <v>1317</v>
      </c>
      <c r="N148" s="33" t="s">
        <v>1318</v>
      </c>
      <c r="O148" s="35" t="s">
        <v>328</v>
      </c>
      <c r="P148" s="33" t="s">
        <v>328</v>
      </c>
      <c r="Q148" s="33" t="s">
        <v>1319</v>
      </c>
      <c r="R148" s="35" t="s">
        <v>328</v>
      </c>
      <c r="S148" s="35" t="s">
        <v>328</v>
      </c>
      <c r="T148" s="44">
        <v>43827</v>
      </c>
      <c r="U148" s="44">
        <v>44175</v>
      </c>
      <c r="V148" s="305">
        <v>2020</v>
      </c>
      <c r="W148" s="44" t="s">
        <v>309</v>
      </c>
      <c r="X148" s="44" t="s">
        <v>309</v>
      </c>
      <c r="Y148" s="41" t="s">
        <v>456</v>
      </c>
      <c r="Z148" s="148" t="s">
        <v>502</v>
      </c>
      <c r="AA148" s="160">
        <v>44337</v>
      </c>
      <c r="AB148" s="139" t="s">
        <v>307</v>
      </c>
      <c r="AC148" s="139" t="s">
        <v>328</v>
      </c>
      <c r="AD148" s="161">
        <v>1</v>
      </c>
      <c r="AE148" s="8" t="s">
        <v>461</v>
      </c>
      <c r="AF148" s="134" t="s">
        <v>456</v>
      </c>
      <c r="AG148" s="148" t="s">
        <v>456</v>
      </c>
      <c r="AH148" s="162">
        <v>44337</v>
      </c>
      <c r="AI148" s="148" t="s">
        <v>502</v>
      </c>
      <c r="AJ148" s="148" t="s">
        <v>328</v>
      </c>
      <c r="AK148" s="161">
        <v>1</v>
      </c>
      <c r="AL148" s="161">
        <v>1</v>
      </c>
      <c r="AM148" s="148" t="s">
        <v>503</v>
      </c>
      <c r="AN148" s="263" t="s">
        <v>504</v>
      </c>
      <c r="AO148" s="260" t="s">
        <v>294</v>
      </c>
      <c r="AP148" s="109" t="s">
        <v>502</v>
      </c>
      <c r="AQ148" s="56">
        <v>44228</v>
      </c>
      <c r="AR148" s="54" t="s">
        <v>307</v>
      </c>
      <c r="AS148" s="54" t="s">
        <v>328</v>
      </c>
      <c r="AT148" s="55">
        <v>1</v>
      </c>
      <c r="AU148" s="8" t="s">
        <v>461</v>
      </c>
      <c r="AV148" s="134" t="s">
        <v>456</v>
      </c>
      <c r="AW148" s="148" t="s">
        <v>456</v>
      </c>
      <c r="AX148" s="56">
        <v>44228</v>
      </c>
      <c r="AY148" s="109" t="s">
        <v>502</v>
      </c>
      <c r="AZ148" s="54" t="s">
        <v>328</v>
      </c>
      <c r="BA148" s="55">
        <v>1</v>
      </c>
      <c r="BB148" s="148" t="s">
        <v>294</v>
      </c>
      <c r="BC148" s="53"/>
      <c r="BD148" s="53"/>
      <c r="BE148" s="513">
        <f t="shared" si="2"/>
        <v>147</v>
      </c>
      <c r="BF148" s="514">
        <v>150</v>
      </c>
      <c r="BG148" s="514"/>
    </row>
    <row r="149" spans="1:59" customFormat="1" ht="84" customHeight="1" x14ac:dyDescent="0.25">
      <c r="A149" s="33" t="s">
        <v>1320</v>
      </c>
      <c r="B149" s="32" t="s">
        <v>287</v>
      </c>
      <c r="C149" s="35" t="s">
        <v>344</v>
      </c>
      <c r="D149" s="32" t="s">
        <v>210</v>
      </c>
      <c r="E149" s="32" t="s">
        <v>216</v>
      </c>
      <c r="F149" s="32" t="s">
        <v>352</v>
      </c>
      <c r="G149" s="32" t="s">
        <v>251</v>
      </c>
      <c r="H149" s="35" t="s">
        <v>1321</v>
      </c>
      <c r="I149" s="35" t="s">
        <v>1322</v>
      </c>
      <c r="J149" s="35">
        <v>60</v>
      </c>
      <c r="K149" s="35">
        <v>2019</v>
      </c>
      <c r="L149" s="33" t="s">
        <v>1323</v>
      </c>
      <c r="M149" s="33" t="s">
        <v>1324</v>
      </c>
      <c r="N149" s="33" t="s">
        <v>1325</v>
      </c>
      <c r="O149" s="35" t="s">
        <v>328</v>
      </c>
      <c r="P149" s="33" t="s">
        <v>328</v>
      </c>
      <c r="Q149" s="33" t="s">
        <v>1326</v>
      </c>
      <c r="R149" s="35" t="s">
        <v>328</v>
      </c>
      <c r="S149" s="35" t="s">
        <v>328</v>
      </c>
      <c r="T149" s="44">
        <v>43827</v>
      </c>
      <c r="U149" s="44">
        <v>44119</v>
      </c>
      <c r="V149" s="44">
        <v>44452</v>
      </c>
      <c r="W149" s="44" t="s">
        <v>309</v>
      </c>
      <c r="X149" s="44" t="s">
        <v>309</v>
      </c>
      <c r="Y149" s="41" t="s">
        <v>456</v>
      </c>
      <c r="Z149" s="133" t="s">
        <v>1327</v>
      </c>
      <c r="AA149" s="160">
        <v>44384</v>
      </c>
      <c r="AB149" s="139" t="s">
        <v>307</v>
      </c>
      <c r="AC149" s="139" t="s">
        <v>328</v>
      </c>
      <c r="AD149" s="161">
        <v>1</v>
      </c>
      <c r="AE149" s="8" t="s">
        <v>461</v>
      </c>
      <c r="AF149" s="134">
        <v>-332</v>
      </c>
      <c r="AG149" s="148" t="s">
        <v>441</v>
      </c>
      <c r="AH149" s="162">
        <v>44523</v>
      </c>
      <c r="AI149" s="146" t="s">
        <v>918</v>
      </c>
      <c r="AJ149" s="135" t="s">
        <v>707</v>
      </c>
      <c r="AK149" s="163">
        <v>1</v>
      </c>
      <c r="AL149" s="161">
        <v>1</v>
      </c>
      <c r="AM149" s="148" t="s">
        <v>503</v>
      </c>
      <c r="AN149" s="263" t="s">
        <v>504</v>
      </c>
      <c r="AO149" s="260" t="s">
        <v>294</v>
      </c>
      <c r="AP149" s="109" t="s">
        <v>502</v>
      </c>
      <c r="AQ149" s="56">
        <v>44228</v>
      </c>
      <c r="AR149" s="54" t="s">
        <v>307</v>
      </c>
      <c r="AS149" s="54" t="s">
        <v>328</v>
      </c>
      <c r="AT149" s="55">
        <v>1</v>
      </c>
      <c r="AU149" s="8" t="s">
        <v>461</v>
      </c>
      <c r="AV149" s="134" t="s">
        <v>456</v>
      </c>
      <c r="AW149" s="148" t="s">
        <v>456</v>
      </c>
      <c r="AX149" s="56">
        <v>44228</v>
      </c>
      <c r="AY149" s="109" t="s">
        <v>502</v>
      </c>
      <c r="AZ149" s="54" t="s">
        <v>328</v>
      </c>
      <c r="BA149" s="55">
        <v>1</v>
      </c>
      <c r="BB149" s="148" t="s">
        <v>294</v>
      </c>
      <c r="BC149" s="53"/>
      <c r="BD149" s="53"/>
      <c r="BE149" s="513">
        <f t="shared" si="2"/>
        <v>148</v>
      </c>
      <c r="BF149" s="514">
        <v>151</v>
      </c>
      <c r="BG149" s="514"/>
    </row>
    <row r="150" spans="1:59" customFormat="1" ht="84" customHeight="1" x14ac:dyDescent="0.25">
      <c r="A150" s="33" t="s">
        <v>1328</v>
      </c>
      <c r="B150" s="32" t="s">
        <v>282</v>
      </c>
      <c r="C150" s="32" t="s">
        <v>342</v>
      </c>
      <c r="D150" s="91" t="s">
        <v>24</v>
      </c>
      <c r="E150" s="91" t="s">
        <v>47</v>
      </c>
      <c r="F150" s="32" t="s">
        <v>349</v>
      </c>
      <c r="G150" s="32" t="s">
        <v>251</v>
      </c>
      <c r="H150" s="35" t="s">
        <v>1329</v>
      </c>
      <c r="I150" s="35" t="s">
        <v>1330</v>
      </c>
      <c r="J150" s="35">
        <v>60</v>
      </c>
      <c r="K150" s="35">
        <v>2019</v>
      </c>
      <c r="L150" s="33" t="s">
        <v>1331</v>
      </c>
      <c r="M150" s="33" t="s">
        <v>1332</v>
      </c>
      <c r="N150" s="33" t="s">
        <v>1333</v>
      </c>
      <c r="O150" s="35" t="s">
        <v>328</v>
      </c>
      <c r="P150" s="33" t="s">
        <v>328</v>
      </c>
      <c r="Q150" s="33" t="s">
        <v>1334</v>
      </c>
      <c r="R150" s="35" t="s">
        <v>328</v>
      </c>
      <c r="S150" s="35" t="s">
        <v>328</v>
      </c>
      <c r="T150" s="44">
        <v>43827</v>
      </c>
      <c r="U150" s="44">
        <v>44175</v>
      </c>
      <c r="V150" s="44">
        <v>44452</v>
      </c>
      <c r="W150" s="44" t="s">
        <v>309</v>
      </c>
      <c r="X150" s="44" t="s">
        <v>309</v>
      </c>
      <c r="Y150" s="41" t="s">
        <v>456</v>
      </c>
      <c r="Z150" s="133" t="s">
        <v>1335</v>
      </c>
      <c r="AA150" s="160">
        <v>44337</v>
      </c>
      <c r="AB150" s="139" t="s">
        <v>307</v>
      </c>
      <c r="AC150" s="139" t="s">
        <v>328</v>
      </c>
      <c r="AD150" s="161">
        <v>1</v>
      </c>
      <c r="AE150" s="8" t="s">
        <v>461</v>
      </c>
      <c r="AF150" s="134" t="s">
        <v>456</v>
      </c>
      <c r="AG150" s="148" t="s">
        <v>456</v>
      </c>
      <c r="AH150" s="162">
        <v>44337</v>
      </c>
      <c r="AI150" s="148" t="s">
        <v>502</v>
      </c>
      <c r="AJ150" s="148" t="s">
        <v>328</v>
      </c>
      <c r="AK150" s="161">
        <v>1</v>
      </c>
      <c r="AL150" s="161">
        <v>1</v>
      </c>
      <c r="AM150" s="148" t="s">
        <v>503</v>
      </c>
      <c r="AN150" s="263" t="s">
        <v>504</v>
      </c>
      <c r="AO150" s="260" t="s">
        <v>294</v>
      </c>
      <c r="AP150" s="109" t="s">
        <v>502</v>
      </c>
      <c r="AQ150" s="56">
        <v>44228</v>
      </c>
      <c r="AR150" s="54" t="s">
        <v>307</v>
      </c>
      <c r="AS150" s="54" t="s">
        <v>328</v>
      </c>
      <c r="AT150" s="55">
        <v>1</v>
      </c>
      <c r="AU150" s="8" t="s">
        <v>461</v>
      </c>
      <c r="AV150" s="134" t="s">
        <v>456</v>
      </c>
      <c r="AW150" s="148" t="s">
        <v>456</v>
      </c>
      <c r="AX150" s="56">
        <v>44228</v>
      </c>
      <c r="AY150" s="109" t="s">
        <v>502</v>
      </c>
      <c r="AZ150" s="54" t="s">
        <v>328</v>
      </c>
      <c r="BA150" s="55">
        <v>1</v>
      </c>
      <c r="BB150" s="148" t="s">
        <v>294</v>
      </c>
      <c r="BC150" s="53"/>
      <c r="BD150" s="53"/>
      <c r="BE150" s="513">
        <f t="shared" si="2"/>
        <v>149</v>
      </c>
      <c r="BF150" s="514">
        <v>152</v>
      </c>
      <c r="BG150" s="514"/>
    </row>
    <row r="151" spans="1:59" customFormat="1" ht="84" customHeight="1" x14ac:dyDescent="0.25">
      <c r="A151" s="33" t="s">
        <v>290</v>
      </c>
      <c r="B151" s="32" t="s">
        <v>290</v>
      </c>
      <c r="C151" s="32" t="s">
        <v>342</v>
      </c>
      <c r="D151" s="91" t="s">
        <v>24</v>
      </c>
      <c r="E151" s="91" t="s">
        <v>47</v>
      </c>
      <c r="F151" s="32" t="s">
        <v>349</v>
      </c>
      <c r="G151" s="32" t="s">
        <v>251</v>
      </c>
      <c r="H151" s="35" t="s">
        <v>1336</v>
      </c>
      <c r="I151" s="35" t="s">
        <v>1330</v>
      </c>
      <c r="J151" s="35">
        <v>60</v>
      </c>
      <c r="K151" s="35">
        <v>2019</v>
      </c>
      <c r="L151" s="33" t="s">
        <v>1331</v>
      </c>
      <c r="M151" s="33" t="s">
        <v>1332</v>
      </c>
      <c r="N151" s="33" t="s">
        <v>1337</v>
      </c>
      <c r="O151" s="35" t="s">
        <v>328</v>
      </c>
      <c r="P151" s="33" t="s">
        <v>328</v>
      </c>
      <c r="Q151" s="33" t="s">
        <v>1338</v>
      </c>
      <c r="R151" s="35" t="s">
        <v>328</v>
      </c>
      <c r="S151" s="35" t="s">
        <v>328</v>
      </c>
      <c r="T151" s="44">
        <v>43827</v>
      </c>
      <c r="U151" s="44">
        <v>44175</v>
      </c>
      <c r="V151" s="305">
        <v>2020</v>
      </c>
      <c r="W151" s="44" t="s">
        <v>309</v>
      </c>
      <c r="X151" s="44" t="s">
        <v>309</v>
      </c>
      <c r="Y151" s="41" t="s">
        <v>456</v>
      </c>
      <c r="Z151" s="148" t="s">
        <v>502</v>
      </c>
      <c r="AA151" s="160">
        <v>44337</v>
      </c>
      <c r="AB151" s="139" t="s">
        <v>307</v>
      </c>
      <c r="AC151" s="139" t="s">
        <v>328</v>
      </c>
      <c r="AD151" s="161">
        <v>1</v>
      </c>
      <c r="AE151" s="8" t="s">
        <v>461</v>
      </c>
      <c r="AF151" s="134" t="s">
        <v>456</v>
      </c>
      <c r="AG151" s="148" t="s">
        <v>456</v>
      </c>
      <c r="AH151" s="162">
        <v>44337</v>
      </c>
      <c r="AI151" s="148" t="s">
        <v>502</v>
      </c>
      <c r="AJ151" s="148" t="s">
        <v>328</v>
      </c>
      <c r="AK151" s="161">
        <v>1</v>
      </c>
      <c r="AL151" s="161">
        <v>1</v>
      </c>
      <c r="AM151" s="148" t="s">
        <v>503</v>
      </c>
      <c r="AN151" s="263" t="s">
        <v>504</v>
      </c>
      <c r="AO151" s="260" t="s">
        <v>294</v>
      </c>
      <c r="AP151" s="109" t="s">
        <v>502</v>
      </c>
      <c r="AQ151" s="56">
        <v>44228</v>
      </c>
      <c r="AR151" s="54" t="s">
        <v>307</v>
      </c>
      <c r="AS151" s="54" t="s">
        <v>328</v>
      </c>
      <c r="AT151" s="55">
        <v>1</v>
      </c>
      <c r="AU151" s="8" t="s">
        <v>461</v>
      </c>
      <c r="AV151" s="134" t="s">
        <v>456</v>
      </c>
      <c r="AW151" s="148" t="s">
        <v>456</v>
      </c>
      <c r="AX151" s="56">
        <v>44228</v>
      </c>
      <c r="AY151" s="109" t="s">
        <v>502</v>
      </c>
      <c r="AZ151" s="54" t="s">
        <v>328</v>
      </c>
      <c r="BA151" s="55">
        <v>1</v>
      </c>
      <c r="BB151" s="148" t="s">
        <v>294</v>
      </c>
      <c r="BC151" s="53"/>
      <c r="BD151" s="53"/>
      <c r="BE151" s="513">
        <f t="shared" si="2"/>
        <v>150</v>
      </c>
      <c r="BF151" s="514">
        <v>153</v>
      </c>
      <c r="BG151" s="514"/>
    </row>
    <row r="152" spans="1:59" customFormat="1" ht="84" customHeight="1" x14ac:dyDescent="0.25">
      <c r="A152" s="33" t="s">
        <v>1320</v>
      </c>
      <c r="B152" s="32" t="s">
        <v>287</v>
      </c>
      <c r="C152" s="35" t="s">
        <v>344</v>
      </c>
      <c r="D152" s="32" t="s">
        <v>158</v>
      </c>
      <c r="E152" s="32" t="s">
        <v>169</v>
      </c>
      <c r="F152" s="32" t="s">
        <v>352</v>
      </c>
      <c r="G152" s="32" t="s">
        <v>251</v>
      </c>
      <c r="H152" s="35" t="s">
        <v>1339</v>
      </c>
      <c r="I152" s="35" t="s">
        <v>1340</v>
      </c>
      <c r="J152" s="35">
        <v>60</v>
      </c>
      <c r="K152" s="35">
        <v>2019</v>
      </c>
      <c r="L152" s="33" t="s">
        <v>1341</v>
      </c>
      <c r="M152" s="33" t="s">
        <v>1342</v>
      </c>
      <c r="N152" s="33" t="s">
        <v>1343</v>
      </c>
      <c r="O152" s="35" t="s">
        <v>328</v>
      </c>
      <c r="P152" s="33" t="s">
        <v>328</v>
      </c>
      <c r="Q152" s="33" t="s">
        <v>1344</v>
      </c>
      <c r="R152" s="35" t="s">
        <v>328</v>
      </c>
      <c r="S152" s="35" t="s">
        <v>328</v>
      </c>
      <c r="T152" s="44">
        <v>43827</v>
      </c>
      <c r="U152" s="44">
        <v>44119</v>
      </c>
      <c r="V152" s="44">
        <v>44452</v>
      </c>
      <c r="W152" s="44" t="s">
        <v>309</v>
      </c>
      <c r="X152" s="44" t="s">
        <v>309</v>
      </c>
      <c r="Y152" s="41" t="s">
        <v>456</v>
      </c>
      <c r="Z152" s="133" t="s">
        <v>1335</v>
      </c>
      <c r="AA152" s="160">
        <v>44384</v>
      </c>
      <c r="AB152" s="139" t="s">
        <v>307</v>
      </c>
      <c r="AC152" s="139" t="s">
        <v>328</v>
      </c>
      <c r="AD152" s="161">
        <v>1</v>
      </c>
      <c r="AE152" s="8" t="s">
        <v>461</v>
      </c>
      <c r="AF152" s="134">
        <v>-332</v>
      </c>
      <c r="AG152" s="148" t="s">
        <v>441</v>
      </c>
      <c r="AH152" s="162">
        <v>44523</v>
      </c>
      <c r="AI152" s="146" t="s">
        <v>918</v>
      </c>
      <c r="AJ152" s="135" t="s">
        <v>707</v>
      </c>
      <c r="AK152" s="163">
        <v>1</v>
      </c>
      <c r="AL152" s="161">
        <v>1</v>
      </c>
      <c r="AM152" s="148" t="s">
        <v>503</v>
      </c>
      <c r="AN152" s="263" t="s">
        <v>504</v>
      </c>
      <c r="AO152" s="260" t="s">
        <v>294</v>
      </c>
      <c r="AP152" s="109" t="s">
        <v>502</v>
      </c>
      <c r="AQ152" s="56">
        <v>44228</v>
      </c>
      <c r="AR152" s="54" t="s">
        <v>307</v>
      </c>
      <c r="AS152" s="54" t="s">
        <v>328</v>
      </c>
      <c r="AT152" s="55">
        <v>1</v>
      </c>
      <c r="AU152" s="8" t="s">
        <v>461</v>
      </c>
      <c r="AV152" s="134" t="s">
        <v>456</v>
      </c>
      <c r="AW152" s="148" t="s">
        <v>456</v>
      </c>
      <c r="AX152" s="56">
        <v>44228</v>
      </c>
      <c r="AY152" s="109" t="s">
        <v>502</v>
      </c>
      <c r="AZ152" s="54" t="s">
        <v>328</v>
      </c>
      <c r="BA152" s="55">
        <v>1</v>
      </c>
      <c r="BB152" s="148" t="s">
        <v>294</v>
      </c>
      <c r="BC152" s="53"/>
      <c r="BD152" s="53"/>
      <c r="BE152" s="513">
        <f t="shared" si="2"/>
        <v>151</v>
      </c>
      <c r="BF152" s="514">
        <v>154</v>
      </c>
      <c r="BG152" s="514"/>
    </row>
    <row r="153" spans="1:59" customFormat="1" ht="84" customHeight="1" x14ac:dyDescent="0.25">
      <c r="A153" s="33" t="s">
        <v>1320</v>
      </c>
      <c r="B153" s="32" t="s">
        <v>287</v>
      </c>
      <c r="C153" s="35" t="s">
        <v>344</v>
      </c>
      <c r="D153" s="32" t="s">
        <v>158</v>
      </c>
      <c r="E153" s="32" t="s">
        <v>169</v>
      </c>
      <c r="F153" s="32" t="s">
        <v>352</v>
      </c>
      <c r="G153" s="32" t="s">
        <v>251</v>
      </c>
      <c r="H153" s="35" t="s">
        <v>1345</v>
      </c>
      <c r="I153" s="35" t="s">
        <v>1340</v>
      </c>
      <c r="J153" s="35">
        <v>60</v>
      </c>
      <c r="K153" s="35">
        <v>2019</v>
      </c>
      <c r="L153" s="33" t="s">
        <v>1341</v>
      </c>
      <c r="M153" s="33" t="s">
        <v>1342</v>
      </c>
      <c r="N153" s="33" t="s">
        <v>1346</v>
      </c>
      <c r="O153" s="35" t="s">
        <v>328</v>
      </c>
      <c r="P153" s="33" t="s">
        <v>328</v>
      </c>
      <c r="Q153" s="33" t="s">
        <v>1347</v>
      </c>
      <c r="R153" s="35" t="s">
        <v>328</v>
      </c>
      <c r="S153" s="35" t="s">
        <v>328</v>
      </c>
      <c r="T153" s="44">
        <v>43827</v>
      </c>
      <c r="U153" s="44">
        <v>43936</v>
      </c>
      <c r="V153" s="44">
        <v>44452</v>
      </c>
      <c r="W153" s="44" t="s">
        <v>309</v>
      </c>
      <c r="X153" s="44" t="s">
        <v>309</v>
      </c>
      <c r="Y153" s="41" t="s">
        <v>456</v>
      </c>
      <c r="Z153" s="133" t="s">
        <v>1348</v>
      </c>
      <c r="AA153" s="160">
        <v>44384</v>
      </c>
      <c r="AB153" s="139" t="s">
        <v>307</v>
      </c>
      <c r="AC153" s="139" t="s">
        <v>328</v>
      </c>
      <c r="AD153" s="161">
        <v>1</v>
      </c>
      <c r="AE153" s="8" t="s">
        <v>461</v>
      </c>
      <c r="AF153" s="134">
        <v>-515</v>
      </c>
      <c r="AG153" s="148" t="s">
        <v>441</v>
      </c>
      <c r="AH153" s="162">
        <v>44523</v>
      </c>
      <c r="AI153" s="146" t="s">
        <v>918</v>
      </c>
      <c r="AJ153" s="135" t="s">
        <v>707</v>
      </c>
      <c r="AK153" s="163">
        <v>1</v>
      </c>
      <c r="AL153" s="161">
        <v>1</v>
      </c>
      <c r="AM153" s="148" t="s">
        <v>503</v>
      </c>
      <c r="AN153" s="263" t="s">
        <v>504</v>
      </c>
      <c r="AO153" s="260" t="s">
        <v>294</v>
      </c>
      <c r="AP153" s="109" t="s">
        <v>502</v>
      </c>
      <c r="AQ153" s="56">
        <v>44228</v>
      </c>
      <c r="AR153" s="54" t="s">
        <v>307</v>
      </c>
      <c r="AS153" s="54" t="s">
        <v>328</v>
      </c>
      <c r="AT153" s="55">
        <v>1</v>
      </c>
      <c r="AU153" s="8" t="s">
        <v>461</v>
      </c>
      <c r="AV153" s="134" t="s">
        <v>456</v>
      </c>
      <c r="AW153" s="148" t="s">
        <v>456</v>
      </c>
      <c r="AX153" s="56">
        <v>44228</v>
      </c>
      <c r="AY153" s="109" t="s">
        <v>502</v>
      </c>
      <c r="AZ153" s="54" t="s">
        <v>328</v>
      </c>
      <c r="BA153" s="55">
        <v>1</v>
      </c>
      <c r="BB153" s="148" t="s">
        <v>294</v>
      </c>
      <c r="BC153" s="53"/>
      <c r="BD153" s="53"/>
      <c r="BE153" s="513">
        <f t="shared" si="2"/>
        <v>152</v>
      </c>
      <c r="BF153" s="514">
        <v>155</v>
      </c>
      <c r="BG153" s="514"/>
    </row>
    <row r="154" spans="1:59" ht="84" customHeight="1" x14ac:dyDescent="0.25">
      <c r="A154" s="32" t="s">
        <v>285</v>
      </c>
      <c r="B154" s="32" t="s">
        <v>285</v>
      </c>
      <c r="C154" s="35" t="s">
        <v>344</v>
      </c>
      <c r="D154" s="32" t="s">
        <v>158</v>
      </c>
      <c r="E154" s="32" t="s">
        <v>169</v>
      </c>
      <c r="F154" s="32" t="s">
        <v>352</v>
      </c>
      <c r="G154" s="32" t="s">
        <v>252</v>
      </c>
      <c r="H154" s="35" t="s">
        <v>1349</v>
      </c>
      <c r="I154" s="35" t="s">
        <v>328</v>
      </c>
      <c r="J154" s="32" t="s">
        <v>1350</v>
      </c>
      <c r="K154" s="35">
        <v>2019</v>
      </c>
      <c r="L154" s="32" t="s">
        <v>718</v>
      </c>
      <c r="M154" s="32" t="s">
        <v>719</v>
      </c>
      <c r="N154" s="33" t="s">
        <v>720</v>
      </c>
      <c r="O154" s="35" t="s">
        <v>328</v>
      </c>
      <c r="P154" s="32" t="s">
        <v>328</v>
      </c>
      <c r="Q154" s="32" t="s">
        <v>328</v>
      </c>
      <c r="R154" s="35" t="s">
        <v>328</v>
      </c>
      <c r="S154" s="35" t="s">
        <v>328</v>
      </c>
      <c r="T154" s="44">
        <v>43486</v>
      </c>
      <c r="U154" s="44">
        <v>43769</v>
      </c>
      <c r="V154" s="44"/>
      <c r="W154" s="44" t="s">
        <v>309</v>
      </c>
      <c r="X154" s="44" t="s">
        <v>309</v>
      </c>
      <c r="Y154" s="41">
        <v>-851</v>
      </c>
      <c r="Z154" s="148" t="s">
        <v>1351</v>
      </c>
      <c r="AA154" s="160">
        <v>44384</v>
      </c>
      <c r="AB154" s="139" t="s">
        <v>307</v>
      </c>
      <c r="AC154" s="139" t="s">
        <v>328</v>
      </c>
      <c r="AD154" s="161">
        <v>1</v>
      </c>
      <c r="AE154" s="8" t="s">
        <v>461</v>
      </c>
      <c r="AF154" s="134">
        <v>-682</v>
      </c>
      <c r="AG154" s="148" t="s">
        <v>441</v>
      </c>
      <c r="AH154" s="148" t="s">
        <v>723</v>
      </c>
      <c r="AI154" s="148" t="s">
        <v>723</v>
      </c>
      <c r="AJ154" s="148" t="s">
        <v>723</v>
      </c>
      <c r="AK154" s="163">
        <v>0</v>
      </c>
      <c r="AL154" s="161">
        <v>0</v>
      </c>
      <c r="AM154" s="148" t="s">
        <v>545</v>
      </c>
      <c r="AN154" s="263" t="s">
        <v>504</v>
      </c>
      <c r="AO154" s="258" t="s">
        <v>445</v>
      </c>
      <c r="AP154" s="53" t="s">
        <v>1352</v>
      </c>
      <c r="AQ154" s="366">
        <v>44620</v>
      </c>
      <c r="AR154" s="53" t="s">
        <v>553</v>
      </c>
      <c r="AS154" s="53" t="s">
        <v>328</v>
      </c>
      <c r="AT154" s="314">
        <v>1</v>
      </c>
      <c r="AU154" s="8" t="s">
        <v>461</v>
      </c>
      <c r="AV154" s="134">
        <v>-44619</v>
      </c>
      <c r="AW154" s="148" t="s">
        <v>441</v>
      </c>
      <c r="AX154" s="313">
        <v>44638</v>
      </c>
      <c r="AY154" s="2" t="s">
        <v>1353</v>
      </c>
      <c r="AZ154" s="364" t="s">
        <v>540</v>
      </c>
      <c r="BA154" s="314">
        <v>0</v>
      </c>
      <c r="BB154" s="148" t="s">
        <v>441</v>
      </c>
      <c r="BC154" s="53"/>
      <c r="BD154" s="53"/>
      <c r="BE154" s="513">
        <f t="shared" si="2"/>
        <v>153</v>
      </c>
      <c r="BF154" s="514">
        <v>156</v>
      </c>
      <c r="BG154" s="514" t="s">
        <v>4945</v>
      </c>
    </row>
    <row r="155" spans="1:59" ht="84" customHeight="1" x14ac:dyDescent="0.25">
      <c r="A155" s="32" t="s">
        <v>285</v>
      </c>
      <c r="B155" s="32" t="s">
        <v>285</v>
      </c>
      <c r="C155" s="35" t="s">
        <v>344</v>
      </c>
      <c r="D155" s="32" t="s">
        <v>158</v>
      </c>
      <c r="E155" s="32" t="s">
        <v>169</v>
      </c>
      <c r="F155" s="32" t="s">
        <v>352</v>
      </c>
      <c r="G155" s="32" t="s">
        <v>252</v>
      </c>
      <c r="H155" s="35" t="s">
        <v>1354</v>
      </c>
      <c r="I155" s="35" t="s">
        <v>328</v>
      </c>
      <c r="J155" s="32" t="s">
        <v>1350</v>
      </c>
      <c r="K155" s="35">
        <v>2019</v>
      </c>
      <c r="L155" s="32" t="s">
        <v>718</v>
      </c>
      <c r="M155" s="32" t="s">
        <v>719</v>
      </c>
      <c r="N155" s="33" t="s">
        <v>727</v>
      </c>
      <c r="O155" s="35" t="s">
        <v>328</v>
      </c>
      <c r="P155" s="32" t="s">
        <v>328</v>
      </c>
      <c r="Q155" s="32" t="s">
        <v>328</v>
      </c>
      <c r="R155" s="35" t="s">
        <v>328</v>
      </c>
      <c r="S155" s="35" t="s">
        <v>328</v>
      </c>
      <c r="T155" s="44">
        <v>43486</v>
      </c>
      <c r="U155" s="44">
        <v>43769</v>
      </c>
      <c r="V155" s="44"/>
      <c r="W155" s="44" t="s">
        <v>309</v>
      </c>
      <c r="X155" s="44" t="s">
        <v>309</v>
      </c>
      <c r="Y155" s="41">
        <v>-851</v>
      </c>
      <c r="Z155" s="148" t="s">
        <v>1355</v>
      </c>
      <c r="AA155" s="160">
        <v>44384</v>
      </c>
      <c r="AB155" s="139" t="s">
        <v>307</v>
      </c>
      <c r="AC155" s="139" t="s">
        <v>328</v>
      </c>
      <c r="AD155" s="161">
        <v>1</v>
      </c>
      <c r="AE155" s="8" t="s">
        <v>461</v>
      </c>
      <c r="AF155" s="134">
        <v>-682</v>
      </c>
      <c r="AG155" s="148" t="s">
        <v>441</v>
      </c>
      <c r="AH155" s="148" t="s">
        <v>723</v>
      </c>
      <c r="AI155" s="148" t="s">
        <v>723</v>
      </c>
      <c r="AJ155" s="148" t="s">
        <v>723</v>
      </c>
      <c r="AK155" s="163">
        <v>0</v>
      </c>
      <c r="AL155" s="161">
        <v>0</v>
      </c>
      <c r="AM155" s="148" t="s">
        <v>545</v>
      </c>
      <c r="AN155" s="263" t="s">
        <v>504</v>
      </c>
      <c r="AO155" s="258" t="s">
        <v>445</v>
      </c>
      <c r="AP155" s="53" t="s">
        <v>1352</v>
      </c>
      <c r="AQ155" s="366">
        <v>44620</v>
      </c>
      <c r="AR155" s="53" t="s">
        <v>553</v>
      </c>
      <c r="AS155" s="53" t="s">
        <v>328</v>
      </c>
      <c r="AT155" s="314">
        <v>1</v>
      </c>
      <c r="AU155" s="8" t="s">
        <v>461</v>
      </c>
      <c r="AV155" s="134">
        <v>-44619</v>
      </c>
      <c r="AW155" s="148" t="s">
        <v>441</v>
      </c>
      <c r="AX155" s="313">
        <v>44638</v>
      </c>
      <c r="AY155" s="364" t="s">
        <v>1356</v>
      </c>
      <c r="AZ155" s="364" t="s">
        <v>540</v>
      </c>
      <c r="BA155" s="314">
        <v>0</v>
      </c>
      <c r="BB155" s="148" t="s">
        <v>441</v>
      </c>
      <c r="BC155" s="53"/>
      <c r="BD155" s="53"/>
      <c r="BE155" s="513">
        <f t="shared" si="2"/>
        <v>154</v>
      </c>
      <c r="BF155" s="514">
        <v>157</v>
      </c>
      <c r="BG155" s="514" t="s">
        <v>4945</v>
      </c>
    </row>
    <row r="156" spans="1:59" ht="84" customHeight="1" x14ac:dyDescent="0.25">
      <c r="A156" s="32" t="s">
        <v>285</v>
      </c>
      <c r="B156" s="32" t="s">
        <v>285</v>
      </c>
      <c r="C156" s="35" t="s">
        <v>344</v>
      </c>
      <c r="D156" s="32" t="s">
        <v>158</v>
      </c>
      <c r="E156" s="32" t="s">
        <v>169</v>
      </c>
      <c r="F156" s="32" t="s">
        <v>352</v>
      </c>
      <c r="G156" s="32" t="s">
        <v>252</v>
      </c>
      <c r="H156" s="35" t="s">
        <v>1357</v>
      </c>
      <c r="I156" s="35" t="s">
        <v>328</v>
      </c>
      <c r="J156" s="32" t="s">
        <v>1350</v>
      </c>
      <c r="K156" s="35">
        <v>2019</v>
      </c>
      <c r="L156" s="32" t="s">
        <v>718</v>
      </c>
      <c r="M156" s="32" t="s">
        <v>719</v>
      </c>
      <c r="N156" s="33" t="s">
        <v>729</v>
      </c>
      <c r="O156" s="35" t="s">
        <v>328</v>
      </c>
      <c r="P156" s="32" t="s">
        <v>328</v>
      </c>
      <c r="Q156" s="32" t="s">
        <v>328</v>
      </c>
      <c r="R156" s="35" t="s">
        <v>328</v>
      </c>
      <c r="S156" s="35" t="s">
        <v>328</v>
      </c>
      <c r="T156" s="44">
        <v>43486</v>
      </c>
      <c r="U156" s="44">
        <v>43769</v>
      </c>
      <c r="V156" s="44"/>
      <c r="W156" s="44" t="s">
        <v>309</v>
      </c>
      <c r="X156" s="44" t="s">
        <v>309</v>
      </c>
      <c r="Y156" s="41">
        <v>-851</v>
      </c>
      <c r="Z156" s="148" t="s">
        <v>1358</v>
      </c>
      <c r="AA156" s="160">
        <v>44384</v>
      </c>
      <c r="AB156" s="139" t="s">
        <v>307</v>
      </c>
      <c r="AC156" s="139" t="s">
        <v>328</v>
      </c>
      <c r="AD156" s="161">
        <v>1</v>
      </c>
      <c r="AE156" s="8" t="s">
        <v>461</v>
      </c>
      <c r="AF156" s="134">
        <v>-682</v>
      </c>
      <c r="AG156" s="148" t="s">
        <v>441</v>
      </c>
      <c r="AH156" s="148" t="s">
        <v>723</v>
      </c>
      <c r="AI156" s="148" t="s">
        <v>723</v>
      </c>
      <c r="AJ156" s="148" t="s">
        <v>723</v>
      </c>
      <c r="AK156" s="163">
        <v>0</v>
      </c>
      <c r="AL156" s="161">
        <v>0</v>
      </c>
      <c r="AM156" s="148" t="s">
        <v>545</v>
      </c>
      <c r="AN156" s="263" t="s">
        <v>504</v>
      </c>
      <c r="AO156" s="258" t="s">
        <v>445</v>
      </c>
      <c r="AP156" s="53" t="s">
        <v>1352</v>
      </c>
      <c r="AQ156" s="366">
        <v>44620</v>
      </c>
      <c r="AR156" s="53" t="s">
        <v>553</v>
      </c>
      <c r="AS156" s="53" t="s">
        <v>328</v>
      </c>
      <c r="AT156" s="314">
        <v>1</v>
      </c>
      <c r="AU156" s="8" t="s">
        <v>461</v>
      </c>
      <c r="AV156" s="134">
        <v>-44619</v>
      </c>
      <c r="AW156" s="148" t="s">
        <v>441</v>
      </c>
      <c r="AX156" s="313">
        <v>44638</v>
      </c>
      <c r="AY156" s="2" t="s">
        <v>1359</v>
      </c>
      <c r="AZ156" s="364" t="s">
        <v>540</v>
      </c>
      <c r="BA156" s="314">
        <v>0</v>
      </c>
      <c r="BB156" s="148" t="s">
        <v>441</v>
      </c>
      <c r="BC156" s="53"/>
      <c r="BD156" s="53"/>
      <c r="BE156" s="513">
        <f t="shared" si="2"/>
        <v>155</v>
      </c>
      <c r="BF156" s="514">
        <v>158</v>
      </c>
      <c r="BG156" s="514" t="s">
        <v>4945</v>
      </c>
    </row>
    <row r="157" spans="1:59" ht="84" customHeight="1" x14ac:dyDescent="0.25">
      <c r="A157" s="32" t="s">
        <v>285</v>
      </c>
      <c r="B157" s="32" t="s">
        <v>285</v>
      </c>
      <c r="C157" s="35" t="s">
        <v>344</v>
      </c>
      <c r="D157" s="32" t="s">
        <v>158</v>
      </c>
      <c r="E157" s="32" t="s">
        <v>161</v>
      </c>
      <c r="F157" s="32" t="s">
        <v>352</v>
      </c>
      <c r="G157" s="32" t="s">
        <v>252</v>
      </c>
      <c r="H157" s="35" t="s">
        <v>1360</v>
      </c>
      <c r="I157" s="35" t="s">
        <v>328</v>
      </c>
      <c r="J157" s="32" t="s">
        <v>1350</v>
      </c>
      <c r="K157" s="35">
        <v>2019</v>
      </c>
      <c r="L157" s="32" t="s">
        <v>731</v>
      </c>
      <c r="M157" s="32" t="s">
        <v>732</v>
      </c>
      <c r="N157" s="33" t="s">
        <v>733</v>
      </c>
      <c r="O157" s="35" t="s">
        <v>328</v>
      </c>
      <c r="P157" s="32" t="s">
        <v>328</v>
      </c>
      <c r="Q157" s="32" t="s">
        <v>328</v>
      </c>
      <c r="R157" s="35" t="s">
        <v>328</v>
      </c>
      <c r="S157" s="35" t="s">
        <v>328</v>
      </c>
      <c r="T157" s="44">
        <v>43486</v>
      </c>
      <c r="U157" s="44">
        <v>43769</v>
      </c>
      <c r="V157" s="44"/>
      <c r="W157" s="44" t="s">
        <v>309</v>
      </c>
      <c r="X157" s="44" t="s">
        <v>309</v>
      </c>
      <c r="Y157" s="41">
        <v>-851</v>
      </c>
      <c r="Z157" s="148" t="s">
        <v>1361</v>
      </c>
      <c r="AA157" s="160">
        <v>44384</v>
      </c>
      <c r="AB157" s="139" t="s">
        <v>307</v>
      </c>
      <c r="AC157" s="139" t="s">
        <v>328</v>
      </c>
      <c r="AD157" s="161">
        <v>1</v>
      </c>
      <c r="AE157" s="8" t="s">
        <v>461</v>
      </c>
      <c r="AF157" s="134">
        <v>-682</v>
      </c>
      <c r="AG157" s="148" t="s">
        <v>441</v>
      </c>
      <c r="AH157" s="148" t="s">
        <v>723</v>
      </c>
      <c r="AI157" s="148" t="s">
        <v>723</v>
      </c>
      <c r="AJ157" s="148" t="s">
        <v>723</v>
      </c>
      <c r="AK157" s="163">
        <v>0</v>
      </c>
      <c r="AL157" s="161">
        <v>0</v>
      </c>
      <c r="AM157" s="148" t="s">
        <v>545</v>
      </c>
      <c r="AN157" s="263" t="s">
        <v>504</v>
      </c>
      <c r="AO157" s="258" t="s">
        <v>445</v>
      </c>
      <c r="AP157" s="53" t="s">
        <v>1352</v>
      </c>
      <c r="AQ157" s="366">
        <v>44620</v>
      </c>
      <c r="AR157" s="53" t="s">
        <v>553</v>
      </c>
      <c r="AS157" s="53" t="s">
        <v>328</v>
      </c>
      <c r="AT157" s="314">
        <v>1</v>
      </c>
      <c r="AU157" s="8" t="s">
        <v>461</v>
      </c>
      <c r="AV157" s="134">
        <v>-44619</v>
      </c>
      <c r="AW157" s="148" t="s">
        <v>441</v>
      </c>
      <c r="AX157" s="398">
        <v>44638</v>
      </c>
      <c r="AY157" s="364" t="s">
        <v>1362</v>
      </c>
      <c r="AZ157" s="364" t="s">
        <v>540</v>
      </c>
      <c r="BA157" s="314">
        <v>0</v>
      </c>
      <c r="BB157" s="148" t="s">
        <v>441</v>
      </c>
      <c r="BC157" s="53"/>
      <c r="BD157" s="53"/>
      <c r="BE157" s="513">
        <f t="shared" si="2"/>
        <v>156</v>
      </c>
      <c r="BF157" s="514">
        <v>159</v>
      </c>
      <c r="BG157" s="514" t="s">
        <v>4945</v>
      </c>
    </row>
    <row r="158" spans="1:59" ht="84" customHeight="1" x14ac:dyDescent="0.25">
      <c r="A158" s="32" t="s">
        <v>285</v>
      </c>
      <c r="B158" s="32" t="s">
        <v>285</v>
      </c>
      <c r="C158" s="35" t="s">
        <v>344</v>
      </c>
      <c r="D158" s="32" t="s">
        <v>158</v>
      </c>
      <c r="E158" s="32" t="s">
        <v>161</v>
      </c>
      <c r="F158" s="32" t="s">
        <v>352</v>
      </c>
      <c r="G158" s="32" t="s">
        <v>252</v>
      </c>
      <c r="H158" s="35" t="s">
        <v>1363</v>
      </c>
      <c r="I158" s="35" t="s">
        <v>328</v>
      </c>
      <c r="J158" s="32" t="s">
        <v>1350</v>
      </c>
      <c r="K158" s="35">
        <v>2019</v>
      </c>
      <c r="L158" s="32" t="s">
        <v>731</v>
      </c>
      <c r="M158" s="32" t="s">
        <v>732</v>
      </c>
      <c r="N158" s="33" t="s">
        <v>735</v>
      </c>
      <c r="O158" s="35" t="s">
        <v>328</v>
      </c>
      <c r="P158" s="32" t="s">
        <v>328</v>
      </c>
      <c r="Q158" s="32" t="s">
        <v>328</v>
      </c>
      <c r="R158" s="35" t="s">
        <v>328</v>
      </c>
      <c r="S158" s="35" t="s">
        <v>328</v>
      </c>
      <c r="T158" s="44">
        <v>43486</v>
      </c>
      <c r="U158" s="44">
        <v>43769</v>
      </c>
      <c r="V158" s="44"/>
      <c r="W158" s="44" t="s">
        <v>309</v>
      </c>
      <c r="X158" s="44" t="s">
        <v>309</v>
      </c>
      <c r="Y158" s="41">
        <v>-851</v>
      </c>
      <c r="Z158" s="148" t="s">
        <v>1364</v>
      </c>
      <c r="AA158" s="160">
        <v>44384</v>
      </c>
      <c r="AB158" s="139" t="s">
        <v>307</v>
      </c>
      <c r="AC158" s="139" t="s">
        <v>328</v>
      </c>
      <c r="AD158" s="161">
        <v>1</v>
      </c>
      <c r="AE158" s="8" t="s">
        <v>461</v>
      </c>
      <c r="AF158" s="134">
        <v>-682</v>
      </c>
      <c r="AG158" s="148" t="s">
        <v>441</v>
      </c>
      <c r="AH158" s="148" t="s">
        <v>723</v>
      </c>
      <c r="AI158" s="148" t="s">
        <v>723</v>
      </c>
      <c r="AJ158" s="148" t="s">
        <v>723</v>
      </c>
      <c r="AK158" s="163">
        <v>0</v>
      </c>
      <c r="AL158" s="161">
        <v>0</v>
      </c>
      <c r="AM158" s="148" t="s">
        <v>545</v>
      </c>
      <c r="AN158" s="263" t="s">
        <v>504</v>
      </c>
      <c r="AO158" s="258" t="s">
        <v>445</v>
      </c>
      <c r="AP158" s="53" t="s">
        <v>1352</v>
      </c>
      <c r="AQ158" s="366">
        <v>44620</v>
      </c>
      <c r="AR158" s="53" t="s">
        <v>553</v>
      </c>
      <c r="AS158" s="53" t="s">
        <v>328</v>
      </c>
      <c r="AT158" s="314">
        <v>1</v>
      </c>
      <c r="AU158" s="8" t="s">
        <v>461</v>
      </c>
      <c r="AV158" s="134">
        <v>-44619</v>
      </c>
      <c r="AW158" s="148" t="s">
        <v>441</v>
      </c>
      <c r="AX158" s="366">
        <v>44638</v>
      </c>
      <c r="AY158" s="2" t="s">
        <v>1365</v>
      </c>
      <c r="AZ158" s="364" t="s">
        <v>540</v>
      </c>
      <c r="BA158" s="314">
        <v>0</v>
      </c>
      <c r="BB158" s="148" t="s">
        <v>441</v>
      </c>
      <c r="BC158" s="53"/>
      <c r="BD158" s="53"/>
      <c r="BE158" s="513">
        <f t="shared" si="2"/>
        <v>157</v>
      </c>
      <c r="BF158" s="514">
        <v>160</v>
      </c>
      <c r="BG158" s="514" t="s">
        <v>4945</v>
      </c>
    </row>
    <row r="159" spans="1:59" ht="84" customHeight="1" x14ac:dyDescent="0.25">
      <c r="A159" s="32" t="s">
        <v>285</v>
      </c>
      <c r="B159" s="32" t="s">
        <v>285</v>
      </c>
      <c r="C159" s="35" t="s">
        <v>344</v>
      </c>
      <c r="D159" s="32" t="s">
        <v>158</v>
      </c>
      <c r="E159" s="32" t="s">
        <v>169</v>
      </c>
      <c r="F159" s="32" t="s">
        <v>352</v>
      </c>
      <c r="G159" s="32" t="s">
        <v>252</v>
      </c>
      <c r="H159" s="35" t="s">
        <v>1366</v>
      </c>
      <c r="I159" s="35" t="s">
        <v>328</v>
      </c>
      <c r="J159" s="32" t="s">
        <v>1350</v>
      </c>
      <c r="K159" s="35">
        <v>2019</v>
      </c>
      <c r="L159" s="32" t="s">
        <v>737</v>
      </c>
      <c r="M159" s="32" t="s">
        <v>1367</v>
      </c>
      <c r="N159" s="33" t="s">
        <v>739</v>
      </c>
      <c r="O159" s="35" t="s">
        <v>328</v>
      </c>
      <c r="P159" s="32" t="s">
        <v>328</v>
      </c>
      <c r="Q159" s="32" t="s">
        <v>328</v>
      </c>
      <c r="R159" s="35" t="s">
        <v>328</v>
      </c>
      <c r="S159" s="35" t="s">
        <v>328</v>
      </c>
      <c r="T159" s="44">
        <v>43486</v>
      </c>
      <c r="U159" s="44">
        <v>43769</v>
      </c>
      <c r="V159" s="44"/>
      <c r="W159" s="44" t="s">
        <v>309</v>
      </c>
      <c r="X159" s="44" t="s">
        <v>309</v>
      </c>
      <c r="Y159" s="41">
        <v>-851</v>
      </c>
      <c r="Z159" s="148" t="s">
        <v>1368</v>
      </c>
      <c r="AA159" s="160">
        <v>44384</v>
      </c>
      <c r="AB159" s="139" t="s">
        <v>307</v>
      </c>
      <c r="AC159" s="139" t="s">
        <v>328</v>
      </c>
      <c r="AD159" s="161">
        <v>1</v>
      </c>
      <c r="AE159" s="8" t="s">
        <v>461</v>
      </c>
      <c r="AF159" s="134">
        <v>-682</v>
      </c>
      <c r="AG159" s="148" t="s">
        <v>441</v>
      </c>
      <c r="AH159" s="148" t="s">
        <v>723</v>
      </c>
      <c r="AI159" s="148" t="s">
        <v>723</v>
      </c>
      <c r="AJ159" s="148" t="s">
        <v>723</v>
      </c>
      <c r="AK159" s="163">
        <v>0</v>
      </c>
      <c r="AL159" s="161">
        <v>0</v>
      </c>
      <c r="AM159" s="148" t="s">
        <v>545</v>
      </c>
      <c r="AN159" s="263" t="s">
        <v>504</v>
      </c>
      <c r="AO159" s="258" t="s">
        <v>445</v>
      </c>
      <c r="AP159" s="53" t="s">
        <v>1352</v>
      </c>
      <c r="AQ159" s="366">
        <v>44620</v>
      </c>
      <c r="AR159" s="53" t="s">
        <v>553</v>
      </c>
      <c r="AS159" s="53" t="s">
        <v>328</v>
      </c>
      <c r="AT159" s="314">
        <v>1</v>
      </c>
      <c r="AU159" s="8" t="s">
        <v>461</v>
      </c>
      <c r="AV159" s="134">
        <v>-44619</v>
      </c>
      <c r="AW159" s="148" t="s">
        <v>441</v>
      </c>
      <c r="AX159" s="366">
        <v>44638</v>
      </c>
      <c r="AY159" s="365" t="s">
        <v>1369</v>
      </c>
      <c r="AZ159" s="364" t="s">
        <v>540</v>
      </c>
      <c r="BA159" s="314">
        <v>0</v>
      </c>
      <c r="BB159" s="148" t="s">
        <v>441</v>
      </c>
      <c r="BC159" s="53"/>
      <c r="BD159" s="53"/>
      <c r="BE159" s="513">
        <f t="shared" si="2"/>
        <v>158</v>
      </c>
      <c r="BF159" s="514">
        <v>161</v>
      </c>
      <c r="BG159" s="514" t="s">
        <v>4945</v>
      </c>
    </row>
    <row r="160" spans="1:59" ht="84" customHeight="1" x14ac:dyDescent="0.25">
      <c r="A160" s="32" t="s">
        <v>285</v>
      </c>
      <c r="B160" s="32" t="s">
        <v>285</v>
      </c>
      <c r="C160" s="35" t="s">
        <v>344</v>
      </c>
      <c r="D160" s="32" t="s">
        <v>158</v>
      </c>
      <c r="E160" s="32" t="s">
        <v>169</v>
      </c>
      <c r="F160" s="32" t="s">
        <v>352</v>
      </c>
      <c r="G160" s="32" t="s">
        <v>252</v>
      </c>
      <c r="H160" s="35" t="s">
        <v>1370</v>
      </c>
      <c r="I160" s="35" t="s">
        <v>328</v>
      </c>
      <c r="J160" s="32" t="s">
        <v>1350</v>
      </c>
      <c r="K160" s="35">
        <v>2019</v>
      </c>
      <c r="L160" s="32" t="s">
        <v>737</v>
      </c>
      <c r="M160" s="32" t="s">
        <v>1367</v>
      </c>
      <c r="N160" s="33" t="s">
        <v>741</v>
      </c>
      <c r="O160" s="35" t="s">
        <v>328</v>
      </c>
      <c r="P160" s="32" t="s">
        <v>328</v>
      </c>
      <c r="Q160" s="32" t="s">
        <v>328</v>
      </c>
      <c r="R160" s="35" t="s">
        <v>328</v>
      </c>
      <c r="S160" s="35" t="s">
        <v>328</v>
      </c>
      <c r="T160" s="44">
        <v>43486</v>
      </c>
      <c r="U160" s="44">
        <v>43769</v>
      </c>
      <c r="V160" s="44"/>
      <c r="W160" s="44" t="s">
        <v>309</v>
      </c>
      <c r="X160" s="44" t="s">
        <v>309</v>
      </c>
      <c r="Y160" s="41">
        <v>-851</v>
      </c>
      <c r="Z160" s="148" t="s">
        <v>1371</v>
      </c>
      <c r="AA160" s="160">
        <v>44384</v>
      </c>
      <c r="AB160" s="139" t="s">
        <v>307</v>
      </c>
      <c r="AC160" s="139" t="s">
        <v>328</v>
      </c>
      <c r="AD160" s="161">
        <v>1</v>
      </c>
      <c r="AE160" s="8" t="s">
        <v>461</v>
      </c>
      <c r="AF160" s="134">
        <v>-682</v>
      </c>
      <c r="AG160" s="148" t="s">
        <v>441</v>
      </c>
      <c r="AH160" s="148" t="s">
        <v>723</v>
      </c>
      <c r="AI160" s="148" t="s">
        <v>723</v>
      </c>
      <c r="AJ160" s="148" t="s">
        <v>723</v>
      </c>
      <c r="AK160" s="163">
        <v>0</v>
      </c>
      <c r="AL160" s="161">
        <v>0</v>
      </c>
      <c r="AM160" s="148" t="s">
        <v>545</v>
      </c>
      <c r="AN160" s="263" t="s">
        <v>504</v>
      </c>
      <c r="AO160" s="258" t="s">
        <v>445</v>
      </c>
      <c r="AP160" s="53" t="s">
        <v>1352</v>
      </c>
      <c r="AQ160" s="366">
        <v>44620</v>
      </c>
      <c r="AR160" s="53" t="s">
        <v>553</v>
      </c>
      <c r="AS160" s="53" t="s">
        <v>328</v>
      </c>
      <c r="AT160" s="314">
        <v>1</v>
      </c>
      <c r="AU160" s="8" t="s">
        <v>461</v>
      </c>
      <c r="AV160" s="134">
        <v>-44619</v>
      </c>
      <c r="AW160" s="148" t="s">
        <v>441</v>
      </c>
      <c r="AX160" s="366">
        <v>44638</v>
      </c>
      <c r="AY160" s="365" t="s">
        <v>1372</v>
      </c>
      <c r="AZ160" s="364" t="s">
        <v>540</v>
      </c>
      <c r="BA160" s="314">
        <v>0</v>
      </c>
      <c r="BB160" s="148" t="s">
        <v>441</v>
      </c>
      <c r="BC160" s="53"/>
      <c r="BD160" s="53"/>
      <c r="BE160" s="513">
        <f t="shared" si="2"/>
        <v>159</v>
      </c>
      <c r="BF160" s="514">
        <v>162</v>
      </c>
      <c r="BG160" s="514" t="s">
        <v>4945</v>
      </c>
    </row>
    <row r="161" spans="1:59" customFormat="1" ht="84" customHeight="1" x14ac:dyDescent="0.25">
      <c r="A161" s="32" t="s">
        <v>257</v>
      </c>
      <c r="B161" s="32" t="s">
        <v>355</v>
      </c>
      <c r="C161" s="32" t="s">
        <v>450</v>
      </c>
      <c r="D161" s="32" t="s">
        <v>158</v>
      </c>
      <c r="E161" s="32" t="s">
        <v>182</v>
      </c>
      <c r="F161" s="32" t="s">
        <v>352</v>
      </c>
      <c r="G161" s="32" t="s">
        <v>252</v>
      </c>
      <c r="H161" s="35" t="s">
        <v>1373</v>
      </c>
      <c r="I161" s="35" t="s">
        <v>328</v>
      </c>
      <c r="J161" s="32" t="s">
        <v>1350</v>
      </c>
      <c r="K161" s="35">
        <v>2019</v>
      </c>
      <c r="L161" s="32" t="s">
        <v>743</v>
      </c>
      <c r="M161" s="32" t="s">
        <v>744</v>
      </c>
      <c r="N161" s="33" t="s">
        <v>745</v>
      </c>
      <c r="O161" s="35" t="s">
        <v>328</v>
      </c>
      <c r="P161" s="32" t="s">
        <v>328</v>
      </c>
      <c r="Q161" s="32" t="s">
        <v>328</v>
      </c>
      <c r="R161" s="35" t="s">
        <v>328</v>
      </c>
      <c r="S161" s="35" t="s">
        <v>328</v>
      </c>
      <c r="T161" s="44">
        <v>42887</v>
      </c>
      <c r="U161" s="44">
        <v>43435</v>
      </c>
      <c r="V161" s="44"/>
      <c r="W161" s="44" t="s">
        <v>309</v>
      </c>
      <c r="X161" s="44" t="s">
        <v>309</v>
      </c>
      <c r="Y161" s="41">
        <v>-1185</v>
      </c>
      <c r="Z161" s="146" t="s">
        <v>746</v>
      </c>
      <c r="AA161" s="160">
        <v>44385</v>
      </c>
      <c r="AB161" s="139" t="s">
        <v>309</v>
      </c>
      <c r="AC161" s="148" t="s">
        <v>747</v>
      </c>
      <c r="AD161" s="161">
        <v>0</v>
      </c>
      <c r="AE161" s="8" t="s">
        <v>457</v>
      </c>
      <c r="AF161" s="134">
        <v>-1016</v>
      </c>
      <c r="AG161" s="148" t="s">
        <v>441</v>
      </c>
      <c r="AH161" s="148" t="s">
        <v>723</v>
      </c>
      <c r="AI161" s="148" t="s">
        <v>723</v>
      </c>
      <c r="AJ161" s="148" t="s">
        <v>723</v>
      </c>
      <c r="AK161" s="163">
        <v>0</v>
      </c>
      <c r="AL161" s="161">
        <v>0</v>
      </c>
      <c r="AM161" s="148" t="s">
        <v>545</v>
      </c>
      <c r="AN161" s="263" t="s">
        <v>504</v>
      </c>
      <c r="AO161" s="261" t="s">
        <v>536</v>
      </c>
      <c r="AP161" s="2" t="s">
        <v>748</v>
      </c>
      <c r="AQ161" s="313">
        <v>44620</v>
      </c>
      <c r="AR161" s="364" t="s">
        <v>307</v>
      </c>
      <c r="AS161" s="109" t="s">
        <v>745</v>
      </c>
      <c r="AT161" s="55">
        <v>0</v>
      </c>
      <c r="AU161" s="8" t="s">
        <v>457</v>
      </c>
      <c r="AV161" s="134">
        <v>-44620</v>
      </c>
      <c r="AW161" s="148" t="s">
        <v>441</v>
      </c>
      <c r="AX161" s="313">
        <v>44637</v>
      </c>
      <c r="AY161" s="2" t="s">
        <v>1374</v>
      </c>
      <c r="AZ161" s="364" t="s">
        <v>540</v>
      </c>
      <c r="BA161" s="314">
        <v>0</v>
      </c>
      <c r="BB161" s="148" t="s">
        <v>441</v>
      </c>
      <c r="BC161" s="53"/>
      <c r="BD161" s="53"/>
      <c r="BE161" s="513">
        <f t="shared" si="2"/>
        <v>160</v>
      </c>
      <c r="BF161" s="514">
        <v>163</v>
      </c>
      <c r="BG161" s="514" t="s">
        <v>4945</v>
      </c>
    </row>
    <row r="162" spans="1:59" customFormat="1" ht="84" customHeight="1" x14ac:dyDescent="0.25">
      <c r="A162" s="33" t="s">
        <v>285</v>
      </c>
      <c r="B162" s="32" t="s">
        <v>285</v>
      </c>
      <c r="C162" s="35" t="s">
        <v>344</v>
      </c>
      <c r="D162" s="32" t="s">
        <v>158</v>
      </c>
      <c r="E162" s="32" t="s">
        <v>166</v>
      </c>
      <c r="F162" s="32" t="s">
        <v>352</v>
      </c>
      <c r="G162" s="32" t="s">
        <v>252</v>
      </c>
      <c r="H162" s="35" t="s">
        <v>1375</v>
      </c>
      <c r="I162" s="35" t="s">
        <v>328</v>
      </c>
      <c r="J162" s="32" t="s">
        <v>717</v>
      </c>
      <c r="K162" s="35">
        <v>2019</v>
      </c>
      <c r="L162" s="33" t="s">
        <v>1376</v>
      </c>
      <c r="M162" s="33" t="s">
        <v>1377</v>
      </c>
      <c r="N162" s="33" t="s">
        <v>1378</v>
      </c>
      <c r="O162" s="35" t="s">
        <v>328</v>
      </c>
      <c r="P162" s="32" t="s">
        <v>328</v>
      </c>
      <c r="Q162" s="32" t="s">
        <v>328</v>
      </c>
      <c r="R162" s="35" t="s">
        <v>328</v>
      </c>
      <c r="S162" s="35" t="s">
        <v>328</v>
      </c>
      <c r="T162" s="44">
        <v>43486</v>
      </c>
      <c r="U162" s="44">
        <v>43769</v>
      </c>
      <c r="V162" s="44"/>
      <c r="W162" s="44" t="s">
        <v>309</v>
      </c>
      <c r="X162" s="44" t="s">
        <v>309</v>
      </c>
      <c r="Y162" s="41">
        <v>-851</v>
      </c>
      <c r="Z162" s="133" t="s">
        <v>721</v>
      </c>
      <c r="AA162" s="160">
        <v>44384</v>
      </c>
      <c r="AB162" s="139" t="s">
        <v>309</v>
      </c>
      <c r="AC162" s="133" t="s">
        <v>722</v>
      </c>
      <c r="AD162" s="161">
        <v>0</v>
      </c>
      <c r="AE162" s="8" t="s">
        <v>457</v>
      </c>
      <c r="AF162" s="134">
        <v>-682</v>
      </c>
      <c r="AG162" s="148" t="s">
        <v>441</v>
      </c>
      <c r="AH162" s="148" t="s">
        <v>723</v>
      </c>
      <c r="AI162" s="148" t="s">
        <v>723</v>
      </c>
      <c r="AJ162" s="148" t="s">
        <v>723</v>
      </c>
      <c r="AK162" s="163">
        <v>0</v>
      </c>
      <c r="AL162" s="161">
        <v>0</v>
      </c>
      <c r="AM162" s="148" t="s">
        <v>545</v>
      </c>
      <c r="AN162" s="263" t="s">
        <v>504</v>
      </c>
      <c r="AO162" s="261" t="s">
        <v>536</v>
      </c>
      <c r="AP162" s="403" t="s">
        <v>588</v>
      </c>
      <c r="AQ162" s="404">
        <v>44620</v>
      </c>
      <c r="AR162" s="370" t="s">
        <v>309</v>
      </c>
      <c r="AS162" s="400" t="s">
        <v>589</v>
      </c>
      <c r="AT162" s="387">
        <v>0</v>
      </c>
      <c r="AU162" s="8" t="s">
        <v>457</v>
      </c>
      <c r="AV162" s="148">
        <v>-44620</v>
      </c>
      <c r="AW162" s="148" t="s">
        <v>441</v>
      </c>
      <c r="AX162" s="56">
        <v>44638</v>
      </c>
      <c r="AY162" s="486" t="s">
        <v>724</v>
      </c>
      <c r="AZ162" s="54" t="s">
        <v>725</v>
      </c>
      <c r="BA162" s="55">
        <v>0</v>
      </c>
      <c r="BB162" s="148" t="s">
        <v>441</v>
      </c>
      <c r="BC162" s="53"/>
      <c r="BD162" s="53"/>
      <c r="BE162" s="513">
        <f t="shared" si="2"/>
        <v>161</v>
      </c>
      <c r="BF162" s="514">
        <v>164</v>
      </c>
      <c r="BG162" s="514" t="s">
        <v>725</v>
      </c>
    </row>
    <row r="163" spans="1:59" customFormat="1" ht="84" customHeight="1" x14ac:dyDescent="0.25">
      <c r="A163" s="33" t="s">
        <v>285</v>
      </c>
      <c r="B163" s="32" t="s">
        <v>285</v>
      </c>
      <c r="C163" s="35" t="s">
        <v>344</v>
      </c>
      <c r="D163" s="32" t="s">
        <v>158</v>
      </c>
      <c r="E163" s="32" t="s">
        <v>183</v>
      </c>
      <c r="F163" s="32" t="s">
        <v>352</v>
      </c>
      <c r="G163" s="32" t="s">
        <v>252</v>
      </c>
      <c r="H163" s="35" t="s">
        <v>1379</v>
      </c>
      <c r="I163" s="35" t="s">
        <v>328</v>
      </c>
      <c r="J163" s="32" t="s">
        <v>717</v>
      </c>
      <c r="K163" s="35">
        <v>2019</v>
      </c>
      <c r="L163" s="33" t="s">
        <v>1380</v>
      </c>
      <c r="M163" s="33" t="s">
        <v>1381</v>
      </c>
      <c r="N163" s="33" t="s">
        <v>1382</v>
      </c>
      <c r="O163" s="35" t="s">
        <v>328</v>
      </c>
      <c r="P163" s="32" t="s">
        <v>328</v>
      </c>
      <c r="Q163" s="32" t="s">
        <v>328</v>
      </c>
      <c r="R163" s="35" t="s">
        <v>328</v>
      </c>
      <c r="S163" s="35" t="s">
        <v>328</v>
      </c>
      <c r="T163" s="44">
        <v>43486</v>
      </c>
      <c r="U163" s="44">
        <v>43769</v>
      </c>
      <c r="V163" s="44"/>
      <c r="W163" s="44" t="s">
        <v>309</v>
      </c>
      <c r="X163" s="44" t="s">
        <v>309</v>
      </c>
      <c r="Y163" s="41">
        <v>-851</v>
      </c>
      <c r="Z163" s="133" t="s">
        <v>721</v>
      </c>
      <c r="AA163" s="160">
        <v>44384</v>
      </c>
      <c r="AB163" s="139" t="s">
        <v>309</v>
      </c>
      <c r="AC163" s="133" t="s">
        <v>722</v>
      </c>
      <c r="AD163" s="161">
        <v>0</v>
      </c>
      <c r="AE163" s="8" t="s">
        <v>457</v>
      </c>
      <c r="AF163" s="134">
        <v>-682</v>
      </c>
      <c r="AG163" s="148" t="s">
        <v>441</v>
      </c>
      <c r="AH163" s="148" t="s">
        <v>723</v>
      </c>
      <c r="AI163" s="148" t="s">
        <v>723</v>
      </c>
      <c r="AJ163" s="148" t="s">
        <v>723</v>
      </c>
      <c r="AK163" s="163">
        <v>0</v>
      </c>
      <c r="AL163" s="161">
        <v>0</v>
      </c>
      <c r="AM163" s="148" t="s">
        <v>545</v>
      </c>
      <c r="AN163" s="263" t="s">
        <v>504</v>
      </c>
      <c r="AO163" s="261" t="s">
        <v>536</v>
      </c>
      <c r="AP163" s="403" t="s">
        <v>588</v>
      </c>
      <c r="AQ163" s="404">
        <v>44620</v>
      </c>
      <c r="AR163" s="370" t="s">
        <v>309</v>
      </c>
      <c r="AS163" s="400" t="s">
        <v>589</v>
      </c>
      <c r="AT163" s="387">
        <v>0</v>
      </c>
      <c r="AU163" s="8" t="s">
        <v>457</v>
      </c>
      <c r="AV163" s="148">
        <v>-44620</v>
      </c>
      <c r="AW163" s="148" t="s">
        <v>441</v>
      </c>
      <c r="AX163" s="56">
        <v>44638</v>
      </c>
      <c r="AY163" s="486" t="s">
        <v>724</v>
      </c>
      <c r="AZ163" s="54" t="s">
        <v>725</v>
      </c>
      <c r="BA163" s="55">
        <v>0</v>
      </c>
      <c r="BB163" s="148" t="s">
        <v>441</v>
      </c>
      <c r="BC163" s="53"/>
      <c r="BD163" s="53"/>
      <c r="BE163" s="513">
        <f t="shared" si="2"/>
        <v>162</v>
      </c>
      <c r="BF163" s="514">
        <v>165</v>
      </c>
      <c r="BG163" s="514" t="s">
        <v>725</v>
      </c>
    </row>
    <row r="164" spans="1:59" customFormat="1" ht="84" customHeight="1" x14ac:dyDescent="0.25">
      <c r="A164" s="33" t="s">
        <v>277</v>
      </c>
      <c r="B164" s="32" t="s">
        <v>277</v>
      </c>
      <c r="C164" s="35" t="s">
        <v>341</v>
      </c>
      <c r="D164" s="32" t="s">
        <v>127</v>
      </c>
      <c r="E164" s="32" t="s">
        <v>132</v>
      </c>
      <c r="F164" s="32" t="s">
        <v>348</v>
      </c>
      <c r="G164" s="32" t="s">
        <v>252</v>
      </c>
      <c r="H164" s="35" t="s">
        <v>1383</v>
      </c>
      <c r="I164" s="35" t="s">
        <v>328</v>
      </c>
      <c r="J164" s="32" t="s">
        <v>1384</v>
      </c>
      <c r="K164" s="35">
        <v>2019</v>
      </c>
      <c r="L164" s="33" t="s">
        <v>1385</v>
      </c>
      <c r="M164" s="33" t="s">
        <v>1386</v>
      </c>
      <c r="N164" s="33" t="s">
        <v>1387</v>
      </c>
      <c r="O164" s="35" t="s">
        <v>328</v>
      </c>
      <c r="P164" s="32" t="s">
        <v>328</v>
      </c>
      <c r="Q164" s="32" t="s">
        <v>328</v>
      </c>
      <c r="R164" s="35" t="s">
        <v>328</v>
      </c>
      <c r="S164" s="35" t="s">
        <v>328</v>
      </c>
      <c r="T164" s="44">
        <v>43770</v>
      </c>
      <c r="U164" s="44">
        <v>44135</v>
      </c>
      <c r="V164" s="44"/>
      <c r="W164" s="44" t="s">
        <v>309</v>
      </c>
      <c r="X164" s="44" t="s">
        <v>309</v>
      </c>
      <c r="Y164" s="41">
        <v>-485</v>
      </c>
      <c r="Z164" s="164" t="s">
        <v>1388</v>
      </c>
      <c r="AA164" s="160">
        <v>44375</v>
      </c>
      <c r="AB164" s="139" t="s">
        <v>309</v>
      </c>
      <c r="AC164" s="133" t="s">
        <v>1389</v>
      </c>
      <c r="AD164" s="161">
        <v>0.15</v>
      </c>
      <c r="AE164" s="8" t="s">
        <v>458</v>
      </c>
      <c r="AF164" s="134">
        <v>-316</v>
      </c>
      <c r="AG164" s="148" t="s">
        <v>441</v>
      </c>
      <c r="AH164" s="148" t="s">
        <v>723</v>
      </c>
      <c r="AI164" s="148" t="s">
        <v>723</v>
      </c>
      <c r="AJ164" s="148" t="s">
        <v>723</v>
      </c>
      <c r="AK164" s="163">
        <v>0</v>
      </c>
      <c r="AL164" s="161">
        <v>0</v>
      </c>
      <c r="AM164" s="148" t="s">
        <v>545</v>
      </c>
      <c r="AN164" s="263" t="s">
        <v>504</v>
      </c>
      <c r="AO164" s="261" t="s">
        <v>536</v>
      </c>
      <c r="AP164" s="2" t="s">
        <v>1390</v>
      </c>
      <c r="AQ164" s="366">
        <v>44620</v>
      </c>
      <c r="AR164" s="53" t="s">
        <v>307</v>
      </c>
      <c r="AS164" s="53" t="s">
        <v>328</v>
      </c>
      <c r="AT164" s="314">
        <v>1</v>
      </c>
      <c r="AU164" s="8" t="s">
        <v>461</v>
      </c>
      <c r="AV164" s="134">
        <v>-44619.85</v>
      </c>
      <c r="AW164" s="148" t="s">
        <v>441</v>
      </c>
      <c r="AX164" s="56">
        <v>44638</v>
      </c>
      <c r="AY164" s="109" t="s">
        <v>1391</v>
      </c>
      <c r="AZ164" s="2" t="s">
        <v>892</v>
      </c>
      <c r="BA164" s="55">
        <v>1</v>
      </c>
      <c r="BB164" s="148" t="s">
        <v>294</v>
      </c>
      <c r="BC164" s="53"/>
      <c r="BD164" s="53"/>
      <c r="BE164" s="513">
        <f t="shared" si="2"/>
        <v>163</v>
      </c>
      <c r="BF164" s="514">
        <v>166</v>
      </c>
      <c r="BG164" s="514" t="s">
        <v>4946</v>
      </c>
    </row>
    <row r="165" spans="1:59" customFormat="1" ht="84" customHeight="1" x14ac:dyDescent="0.25">
      <c r="A165" s="33" t="s">
        <v>277</v>
      </c>
      <c r="B165" s="32" t="s">
        <v>277</v>
      </c>
      <c r="C165" s="35" t="s">
        <v>341</v>
      </c>
      <c r="D165" s="32" t="s">
        <v>127</v>
      </c>
      <c r="E165" s="32" t="s">
        <v>132</v>
      </c>
      <c r="F165" s="32" t="s">
        <v>348</v>
      </c>
      <c r="G165" s="32" t="s">
        <v>252</v>
      </c>
      <c r="H165" s="35" t="s">
        <v>1392</v>
      </c>
      <c r="I165" s="35" t="s">
        <v>328</v>
      </c>
      <c r="J165" s="32" t="s">
        <v>1384</v>
      </c>
      <c r="K165" s="35">
        <v>2019</v>
      </c>
      <c r="L165" s="33" t="s">
        <v>1393</v>
      </c>
      <c r="M165" s="33" t="s">
        <v>1394</v>
      </c>
      <c r="N165" s="33" t="s">
        <v>1395</v>
      </c>
      <c r="O165" s="35" t="s">
        <v>328</v>
      </c>
      <c r="P165" s="32" t="s">
        <v>328</v>
      </c>
      <c r="Q165" s="32" t="s">
        <v>328</v>
      </c>
      <c r="R165" s="35" t="s">
        <v>328</v>
      </c>
      <c r="S165" s="35" t="s">
        <v>328</v>
      </c>
      <c r="T165" s="44">
        <v>43770</v>
      </c>
      <c r="U165" s="44">
        <v>44135</v>
      </c>
      <c r="V165" s="44"/>
      <c r="W165" s="44" t="s">
        <v>309</v>
      </c>
      <c r="X165" s="44" t="s">
        <v>309</v>
      </c>
      <c r="Y165" s="41">
        <v>-485</v>
      </c>
      <c r="Z165" s="164" t="s">
        <v>1396</v>
      </c>
      <c r="AA165" s="160">
        <v>44375</v>
      </c>
      <c r="AB165" s="139" t="s">
        <v>309</v>
      </c>
      <c r="AC165" s="164" t="s">
        <v>1397</v>
      </c>
      <c r="AD165" s="161">
        <v>0.4</v>
      </c>
      <c r="AE165" s="8" t="s">
        <v>459</v>
      </c>
      <c r="AF165" s="134">
        <v>-316</v>
      </c>
      <c r="AG165" s="148" t="s">
        <v>441</v>
      </c>
      <c r="AH165" s="148" t="s">
        <v>723</v>
      </c>
      <c r="AI165" s="148" t="s">
        <v>723</v>
      </c>
      <c r="AJ165" s="148" t="s">
        <v>723</v>
      </c>
      <c r="AK165" s="163">
        <v>0</v>
      </c>
      <c r="AL165" s="161">
        <v>0</v>
      </c>
      <c r="AM165" s="148" t="s">
        <v>545</v>
      </c>
      <c r="AN165" s="263" t="s">
        <v>504</v>
      </c>
      <c r="AO165" s="261" t="s">
        <v>536</v>
      </c>
      <c r="AP165" s="2" t="s">
        <v>1398</v>
      </c>
      <c r="AQ165" s="366">
        <v>44620</v>
      </c>
      <c r="AR165" s="53" t="s">
        <v>307</v>
      </c>
      <c r="AS165" s="2" t="s">
        <v>1397</v>
      </c>
      <c r="AT165" s="315">
        <v>0.4</v>
      </c>
      <c r="AU165" s="8" t="s">
        <v>459</v>
      </c>
      <c r="AV165" s="134">
        <v>-44619.6</v>
      </c>
      <c r="AW165" s="148" t="s">
        <v>441</v>
      </c>
      <c r="AX165" s="313">
        <v>44638</v>
      </c>
      <c r="AY165" s="2" t="s">
        <v>1399</v>
      </c>
      <c r="AZ165" s="2" t="s">
        <v>892</v>
      </c>
      <c r="BA165" s="314">
        <v>0</v>
      </c>
      <c r="BB165" s="148" t="s">
        <v>293</v>
      </c>
      <c r="BC165" s="53"/>
      <c r="BD165" s="53"/>
      <c r="BE165" s="513">
        <f t="shared" si="2"/>
        <v>164</v>
      </c>
      <c r="BF165" s="514">
        <v>167</v>
      </c>
      <c r="BG165" s="514" t="s">
        <v>4946</v>
      </c>
    </row>
    <row r="166" spans="1:59" customFormat="1" ht="84" customHeight="1" x14ac:dyDescent="0.25">
      <c r="A166" s="33" t="s">
        <v>277</v>
      </c>
      <c r="B166" s="32" t="s">
        <v>277</v>
      </c>
      <c r="C166" s="35" t="s">
        <v>341</v>
      </c>
      <c r="D166" s="32" t="s">
        <v>127</v>
      </c>
      <c r="E166" s="32" t="s">
        <v>134</v>
      </c>
      <c r="F166" s="32" t="s">
        <v>348</v>
      </c>
      <c r="G166" s="32" t="s">
        <v>252</v>
      </c>
      <c r="H166" s="35" t="s">
        <v>1400</v>
      </c>
      <c r="I166" s="35" t="s">
        <v>328</v>
      </c>
      <c r="J166" s="32" t="s">
        <v>1384</v>
      </c>
      <c r="K166" s="35">
        <v>2019</v>
      </c>
      <c r="L166" s="33" t="s">
        <v>1401</v>
      </c>
      <c r="M166" s="33" t="s">
        <v>1402</v>
      </c>
      <c r="N166" s="33" t="s">
        <v>1403</v>
      </c>
      <c r="O166" s="35" t="s">
        <v>328</v>
      </c>
      <c r="P166" s="32" t="s">
        <v>328</v>
      </c>
      <c r="Q166" s="32" t="s">
        <v>328</v>
      </c>
      <c r="R166" s="35" t="s">
        <v>328</v>
      </c>
      <c r="S166" s="35" t="s">
        <v>328</v>
      </c>
      <c r="T166" s="44">
        <v>43770</v>
      </c>
      <c r="U166" s="44">
        <v>44135</v>
      </c>
      <c r="V166" s="44"/>
      <c r="W166" s="44" t="s">
        <v>309</v>
      </c>
      <c r="X166" s="44" t="s">
        <v>309</v>
      </c>
      <c r="Y166" s="41">
        <v>-485</v>
      </c>
      <c r="Z166" s="164" t="s">
        <v>1404</v>
      </c>
      <c r="AA166" s="160">
        <v>44375</v>
      </c>
      <c r="AB166" s="139" t="s">
        <v>309</v>
      </c>
      <c r="AC166" s="164" t="s">
        <v>1397</v>
      </c>
      <c r="AD166" s="161">
        <v>0.4</v>
      </c>
      <c r="AE166" s="8" t="s">
        <v>459</v>
      </c>
      <c r="AF166" s="134">
        <v>-316</v>
      </c>
      <c r="AG166" s="148" t="s">
        <v>441</v>
      </c>
      <c r="AH166" s="148" t="s">
        <v>723</v>
      </c>
      <c r="AI166" s="148" t="s">
        <v>723</v>
      </c>
      <c r="AJ166" s="148" t="s">
        <v>723</v>
      </c>
      <c r="AK166" s="163">
        <v>0</v>
      </c>
      <c r="AL166" s="161">
        <v>0</v>
      </c>
      <c r="AM166" s="148" t="s">
        <v>545</v>
      </c>
      <c r="AN166" s="263" t="s">
        <v>504</v>
      </c>
      <c r="AO166" s="261" t="s">
        <v>536</v>
      </c>
      <c r="AP166" s="2" t="s">
        <v>1405</v>
      </c>
      <c r="AQ166" s="366">
        <v>44620</v>
      </c>
      <c r="AR166" s="53" t="s">
        <v>307</v>
      </c>
      <c r="AS166" s="2" t="s">
        <v>1397</v>
      </c>
      <c r="AT166" s="315">
        <v>0.4</v>
      </c>
      <c r="AU166" s="8" t="s">
        <v>459</v>
      </c>
      <c r="AV166" s="134">
        <v>-44619.6</v>
      </c>
      <c r="AW166" s="148" t="s">
        <v>441</v>
      </c>
      <c r="AX166" s="313">
        <v>44638</v>
      </c>
      <c r="AY166" s="2" t="s">
        <v>1406</v>
      </c>
      <c r="AZ166" s="2" t="s">
        <v>892</v>
      </c>
      <c r="BA166" s="314">
        <v>0</v>
      </c>
      <c r="BB166" s="148" t="s">
        <v>441</v>
      </c>
      <c r="BC166" s="53"/>
      <c r="BD166" s="53"/>
      <c r="BE166" s="513">
        <f t="shared" si="2"/>
        <v>165</v>
      </c>
      <c r="BF166" s="514">
        <v>168</v>
      </c>
      <c r="BG166" s="514" t="s">
        <v>4946</v>
      </c>
    </row>
    <row r="167" spans="1:59" customFormat="1" ht="84" customHeight="1" x14ac:dyDescent="0.25">
      <c r="A167" s="33" t="s">
        <v>277</v>
      </c>
      <c r="B167" s="32" t="s">
        <v>277</v>
      </c>
      <c r="C167" s="35" t="s">
        <v>341</v>
      </c>
      <c r="D167" s="32" t="s">
        <v>1407</v>
      </c>
      <c r="E167" s="32" t="s">
        <v>134</v>
      </c>
      <c r="F167" s="32" t="s">
        <v>348</v>
      </c>
      <c r="G167" s="32" t="s">
        <v>252</v>
      </c>
      <c r="H167" s="35" t="s">
        <v>1408</v>
      </c>
      <c r="I167" s="35" t="s">
        <v>328</v>
      </c>
      <c r="J167" s="32" t="s">
        <v>1384</v>
      </c>
      <c r="K167" s="35">
        <v>2019</v>
      </c>
      <c r="L167" s="33" t="s">
        <v>1409</v>
      </c>
      <c r="M167" s="33" t="s">
        <v>1410</v>
      </c>
      <c r="N167" s="33" t="s">
        <v>1411</v>
      </c>
      <c r="O167" s="35" t="s">
        <v>328</v>
      </c>
      <c r="P167" s="32" t="s">
        <v>328</v>
      </c>
      <c r="Q167" s="32" t="s">
        <v>328</v>
      </c>
      <c r="R167" s="35" t="s">
        <v>328</v>
      </c>
      <c r="S167" s="35" t="s">
        <v>328</v>
      </c>
      <c r="T167" s="44">
        <v>43770</v>
      </c>
      <c r="U167" s="44">
        <v>44135</v>
      </c>
      <c r="V167" s="44"/>
      <c r="W167" s="44" t="s">
        <v>309</v>
      </c>
      <c r="X167" s="44" t="s">
        <v>309</v>
      </c>
      <c r="Y167" s="41">
        <v>-485</v>
      </c>
      <c r="Z167" s="148" t="s">
        <v>1412</v>
      </c>
      <c r="AA167" s="160">
        <v>44375</v>
      </c>
      <c r="AB167" s="139" t="s">
        <v>309</v>
      </c>
      <c r="AC167" s="148" t="s">
        <v>747</v>
      </c>
      <c r="AD167" s="161">
        <v>0</v>
      </c>
      <c r="AE167" s="8" t="s">
        <v>457</v>
      </c>
      <c r="AF167" s="134">
        <v>-316</v>
      </c>
      <c r="AG167" s="148" t="s">
        <v>441</v>
      </c>
      <c r="AH167" s="148" t="s">
        <v>723</v>
      </c>
      <c r="AI167" s="148" t="s">
        <v>723</v>
      </c>
      <c r="AJ167" s="148" t="s">
        <v>723</v>
      </c>
      <c r="AK167" s="163">
        <v>0</v>
      </c>
      <c r="AL167" s="161">
        <v>0</v>
      </c>
      <c r="AM167" s="148" t="s">
        <v>545</v>
      </c>
      <c r="AN167" s="263" t="s">
        <v>504</v>
      </c>
      <c r="AO167" s="261" t="s">
        <v>536</v>
      </c>
      <c r="AP167" s="365" t="s">
        <v>1413</v>
      </c>
      <c r="AQ167" s="366">
        <v>44620</v>
      </c>
      <c r="AR167" s="53" t="s">
        <v>307</v>
      </c>
      <c r="AS167" s="109" t="s">
        <v>1411</v>
      </c>
      <c r="AT167" s="55">
        <v>0</v>
      </c>
      <c r="AU167" s="8" t="s">
        <v>457</v>
      </c>
      <c r="AV167" s="134">
        <v>-44620</v>
      </c>
      <c r="AW167" s="148" t="s">
        <v>441</v>
      </c>
      <c r="AX167" s="366">
        <v>44638</v>
      </c>
      <c r="AY167" s="109" t="s">
        <v>1414</v>
      </c>
      <c r="AZ167" s="2" t="s">
        <v>892</v>
      </c>
      <c r="BA167" s="53">
        <v>0</v>
      </c>
      <c r="BB167" s="148" t="s">
        <v>441</v>
      </c>
      <c r="BC167" s="53"/>
      <c r="BD167" s="53"/>
      <c r="BE167" s="513">
        <f t="shared" si="2"/>
        <v>166</v>
      </c>
      <c r="BF167" s="514">
        <v>169</v>
      </c>
      <c r="BG167" s="514" t="s">
        <v>4946</v>
      </c>
    </row>
    <row r="168" spans="1:59" customFormat="1" ht="84" customHeight="1" x14ac:dyDescent="0.25">
      <c r="A168" s="33" t="s">
        <v>277</v>
      </c>
      <c r="B168" s="32" t="s">
        <v>277</v>
      </c>
      <c r="C168" s="35" t="s">
        <v>341</v>
      </c>
      <c r="D168" s="32" t="s">
        <v>127</v>
      </c>
      <c r="E168" s="32" t="s">
        <v>134</v>
      </c>
      <c r="F168" s="32" t="s">
        <v>348</v>
      </c>
      <c r="G168" s="32" t="s">
        <v>252</v>
      </c>
      <c r="H168" s="35" t="s">
        <v>1415</v>
      </c>
      <c r="I168" s="35" t="s">
        <v>328</v>
      </c>
      <c r="J168" s="32" t="s">
        <v>1384</v>
      </c>
      <c r="K168" s="35">
        <v>2019</v>
      </c>
      <c r="L168" s="33" t="s">
        <v>1416</v>
      </c>
      <c r="M168" s="33" t="s">
        <v>1402</v>
      </c>
      <c r="N168" s="33" t="s">
        <v>1417</v>
      </c>
      <c r="O168" s="35" t="s">
        <v>328</v>
      </c>
      <c r="P168" s="32" t="s">
        <v>328</v>
      </c>
      <c r="Q168" s="32" t="s">
        <v>328</v>
      </c>
      <c r="R168" s="35" t="s">
        <v>328</v>
      </c>
      <c r="S168" s="35" t="s">
        <v>328</v>
      </c>
      <c r="T168" s="44">
        <v>43770</v>
      </c>
      <c r="U168" s="44">
        <v>44135</v>
      </c>
      <c r="V168" s="44"/>
      <c r="W168" s="44" t="s">
        <v>309</v>
      </c>
      <c r="X168" s="44" t="s">
        <v>309</v>
      </c>
      <c r="Y168" s="41">
        <v>-485</v>
      </c>
      <c r="Z168" s="164" t="s">
        <v>1418</v>
      </c>
      <c r="AA168" s="160">
        <v>44375</v>
      </c>
      <c r="AB168" s="139" t="s">
        <v>307</v>
      </c>
      <c r="AC168" s="139" t="s">
        <v>328</v>
      </c>
      <c r="AD168" s="161">
        <v>1</v>
      </c>
      <c r="AE168" s="8" t="s">
        <v>461</v>
      </c>
      <c r="AF168" s="134">
        <v>-316</v>
      </c>
      <c r="AG168" s="148" t="s">
        <v>441</v>
      </c>
      <c r="AH168" s="148" t="s">
        <v>723</v>
      </c>
      <c r="AI168" s="148" t="s">
        <v>723</v>
      </c>
      <c r="AJ168" s="148" t="s">
        <v>723</v>
      </c>
      <c r="AK168" s="163">
        <v>0</v>
      </c>
      <c r="AL168" s="161">
        <v>0</v>
      </c>
      <c r="AM168" s="148" t="s">
        <v>545</v>
      </c>
      <c r="AN168" s="263" t="s">
        <v>504</v>
      </c>
      <c r="AO168" s="258" t="s">
        <v>445</v>
      </c>
      <c r="AP168" s="2" t="s">
        <v>1419</v>
      </c>
      <c r="AQ168" s="369">
        <v>44620</v>
      </c>
      <c r="AR168" s="370" t="s">
        <v>307</v>
      </c>
      <c r="AS168" s="370" t="s">
        <v>328</v>
      </c>
      <c r="AT168" s="402">
        <v>1</v>
      </c>
      <c r="AU168" s="8" t="s">
        <v>461</v>
      </c>
      <c r="AV168" s="134">
        <v>-44619</v>
      </c>
      <c r="AW168" s="148" t="s">
        <v>441</v>
      </c>
      <c r="AX168" s="56">
        <v>44638</v>
      </c>
      <c r="AY168" s="2" t="s">
        <v>1420</v>
      </c>
      <c r="AZ168" s="2" t="s">
        <v>892</v>
      </c>
      <c r="BA168" s="314">
        <v>1</v>
      </c>
      <c r="BB168" s="148" t="s">
        <v>294</v>
      </c>
      <c r="BC168" s="53"/>
      <c r="BD168" s="53"/>
      <c r="BE168" s="513">
        <f t="shared" si="2"/>
        <v>167</v>
      </c>
      <c r="BF168" s="514">
        <v>170</v>
      </c>
      <c r="BG168" s="514" t="s">
        <v>4946</v>
      </c>
    </row>
    <row r="169" spans="1:59" customFormat="1" ht="84" customHeight="1" x14ac:dyDescent="0.25">
      <c r="A169" s="33" t="s">
        <v>277</v>
      </c>
      <c r="B169" s="32" t="s">
        <v>277</v>
      </c>
      <c r="C169" s="35" t="s">
        <v>341</v>
      </c>
      <c r="D169" s="32" t="s">
        <v>127</v>
      </c>
      <c r="E169" s="32" t="s">
        <v>134</v>
      </c>
      <c r="F169" s="32" t="s">
        <v>348</v>
      </c>
      <c r="G169" s="32" t="s">
        <v>252</v>
      </c>
      <c r="H169" s="35" t="s">
        <v>1421</v>
      </c>
      <c r="I169" s="35" t="s">
        <v>328</v>
      </c>
      <c r="J169" s="32" t="s">
        <v>1384</v>
      </c>
      <c r="K169" s="35">
        <v>2019</v>
      </c>
      <c r="L169" s="33" t="s">
        <v>1422</v>
      </c>
      <c r="M169" s="33" t="s">
        <v>1423</v>
      </c>
      <c r="N169" s="33" t="s">
        <v>1424</v>
      </c>
      <c r="O169" s="35" t="s">
        <v>328</v>
      </c>
      <c r="P169" s="32" t="s">
        <v>328</v>
      </c>
      <c r="Q169" s="32" t="s">
        <v>328</v>
      </c>
      <c r="R169" s="35" t="s">
        <v>328</v>
      </c>
      <c r="S169" s="35" t="s">
        <v>328</v>
      </c>
      <c r="T169" s="44">
        <v>43770</v>
      </c>
      <c r="U169" s="44">
        <v>44135</v>
      </c>
      <c r="V169" s="44"/>
      <c r="W169" s="44" t="s">
        <v>309</v>
      </c>
      <c r="X169" s="44" t="s">
        <v>309</v>
      </c>
      <c r="Y169" s="41">
        <v>-485</v>
      </c>
      <c r="Z169" s="164" t="s">
        <v>1425</v>
      </c>
      <c r="AA169" s="160">
        <v>44375</v>
      </c>
      <c r="AB169" s="139" t="s">
        <v>309</v>
      </c>
      <c r="AC169" s="164" t="s">
        <v>1426</v>
      </c>
      <c r="AD169" s="161">
        <v>0.5</v>
      </c>
      <c r="AE169" s="8" t="s">
        <v>459</v>
      </c>
      <c r="AF169" s="134">
        <v>-316</v>
      </c>
      <c r="AG169" s="148" t="s">
        <v>441</v>
      </c>
      <c r="AH169" s="148" t="s">
        <v>723</v>
      </c>
      <c r="AI169" s="148" t="s">
        <v>723</v>
      </c>
      <c r="AJ169" s="148" t="s">
        <v>723</v>
      </c>
      <c r="AK169" s="163">
        <v>0</v>
      </c>
      <c r="AL169" s="161">
        <v>0</v>
      </c>
      <c r="AM169" s="148" t="s">
        <v>545</v>
      </c>
      <c r="AN169" s="263" t="s">
        <v>504</v>
      </c>
      <c r="AO169" s="261" t="s">
        <v>536</v>
      </c>
      <c r="AP169" s="365" t="s">
        <v>1427</v>
      </c>
      <c r="AQ169" s="369">
        <v>44620</v>
      </c>
      <c r="AR169" s="370" t="s">
        <v>307</v>
      </c>
      <c r="AS169" s="370" t="s">
        <v>328</v>
      </c>
      <c r="AT169" s="402">
        <v>1</v>
      </c>
      <c r="AU169" s="8" t="s">
        <v>461</v>
      </c>
      <c r="AV169" s="134">
        <v>-44619.5</v>
      </c>
      <c r="AW169" s="148" t="s">
        <v>441</v>
      </c>
      <c r="AX169" s="479">
        <v>44638</v>
      </c>
      <c r="AY169" s="2" t="s">
        <v>1428</v>
      </c>
      <c r="AZ169" s="2" t="s">
        <v>892</v>
      </c>
      <c r="BA169" s="314">
        <v>1</v>
      </c>
      <c r="BB169" s="148" t="s">
        <v>294</v>
      </c>
      <c r="BC169" s="53"/>
      <c r="BD169" s="53"/>
      <c r="BE169" s="513">
        <f t="shared" si="2"/>
        <v>168</v>
      </c>
      <c r="BF169" s="514">
        <v>171</v>
      </c>
      <c r="BG169" s="514" t="s">
        <v>4946</v>
      </c>
    </row>
    <row r="170" spans="1:59" customFormat="1" ht="84" customHeight="1" x14ac:dyDescent="0.25">
      <c r="A170" s="33" t="s">
        <v>277</v>
      </c>
      <c r="B170" s="32" t="s">
        <v>277</v>
      </c>
      <c r="C170" s="35" t="s">
        <v>341</v>
      </c>
      <c r="D170" s="32" t="s">
        <v>127</v>
      </c>
      <c r="E170" s="32" t="s">
        <v>131</v>
      </c>
      <c r="F170" s="32" t="s">
        <v>348</v>
      </c>
      <c r="G170" s="32" t="s">
        <v>252</v>
      </c>
      <c r="H170" s="35" t="s">
        <v>1429</v>
      </c>
      <c r="I170" s="35" t="s">
        <v>328</v>
      </c>
      <c r="J170" s="32" t="s">
        <v>1384</v>
      </c>
      <c r="K170" s="35">
        <v>2019</v>
      </c>
      <c r="L170" s="33" t="s">
        <v>1430</v>
      </c>
      <c r="M170" s="33" t="s">
        <v>1431</v>
      </c>
      <c r="N170" s="33" t="s">
        <v>1432</v>
      </c>
      <c r="O170" s="35" t="s">
        <v>328</v>
      </c>
      <c r="P170" s="32" t="s">
        <v>328</v>
      </c>
      <c r="Q170" s="32" t="s">
        <v>328</v>
      </c>
      <c r="R170" s="35" t="s">
        <v>328</v>
      </c>
      <c r="S170" s="35" t="s">
        <v>328</v>
      </c>
      <c r="T170" s="44">
        <v>43770</v>
      </c>
      <c r="U170" s="44">
        <v>44135</v>
      </c>
      <c r="V170" s="44"/>
      <c r="W170" s="44" t="s">
        <v>309</v>
      </c>
      <c r="X170" s="44" t="s">
        <v>309</v>
      </c>
      <c r="Y170" s="41">
        <v>-485</v>
      </c>
      <c r="Z170" s="164" t="s">
        <v>1433</v>
      </c>
      <c r="AA170" s="160">
        <v>44375</v>
      </c>
      <c r="AB170" s="139" t="s">
        <v>309</v>
      </c>
      <c r="AC170" s="164" t="s">
        <v>1434</v>
      </c>
      <c r="AD170" s="161">
        <v>0.4</v>
      </c>
      <c r="AE170" s="8" t="s">
        <v>459</v>
      </c>
      <c r="AF170" s="134">
        <v>-316</v>
      </c>
      <c r="AG170" s="148" t="s">
        <v>441</v>
      </c>
      <c r="AH170" s="148" t="s">
        <v>723</v>
      </c>
      <c r="AI170" s="148" t="s">
        <v>723</v>
      </c>
      <c r="AJ170" s="148" t="s">
        <v>723</v>
      </c>
      <c r="AK170" s="163">
        <v>0</v>
      </c>
      <c r="AL170" s="161">
        <v>0</v>
      </c>
      <c r="AM170" s="148" t="s">
        <v>545</v>
      </c>
      <c r="AN170" s="263" t="s">
        <v>504</v>
      </c>
      <c r="AO170" s="261" t="s">
        <v>536</v>
      </c>
      <c r="AP170" s="365" t="s">
        <v>1435</v>
      </c>
      <c r="AQ170" s="369">
        <v>44620</v>
      </c>
      <c r="AR170" s="370" t="s">
        <v>307</v>
      </c>
      <c r="AS170" s="365" t="s">
        <v>1434</v>
      </c>
      <c r="AT170" s="314">
        <v>0.4</v>
      </c>
      <c r="AU170" s="8" t="s">
        <v>459</v>
      </c>
      <c r="AV170" s="134">
        <v>-44619.6</v>
      </c>
      <c r="AW170" s="148" t="s">
        <v>441</v>
      </c>
      <c r="AX170" s="366">
        <v>44638</v>
      </c>
      <c r="AY170" s="365" t="s">
        <v>1436</v>
      </c>
      <c r="AZ170" s="2" t="s">
        <v>892</v>
      </c>
      <c r="BA170" s="53">
        <v>0</v>
      </c>
      <c r="BB170" s="148" t="s">
        <v>441</v>
      </c>
      <c r="BC170" s="53"/>
      <c r="BD170" s="53"/>
      <c r="BE170" s="513">
        <f t="shared" si="2"/>
        <v>169</v>
      </c>
      <c r="BF170" s="514">
        <v>172</v>
      </c>
      <c r="BG170" s="514" t="s">
        <v>4946</v>
      </c>
    </row>
    <row r="171" spans="1:59" customFormat="1" ht="84" customHeight="1" x14ac:dyDescent="0.25">
      <c r="A171" s="33" t="s">
        <v>277</v>
      </c>
      <c r="B171" s="32" t="s">
        <v>277</v>
      </c>
      <c r="C171" s="35" t="s">
        <v>341</v>
      </c>
      <c r="D171" s="32" t="s">
        <v>127</v>
      </c>
      <c r="E171" s="32" t="s">
        <v>133</v>
      </c>
      <c r="F171" s="32" t="s">
        <v>348</v>
      </c>
      <c r="G171" s="32" t="s">
        <v>252</v>
      </c>
      <c r="H171" s="35" t="s">
        <v>1437</v>
      </c>
      <c r="I171" s="35" t="s">
        <v>328</v>
      </c>
      <c r="J171" s="32" t="s">
        <v>1384</v>
      </c>
      <c r="K171" s="35">
        <v>2019</v>
      </c>
      <c r="L171" s="33" t="s">
        <v>1438</v>
      </c>
      <c r="M171" s="33" t="s">
        <v>1439</v>
      </c>
      <c r="N171" s="33" t="s">
        <v>1440</v>
      </c>
      <c r="O171" s="35" t="s">
        <v>328</v>
      </c>
      <c r="P171" s="32" t="s">
        <v>328</v>
      </c>
      <c r="Q171" s="32" t="s">
        <v>328</v>
      </c>
      <c r="R171" s="35" t="s">
        <v>328</v>
      </c>
      <c r="S171" s="35" t="s">
        <v>328</v>
      </c>
      <c r="T171" s="44">
        <v>43770</v>
      </c>
      <c r="U171" s="44">
        <v>44135</v>
      </c>
      <c r="V171" s="44"/>
      <c r="W171" s="44" t="s">
        <v>309</v>
      </c>
      <c r="X171" s="44" t="s">
        <v>309</v>
      </c>
      <c r="Y171" s="41">
        <v>-485</v>
      </c>
      <c r="Z171" s="164" t="s">
        <v>1441</v>
      </c>
      <c r="AA171" s="160">
        <v>44375</v>
      </c>
      <c r="AB171" s="139" t="s">
        <v>309</v>
      </c>
      <c r="AC171" s="164" t="s">
        <v>1442</v>
      </c>
      <c r="AD171" s="161">
        <v>0.2</v>
      </c>
      <c r="AE171" s="8" t="s">
        <v>458</v>
      </c>
      <c r="AF171" s="134">
        <v>-316</v>
      </c>
      <c r="AG171" s="148" t="s">
        <v>441</v>
      </c>
      <c r="AH171" s="148" t="s">
        <v>723</v>
      </c>
      <c r="AI171" s="148" t="s">
        <v>723</v>
      </c>
      <c r="AJ171" s="148" t="s">
        <v>723</v>
      </c>
      <c r="AK171" s="163">
        <v>0</v>
      </c>
      <c r="AL171" s="161">
        <v>0</v>
      </c>
      <c r="AM171" s="148" t="s">
        <v>545</v>
      </c>
      <c r="AN171" s="263" t="s">
        <v>504</v>
      </c>
      <c r="AO171" s="261" t="s">
        <v>536</v>
      </c>
      <c r="AP171" s="2" t="s">
        <v>1443</v>
      </c>
      <c r="AQ171" s="369">
        <v>44620</v>
      </c>
      <c r="AR171" s="370" t="s">
        <v>307</v>
      </c>
      <c r="AS171" s="2" t="s">
        <v>1442</v>
      </c>
      <c r="AT171" s="55">
        <v>0.2</v>
      </c>
      <c r="AU171" s="8" t="s">
        <v>458</v>
      </c>
      <c r="AV171" s="134">
        <v>-44619.8</v>
      </c>
      <c r="AW171" s="148" t="s">
        <v>441</v>
      </c>
      <c r="AX171" s="366">
        <v>44638</v>
      </c>
      <c r="AY171" s="109" t="s">
        <v>1444</v>
      </c>
      <c r="AZ171" s="2" t="s">
        <v>892</v>
      </c>
      <c r="BA171" s="314">
        <v>0</v>
      </c>
      <c r="BB171" s="148" t="s">
        <v>441</v>
      </c>
      <c r="BC171" s="53"/>
      <c r="BD171" s="53"/>
      <c r="BE171" s="513">
        <f t="shared" si="2"/>
        <v>170</v>
      </c>
      <c r="BF171" s="514">
        <v>173</v>
      </c>
      <c r="BG171" s="514" t="s">
        <v>4946</v>
      </c>
    </row>
    <row r="172" spans="1:59" customFormat="1" ht="84" customHeight="1" x14ac:dyDescent="0.25">
      <c r="A172" s="33" t="s">
        <v>277</v>
      </c>
      <c r="B172" s="32" t="s">
        <v>277</v>
      </c>
      <c r="C172" s="35" t="s">
        <v>341</v>
      </c>
      <c r="D172" s="32" t="s">
        <v>127</v>
      </c>
      <c r="E172" s="32" t="s">
        <v>134</v>
      </c>
      <c r="F172" s="32" t="s">
        <v>348</v>
      </c>
      <c r="G172" s="32" t="s">
        <v>252</v>
      </c>
      <c r="H172" s="35" t="s">
        <v>1445</v>
      </c>
      <c r="I172" s="35" t="s">
        <v>328</v>
      </c>
      <c r="J172" s="32" t="s">
        <v>1384</v>
      </c>
      <c r="K172" s="35">
        <v>2019</v>
      </c>
      <c r="L172" s="33" t="s">
        <v>1446</v>
      </c>
      <c r="M172" s="33" t="s">
        <v>1447</v>
      </c>
      <c r="N172" s="33" t="s">
        <v>1448</v>
      </c>
      <c r="O172" s="35" t="s">
        <v>328</v>
      </c>
      <c r="P172" s="32" t="s">
        <v>328</v>
      </c>
      <c r="Q172" s="32" t="s">
        <v>328</v>
      </c>
      <c r="R172" s="35" t="s">
        <v>328</v>
      </c>
      <c r="S172" s="35" t="s">
        <v>328</v>
      </c>
      <c r="T172" s="44">
        <v>43770</v>
      </c>
      <c r="U172" s="44">
        <v>44135</v>
      </c>
      <c r="V172" s="44"/>
      <c r="W172" s="44" t="s">
        <v>309</v>
      </c>
      <c r="X172" s="44" t="s">
        <v>309</v>
      </c>
      <c r="Y172" s="41">
        <v>-485</v>
      </c>
      <c r="Z172" s="164" t="s">
        <v>1449</v>
      </c>
      <c r="AA172" s="160">
        <v>44375</v>
      </c>
      <c r="AB172" s="139" t="s">
        <v>309</v>
      </c>
      <c r="AC172" s="164" t="s">
        <v>1397</v>
      </c>
      <c r="AD172" s="161">
        <v>0.4</v>
      </c>
      <c r="AE172" s="8" t="s">
        <v>459</v>
      </c>
      <c r="AF172" s="134">
        <v>-316</v>
      </c>
      <c r="AG172" s="148" t="s">
        <v>441</v>
      </c>
      <c r="AH172" s="148" t="s">
        <v>723</v>
      </c>
      <c r="AI172" s="148" t="s">
        <v>723</v>
      </c>
      <c r="AJ172" s="148" t="s">
        <v>723</v>
      </c>
      <c r="AK172" s="163">
        <v>0</v>
      </c>
      <c r="AL172" s="161">
        <v>0</v>
      </c>
      <c r="AM172" s="148" t="s">
        <v>545</v>
      </c>
      <c r="AN172" s="263" t="s">
        <v>504</v>
      </c>
      <c r="AO172" s="261" t="s">
        <v>536</v>
      </c>
      <c r="AP172" s="2" t="s">
        <v>1405</v>
      </c>
      <c r="AQ172" s="369">
        <v>44620</v>
      </c>
      <c r="AR172" s="370" t="s">
        <v>307</v>
      </c>
      <c r="AS172" s="2" t="s">
        <v>1397</v>
      </c>
      <c r="AT172" s="314">
        <v>0.4</v>
      </c>
      <c r="AU172" s="8" t="s">
        <v>459</v>
      </c>
      <c r="AV172" s="134">
        <v>-44619.6</v>
      </c>
      <c r="AW172" s="148" t="s">
        <v>441</v>
      </c>
      <c r="AX172" s="313">
        <v>44638</v>
      </c>
      <c r="AY172" s="2" t="s">
        <v>1450</v>
      </c>
      <c r="AZ172" s="2" t="s">
        <v>892</v>
      </c>
      <c r="BA172" s="314">
        <v>0</v>
      </c>
      <c r="BB172" s="148" t="s">
        <v>293</v>
      </c>
      <c r="BC172" s="53"/>
      <c r="BD172" s="53"/>
      <c r="BE172" s="513">
        <f t="shared" si="2"/>
        <v>171</v>
      </c>
      <c r="BF172" s="514">
        <v>174</v>
      </c>
      <c r="BG172" s="514" t="s">
        <v>4946</v>
      </c>
    </row>
    <row r="173" spans="1:59" customFormat="1" ht="84" customHeight="1" x14ac:dyDescent="0.25">
      <c r="A173" s="33" t="s">
        <v>285</v>
      </c>
      <c r="B173" s="32" t="s">
        <v>285</v>
      </c>
      <c r="C173" s="35" t="s">
        <v>344</v>
      </c>
      <c r="D173" s="32" t="s">
        <v>158</v>
      </c>
      <c r="E173" s="32" t="s">
        <v>166</v>
      </c>
      <c r="F173" s="32" t="s">
        <v>352</v>
      </c>
      <c r="G173" s="32" t="s">
        <v>252</v>
      </c>
      <c r="H173" s="35" t="s">
        <v>1451</v>
      </c>
      <c r="I173" s="35" t="s">
        <v>328</v>
      </c>
      <c r="J173" s="32" t="s">
        <v>1384</v>
      </c>
      <c r="K173" s="35">
        <v>2019</v>
      </c>
      <c r="L173" s="33" t="s">
        <v>1376</v>
      </c>
      <c r="M173" s="33" t="s">
        <v>1377</v>
      </c>
      <c r="N173" s="33" t="s">
        <v>1378</v>
      </c>
      <c r="O173" s="35" t="s">
        <v>328</v>
      </c>
      <c r="P173" s="32" t="s">
        <v>328</v>
      </c>
      <c r="Q173" s="32" t="s">
        <v>328</v>
      </c>
      <c r="R173" s="35" t="s">
        <v>328</v>
      </c>
      <c r="S173" s="35" t="s">
        <v>328</v>
      </c>
      <c r="T173" s="44">
        <v>43486</v>
      </c>
      <c r="U173" s="44">
        <v>43769</v>
      </c>
      <c r="V173" s="44"/>
      <c r="W173" s="44" t="s">
        <v>309</v>
      </c>
      <c r="X173" s="44" t="s">
        <v>309</v>
      </c>
      <c r="Y173" s="41">
        <v>-851</v>
      </c>
      <c r="Z173" s="133" t="s">
        <v>721</v>
      </c>
      <c r="AA173" s="160">
        <v>44384</v>
      </c>
      <c r="AB173" s="139" t="s">
        <v>309</v>
      </c>
      <c r="AC173" s="133" t="s">
        <v>722</v>
      </c>
      <c r="AD173" s="161">
        <v>0</v>
      </c>
      <c r="AE173" s="8" t="s">
        <v>457</v>
      </c>
      <c r="AF173" s="134">
        <v>-682</v>
      </c>
      <c r="AG173" s="148" t="s">
        <v>441</v>
      </c>
      <c r="AH173" s="148" t="s">
        <v>723</v>
      </c>
      <c r="AI173" s="148" t="s">
        <v>723</v>
      </c>
      <c r="AJ173" s="148" t="s">
        <v>723</v>
      </c>
      <c r="AK173" s="163">
        <v>0</v>
      </c>
      <c r="AL173" s="161">
        <v>0</v>
      </c>
      <c r="AM173" s="148" t="s">
        <v>545</v>
      </c>
      <c r="AN173" s="263" t="s">
        <v>504</v>
      </c>
      <c r="AO173" s="261" t="s">
        <v>536</v>
      </c>
      <c r="AP173" s="403" t="s">
        <v>588</v>
      </c>
      <c r="AQ173" s="404">
        <v>44620</v>
      </c>
      <c r="AR173" s="370" t="s">
        <v>309</v>
      </c>
      <c r="AS173" s="400" t="s">
        <v>589</v>
      </c>
      <c r="AT173" s="402">
        <v>0</v>
      </c>
      <c r="AU173" s="8" t="s">
        <v>457</v>
      </c>
      <c r="AV173" s="134">
        <v>-44620</v>
      </c>
      <c r="AW173" s="148" t="s">
        <v>441</v>
      </c>
      <c r="AX173" s="56">
        <v>44638</v>
      </c>
      <c r="AY173" s="54" t="s">
        <v>1452</v>
      </c>
      <c r="AZ173" s="2" t="s">
        <v>892</v>
      </c>
      <c r="BA173" s="314">
        <v>0</v>
      </c>
      <c r="BB173" s="148" t="s">
        <v>441</v>
      </c>
      <c r="BC173" s="53"/>
      <c r="BD173" s="53"/>
      <c r="BE173" s="513">
        <f t="shared" si="2"/>
        <v>172</v>
      </c>
      <c r="BF173" s="514">
        <v>175</v>
      </c>
      <c r="BG173" s="514" t="s">
        <v>4946</v>
      </c>
    </row>
    <row r="174" spans="1:59" customFormat="1" ht="84" customHeight="1" x14ac:dyDescent="0.25">
      <c r="A174" s="33" t="s">
        <v>285</v>
      </c>
      <c r="B174" s="32" t="s">
        <v>285</v>
      </c>
      <c r="C174" s="35" t="s">
        <v>344</v>
      </c>
      <c r="D174" s="32" t="s">
        <v>158</v>
      </c>
      <c r="E174" s="32" t="s">
        <v>183</v>
      </c>
      <c r="F174" s="32" t="s">
        <v>352</v>
      </c>
      <c r="G174" s="32" t="s">
        <v>252</v>
      </c>
      <c r="H174" s="35" t="s">
        <v>1453</v>
      </c>
      <c r="I174" s="35" t="s">
        <v>328</v>
      </c>
      <c r="J174" s="32" t="s">
        <v>1384</v>
      </c>
      <c r="K174" s="35">
        <v>2019</v>
      </c>
      <c r="L174" s="33" t="s">
        <v>1380</v>
      </c>
      <c r="M174" s="33" t="s">
        <v>1381</v>
      </c>
      <c r="N174" s="33" t="s">
        <v>1382</v>
      </c>
      <c r="O174" s="35" t="s">
        <v>328</v>
      </c>
      <c r="P174" s="32" t="s">
        <v>328</v>
      </c>
      <c r="Q174" s="32" t="s">
        <v>328</v>
      </c>
      <c r="R174" s="35" t="s">
        <v>328</v>
      </c>
      <c r="S174" s="35" t="s">
        <v>328</v>
      </c>
      <c r="T174" s="44">
        <v>43486</v>
      </c>
      <c r="U174" s="44">
        <v>43769</v>
      </c>
      <c r="V174" s="44"/>
      <c r="W174" s="44" t="s">
        <v>309</v>
      </c>
      <c r="X174" s="44" t="s">
        <v>309</v>
      </c>
      <c r="Y174" s="41">
        <v>-851</v>
      </c>
      <c r="Z174" s="133" t="s">
        <v>721</v>
      </c>
      <c r="AA174" s="160">
        <v>44384</v>
      </c>
      <c r="AB174" s="139" t="s">
        <v>309</v>
      </c>
      <c r="AC174" s="133" t="s">
        <v>722</v>
      </c>
      <c r="AD174" s="161">
        <v>0</v>
      </c>
      <c r="AE174" s="8" t="s">
        <v>457</v>
      </c>
      <c r="AF174" s="134">
        <v>-682</v>
      </c>
      <c r="AG174" s="148" t="s">
        <v>441</v>
      </c>
      <c r="AH174" s="148" t="s">
        <v>723</v>
      </c>
      <c r="AI174" s="148" t="s">
        <v>723</v>
      </c>
      <c r="AJ174" s="148" t="s">
        <v>723</v>
      </c>
      <c r="AK174" s="163">
        <v>0</v>
      </c>
      <c r="AL174" s="161">
        <v>0</v>
      </c>
      <c r="AM174" s="148" t="s">
        <v>545</v>
      </c>
      <c r="AN174" s="263" t="s">
        <v>504</v>
      </c>
      <c r="AO174" s="261" t="s">
        <v>536</v>
      </c>
      <c r="AP174" s="403" t="s">
        <v>588</v>
      </c>
      <c r="AQ174" s="404">
        <v>44620</v>
      </c>
      <c r="AR174" s="370" t="s">
        <v>309</v>
      </c>
      <c r="AS174" s="400" t="s">
        <v>589</v>
      </c>
      <c r="AT174" s="402">
        <v>0</v>
      </c>
      <c r="AU174" s="8" t="s">
        <v>457</v>
      </c>
      <c r="AV174" s="134">
        <v>-44620</v>
      </c>
      <c r="AW174" s="148" t="s">
        <v>441</v>
      </c>
      <c r="AX174" s="56">
        <v>44638</v>
      </c>
      <c r="AY174" s="54" t="s">
        <v>1452</v>
      </c>
      <c r="AZ174" s="2" t="s">
        <v>892</v>
      </c>
      <c r="BA174" s="53">
        <v>0</v>
      </c>
      <c r="BB174" s="148" t="s">
        <v>441</v>
      </c>
      <c r="BC174" s="53"/>
      <c r="BD174" s="53"/>
      <c r="BE174" s="513">
        <f t="shared" si="2"/>
        <v>173</v>
      </c>
      <c r="BF174" s="514">
        <v>176</v>
      </c>
      <c r="BG174" s="514" t="s">
        <v>4946</v>
      </c>
    </row>
    <row r="175" spans="1:59" customFormat="1" ht="84" customHeight="1" x14ac:dyDescent="0.25">
      <c r="A175" s="33" t="s">
        <v>285</v>
      </c>
      <c r="B175" s="32" t="s">
        <v>285</v>
      </c>
      <c r="C175" s="35" t="s">
        <v>344</v>
      </c>
      <c r="D175" s="32" t="s">
        <v>158</v>
      </c>
      <c r="E175" s="32" t="s">
        <v>168</v>
      </c>
      <c r="F175" s="32" t="s">
        <v>352</v>
      </c>
      <c r="G175" s="32" t="s">
        <v>252</v>
      </c>
      <c r="H175" s="35" t="s">
        <v>1454</v>
      </c>
      <c r="I175" s="35" t="s">
        <v>328</v>
      </c>
      <c r="J175" s="32" t="s">
        <v>1455</v>
      </c>
      <c r="K175" s="35">
        <v>2019</v>
      </c>
      <c r="L175" s="33" t="s">
        <v>1456</v>
      </c>
      <c r="M175" s="32" t="s">
        <v>1456</v>
      </c>
      <c r="N175" s="33" t="s">
        <v>1378</v>
      </c>
      <c r="O175" s="35" t="s">
        <v>328</v>
      </c>
      <c r="P175" s="32" t="s">
        <v>328</v>
      </c>
      <c r="Q175" s="32" t="s">
        <v>328</v>
      </c>
      <c r="R175" s="35" t="s">
        <v>328</v>
      </c>
      <c r="S175" s="35" t="s">
        <v>328</v>
      </c>
      <c r="T175" s="44">
        <v>43486</v>
      </c>
      <c r="U175" s="44">
        <v>43769</v>
      </c>
      <c r="V175" s="44"/>
      <c r="W175" s="44" t="s">
        <v>309</v>
      </c>
      <c r="X175" s="44" t="s">
        <v>309</v>
      </c>
      <c r="Y175" s="41">
        <v>-851</v>
      </c>
      <c r="Z175" s="133" t="s">
        <v>721</v>
      </c>
      <c r="AA175" s="160">
        <v>44384</v>
      </c>
      <c r="AB175" s="139" t="s">
        <v>309</v>
      </c>
      <c r="AC175" s="133" t="s">
        <v>722</v>
      </c>
      <c r="AD175" s="161">
        <v>0</v>
      </c>
      <c r="AE175" s="8" t="s">
        <v>457</v>
      </c>
      <c r="AF175" s="134">
        <v>-682</v>
      </c>
      <c r="AG175" s="148" t="s">
        <v>441</v>
      </c>
      <c r="AH175" s="148" t="s">
        <v>723</v>
      </c>
      <c r="AI175" s="148" t="s">
        <v>723</v>
      </c>
      <c r="AJ175" s="148" t="s">
        <v>723</v>
      </c>
      <c r="AK175" s="163">
        <v>0</v>
      </c>
      <c r="AL175" s="161">
        <v>0</v>
      </c>
      <c r="AM175" s="148" t="s">
        <v>545</v>
      </c>
      <c r="AN175" s="263" t="s">
        <v>504</v>
      </c>
      <c r="AO175" s="261" t="s">
        <v>536</v>
      </c>
      <c r="AP175" s="403" t="s">
        <v>588</v>
      </c>
      <c r="AQ175" s="404">
        <v>44620</v>
      </c>
      <c r="AR175" s="370" t="s">
        <v>309</v>
      </c>
      <c r="AS175" s="400" t="s">
        <v>589</v>
      </c>
      <c r="AT175" s="402">
        <v>0</v>
      </c>
      <c r="AU175" s="8" t="s">
        <v>457</v>
      </c>
      <c r="AV175" s="134">
        <v>-44620</v>
      </c>
      <c r="AW175" s="219" t="s">
        <v>441</v>
      </c>
      <c r="AX175" s="415">
        <v>44631</v>
      </c>
      <c r="AY175" s="416" t="s">
        <v>1457</v>
      </c>
      <c r="AZ175" s="416" t="s">
        <v>587</v>
      </c>
      <c r="BA175" s="417">
        <v>0</v>
      </c>
      <c r="BB175" s="148" t="s">
        <v>441</v>
      </c>
      <c r="BC175" s="421" t="s">
        <v>536</v>
      </c>
      <c r="BD175" s="421" t="s">
        <v>536</v>
      </c>
      <c r="BE175" s="513">
        <f t="shared" si="2"/>
        <v>174</v>
      </c>
      <c r="BF175" s="514">
        <v>177</v>
      </c>
      <c r="BG175" s="514" t="s">
        <v>4947</v>
      </c>
    </row>
    <row r="176" spans="1:59" customFormat="1" ht="84" customHeight="1" x14ac:dyDescent="0.25">
      <c r="A176" s="33" t="s">
        <v>285</v>
      </c>
      <c r="B176" s="32" t="s">
        <v>285</v>
      </c>
      <c r="C176" s="35" t="s">
        <v>344</v>
      </c>
      <c r="D176" s="35" t="s">
        <v>196</v>
      </c>
      <c r="E176" s="32" t="s">
        <v>202</v>
      </c>
      <c r="F176" s="32" t="s">
        <v>352</v>
      </c>
      <c r="G176" s="32" t="s">
        <v>252</v>
      </c>
      <c r="H176" s="35" t="s">
        <v>1458</v>
      </c>
      <c r="I176" s="35" t="s">
        <v>328</v>
      </c>
      <c r="J176" s="32" t="s">
        <v>1455</v>
      </c>
      <c r="K176" s="35">
        <v>2019</v>
      </c>
      <c r="L176" s="33" t="s">
        <v>1459</v>
      </c>
      <c r="M176" s="32" t="s">
        <v>1459</v>
      </c>
      <c r="N176" s="33" t="s">
        <v>1382</v>
      </c>
      <c r="O176" s="35" t="s">
        <v>328</v>
      </c>
      <c r="P176" s="32" t="s">
        <v>328</v>
      </c>
      <c r="Q176" s="32" t="s">
        <v>328</v>
      </c>
      <c r="R176" s="35" t="s">
        <v>328</v>
      </c>
      <c r="S176" s="35" t="s">
        <v>328</v>
      </c>
      <c r="T176" s="44">
        <v>43486</v>
      </c>
      <c r="U176" s="44">
        <v>43769</v>
      </c>
      <c r="V176" s="44"/>
      <c r="W176" s="44" t="s">
        <v>309</v>
      </c>
      <c r="X176" s="44" t="s">
        <v>309</v>
      </c>
      <c r="Y176" s="41">
        <v>-851</v>
      </c>
      <c r="Z176" s="133" t="s">
        <v>721</v>
      </c>
      <c r="AA176" s="160">
        <v>44384</v>
      </c>
      <c r="AB176" s="139" t="s">
        <v>309</v>
      </c>
      <c r="AC176" s="133" t="s">
        <v>722</v>
      </c>
      <c r="AD176" s="161">
        <v>0</v>
      </c>
      <c r="AE176" s="8" t="s">
        <v>457</v>
      </c>
      <c r="AF176" s="134">
        <v>-682</v>
      </c>
      <c r="AG176" s="148" t="s">
        <v>441</v>
      </c>
      <c r="AH176" s="148" t="s">
        <v>723</v>
      </c>
      <c r="AI176" s="148" t="s">
        <v>723</v>
      </c>
      <c r="AJ176" s="148" t="s">
        <v>723</v>
      </c>
      <c r="AK176" s="163">
        <v>0</v>
      </c>
      <c r="AL176" s="161">
        <v>0</v>
      </c>
      <c r="AM176" s="148" t="s">
        <v>545</v>
      </c>
      <c r="AN176" s="263" t="s">
        <v>504</v>
      </c>
      <c r="AO176" s="261" t="s">
        <v>536</v>
      </c>
      <c r="AP176" s="403" t="s">
        <v>588</v>
      </c>
      <c r="AQ176" s="404">
        <v>44620</v>
      </c>
      <c r="AR176" s="370" t="s">
        <v>309</v>
      </c>
      <c r="AS176" s="400" t="s">
        <v>589</v>
      </c>
      <c r="AT176" s="402">
        <v>0</v>
      </c>
      <c r="AU176" s="8" t="s">
        <v>457</v>
      </c>
      <c r="AV176" s="134">
        <v>-44620</v>
      </c>
      <c r="AW176" s="148" t="s">
        <v>441</v>
      </c>
      <c r="AX176" s="418">
        <v>44631</v>
      </c>
      <c r="AY176" s="419" t="s">
        <v>1457</v>
      </c>
      <c r="AZ176" s="419" t="s">
        <v>587</v>
      </c>
      <c r="BA176" s="420">
        <v>0</v>
      </c>
      <c r="BB176" s="148" t="s">
        <v>441</v>
      </c>
      <c r="BC176" s="421" t="s">
        <v>536</v>
      </c>
      <c r="BD176" s="421" t="s">
        <v>536</v>
      </c>
      <c r="BE176" s="513">
        <f t="shared" si="2"/>
        <v>175</v>
      </c>
      <c r="BF176" s="514">
        <v>178</v>
      </c>
      <c r="BG176" s="514" t="s">
        <v>4947</v>
      </c>
    </row>
    <row r="177" spans="1:59" customFormat="1" ht="84" customHeight="1" x14ac:dyDescent="0.25">
      <c r="A177" s="33" t="s">
        <v>285</v>
      </c>
      <c r="B177" s="32" t="s">
        <v>285</v>
      </c>
      <c r="C177" s="35" t="s">
        <v>344</v>
      </c>
      <c r="D177" s="32" t="s">
        <v>158</v>
      </c>
      <c r="E177" s="32" t="s">
        <v>165</v>
      </c>
      <c r="F177" s="32" t="s">
        <v>352</v>
      </c>
      <c r="G177" s="32" t="s">
        <v>252</v>
      </c>
      <c r="H177" s="35" t="s">
        <v>1460</v>
      </c>
      <c r="I177" s="35" t="s">
        <v>328</v>
      </c>
      <c r="J177" s="32" t="s">
        <v>1455</v>
      </c>
      <c r="K177" s="35">
        <v>2019</v>
      </c>
      <c r="L177" s="33" t="s">
        <v>1461</v>
      </c>
      <c r="M177" s="32" t="s">
        <v>1462</v>
      </c>
      <c r="N177" s="33" t="s">
        <v>1463</v>
      </c>
      <c r="O177" s="35" t="s">
        <v>328</v>
      </c>
      <c r="P177" s="32" t="s">
        <v>328</v>
      </c>
      <c r="Q177" s="32" t="s">
        <v>328</v>
      </c>
      <c r="R177" s="35" t="s">
        <v>328</v>
      </c>
      <c r="S177" s="35" t="s">
        <v>328</v>
      </c>
      <c r="T177" s="44">
        <v>43685</v>
      </c>
      <c r="U177" s="44">
        <v>43829</v>
      </c>
      <c r="V177" s="44"/>
      <c r="W177" s="44" t="s">
        <v>309</v>
      </c>
      <c r="X177" s="44" t="s">
        <v>309</v>
      </c>
      <c r="Y177" s="41">
        <v>-791</v>
      </c>
      <c r="Z177" s="133" t="s">
        <v>721</v>
      </c>
      <c r="AA177" s="160">
        <v>44384</v>
      </c>
      <c r="AB177" s="139" t="s">
        <v>309</v>
      </c>
      <c r="AC177" s="133" t="s">
        <v>722</v>
      </c>
      <c r="AD177" s="161">
        <v>0</v>
      </c>
      <c r="AE177" s="8" t="s">
        <v>457</v>
      </c>
      <c r="AF177" s="134">
        <v>-622</v>
      </c>
      <c r="AG177" s="148" t="s">
        <v>441</v>
      </c>
      <c r="AH177" s="148" t="s">
        <v>723</v>
      </c>
      <c r="AI177" s="148" t="s">
        <v>723</v>
      </c>
      <c r="AJ177" s="148" t="s">
        <v>723</v>
      </c>
      <c r="AK177" s="163">
        <v>0</v>
      </c>
      <c r="AL177" s="161">
        <v>0</v>
      </c>
      <c r="AM177" s="148" t="s">
        <v>545</v>
      </c>
      <c r="AN177" s="263" t="s">
        <v>504</v>
      </c>
      <c r="AO177" s="261" t="s">
        <v>536</v>
      </c>
      <c r="AP177" s="403" t="s">
        <v>588</v>
      </c>
      <c r="AQ177" s="404">
        <v>44620</v>
      </c>
      <c r="AR177" s="370" t="s">
        <v>309</v>
      </c>
      <c r="AS177" s="400" t="s">
        <v>589</v>
      </c>
      <c r="AT177" s="402">
        <v>0</v>
      </c>
      <c r="AU177" s="8" t="s">
        <v>457</v>
      </c>
      <c r="AV177" s="134">
        <v>-44620</v>
      </c>
      <c r="AW177" s="148" t="s">
        <v>441</v>
      </c>
      <c r="AX177" s="418">
        <v>44631</v>
      </c>
      <c r="AY177" s="419" t="s">
        <v>1457</v>
      </c>
      <c r="AZ177" s="419" t="s">
        <v>587</v>
      </c>
      <c r="BA177" s="420">
        <v>0</v>
      </c>
      <c r="BB177" s="148" t="s">
        <v>441</v>
      </c>
      <c r="BC177" s="421" t="s">
        <v>536</v>
      </c>
      <c r="BD177" s="421" t="s">
        <v>536</v>
      </c>
      <c r="BE177" s="513">
        <f t="shared" si="2"/>
        <v>176</v>
      </c>
      <c r="BF177" s="514">
        <v>179</v>
      </c>
      <c r="BG177" s="514" t="s">
        <v>4947</v>
      </c>
    </row>
    <row r="178" spans="1:59" customFormat="1" ht="84" customHeight="1" x14ac:dyDescent="0.25">
      <c r="A178" s="33" t="s">
        <v>285</v>
      </c>
      <c r="B178" s="32" t="s">
        <v>285</v>
      </c>
      <c r="C178" s="35" t="s">
        <v>344</v>
      </c>
      <c r="D178" s="32" t="s">
        <v>158</v>
      </c>
      <c r="E178" s="32" t="s">
        <v>165</v>
      </c>
      <c r="F178" s="32" t="s">
        <v>352</v>
      </c>
      <c r="G178" s="32" t="s">
        <v>252</v>
      </c>
      <c r="H178" s="35" t="s">
        <v>1464</v>
      </c>
      <c r="I178" s="35" t="s">
        <v>328</v>
      </c>
      <c r="J178" s="32" t="s">
        <v>1455</v>
      </c>
      <c r="K178" s="35">
        <v>2019</v>
      </c>
      <c r="L178" s="34" t="s">
        <v>1461</v>
      </c>
      <c r="M178" s="32" t="s">
        <v>1465</v>
      </c>
      <c r="N178" s="33" t="s">
        <v>1466</v>
      </c>
      <c r="O178" s="35" t="s">
        <v>328</v>
      </c>
      <c r="P178" s="32" t="s">
        <v>328</v>
      </c>
      <c r="Q178" s="32" t="s">
        <v>328</v>
      </c>
      <c r="R178" s="35" t="s">
        <v>328</v>
      </c>
      <c r="S178" s="35" t="s">
        <v>328</v>
      </c>
      <c r="T178" s="44">
        <v>43685</v>
      </c>
      <c r="U178" s="44">
        <v>43829</v>
      </c>
      <c r="V178" s="44"/>
      <c r="W178" s="44" t="s">
        <v>309</v>
      </c>
      <c r="X178" s="44" t="s">
        <v>309</v>
      </c>
      <c r="Y178" s="41">
        <v>-791</v>
      </c>
      <c r="Z178" s="133" t="s">
        <v>721</v>
      </c>
      <c r="AA178" s="160">
        <v>44384</v>
      </c>
      <c r="AB178" s="139" t="s">
        <v>309</v>
      </c>
      <c r="AC178" s="133" t="s">
        <v>722</v>
      </c>
      <c r="AD178" s="161">
        <v>0</v>
      </c>
      <c r="AE178" s="8" t="s">
        <v>457</v>
      </c>
      <c r="AF178" s="134">
        <v>-622</v>
      </c>
      <c r="AG178" s="148" t="s">
        <v>441</v>
      </c>
      <c r="AH178" s="148" t="s">
        <v>723</v>
      </c>
      <c r="AI178" s="148" t="s">
        <v>723</v>
      </c>
      <c r="AJ178" s="148" t="s">
        <v>723</v>
      </c>
      <c r="AK178" s="163">
        <v>0</v>
      </c>
      <c r="AL178" s="161">
        <v>0</v>
      </c>
      <c r="AM178" s="148" t="s">
        <v>545</v>
      </c>
      <c r="AN178" s="263" t="s">
        <v>504</v>
      </c>
      <c r="AO178" s="261" t="s">
        <v>536</v>
      </c>
      <c r="AP178" s="403" t="s">
        <v>588</v>
      </c>
      <c r="AQ178" s="404">
        <v>44620</v>
      </c>
      <c r="AR178" s="370" t="s">
        <v>309</v>
      </c>
      <c r="AS178" s="400" t="s">
        <v>589</v>
      </c>
      <c r="AT178" s="402">
        <v>0</v>
      </c>
      <c r="AU178" s="8" t="s">
        <v>457</v>
      </c>
      <c r="AV178" s="134">
        <v>-44620</v>
      </c>
      <c r="AW178" s="148" t="s">
        <v>441</v>
      </c>
      <c r="AX178" s="418">
        <v>44631</v>
      </c>
      <c r="AY178" s="419" t="s">
        <v>1457</v>
      </c>
      <c r="AZ178" s="419" t="s">
        <v>587</v>
      </c>
      <c r="BA178" s="420">
        <v>0</v>
      </c>
      <c r="BB178" s="148" t="s">
        <v>441</v>
      </c>
      <c r="BC178" s="421" t="s">
        <v>536</v>
      </c>
      <c r="BD178" s="421" t="s">
        <v>536</v>
      </c>
      <c r="BE178" s="513">
        <f t="shared" si="2"/>
        <v>177</v>
      </c>
      <c r="BF178" s="514">
        <v>180</v>
      </c>
      <c r="BG178" s="514" t="s">
        <v>4947</v>
      </c>
    </row>
    <row r="179" spans="1:59" customFormat="1" ht="84" customHeight="1" x14ac:dyDescent="0.25">
      <c r="A179" s="33" t="s">
        <v>285</v>
      </c>
      <c r="B179" s="32" t="s">
        <v>285</v>
      </c>
      <c r="C179" s="35" t="s">
        <v>344</v>
      </c>
      <c r="D179" s="32" t="s">
        <v>158</v>
      </c>
      <c r="E179" s="32" t="s">
        <v>165</v>
      </c>
      <c r="F179" s="32" t="s">
        <v>352</v>
      </c>
      <c r="G179" s="32" t="s">
        <v>252</v>
      </c>
      <c r="H179" s="35" t="s">
        <v>1467</v>
      </c>
      <c r="I179" s="35" t="s">
        <v>328</v>
      </c>
      <c r="J179" s="32" t="s">
        <v>1455</v>
      </c>
      <c r="K179" s="35">
        <v>2019</v>
      </c>
      <c r="L179" s="34" t="s">
        <v>1461</v>
      </c>
      <c r="M179" s="32" t="s">
        <v>1465</v>
      </c>
      <c r="N179" s="33" t="s">
        <v>1468</v>
      </c>
      <c r="O179" s="35" t="s">
        <v>328</v>
      </c>
      <c r="P179" s="32" t="s">
        <v>328</v>
      </c>
      <c r="Q179" s="32" t="s">
        <v>328</v>
      </c>
      <c r="R179" s="35" t="s">
        <v>328</v>
      </c>
      <c r="S179" s="35" t="s">
        <v>328</v>
      </c>
      <c r="T179" s="44">
        <v>43685</v>
      </c>
      <c r="U179" s="44">
        <v>43829</v>
      </c>
      <c r="V179" s="44"/>
      <c r="W179" s="44" t="s">
        <v>309</v>
      </c>
      <c r="X179" s="44" t="s">
        <v>309</v>
      </c>
      <c r="Y179" s="41">
        <v>-791</v>
      </c>
      <c r="Z179" s="133" t="s">
        <v>721</v>
      </c>
      <c r="AA179" s="160">
        <v>44384</v>
      </c>
      <c r="AB179" s="139" t="s">
        <v>309</v>
      </c>
      <c r="AC179" s="133" t="s">
        <v>722</v>
      </c>
      <c r="AD179" s="161">
        <v>0</v>
      </c>
      <c r="AE179" s="8" t="s">
        <v>457</v>
      </c>
      <c r="AF179" s="134">
        <v>-622</v>
      </c>
      <c r="AG179" s="148" t="s">
        <v>441</v>
      </c>
      <c r="AH179" s="148" t="s">
        <v>723</v>
      </c>
      <c r="AI179" s="148" t="s">
        <v>723</v>
      </c>
      <c r="AJ179" s="148" t="s">
        <v>723</v>
      </c>
      <c r="AK179" s="163">
        <v>0</v>
      </c>
      <c r="AL179" s="161">
        <v>0</v>
      </c>
      <c r="AM179" s="148" t="s">
        <v>545</v>
      </c>
      <c r="AN179" s="263" t="s">
        <v>504</v>
      </c>
      <c r="AO179" s="261" t="s">
        <v>536</v>
      </c>
      <c r="AP179" s="403" t="s">
        <v>588</v>
      </c>
      <c r="AQ179" s="404">
        <v>44620</v>
      </c>
      <c r="AR179" s="370" t="s">
        <v>309</v>
      </c>
      <c r="AS179" s="400" t="s">
        <v>589</v>
      </c>
      <c r="AT179" s="402">
        <v>0</v>
      </c>
      <c r="AU179" s="8" t="s">
        <v>457</v>
      </c>
      <c r="AV179" s="134">
        <v>-44620</v>
      </c>
      <c r="AW179" s="148" t="s">
        <v>441</v>
      </c>
      <c r="AX179" s="418">
        <v>44631</v>
      </c>
      <c r="AY179" s="419" t="s">
        <v>1457</v>
      </c>
      <c r="AZ179" s="419" t="s">
        <v>587</v>
      </c>
      <c r="BA179" s="420">
        <v>0</v>
      </c>
      <c r="BB179" s="148" t="s">
        <v>441</v>
      </c>
      <c r="BC179" s="421" t="s">
        <v>536</v>
      </c>
      <c r="BD179" s="421" t="s">
        <v>536</v>
      </c>
      <c r="BE179" s="513">
        <f t="shared" si="2"/>
        <v>178</v>
      </c>
      <c r="BF179" s="514">
        <v>181</v>
      </c>
      <c r="BG179" s="514" t="s">
        <v>4947</v>
      </c>
    </row>
    <row r="180" spans="1:59" customFormat="1" ht="84" customHeight="1" x14ac:dyDescent="0.25">
      <c r="A180" s="33" t="s">
        <v>285</v>
      </c>
      <c r="B180" s="32" t="s">
        <v>285</v>
      </c>
      <c r="C180" s="35" t="s">
        <v>344</v>
      </c>
      <c r="D180" s="32" t="s">
        <v>158</v>
      </c>
      <c r="E180" s="32" t="s">
        <v>178</v>
      </c>
      <c r="F180" s="32" t="s">
        <v>352</v>
      </c>
      <c r="G180" s="32" t="s">
        <v>252</v>
      </c>
      <c r="H180" s="35" t="s">
        <v>1469</v>
      </c>
      <c r="I180" s="35" t="s">
        <v>328</v>
      </c>
      <c r="J180" s="32" t="s">
        <v>1455</v>
      </c>
      <c r="K180" s="35">
        <v>2019</v>
      </c>
      <c r="L180" s="33" t="s">
        <v>1470</v>
      </c>
      <c r="M180" s="32" t="s">
        <v>1471</v>
      </c>
      <c r="N180" s="33" t="s">
        <v>1472</v>
      </c>
      <c r="O180" s="35" t="s">
        <v>328</v>
      </c>
      <c r="P180" s="32" t="s">
        <v>328</v>
      </c>
      <c r="Q180" s="32" t="s">
        <v>328</v>
      </c>
      <c r="R180" s="35" t="s">
        <v>328</v>
      </c>
      <c r="S180" s="35" t="s">
        <v>328</v>
      </c>
      <c r="T180" s="44">
        <v>43685</v>
      </c>
      <c r="U180" s="44">
        <v>43951</v>
      </c>
      <c r="V180" s="44"/>
      <c r="W180" s="44" t="s">
        <v>309</v>
      </c>
      <c r="X180" s="44" t="s">
        <v>309</v>
      </c>
      <c r="Y180" s="41">
        <v>-669</v>
      </c>
      <c r="Z180" s="133" t="s">
        <v>721</v>
      </c>
      <c r="AA180" s="160">
        <v>44384</v>
      </c>
      <c r="AB180" s="139" t="s">
        <v>309</v>
      </c>
      <c r="AC180" s="133" t="s">
        <v>722</v>
      </c>
      <c r="AD180" s="161">
        <v>0</v>
      </c>
      <c r="AE180" s="8" t="s">
        <v>457</v>
      </c>
      <c r="AF180" s="134">
        <v>-500</v>
      </c>
      <c r="AG180" s="148" t="s">
        <v>441</v>
      </c>
      <c r="AH180" s="148" t="s">
        <v>723</v>
      </c>
      <c r="AI180" s="148" t="s">
        <v>723</v>
      </c>
      <c r="AJ180" s="148" t="s">
        <v>723</v>
      </c>
      <c r="AK180" s="163">
        <v>0</v>
      </c>
      <c r="AL180" s="161">
        <v>0</v>
      </c>
      <c r="AM180" s="148" t="s">
        <v>545</v>
      </c>
      <c r="AN180" s="263" t="s">
        <v>504</v>
      </c>
      <c r="AO180" s="261" t="s">
        <v>536</v>
      </c>
      <c r="AP180" s="403" t="s">
        <v>588</v>
      </c>
      <c r="AQ180" s="404">
        <v>44620</v>
      </c>
      <c r="AR180" s="370" t="s">
        <v>309</v>
      </c>
      <c r="AS180" s="400" t="s">
        <v>589</v>
      </c>
      <c r="AT180" s="402">
        <v>0</v>
      </c>
      <c r="AU180" s="8" t="s">
        <v>457</v>
      </c>
      <c r="AV180" s="134">
        <v>-44620</v>
      </c>
      <c r="AW180" s="148" t="s">
        <v>441</v>
      </c>
      <c r="AX180" s="418">
        <v>44631</v>
      </c>
      <c r="AY180" s="419" t="s">
        <v>1457</v>
      </c>
      <c r="AZ180" s="419" t="s">
        <v>587</v>
      </c>
      <c r="BA180" s="420">
        <v>0</v>
      </c>
      <c r="BB180" s="148" t="s">
        <v>441</v>
      </c>
      <c r="BC180" s="421" t="s">
        <v>536</v>
      </c>
      <c r="BD180" s="421" t="s">
        <v>536</v>
      </c>
      <c r="BE180" s="513">
        <f t="shared" si="2"/>
        <v>179</v>
      </c>
      <c r="BF180" s="514">
        <v>182</v>
      </c>
      <c r="BG180" s="514" t="s">
        <v>4947</v>
      </c>
    </row>
    <row r="181" spans="1:59" customFormat="1" ht="84" customHeight="1" x14ac:dyDescent="0.25">
      <c r="A181" s="33" t="s">
        <v>285</v>
      </c>
      <c r="B181" s="32" t="s">
        <v>285</v>
      </c>
      <c r="C181" s="35" t="s">
        <v>344</v>
      </c>
      <c r="D181" s="32" t="s">
        <v>158</v>
      </c>
      <c r="E181" s="32" t="s">
        <v>178</v>
      </c>
      <c r="F181" s="32" t="s">
        <v>352</v>
      </c>
      <c r="G181" s="32" t="s">
        <v>252</v>
      </c>
      <c r="H181" s="35" t="s">
        <v>1473</v>
      </c>
      <c r="I181" s="35" t="s">
        <v>328</v>
      </c>
      <c r="J181" s="32" t="s">
        <v>1455</v>
      </c>
      <c r="K181" s="35">
        <v>2019</v>
      </c>
      <c r="L181" s="33" t="s">
        <v>1474</v>
      </c>
      <c r="M181" s="32" t="s">
        <v>1475</v>
      </c>
      <c r="N181" s="33" t="s">
        <v>1476</v>
      </c>
      <c r="O181" s="35" t="s">
        <v>328</v>
      </c>
      <c r="P181" s="32" t="s">
        <v>328</v>
      </c>
      <c r="Q181" s="32" t="s">
        <v>328</v>
      </c>
      <c r="R181" s="35" t="s">
        <v>328</v>
      </c>
      <c r="S181" s="35" t="s">
        <v>328</v>
      </c>
      <c r="T181" s="44">
        <v>43685</v>
      </c>
      <c r="U181" s="44">
        <v>43951</v>
      </c>
      <c r="V181" s="44"/>
      <c r="W181" s="44" t="s">
        <v>309</v>
      </c>
      <c r="X181" s="44" t="s">
        <v>309</v>
      </c>
      <c r="Y181" s="41">
        <v>-669</v>
      </c>
      <c r="Z181" s="133" t="s">
        <v>721</v>
      </c>
      <c r="AA181" s="160">
        <v>44384</v>
      </c>
      <c r="AB181" s="139" t="s">
        <v>309</v>
      </c>
      <c r="AC181" s="133" t="s">
        <v>722</v>
      </c>
      <c r="AD181" s="161">
        <v>0</v>
      </c>
      <c r="AE181" s="8" t="s">
        <v>457</v>
      </c>
      <c r="AF181" s="134">
        <v>-500</v>
      </c>
      <c r="AG181" s="148" t="s">
        <v>441</v>
      </c>
      <c r="AH181" s="148" t="s">
        <v>723</v>
      </c>
      <c r="AI181" s="148" t="s">
        <v>723</v>
      </c>
      <c r="AJ181" s="148" t="s">
        <v>723</v>
      </c>
      <c r="AK181" s="163">
        <v>0</v>
      </c>
      <c r="AL181" s="161">
        <v>0</v>
      </c>
      <c r="AM181" s="148" t="s">
        <v>545</v>
      </c>
      <c r="AN181" s="263" t="s">
        <v>504</v>
      </c>
      <c r="AO181" s="261" t="s">
        <v>536</v>
      </c>
      <c r="AP181" s="403" t="s">
        <v>588</v>
      </c>
      <c r="AQ181" s="404">
        <v>44620</v>
      </c>
      <c r="AR181" s="370" t="s">
        <v>309</v>
      </c>
      <c r="AS181" s="400" t="s">
        <v>589</v>
      </c>
      <c r="AT181" s="402">
        <v>0</v>
      </c>
      <c r="AU181" s="8" t="s">
        <v>457</v>
      </c>
      <c r="AV181" s="134">
        <v>-44620</v>
      </c>
      <c r="AW181" s="148" t="s">
        <v>441</v>
      </c>
      <c r="AX181" s="418">
        <v>44631</v>
      </c>
      <c r="AY181" s="419" t="s">
        <v>1457</v>
      </c>
      <c r="AZ181" s="419" t="s">
        <v>587</v>
      </c>
      <c r="BA181" s="420">
        <v>0</v>
      </c>
      <c r="BB181" s="148" t="s">
        <v>441</v>
      </c>
      <c r="BC181" s="421" t="s">
        <v>536</v>
      </c>
      <c r="BD181" s="421" t="s">
        <v>536</v>
      </c>
      <c r="BE181" s="513">
        <f t="shared" si="2"/>
        <v>180</v>
      </c>
      <c r="BF181" s="514">
        <v>183</v>
      </c>
      <c r="BG181" s="514" t="s">
        <v>4947</v>
      </c>
    </row>
    <row r="182" spans="1:59" customFormat="1" ht="84" customHeight="1" x14ac:dyDescent="0.25">
      <c r="A182" s="33" t="s">
        <v>285</v>
      </c>
      <c r="B182" s="32" t="s">
        <v>285</v>
      </c>
      <c r="C182" s="35" t="s">
        <v>344</v>
      </c>
      <c r="D182" s="32" t="s">
        <v>158</v>
      </c>
      <c r="E182" s="32" t="s">
        <v>165</v>
      </c>
      <c r="F182" s="32" t="s">
        <v>352</v>
      </c>
      <c r="G182" s="32" t="s">
        <v>252</v>
      </c>
      <c r="H182" s="35" t="s">
        <v>1477</v>
      </c>
      <c r="I182" s="35" t="s">
        <v>328</v>
      </c>
      <c r="J182" s="32" t="s">
        <v>1455</v>
      </c>
      <c r="K182" s="35">
        <v>2019</v>
      </c>
      <c r="L182" s="33" t="s">
        <v>1478</v>
      </c>
      <c r="M182" s="32" t="s">
        <v>1479</v>
      </c>
      <c r="N182" s="33" t="s">
        <v>1480</v>
      </c>
      <c r="O182" s="35" t="s">
        <v>328</v>
      </c>
      <c r="P182" s="32" t="s">
        <v>328</v>
      </c>
      <c r="Q182" s="32" t="s">
        <v>328</v>
      </c>
      <c r="R182" s="35" t="s">
        <v>328</v>
      </c>
      <c r="S182" s="35" t="s">
        <v>328</v>
      </c>
      <c r="T182" s="44">
        <v>43685</v>
      </c>
      <c r="U182" s="44">
        <v>43829</v>
      </c>
      <c r="V182" s="44"/>
      <c r="W182" s="44" t="s">
        <v>309</v>
      </c>
      <c r="X182" s="44" t="s">
        <v>309</v>
      </c>
      <c r="Y182" s="41">
        <v>-791</v>
      </c>
      <c r="Z182" s="133" t="s">
        <v>721</v>
      </c>
      <c r="AA182" s="160">
        <v>44384</v>
      </c>
      <c r="AB182" s="139" t="s">
        <v>309</v>
      </c>
      <c r="AC182" s="133" t="s">
        <v>722</v>
      </c>
      <c r="AD182" s="161">
        <v>0</v>
      </c>
      <c r="AE182" s="8" t="s">
        <v>457</v>
      </c>
      <c r="AF182" s="134">
        <v>-622</v>
      </c>
      <c r="AG182" s="148" t="s">
        <v>441</v>
      </c>
      <c r="AH182" s="148" t="s">
        <v>723</v>
      </c>
      <c r="AI182" s="148" t="s">
        <v>723</v>
      </c>
      <c r="AJ182" s="148" t="s">
        <v>723</v>
      </c>
      <c r="AK182" s="163">
        <v>0</v>
      </c>
      <c r="AL182" s="161">
        <v>0</v>
      </c>
      <c r="AM182" s="148" t="s">
        <v>545</v>
      </c>
      <c r="AN182" s="263" t="s">
        <v>504</v>
      </c>
      <c r="AO182" s="261" t="s">
        <v>536</v>
      </c>
      <c r="AP182" s="403" t="s">
        <v>588</v>
      </c>
      <c r="AQ182" s="404">
        <v>44620</v>
      </c>
      <c r="AR182" s="370" t="s">
        <v>309</v>
      </c>
      <c r="AS182" s="400" t="s">
        <v>589</v>
      </c>
      <c r="AT182" s="402">
        <v>0</v>
      </c>
      <c r="AU182" s="8" t="s">
        <v>457</v>
      </c>
      <c r="AV182" s="134">
        <v>-44620</v>
      </c>
      <c r="AW182" s="148" t="s">
        <v>441</v>
      </c>
      <c r="AX182" s="418">
        <v>44631</v>
      </c>
      <c r="AY182" s="419" t="s">
        <v>1457</v>
      </c>
      <c r="AZ182" s="419" t="s">
        <v>587</v>
      </c>
      <c r="BA182" s="420">
        <v>0</v>
      </c>
      <c r="BB182" s="148" t="s">
        <v>441</v>
      </c>
      <c r="BC182" s="421" t="s">
        <v>536</v>
      </c>
      <c r="BD182" s="421" t="s">
        <v>536</v>
      </c>
      <c r="BE182" s="513">
        <f t="shared" si="2"/>
        <v>181</v>
      </c>
      <c r="BF182" s="514">
        <v>184</v>
      </c>
      <c r="BG182" s="514" t="s">
        <v>4947</v>
      </c>
    </row>
    <row r="183" spans="1:59" customFormat="1" ht="84" customHeight="1" x14ac:dyDescent="0.25">
      <c r="A183" s="33" t="s">
        <v>285</v>
      </c>
      <c r="B183" s="32" t="s">
        <v>285</v>
      </c>
      <c r="C183" s="35" t="s">
        <v>344</v>
      </c>
      <c r="D183" s="32" t="s">
        <v>127</v>
      </c>
      <c r="E183" s="32" t="s">
        <v>131</v>
      </c>
      <c r="F183" s="32" t="s">
        <v>352</v>
      </c>
      <c r="G183" s="32" t="s">
        <v>252</v>
      </c>
      <c r="H183" s="35" t="s">
        <v>1481</v>
      </c>
      <c r="I183" s="35" t="s">
        <v>328</v>
      </c>
      <c r="J183" s="32" t="s">
        <v>1455</v>
      </c>
      <c r="K183" s="35">
        <v>2019</v>
      </c>
      <c r="L183" s="33" t="s">
        <v>1482</v>
      </c>
      <c r="M183" s="32" t="s">
        <v>1483</v>
      </c>
      <c r="N183" s="33" t="s">
        <v>1484</v>
      </c>
      <c r="O183" s="35" t="s">
        <v>328</v>
      </c>
      <c r="P183" s="32" t="s">
        <v>328</v>
      </c>
      <c r="Q183" s="32" t="s">
        <v>328</v>
      </c>
      <c r="R183" s="35" t="s">
        <v>328</v>
      </c>
      <c r="S183" s="35" t="s">
        <v>328</v>
      </c>
      <c r="T183" s="44">
        <v>43685</v>
      </c>
      <c r="U183" s="44">
        <v>43951</v>
      </c>
      <c r="V183" s="44"/>
      <c r="W183" s="44" t="s">
        <v>309</v>
      </c>
      <c r="X183" s="44" t="s">
        <v>309</v>
      </c>
      <c r="Y183" s="41">
        <v>-669</v>
      </c>
      <c r="Z183" s="133" t="s">
        <v>721</v>
      </c>
      <c r="AA183" s="160">
        <v>44384</v>
      </c>
      <c r="AB183" s="139" t="s">
        <v>309</v>
      </c>
      <c r="AC183" s="133" t="s">
        <v>722</v>
      </c>
      <c r="AD183" s="161">
        <v>0</v>
      </c>
      <c r="AE183" s="8" t="s">
        <v>457</v>
      </c>
      <c r="AF183" s="134">
        <v>-500</v>
      </c>
      <c r="AG183" s="148" t="s">
        <v>441</v>
      </c>
      <c r="AH183" s="148" t="s">
        <v>723</v>
      </c>
      <c r="AI183" s="148" t="s">
        <v>723</v>
      </c>
      <c r="AJ183" s="148" t="s">
        <v>723</v>
      </c>
      <c r="AK183" s="163">
        <v>0</v>
      </c>
      <c r="AL183" s="161">
        <v>0</v>
      </c>
      <c r="AM183" s="148" t="s">
        <v>545</v>
      </c>
      <c r="AN183" s="263" t="s">
        <v>504</v>
      </c>
      <c r="AO183" s="261" t="s">
        <v>536</v>
      </c>
      <c r="AP183" s="403" t="s">
        <v>588</v>
      </c>
      <c r="AQ183" s="404">
        <v>44620</v>
      </c>
      <c r="AR183" s="370" t="s">
        <v>309</v>
      </c>
      <c r="AS183" s="400" t="s">
        <v>589</v>
      </c>
      <c r="AT183" s="402">
        <v>0</v>
      </c>
      <c r="AU183" s="8" t="s">
        <v>457</v>
      </c>
      <c r="AV183" s="134">
        <v>-44620</v>
      </c>
      <c r="AW183" s="148" t="s">
        <v>441</v>
      </c>
      <c r="AX183" s="418">
        <v>44631</v>
      </c>
      <c r="AY183" s="419" t="s">
        <v>1457</v>
      </c>
      <c r="AZ183" s="419" t="s">
        <v>587</v>
      </c>
      <c r="BA183" s="420">
        <v>0</v>
      </c>
      <c r="BB183" s="148" t="s">
        <v>441</v>
      </c>
      <c r="BC183" s="421" t="s">
        <v>536</v>
      </c>
      <c r="BD183" s="421" t="s">
        <v>536</v>
      </c>
      <c r="BE183" s="513">
        <f t="shared" si="2"/>
        <v>182</v>
      </c>
      <c r="BF183" s="514">
        <v>185</v>
      </c>
      <c r="BG183" s="514" t="s">
        <v>4947</v>
      </c>
    </row>
    <row r="184" spans="1:59" customFormat="1" ht="84" customHeight="1" x14ac:dyDescent="0.25">
      <c r="A184" s="33" t="s">
        <v>266</v>
      </c>
      <c r="B184" s="32" t="s">
        <v>951</v>
      </c>
      <c r="C184" s="35" t="s">
        <v>338</v>
      </c>
      <c r="D184" s="91" t="s">
        <v>24</v>
      </c>
      <c r="E184" s="91" t="s">
        <v>58</v>
      </c>
      <c r="F184" s="32" t="s">
        <v>348</v>
      </c>
      <c r="G184" s="32" t="s">
        <v>253</v>
      </c>
      <c r="H184" s="35" t="s">
        <v>1485</v>
      </c>
      <c r="I184" s="35" t="s">
        <v>328</v>
      </c>
      <c r="J184" s="32" t="s">
        <v>1486</v>
      </c>
      <c r="K184" s="35">
        <v>2019</v>
      </c>
      <c r="L184" s="33" t="s">
        <v>1487</v>
      </c>
      <c r="M184" s="32" t="s">
        <v>299</v>
      </c>
      <c r="N184" s="32" t="s">
        <v>299</v>
      </c>
      <c r="O184" s="35" t="s">
        <v>328</v>
      </c>
      <c r="P184" s="32" t="s">
        <v>328</v>
      </c>
      <c r="Q184" s="32" t="s">
        <v>1488</v>
      </c>
      <c r="R184" s="35" t="s">
        <v>328</v>
      </c>
      <c r="S184" s="35" t="s">
        <v>328</v>
      </c>
      <c r="T184" s="44" t="s">
        <v>299</v>
      </c>
      <c r="U184" s="44" t="s">
        <v>299</v>
      </c>
      <c r="V184" s="44"/>
      <c r="W184" s="44" t="s">
        <v>307</v>
      </c>
      <c r="X184" s="44" t="s">
        <v>307</v>
      </c>
      <c r="Y184" s="41" t="e">
        <v>#VALUE!</v>
      </c>
      <c r="Z184" s="146" t="s">
        <v>1489</v>
      </c>
      <c r="AA184" s="160">
        <v>44368</v>
      </c>
      <c r="AB184" s="139" t="s">
        <v>309</v>
      </c>
      <c r="AC184" s="139" t="s">
        <v>888</v>
      </c>
      <c r="AD184" s="161">
        <v>0</v>
      </c>
      <c r="AE184" s="8" t="s">
        <v>457</v>
      </c>
      <c r="AF184" s="134" t="e">
        <v>#VALUE!</v>
      </c>
      <c r="AG184" s="148" t="e">
        <v>#VALUE!</v>
      </c>
      <c r="AH184" s="148" t="s">
        <v>723</v>
      </c>
      <c r="AI184" s="148" t="s">
        <v>723</v>
      </c>
      <c r="AJ184" s="148" t="s">
        <v>723</v>
      </c>
      <c r="AK184" s="163">
        <v>0</v>
      </c>
      <c r="AL184" s="161">
        <v>0</v>
      </c>
      <c r="AM184" s="148" t="e">
        <v>#VALUE!</v>
      </c>
      <c r="AN184" s="263" t="s">
        <v>504</v>
      </c>
      <c r="AO184" s="262" t="s">
        <v>444</v>
      </c>
      <c r="AP184" s="405" t="s">
        <v>1490</v>
      </c>
      <c r="AQ184" s="404">
        <v>44620</v>
      </c>
      <c r="AR184" s="370" t="s">
        <v>553</v>
      </c>
      <c r="AS184" s="386" t="s">
        <v>1491</v>
      </c>
      <c r="AT184" s="402">
        <v>0</v>
      </c>
      <c r="AU184" s="8" t="s">
        <v>457</v>
      </c>
      <c r="AV184" s="134">
        <v>-44620</v>
      </c>
      <c r="AW184" s="148" t="e">
        <v>#VALUE!</v>
      </c>
      <c r="AX184" s="53"/>
      <c r="AY184" s="53"/>
      <c r="AZ184" s="53"/>
      <c r="BA184" s="53"/>
      <c r="BB184" s="148"/>
      <c r="BC184" s="53"/>
      <c r="BD184" s="53"/>
      <c r="BE184" s="513">
        <f t="shared" si="2"/>
        <v>183</v>
      </c>
      <c r="BF184" s="514">
        <v>186</v>
      </c>
      <c r="BG184" s="514"/>
    </row>
    <row r="185" spans="1:59" customFormat="1" ht="84" customHeight="1" x14ac:dyDescent="0.25">
      <c r="A185" s="33" t="s">
        <v>266</v>
      </c>
      <c r="B185" s="32" t="s">
        <v>951</v>
      </c>
      <c r="C185" s="35" t="s">
        <v>338</v>
      </c>
      <c r="D185" s="42" t="s">
        <v>22</v>
      </c>
      <c r="E185" s="32" t="s">
        <v>24</v>
      </c>
      <c r="F185" s="32" t="s">
        <v>348</v>
      </c>
      <c r="G185" s="32" t="s">
        <v>253</v>
      </c>
      <c r="H185" s="35" t="s">
        <v>1492</v>
      </c>
      <c r="I185" s="35" t="s">
        <v>328</v>
      </c>
      <c r="J185" s="32" t="s">
        <v>1486</v>
      </c>
      <c r="K185" s="35">
        <v>2019</v>
      </c>
      <c r="L185" s="33" t="s">
        <v>1493</v>
      </c>
      <c r="M185" s="32" t="s">
        <v>299</v>
      </c>
      <c r="N185" s="32" t="s">
        <v>299</v>
      </c>
      <c r="O185" s="35" t="s">
        <v>328</v>
      </c>
      <c r="P185" s="32" t="s">
        <v>328</v>
      </c>
      <c r="Q185" s="32" t="s">
        <v>1488</v>
      </c>
      <c r="R185" s="35" t="s">
        <v>328</v>
      </c>
      <c r="S185" s="35" t="s">
        <v>328</v>
      </c>
      <c r="T185" s="44" t="s">
        <v>299</v>
      </c>
      <c r="U185" s="44" t="s">
        <v>299</v>
      </c>
      <c r="V185" s="44"/>
      <c r="W185" s="44" t="s">
        <v>307</v>
      </c>
      <c r="X185" s="44" t="s">
        <v>307</v>
      </c>
      <c r="Y185" s="41" t="e">
        <v>#VALUE!</v>
      </c>
      <c r="Z185" s="146" t="s">
        <v>1489</v>
      </c>
      <c r="AA185" s="160">
        <v>44368</v>
      </c>
      <c r="AB185" s="139" t="s">
        <v>309</v>
      </c>
      <c r="AC185" s="139" t="s">
        <v>888</v>
      </c>
      <c r="AD185" s="161">
        <v>0</v>
      </c>
      <c r="AE185" s="8" t="s">
        <v>457</v>
      </c>
      <c r="AF185" s="134" t="e">
        <v>#VALUE!</v>
      </c>
      <c r="AG185" s="148" t="e">
        <v>#VALUE!</v>
      </c>
      <c r="AH185" s="148" t="s">
        <v>723</v>
      </c>
      <c r="AI185" s="148" t="s">
        <v>723</v>
      </c>
      <c r="AJ185" s="148" t="s">
        <v>723</v>
      </c>
      <c r="AK185" s="163">
        <v>0</v>
      </c>
      <c r="AL185" s="161">
        <v>0</v>
      </c>
      <c r="AM185" s="148" t="e">
        <v>#VALUE!</v>
      </c>
      <c r="AN185" s="263" t="s">
        <v>504</v>
      </c>
      <c r="AO185" s="262" t="s">
        <v>444</v>
      </c>
      <c r="AP185" s="405" t="s">
        <v>1490</v>
      </c>
      <c r="AQ185" s="404">
        <v>44620</v>
      </c>
      <c r="AR185" s="370" t="s">
        <v>553</v>
      </c>
      <c r="AS185" s="386" t="s">
        <v>1491</v>
      </c>
      <c r="AT185" s="402">
        <v>0</v>
      </c>
      <c r="AU185" s="8" t="s">
        <v>457</v>
      </c>
      <c r="AV185" s="134">
        <v>-44620</v>
      </c>
      <c r="AW185" s="148" t="e">
        <v>#VALUE!</v>
      </c>
      <c r="AX185" s="53"/>
      <c r="AY185" s="53"/>
      <c r="AZ185" s="53"/>
      <c r="BA185" s="53"/>
      <c r="BB185" s="148"/>
      <c r="BC185" s="53"/>
      <c r="BD185" s="53"/>
      <c r="BE185" s="513">
        <f t="shared" si="2"/>
        <v>184</v>
      </c>
      <c r="BF185" s="514">
        <v>187</v>
      </c>
      <c r="BG185" s="514"/>
    </row>
    <row r="186" spans="1:59" customFormat="1" ht="84" customHeight="1" x14ac:dyDescent="0.25">
      <c r="A186" s="33" t="s">
        <v>266</v>
      </c>
      <c r="B186" s="32" t="s">
        <v>951</v>
      </c>
      <c r="C186" s="35" t="s">
        <v>338</v>
      </c>
      <c r="D186" s="108" t="s">
        <v>24</v>
      </c>
      <c r="E186" s="91" t="s">
        <v>61</v>
      </c>
      <c r="F186" s="32" t="s">
        <v>348</v>
      </c>
      <c r="G186" s="32" t="s">
        <v>253</v>
      </c>
      <c r="H186" s="35" t="s">
        <v>1494</v>
      </c>
      <c r="I186" s="35" t="s">
        <v>328</v>
      </c>
      <c r="J186" s="32" t="s">
        <v>1486</v>
      </c>
      <c r="K186" s="35">
        <v>2019</v>
      </c>
      <c r="L186" s="33" t="s">
        <v>1495</v>
      </c>
      <c r="M186" s="32" t="s">
        <v>299</v>
      </c>
      <c r="N186" s="32" t="s">
        <v>299</v>
      </c>
      <c r="O186" s="35" t="s">
        <v>328</v>
      </c>
      <c r="P186" s="32" t="s">
        <v>328</v>
      </c>
      <c r="Q186" s="32" t="s">
        <v>1488</v>
      </c>
      <c r="R186" s="35" t="s">
        <v>328</v>
      </c>
      <c r="S186" s="35" t="s">
        <v>328</v>
      </c>
      <c r="T186" s="44" t="s">
        <v>299</v>
      </c>
      <c r="U186" s="44" t="s">
        <v>299</v>
      </c>
      <c r="V186" s="44"/>
      <c r="W186" s="44" t="s">
        <v>307</v>
      </c>
      <c r="X186" s="44" t="s">
        <v>307</v>
      </c>
      <c r="Y186" s="41" t="e">
        <v>#VALUE!</v>
      </c>
      <c r="Z186" s="146" t="s">
        <v>1489</v>
      </c>
      <c r="AA186" s="160">
        <v>44368</v>
      </c>
      <c r="AB186" s="139" t="s">
        <v>309</v>
      </c>
      <c r="AC186" s="139" t="s">
        <v>888</v>
      </c>
      <c r="AD186" s="161">
        <v>0</v>
      </c>
      <c r="AE186" s="8" t="s">
        <v>457</v>
      </c>
      <c r="AF186" s="134" t="e">
        <v>#VALUE!</v>
      </c>
      <c r="AG186" s="148" t="e">
        <v>#VALUE!</v>
      </c>
      <c r="AH186" s="148" t="s">
        <v>723</v>
      </c>
      <c r="AI186" s="148" t="s">
        <v>723</v>
      </c>
      <c r="AJ186" s="148" t="s">
        <v>723</v>
      </c>
      <c r="AK186" s="163">
        <v>0</v>
      </c>
      <c r="AL186" s="161">
        <v>0</v>
      </c>
      <c r="AM186" s="148" t="e">
        <v>#VALUE!</v>
      </c>
      <c r="AN186" s="263" t="s">
        <v>504</v>
      </c>
      <c r="AO186" s="262" t="s">
        <v>444</v>
      </c>
      <c r="AP186" s="405" t="s">
        <v>1490</v>
      </c>
      <c r="AQ186" s="404">
        <v>44620</v>
      </c>
      <c r="AR186" s="370" t="s">
        <v>553</v>
      </c>
      <c r="AS186" s="386" t="s">
        <v>1491</v>
      </c>
      <c r="AT186" s="402">
        <v>0</v>
      </c>
      <c r="AU186" s="8" t="s">
        <v>457</v>
      </c>
      <c r="AV186" s="134">
        <v>-44620</v>
      </c>
      <c r="AW186" s="148" t="e">
        <v>#VALUE!</v>
      </c>
      <c r="AX186" s="53"/>
      <c r="AY186" s="53"/>
      <c r="AZ186" s="53"/>
      <c r="BA186" s="53"/>
      <c r="BB186" s="148"/>
      <c r="BC186" s="53"/>
      <c r="BD186" s="53"/>
      <c r="BE186" s="513">
        <f t="shared" si="2"/>
        <v>185</v>
      </c>
      <c r="BF186" s="514">
        <v>188</v>
      </c>
      <c r="BG186" s="514"/>
    </row>
    <row r="187" spans="1:59" customFormat="1" ht="84" customHeight="1" x14ac:dyDescent="0.25">
      <c r="A187" s="33" t="s">
        <v>266</v>
      </c>
      <c r="B187" s="32" t="s">
        <v>951</v>
      </c>
      <c r="C187" s="35" t="s">
        <v>338</v>
      </c>
      <c r="D187" s="91" t="s">
        <v>24</v>
      </c>
      <c r="E187" s="91" t="s">
        <v>56</v>
      </c>
      <c r="F187" s="32" t="s">
        <v>348</v>
      </c>
      <c r="G187" s="32" t="s">
        <v>253</v>
      </c>
      <c r="H187" s="35" t="s">
        <v>1496</v>
      </c>
      <c r="I187" s="35" t="s">
        <v>328</v>
      </c>
      <c r="J187" s="32" t="s">
        <v>1486</v>
      </c>
      <c r="K187" s="35">
        <v>2019</v>
      </c>
      <c r="L187" s="33" t="s">
        <v>1497</v>
      </c>
      <c r="M187" s="32" t="s">
        <v>299</v>
      </c>
      <c r="N187" s="32" t="s">
        <v>299</v>
      </c>
      <c r="O187" s="35" t="s">
        <v>328</v>
      </c>
      <c r="P187" s="32" t="s">
        <v>328</v>
      </c>
      <c r="Q187" s="32" t="s">
        <v>1488</v>
      </c>
      <c r="R187" s="35" t="s">
        <v>328</v>
      </c>
      <c r="S187" s="35" t="s">
        <v>328</v>
      </c>
      <c r="T187" s="44" t="s">
        <v>299</v>
      </c>
      <c r="U187" s="44" t="s">
        <v>299</v>
      </c>
      <c r="V187" s="44"/>
      <c r="W187" s="44" t="s">
        <v>307</v>
      </c>
      <c r="X187" s="44" t="s">
        <v>307</v>
      </c>
      <c r="Y187" s="41" t="e">
        <v>#VALUE!</v>
      </c>
      <c r="Z187" s="146" t="s">
        <v>1489</v>
      </c>
      <c r="AA187" s="160">
        <v>44368</v>
      </c>
      <c r="AB187" s="139" t="s">
        <v>309</v>
      </c>
      <c r="AC187" s="139" t="s">
        <v>888</v>
      </c>
      <c r="AD187" s="161">
        <v>0</v>
      </c>
      <c r="AE187" s="8" t="s">
        <v>457</v>
      </c>
      <c r="AF187" s="134" t="e">
        <v>#VALUE!</v>
      </c>
      <c r="AG187" s="148" t="e">
        <v>#VALUE!</v>
      </c>
      <c r="AH187" s="148" t="s">
        <v>723</v>
      </c>
      <c r="AI187" s="148" t="s">
        <v>723</v>
      </c>
      <c r="AJ187" s="148" t="s">
        <v>723</v>
      </c>
      <c r="AK187" s="163">
        <v>0</v>
      </c>
      <c r="AL187" s="161">
        <v>0</v>
      </c>
      <c r="AM187" s="148" t="e">
        <v>#VALUE!</v>
      </c>
      <c r="AN187" s="263" t="s">
        <v>504</v>
      </c>
      <c r="AO187" s="262" t="s">
        <v>444</v>
      </c>
      <c r="AP187" s="405" t="s">
        <v>1490</v>
      </c>
      <c r="AQ187" s="404">
        <v>44620</v>
      </c>
      <c r="AR187" s="370" t="s">
        <v>553</v>
      </c>
      <c r="AS187" s="386" t="s">
        <v>1491</v>
      </c>
      <c r="AT187" s="402">
        <v>0</v>
      </c>
      <c r="AU187" s="8" t="s">
        <v>457</v>
      </c>
      <c r="AV187" s="134">
        <v>-44620</v>
      </c>
      <c r="AW187" s="148" t="e">
        <v>#VALUE!</v>
      </c>
      <c r="AX187" s="53"/>
      <c r="AY187" s="53"/>
      <c r="AZ187" s="53"/>
      <c r="BA187" s="53"/>
      <c r="BB187" s="148"/>
      <c r="BC187" s="53"/>
      <c r="BD187" s="53"/>
      <c r="BE187" s="513">
        <f t="shared" si="2"/>
        <v>186</v>
      </c>
      <c r="BF187" s="514">
        <v>189</v>
      </c>
      <c r="BG187" s="514"/>
    </row>
    <row r="188" spans="1:59" customFormat="1" ht="84" customHeight="1" x14ac:dyDescent="0.25">
      <c r="A188" s="33" t="s">
        <v>266</v>
      </c>
      <c r="B188" s="32" t="s">
        <v>951</v>
      </c>
      <c r="C188" s="35" t="s">
        <v>338</v>
      </c>
      <c r="D188" s="91" t="s">
        <v>24</v>
      </c>
      <c r="E188" s="91" t="s">
        <v>48</v>
      </c>
      <c r="F188" s="32" t="s">
        <v>348</v>
      </c>
      <c r="G188" s="32" t="s">
        <v>253</v>
      </c>
      <c r="H188" s="35" t="s">
        <v>1498</v>
      </c>
      <c r="I188" s="35" t="s">
        <v>328</v>
      </c>
      <c r="J188" s="32" t="s">
        <v>1499</v>
      </c>
      <c r="K188" s="35">
        <v>2019</v>
      </c>
      <c r="L188" s="33" t="s">
        <v>1500</v>
      </c>
      <c r="M188" s="32" t="s">
        <v>299</v>
      </c>
      <c r="N188" s="33" t="s">
        <v>1487</v>
      </c>
      <c r="O188" s="35" t="s">
        <v>328</v>
      </c>
      <c r="P188" s="32" t="s">
        <v>328</v>
      </c>
      <c r="Q188" s="32" t="s">
        <v>1488</v>
      </c>
      <c r="R188" s="35" t="s">
        <v>328</v>
      </c>
      <c r="S188" s="35" t="s">
        <v>328</v>
      </c>
      <c r="T188" s="44" t="s">
        <v>299</v>
      </c>
      <c r="U188" s="44" t="s">
        <v>299</v>
      </c>
      <c r="V188" s="44"/>
      <c r="W188" s="44" t="s">
        <v>309</v>
      </c>
      <c r="X188" s="44" t="s">
        <v>307</v>
      </c>
      <c r="Y188" s="41" t="e">
        <v>#VALUE!</v>
      </c>
      <c r="Z188" s="146" t="s">
        <v>1501</v>
      </c>
      <c r="AA188" s="160">
        <v>44368</v>
      </c>
      <c r="AB188" s="139" t="s">
        <v>309</v>
      </c>
      <c r="AC188" s="164" t="s">
        <v>1502</v>
      </c>
      <c r="AD188" s="161">
        <v>0.5</v>
      </c>
      <c r="AE188" s="8" t="s">
        <v>459</v>
      </c>
      <c r="AF188" s="134" t="e">
        <v>#VALUE!</v>
      </c>
      <c r="AG188" s="148" t="e">
        <v>#VALUE!</v>
      </c>
      <c r="AH188" s="148" t="s">
        <v>723</v>
      </c>
      <c r="AI188" s="148" t="s">
        <v>723</v>
      </c>
      <c r="AJ188" s="148" t="s">
        <v>723</v>
      </c>
      <c r="AK188" s="163">
        <v>0</v>
      </c>
      <c r="AL188" s="161">
        <v>0</v>
      </c>
      <c r="AM188" s="148" t="e">
        <v>#VALUE!</v>
      </c>
      <c r="AN188" s="263" t="s">
        <v>504</v>
      </c>
      <c r="AO188" s="261" t="s">
        <v>536</v>
      </c>
      <c r="AP188" s="384" t="s">
        <v>1503</v>
      </c>
      <c r="AQ188" s="385">
        <v>44620</v>
      </c>
      <c r="AR188" s="320" t="s">
        <v>1504</v>
      </c>
      <c r="AS188" s="386" t="s">
        <v>589</v>
      </c>
      <c r="AT188" s="387">
        <v>0</v>
      </c>
      <c r="AU188" s="8" t="s">
        <v>457</v>
      </c>
      <c r="AV188" s="148">
        <v>-44619.5</v>
      </c>
      <c r="AW188" s="148" t="e">
        <v>#VALUE!</v>
      </c>
      <c r="AX188" s="56">
        <v>44638</v>
      </c>
      <c r="AY188" s="109" t="s">
        <v>1505</v>
      </c>
      <c r="AZ188" s="54" t="s">
        <v>725</v>
      </c>
      <c r="BA188" s="55">
        <v>0</v>
      </c>
      <c r="BB188" s="148" t="s">
        <v>293</v>
      </c>
      <c r="BC188" s="53"/>
      <c r="BD188" s="53"/>
      <c r="BE188" s="513">
        <f t="shared" si="2"/>
        <v>187</v>
      </c>
      <c r="BF188" s="514">
        <v>190</v>
      </c>
      <c r="BG188" s="514" t="s">
        <v>725</v>
      </c>
    </row>
    <row r="189" spans="1:59" customFormat="1" ht="84" customHeight="1" x14ac:dyDescent="0.25">
      <c r="A189" s="33" t="s">
        <v>266</v>
      </c>
      <c r="B189" s="32" t="s">
        <v>951</v>
      </c>
      <c r="C189" s="35" t="s">
        <v>338</v>
      </c>
      <c r="D189" s="91" t="s">
        <v>24</v>
      </c>
      <c r="E189" s="91" t="s">
        <v>48</v>
      </c>
      <c r="F189" s="32" t="s">
        <v>348</v>
      </c>
      <c r="G189" s="32" t="s">
        <v>253</v>
      </c>
      <c r="H189" s="35" t="s">
        <v>1506</v>
      </c>
      <c r="I189" s="35" t="s">
        <v>328</v>
      </c>
      <c r="J189" s="32" t="s">
        <v>1499</v>
      </c>
      <c r="K189" s="35">
        <v>2019</v>
      </c>
      <c r="L189" s="33" t="s">
        <v>1500</v>
      </c>
      <c r="M189" s="32" t="s">
        <v>299</v>
      </c>
      <c r="N189" s="33" t="s">
        <v>1493</v>
      </c>
      <c r="O189" s="35" t="s">
        <v>328</v>
      </c>
      <c r="P189" s="32" t="s">
        <v>328</v>
      </c>
      <c r="Q189" s="32" t="s">
        <v>1488</v>
      </c>
      <c r="R189" s="35" t="s">
        <v>328</v>
      </c>
      <c r="S189" s="35" t="s">
        <v>328</v>
      </c>
      <c r="T189" s="44" t="s">
        <v>299</v>
      </c>
      <c r="U189" s="44" t="s">
        <v>299</v>
      </c>
      <c r="V189" s="44"/>
      <c r="W189" s="44" t="s">
        <v>309</v>
      </c>
      <c r="X189" s="44" t="s">
        <v>307</v>
      </c>
      <c r="Y189" s="41" t="e">
        <v>#VALUE!</v>
      </c>
      <c r="Z189" s="167" t="s">
        <v>1507</v>
      </c>
      <c r="AA189" s="160">
        <v>44368</v>
      </c>
      <c r="AB189" s="139" t="s">
        <v>309</v>
      </c>
      <c r="AC189" s="164" t="s">
        <v>1508</v>
      </c>
      <c r="AD189" s="161">
        <v>0.25</v>
      </c>
      <c r="AE189" s="8" t="s">
        <v>458</v>
      </c>
      <c r="AF189" s="134" t="e">
        <v>#VALUE!</v>
      </c>
      <c r="AG189" s="148" t="e">
        <v>#VALUE!</v>
      </c>
      <c r="AH189" s="148" t="s">
        <v>723</v>
      </c>
      <c r="AI189" s="148" t="s">
        <v>723</v>
      </c>
      <c r="AJ189" s="148" t="s">
        <v>723</v>
      </c>
      <c r="AK189" s="163">
        <v>0</v>
      </c>
      <c r="AL189" s="161">
        <v>0</v>
      </c>
      <c r="AM189" s="148" t="e">
        <v>#VALUE!</v>
      </c>
      <c r="AN189" s="263" t="s">
        <v>504</v>
      </c>
      <c r="AO189" s="261" t="s">
        <v>536</v>
      </c>
      <c r="AP189" s="384" t="s">
        <v>1503</v>
      </c>
      <c r="AQ189" s="385">
        <v>44620</v>
      </c>
      <c r="AR189" s="320" t="s">
        <v>1504</v>
      </c>
      <c r="AS189" s="386" t="s">
        <v>589</v>
      </c>
      <c r="AT189" s="387">
        <v>0</v>
      </c>
      <c r="AU189" s="8" t="s">
        <v>457</v>
      </c>
      <c r="AV189" s="148">
        <v>-44619.75</v>
      </c>
      <c r="AW189" s="148" t="e">
        <v>#VALUE!</v>
      </c>
      <c r="AX189" s="56">
        <v>44638</v>
      </c>
      <c r="AY189" s="109" t="s">
        <v>1505</v>
      </c>
      <c r="AZ189" s="54" t="s">
        <v>725</v>
      </c>
      <c r="BA189" s="55">
        <v>0</v>
      </c>
      <c r="BB189" s="148" t="s">
        <v>293</v>
      </c>
      <c r="BC189" s="53"/>
      <c r="BD189" s="53"/>
      <c r="BE189" s="513">
        <f t="shared" si="2"/>
        <v>188</v>
      </c>
      <c r="BF189" s="514">
        <v>191</v>
      </c>
      <c r="BG189" s="514" t="s">
        <v>725</v>
      </c>
    </row>
    <row r="190" spans="1:59" customFormat="1" ht="84" customHeight="1" x14ac:dyDescent="0.25">
      <c r="A190" s="33" t="s">
        <v>266</v>
      </c>
      <c r="B190" s="32" t="s">
        <v>951</v>
      </c>
      <c r="C190" s="35" t="s">
        <v>338</v>
      </c>
      <c r="D190" s="91" t="s">
        <v>24</v>
      </c>
      <c r="E190" s="91" t="s">
        <v>48</v>
      </c>
      <c r="F190" s="32" t="s">
        <v>348</v>
      </c>
      <c r="G190" s="32" t="s">
        <v>253</v>
      </c>
      <c r="H190" s="35" t="s">
        <v>1509</v>
      </c>
      <c r="I190" s="35" t="s">
        <v>328</v>
      </c>
      <c r="J190" s="32" t="s">
        <v>1499</v>
      </c>
      <c r="K190" s="35">
        <v>2019</v>
      </c>
      <c r="L190" s="33" t="s">
        <v>1500</v>
      </c>
      <c r="M190" s="32" t="s">
        <v>299</v>
      </c>
      <c r="N190" s="33" t="s">
        <v>1495</v>
      </c>
      <c r="O190" s="35" t="s">
        <v>328</v>
      </c>
      <c r="P190" s="32" t="s">
        <v>328</v>
      </c>
      <c r="Q190" s="32" t="s">
        <v>1488</v>
      </c>
      <c r="R190" s="35" t="s">
        <v>328</v>
      </c>
      <c r="S190" s="35" t="s">
        <v>328</v>
      </c>
      <c r="T190" s="44" t="s">
        <v>299</v>
      </c>
      <c r="U190" s="44" t="s">
        <v>299</v>
      </c>
      <c r="V190" s="44"/>
      <c r="W190" s="44" t="s">
        <v>309</v>
      </c>
      <c r="X190" s="44" t="s">
        <v>307</v>
      </c>
      <c r="Y190" s="41" t="e">
        <v>#VALUE!</v>
      </c>
      <c r="Z190" s="146" t="s">
        <v>1510</v>
      </c>
      <c r="AA190" s="160">
        <v>44368</v>
      </c>
      <c r="AB190" s="139" t="s">
        <v>309</v>
      </c>
      <c r="AC190" s="164" t="s">
        <v>1511</v>
      </c>
      <c r="AD190" s="161">
        <v>0.6</v>
      </c>
      <c r="AE190" s="8" t="s">
        <v>459</v>
      </c>
      <c r="AF190" s="134" t="e">
        <v>#VALUE!</v>
      </c>
      <c r="AG190" s="148" t="e">
        <v>#VALUE!</v>
      </c>
      <c r="AH190" s="148" t="s">
        <v>723</v>
      </c>
      <c r="AI190" s="148" t="s">
        <v>723</v>
      </c>
      <c r="AJ190" s="148" t="s">
        <v>723</v>
      </c>
      <c r="AK190" s="163">
        <v>0</v>
      </c>
      <c r="AL190" s="161">
        <v>0</v>
      </c>
      <c r="AM190" s="148" t="e">
        <v>#VALUE!</v>
      </c>
      <c r="AN190" s="263" t="s">
        <v>504</v>
      </c>
      <c r="AO190" s="261" t="s">
        <v>536</v>
      </c>
      <c r="AP190" s="384" t="s">
        <v>1503</v>
      </c>
      <c r="AQ190" s="385">
        <v>44620</v>
      </c>
      <c r="AR190" s="320" t="s">
        <v>1504</v>
      </c>
      <c r="AS190" s="386" t="s">
        <v>589</v>
      </c>
      <c r="AT190" s="387">
        <v>0</v>
      </c>
      <c r="AU190" s="8" t="s">
        <v>457</v>
      </c>
      <c r="AV190" s="148">
        <v>-44619.4</v>
      </c>
      <c r="AW190" s="148" t="e">
        <v>#VALUE!</v>
      </c>
      <c r="AX190" s="56">
        <v>44638</v>
      </c>
      <c r="AY190" s="109" t="s">
        <v>1505</v>
      </c>
      <c r="AZ190" s="54" t="s">
        <v>725</v>
      </c>
      <c r="BA190" s="55">
        <v>0</v>
      </c>
      <c r="BB190" s="148" t="s">
        <v>293</v>
      </c>
      <c r="BC190" s="53"/>
      <c r="BD190" s="53"/>
      <c r="BE190" s="513">
        <f t="shared" si="2"/>
        <v>189</v>
      </c>
      <c r="BF190" s="514">
        <v>192</v>
      </c>
      <c r="BG190" s="514" t="s">
        <v>725</v>
      </c>
    </row>
    <row r="191" spans="1:59" customFormat="1" ht="84" customHeight="1" x14ac:dyDescent="0.25">
      <c r="A191" s="33" t="s">
        <v>266</v>
      </c>
      <c r="B191" s="32" t="s">
        <v>951</v>
      </c>
      <c r="C191" s="35" t="s">
        <v>338</v>
      </c>
      <c r="D191" s="91" t="s">
        <v>24</v>
      </c>
      <c r="E191" s="91" t="s">
        <v>48</v>
      </c>
      <c r="F191" s="32" t="s">
        <v>348</v>
      </c>
      <c r="G191" s="32" t="s">
        <v>253</v>
      </c>
      <c r="H191" s="35" t="s">
        <v>1512</v>
      </c>
      <c r="I191" s="35" t="s">
        <v>328</v>
      </c>
      <c r="J191" s="32" t="s">
        <v>1499</v>
      </c>
      <c r="K191" s="35">
        <v>2019</v>
      </c>
      <c r="L191" s="33" t="s">
        <v>1500</v>
      </c>
      <c r="M191" s="32" t="s">
        <v>299</v>
      </c>
      <c r="N191" s="33" t="s">
        <v>1497</v>
      </c>
      <c r="O191" s="35" t="s">
        <v>328</v>
      </c>
      <c r="P191" s="32" t="s">
        <v>328</v>
      </c>
      <c r="Q191" s="32" t="s">
        <v>1488</v>
      </c>
      <c r="R191" s="35" t="s">
        <v>328</v>
      </c>
      <c r="S191" s="35" t="s">
        <v>328</v>
      </c>
      <c r="T191" s="44" t="s">
        <v>299</v>
      </c>
      <c r="U191" s="44" t="s">
        <v>299</v>
      </c>
      <c r="V191" s="44"/>
      <c r="W191" s="44" t="s">
        <v>309</v>
      </c>
      <c r="X191" s="44" t="s">
        <v>307</v>
      </c>
      <c r="Y191" s="41" t="e">
        <v>#VALUE!</v>
      </c>
      <c r="Z191" s="146" t="s">
        <v>1513</v>
      </c>
      <c r="AA191" s="160">
        <v>44368</v>
      </c>
      <c r="AB191" s="139" t="s">
        <v>307</v>
      </c>
      <c r="AC191" s="164" t="s">
        <v>1514</v>
      </c>
      <c r="AD191" s="161">
        <v>1</v>
      </c>
      <c r="AE191" s="8" t="s">
        <v>461</v>
      </c>
      <c r="AF191" s="134" t="e">
        <v>#VALUE!</v>
      </c>
      <c r="AG191" s="148" t="e">
        <v>#VALUE!</v>
      </c>
      <c r="AH191" s="148" t="s">
        <v>723</v>
      </c>
      <c r="AI191" s="148" t="s">
        <v>723</v>
      </c>
      <c r="AJ191" s="148" t="s">
        <v>723</v>
      </c>
      <c r="AK191" s="163">
        <v>0</v>
      </c>
      <c r="AL191" s="161">
        <v>0</v>
      </c>
      <c r="AM191" s="148" t="e">
        <v>#VALUE!</v>
      </c>
      <c r="AN191" s="263" t="s">
        <v>504</v>
      </c>
      <c r="AO191" s="258" t="s">
        <v>445</v>
      </c>
      <c r="AP191" s="403" t="s">
        <v>1352</v>
      </c>
      <c r="AQ191" s="404">
        <v>44620</v>
      </c>
      <c r="AR191" s="370" t="s">
        <v>553</v>
      </c>
      <c r="AS191" s="370" t="s">
        <v>328</v>
      </c>
      <c r="AT191" s="402">
        <v>1</v>
      </c>
      <c r="AU191" s="8" t="s">
        <v>461</v>
      </c>
      <c r="AV191" s="134">
        <v>-44619</v>
      </c>
      <c r="AW191" s="148" t="e">
        <v>#VALUE!</v>
      </c>
      <c r="AX191" s="313">
        <v>44638</v>
      </c>
      <c r="AY191" s="109" t="s">
        <v>1515</v>
      </c>
      <c r="AZ191" s="364" t="s">
        <v>725</v>
      </c>
      <c r="BA191" s="314">
        <v>0</v>
      </c>
      <c r="BB191" s="148" t="s">
        <v>294</v>
      </c>
      <c r="BC191" s="53"/>
      <c r="BD191" s="53"/>
      <c r="BE191" s="513">
        <f t="shared" si="2"/>
        <v>190</v>
      </c>
      <c r="BF191" s="514">
        <v>193</v>
      </c>
      <c r="BG191" s="514" t="s">
        <v>725</v>
      </c>
    </row>
    <row r="192" spans="1:59" customFormat="1" ht="84" customHeight="1" x14ac:dyDescent="0.25">
      <c r="A192" s="33" t="s">
        <v>266</v>
      </c>
      <c r="B192" s="8" t="s">
        <v>1516</v>
      </c>
      <c r="C192" s="35" t="s">
        <v>338</v>
      </c>
      <c r="D192" s="91" t="s">
        <v>119</v>
      </c>
      <c r="E192" s="91" t="s">
        <v>122</v>
      </c>
      <c r="F192" s="32" t="s">
        <v>348</v>
      </c>
      <c r="G192" s="32" t="s">
        <v>250</v>
      </c>
      <c r="H192" s="35" t="s">
        <v>1517</v>
      </c>
      <c r="I192" s="35" t="s">
        <v>328</v>
      </c>
      <c r="J192" s="32" t="s">
        <v>1518</v>
      </c>
      <c r="K192" s="35">
        <v>2019</v>
      </c>
      <c r="L192" s="33" t="s">
        <v>1519</v>
      </c>
      <c r="M192" s="47" t="s">
        <v>1520</v>
      </c>
      <c r="N192" s="33" t="s">
        <v>1521</v>
      </c>
      <c r="O192" s="35" t="s">
        <v>328</v>
      </c>
      <c r="P192" s="32" t="s">
        <v>328</v>
      </c>
      <c r="Q192" s="32" t="s">
        <v>1488</v>
      </c>
      <c r="R192" s="35" t="s">
        <v>328</v>
      </c>
      <c r="S192" s="35" t="s">
        <v>328</v>
      </c>
      <c r="T192" s="44">
        <v>44022</v>
      </c>
      <c r="U192" s="44">
        <v>44386</v>
      </c>
      <c r="V192" s="44"/>
      <c r="W192" s="44" t="s">
        <v>309</v>
      </c>
      <c r="X192" s="44" t="s">
        <v>309</v>
      </c>
      <c r="Y192" s="41">
        <v>-234</v>
      </c>
      <c r="Z192" s="146" t="s">
        <v>1522</v>
      </c>
      <c r="AA192" s="160">
        <v>44364</v>
      </c>
      <c r="AB192" s="139" t="s">
        <v>309</v>
      </c>
      <c r="AC192" s="133" t="s">
        <v>1523</v>
      </c>
      <c r="AD192" s="161">
        <v>0.44</v>
      </c>
      <c r="AE192" s="8" t="s">
        <v>459</v>
      </c>
      <c r="AF192" s="134">
        <v>-65</v>
      </c>
      <c r="AG192" s="148" t="s">
        <v>441</v>
      </c>
      <c r="AH192" s="160">
        <v>44520</v>
      </c>
      <c r="AI192" s="148" t="s">
        <v>1524</v>
      </c>
      <c r="AJ192" s="135" t="s">
        <v>674</v>
      </c>
      <c r="AK192" s="161">
        <v>0.5</v>
      </c>
      <c r="AL192" s="161">
        <v>0.5</v>
      </c>
      <c r="AM192" s="148" t="s">
        <v>545</v>
      </c>
      <c r="AN192" s="263" t="s">
        <v>504</v>
      </c>
      <c r="AO192" s="261" t="s">
        <v>536</v>
      </c>
      <c r="AP192" s="384" t="s">
        <v>1503</v>
      </c>
      <c r="AQ192" s="385">
        <v>44620</v>
      </c>
      <c r="AR192" s="320" t="s">
        <v>1504</v>
      </c>
      <c r="AS192" s="386" t="s">
        <v>589</v>
      </c>
      <c r="AT192" s="387">
        <v>0</v>
      </c>
      <c r="AU192" s="8" t="s">
        <v>457</v>
      </c>
      <c r="AV192" s="134">
        <v>-44619.56</v>
      </c>
      <c r="AW192" s="148" t="s">
        <v>441</v>
      </c>
      <c r="AX192" s="479">
        <v>44637</v>
      </c>
      <c r="AY192" s="2" t="s">
        <v>1525</v>
      </c>
      <c r="AZ192" s="364" t="s">
        <v>540</v>
      </c>
      <c r="BA192" s="314">
        <v>0</v>
      </c>
      <c r="BB192" s="148" t="s">
        <v>441</v>
      </c>
      <c r="BC192" s="53"/>
      <c r="BD192" s="53"/>
      <c r="BE192" s="513">
        <f t="shared" si="2"/>
        <v>191</v>
      </c>
      <c r="BF192" s="514">
        <v>194</v>
      </c>
      <c r="BG192" s="514" t="s">
        <v>4945</v>
      </c>
    </row>
    <row r="193" spans="1:59" ht="84" customHeight="1" x14ac:dyDescent="0.25">
      <c r="A193" s="33" t="s">
        <v>266</v>
      </c>
      <c r="B193" s="32" t="s">
        <v>951</v>
      </c>
      <c r="C193" s="35" t="s">
        <v>338</v>
      </c>
      <c r="D193" s="32" t="s">
        <v>24</v>
      </c>
      <c r="E193" s="32" t="s">
        <v>39</v>
      </c>
      <c r="F193" s="224" t="s">
        <v>348</v>
      </c>
      <c r="G193" s="224" t="s">
        <v>250</v>
      </c>
      <c r="H193" s="225" t="s">
        <v>1526</v>
      </c>
      <c r="I193" s="225" t="s">
        <v>328</v>
      </c>
      <c r="J193" s="224" t="s">
        <v>1527</v>
      </c>
      <c r="K193" s="225">
        <v>2019</v>
      </c>
      <c r="L193" s="33" t="s">
        <v>1528</v>
      </c>
      <c r="M193" s="33" t="s">
        <v>1529</v>
      </c>
      <c r="N193" s="33" t="s">
        <v>1530</v>
      </c>
      <c r="O193" s="35" t="s">
        <v>328</v>
      </c>
      <c r="P193" s="32" t="s">
        <v>328</v>
      </c>
      <c r="Q193" s="32" t="s">
        <v>1488</v>
      </c>
      <c r="R193" s="35" t="s">
        <v>328</v>
      </c>
      <c r="S193" s="35" t="s">
        <v>328</v>
      </c>
      <c r="T193" s="44">
        <v>43990</v>
      </c>
      <c r="U193" s="44">
        <v>44354</v>
      </c>
      <c r="V193" s="44">
        <v>44452</v>
      </c>
      <c r="W193" s="44" t="s">
        <v>309</v>
      </c>
      <c r="X193" s="44" t="s">
        <v>309</v>
      </c>
      <c r="Y193" s="41" t="s">
        <v>456</v>
      </c>
      <c r="Z193" s="146" t="s">
        <v>1531</v>
      </c>
      <c r="AA193" s="160">
        <v>44368</v>
      </c>
      <c r="AB193" s="139" t="s">
        <v>309</v>
      </c>
      <c r="AC193" s="164" t="s">
        <v>1532</v>
      </c>
      <c r="AD193" s="161">
        <v>0.75</v>
      </c>
      <c r="AE193" s="8" t="s">
        <v>460</v>
      </c>
      <c r="AF193" s="134">
        <v>-97</v>
      </c>
      <c r="AG193" s="148" t="s">
        <v>441</v>
      </c>
      <c r="AH193" s="160">
        <v>44553</v>
      </c>
      <c r="AI193" s="148" t="s">
        <v>1533</v>
      </c>
      <c r="AJ193" s="148" t="s">
        <v>674</v>
      </c>
      <c r="AK193" s="161">
        <v>1</v>
      </c>
      <c r="AL193" s="161">
        <v>1</v>
      </c>
      <c r="AM193" s="148" t="s">
        <v>503</v>
      </c>
      <c r="AN193" s="263" t="s">
        <v>504</v>
      </c>
      <c r="AO193" s="260" t="s">
        <v>294</v>
      </c>
      <c r="AP193" s="109" t="s">
        <v>502</v>
      </c>
      <c r="AQ193" s="56">
        <v>44228</v>
      </c>
      <c r="AR193" s="54" t="s">
        <v>307</v>
      </c>
      <c r="AS193" s="54" t="s">
        <v>328</v>
      </c>
      <c r="AT193" s="55">
        <v>1</v>
      </c>
      <c r="AU193" s="8" t="s">
        <v>461</v>
      </c>
      <c r="AV193" s="134" t="s">
        <v>456</v>
      </c>
      <c r="AW193" s="148" t="s">
        <v>456</v>
      </c>
      <c r="AX193" s="56">
        <v>44228</v>
      </c>
      <c r="AY193" s="109" t="s">
        <v>502</v>
      </c>
      <c r="AZ193" s="54" t="s">
        <v>328</v>
      </c>
      <c r="BA193" s="55">
        <v>1</v>
      </c>
      <c r="BB193" s="148" t="s">
        <v>294</v>
      </c>
      <c r="BC193" s="53"/>
      <c r="BD193" s="53"/>
      <c r="BE193" s="513">
        <f t="shared" si="2"/>
        <v>192</v>
      </c>
      <c r="BF193" s="514">
        <v>195</v>
      </c>
      <c r="BG193" s="514"/>
    </row>
    <row r="194" spans="1:59" ht="84" customHeight="1" x14ac:dyDescent="0.25">
      <c r="A194" s="33" t="s">
        <v>266</v>
      </c>
      <c r="B194" s="32" t="s">
        <v>951</v>
      </c>
      <c r="C194" s="35" t="s">
        <v>338</v>
      </c>
      <c r="D194" s="32" t="s">
        <v>24</v>
      </c>
      <c r="E194" s="32" t="s">
        <v>39</v>
      </c>
      <c r="F194" s="224" t="s">
        <v>348</v>
      </c>
      <c r="G194" s="224" t="s">
        <v>250</v>
      </c>
      <c r="H194" s="225" t="s">
        <v>1534</v>
      </c>
      <c r="I194" s="225" t="s">
        <v>328</v>
      </c>
      <c r="J194" s="224" t="s">
        <v>1527</v>
      </c>
      <c r="K194" s="225">
        <v>2019</v>
      </c>
      <c r="L194" s="33" t="s">
        <v>1528</v>
      </c>
      <c r="M194" s="33" t="s">
        <v>1529</v>
      </c>
      <c r="N194" s="33" t="s">
        <v>1535</v>
      </c>
      <c r="O194" s="225" t="s">
        <v>328</v>
      </c>
      <c r="P194" s="224" t="s">
        <v>328</v>
      </c>
      <c r="Q194" s="224" t="s">
        <v>1488</v>
      </c>
      <c r="R194" s="225" t="s">
        <v>328</v>
      </c>
      <c r="S194" s="225" t="s">
        <v>328</v>
      </c>
      <c r="T194" s="228">
        <v>43990</v>
      </c>
      <c r="U194" s="228">
        <v>44354</v>
      </c>
      <c r="V194" s="44">
        <v>44452</v>
      </c>
      <c r="W194" s="228" t="s">
        <v>309</v>
      </c>
      <c r="X194" s="228" t="s">
        <v>309</v>
      </c>
      <c r="Y194" s="41" t="s">
        <v>456</v>
      </c>
      <c r="Z194" s="229" t="s">
        <v>1536</v>
      </c>
      <c r="AA194" s="230"/>
      <c r="AB194" s="231"/>
      <c r="AC194" s="241"/>
      <c r="AD194" s="232"/>
      <c r="AE194" s="224" t="s">
        <v>457</v>
      </c>
      <c r="AF194" s="233">
        <v>-97</v>
      </c>
      <c r="AG194" s="229" t="s">
        <v>441</v>
      </c>
      <c r="AH194" s="160">
        <v>44553</v>
      </c>
      <c r="AI194" s="148" t="s">
        <v>1533</v>
      </c>
      <c r="AJ194" s="148" t="s">
        <v>674</v>
      </c>
      <c r="AK194" s="161">
        <v>1</v>
      </c>
      <c r="AL194" s="161">
        <v>1</v>
      </c>
      <c r="AM194" s="148" t="s">
        <v>503</v>
      </c>
      <c r="AN194" s="263" t="s">
        <v>504</v>
      </c>
      <c r="AO194" s="260" t="s">
        <v>294</v>
      </c>
      <c r="AP194" s="109" t="s">
        <v>502</v>
      </c>
      <c r="AQ194" s="56">
        <v>44228</v>
      </c>
      <c r="AR194" s="54" t="s">
        <v>307</v>
      </c>
      <c r="AS194" s="54" t="s">
        <v>328</v>
      </c>
      <c r="AT194" s="55">
        <v>1</v>
      </c>
      <c r="AU194" s="8" t="s">
        <v>461</v>
      </c>
      <c r="AV194" s="134" t="s">
        <v>456</v>
      </c>
      <c r="AW194" s="148" t="s">
        <v>456</v>
      </c>
      <c r="AX194" s="56">
        <v>44228</v>
      </c>
      <c r="AY194" s="109" t="s">
        <v>502</v>
      </c>
      <c r="AZ194" s="54" t="s">
        <v>328</v>
      </c>
      <c r="BA194" s="55">
        <v>1</v>
      </c>
      <c r="BB194" s="148" t="s">
        <v>294</v>
      </c>
      <c r="BC194" s="53"/>
      <c r="BD194" s="53"/>
      <c r="BE194" s="513">
        <f t="shared" si="2"/>
        <v>193</v>
      </c>
      <c r="BF194" s="514">
        <v>196</v>
      </c>
      <c r="BG194" s="514"/>
    </row>
    <row r="195" spans="1:59" ht="84" customHeight="1" x14ac:dyDescent="0.25">
      <c r="A195" s="33" t="s">
        <v>266</v>
      </c>
      <c r="B195" s="32" t="s">
        <v>951</v>
      </c>
      <c r="C195" s="35" t="s">
        <v>338</v>
      </c>
      <c r="D195" s="32" t="s">
        <v>24</v>
      </c>
      <c r="E195" s="32" t="s">
        <v>53</v>
      </c>
      <c r="F195" s="224" t="s">
        <v>348</v>
      </c>
      <c r="G195" s="224" t="s">
        <v>250</v>
      </c>
      <c r="H195" s="225" t="s">
        <v>1537</v>
      </c>
      <c r="I195" s="225" t="s">
        <v>328</v>
      </c>
      <c r="J195" s="224" t="s">
        <v>1527</v>
      </c>
      <c r="K195" s="225">
        <v>2019</v>
      </c>
      <c r="L195" s="33" t="s">
        <v>1538</v>
      </c>
      <c r="M195" s="33" t="s">
        <v>1529</v>
      </c>
      <c r="N195" s="33" t="s">
        <v>1539</v>
      </c>
      <c r="O195" s="225" t="s">
        <v>328</v>
      </c>
      <c r="P195" s="224" t="s">
        <v>328</v>
      </c>
      <c r="Q195" s="224" t="s">
        <v>1488</v>
      </c>
      <c r="R195" s="225" t="s">
        <v>328</v>
      </c>
      <c r="S195" s="225" t="s">
        <v>328</v>
      </c>
      <c r="T195" s="228">
        <v>43990</v>
      </c>
      <c r="U195" s="228">
        <v>44354</v>
      </c>
      <c r="V195" s="44">
        <v>44452</v>
      </c>
      <c r="W195" s="228" t="s">
        <v>309</v>
      </c>
      <c r="X195" s="228" t="s">
        <v>309</v>
      </c>
      <c r="Y195" s="41" t="s">
        <v>456</v>
      </c>
      <c r="Z195" s="229" t="s">
        <v>1536</v>
      </c>
      <c r="AA195" s="230"/>
      <c r="AB195" s="231"/>
      <c r="AC195" s="241"/>
      <c r="AD195" s="232"/>
      <c r="AE195" s="224" t="s">
        <v>457</v>
      </c>
      <c r="AF195" s="233">
        <v>-97</v>
      </c>
      <c r="AG195" s="229" t="s">
        <v>441</v>
      </c>
      <c r="AH195" s="160">
        <v>44553</v>
      </c>
      <c r="AI195" s="148" t="s">
        <v>1540</v>
      </c>
      <c r="AJ195" s="148" t="s">
        <v>674</v>
      </c>
      <c r="AK195" s="161">
        <v>1</v>
      </c>
      <c r="AL195" s="161">
        <v>1</v>
      </c>
      <c r="AM195" s="148" t="s">
        <v>503</v>
      </c>
      <c r="AN195" s="263" t="s">
        <v>504</v>
      </c>
      <c r="AO195" s="260" t="s">
        <v>294</v>
      </c>
      <c r="AP195" s="109" t="s">
        <v>502</v>
      </c>
      <c r="AQ195" s="56">
        <v>44228</v>
      </c>
      <c r="AR195" s="54" t="s">
        <v>307</v>
      </c>
      <c r="AS195" s="54" t="s">
        <v>328</v>
      </c>
      <c r="AT195" s="55">
        <v>1</v>
      </c>
      <c r="AU195" s="8" t="s">
        <v>461</v>
      </c>
      <c r="AV195" s="134" t="s">
        <v>456</v>
      </c>
      <c r="AW195" s="148" t="s">
        <v>456</v>
      </c>
      <c r="AX195" s="56">
        <v>44228</v>
      </c>
      <c r="AY195" s="109" t="s">
        <v>502</v>
      </c>
      <c r="AZ195" s="54" t="s">
        <v>328</v>
      </c>
      <c r="BA195" s="55">
        <v>1</v>
      </c>
      <c r="BB195" s="148" t="s">
        <v>294</v>
      </c>
      <c r="BC195" s="53"/>
      <c r="BD195" s="53"/>
      <c r="BE195" s="513">
        <f t="shared" si="2"/>
        <v>194</v>
      </c>
      <c r="BF195" s="514">
        <v>197</v>
      </c>
      <c r="BG195" s="514"/>
    </row>
    <row r="196" spans="1:59" ht="84" customHeight="1" x14ac:dyDescent="0.25">
      <c r="A196" s="33" t="s">
        <v>266</v>
      </c>
      <c r="B196" s="32" t="s">
        <v>951</v>
      </c>
      <c r="C196" s="35" t="s">
        <v>338</v>
      </c>
      <c r="D196" s="32" t="s">
        <v>24</v>
      </c>
      <c r="E196" s="32" t="s">
        <v>42</v>
      </c>
      <c r="F196" s="224" t="s">
        <v>348</v>
      </c>
      <c r="G196" s="224" t="s">
        <v>250</v>
      </c>
      <c r="H196" s="225" t="s">
        <v>1541</v>
      </c>
      <c r="I196" s="225" t="s">
        <v>328</v>
      </c>
      <c r="J196" s="224" t="s">
        <v>1527</v>
      </c>
      <c r="K196" s="225">
        <v>2019</v>
      </c>
      <c r="L196" s="33" t="s">
        <v>1542</v>
      </c>
      <c r="M196" s="33" t="s">
        <v>1529</v>
      </c>
      <c r="N196" s="33" t="s">
        <v>1543</v>
      </c>
      <c r="O196" s="225" t="s">
        <v>328</v>
      </c>
      <c r="P196" s="224" t="s">
        <v>328</v>
      </c>
      <c r="Q196" s="224" t="s">
        <v>1488</v>
      </c>
      <c r="R196" s="225" t="s">
        <v>328</v>
      </c>
      <c r="S196" s="225" t="s">
        <v>328</v>
      </c>
      <c r="T196" s="228">
        <v>43990</v>
      </c>
      <c r="U196" s="228">
        <v>44354</v>
      </c>
      <c r="V196" s="44">
        <v>44452</v>
      </c>
      <c r="W196" s="228" t="s">
        <v>309</v>
      </c>
      <c r="X196" s="228" t="s">
        <v>309</v>
      </c>
      <c r="Y196" s="41" t="s">
        <v>456</v>
      </c>
      <c r="Z196" s="229" t="s">
        <v>1536</v>
      </c>
      <c r="AA196" s="230"/>
      <c r="AB196" s="231"/>
      <c r="AC196" s="241"/>
      <c r="AD196" s="232"/>
      <c r="AE196" s="224" t="s">
        <v>457</v>
      </c>
      <c r="AF196" s="233">
        <v>-97</v>
      </c>
      <c r="AG196" s="229" t="s">
        <v>441</v>
      </c>
      <c r="AH196" s="160">
        <v>44553</v>
      </c>
      <c r="AI196" s="148" t="s">
        <v>1544</v>
      </c>
      <c r="AJ196" s="148" t="s">
        <v>674</v>
      </c>
      <c r="AK196" s="161">
        <v>1</v>
      </c>
      <c r="AL196" s="161">
        <v>1</v>
      </c>
      <c r="AM196" s="148" t="s">
        <v>503</v>
      </c>
      <c r="AN196" s="263" t="s">
        <v>504</v>
      </c>
      <c r="AO196" s="260" t="s">
        <v>294</v>
      </c>
      <c r="AP196" s="109" t="s">
        <v>502</v>
      </c>
      <c r="AQ196" s="56">
        <v>44228</v>
      </c>
      <c r="AR196" s="54" t="s">
        <v>307</v>
      </c>
      <c r="AS196" s="54" t="s">
        <v>328</v>
      </c>
      <c r="AT196" s="55">
        <v>1</v>
      </c>
      <c r="AU196" s="8" t="s">
        <v>461</v>
      </c>
      <c r="AV196" s="134" t="s">
        <v>456</v>
      </c>
      <c r="AW196" s="148" t="s">
        <v>456</v>
      </c>
      <c r="AX196" s="56">
        <v>44228</v>
      </c>
      <c r="AY196" s="109" t="s">
        <v>502</v>
      </c>
      <c r="AZ196" s="54" t="s">
        <v>328</v>
      </c>
      <c r="BA196" s="55">
        <v>1</v>
      </c>
      <c r="BB196" s="148" t="s">
        <v>294</v>
      </c>
      <c r="BC196" s="53"/>
      <c r="BD196" s="53"/>
      <c r="BE196" s="513">
        <f t="shared" ref="BE196:BE259" si="3">BE195+1</f>
        <v>195</v>
      </c>
      <c r="BF196" s="514">
        <v>198</v>
      </c>
      <c r="BG196" s="514"/>
    </row>
    <row r="197" spans="1:59" ht="84" customHeight="1" x14ac:dyDescent="0.25">
      <c r="A197" s="33" t="s">
        <v>266</v>
      </c>
      <c r="B197" s="32" t="s">
        <v>951</v>
      </c>
      <c r="C197" s="35" t="s">
        <v>338</v>
      </c>
      <c r="D197" s="32" t="s">
        <v>24</v>
      </c>
      <c r="E197" s="32" t="s">
        <v>52</v>
      </c>
      <c r="F197" s="224" t="s">
        <v>348</v>
      </c>
      <c r="G197" s="224" t="s">
        <v>250</v>
      </c>
      <c r="H197" s="225" t="s">
        <v>1545</v>
      </c>
      <c r="I197" s="225" t="s">
        <v>328</v>
      </c>
      <c r="J197" s="224" t="s">
        <v>1527</v>
      </c>
      <c r="K197" s="225">
        <v>2019</v>
      </c>
      <c r="L197" s="33" t="s">
        <v>1546</v>
      </c>
      <c r="M197" s="33" t="s">
        <v>1529</v>
      </c>
      <c r="N197" s="33" t="s">
        <v>1547</v>
      </c>
      <c r="O197" s="225" t="s">
        <v>328</v>
      </c>
      <c r="P197" s="224" t="s">
        <v>328</v>
      </c>
      <c r="Q197" s="224" t="s">
        <v>1488</v>
      </c>
      <c r="R197" s="225" t="s">
        <v>328</v>
      </c>
      <c r="S197" s="225" t="s">
        <v>328</v>
      </c>
      <c r="T197" s="228">
        <v>43990</v>
      </c>
      <c r="U197" s="228">
        <v>44354</v>
      </c>
      <c r="V197" s="44">
        <v>44452</v>
      </c>
      <c r="W197" s="228" t="s">
        <v>309</v>
      </c>
      <c r="X197" s="228" t="s">
        <v>309</v>
      </c>
      <c r="Y197" s="41" t="s">
        <v>456</v>
      </c>
      <c r="Z197" s="229" t="s">
        <v>1536</v>
      </c>
      <c r="AA197" s="230"/>
      <c r="AB197" s="231"/>
      <c r="AC197" s="241"/>
      <c r="AD197" s="232"/>
      <c r="AE197" s="224" t="s">
        <v>457</v>
      </c>
      <c r="AF197" s="233">
        <v>-97</v>
      </c>
      <c r="AG197" s="229" t="s">
        <v>441</v>
      </c>
      <c r="AH197" s="160">
        <v>44553</v>
      </c>
      <c r="AI197" s="148" t="s">
        <v>1548</v>
      </c>
      <c r="AJ197" s="148" t="s">
        <v>674</v>
      </c>
      <c r="AK197" s="161">
        <v>1</v>
      </c>
      <c r="AL197" s="161">
        <v>1</v>
      </c>
      <c r="AM197" s="148" t="s">
        <v>503</v>
      </c>
      <c r="AN197" s="263" t="s">
        <v>504</v>
      </c>
      <c r="AO197" s="260" t="s">
        <v>294</v>
      </c>
      <c r="AP197" s="109" t="s">
        <v>502</v>
      </c>
      <c r="AQ197" s="56">
        <v>44228</v>
      </c>
      <c r="AR197" s="54" t="s">
        <v>307</v>
      </c>
      <c r="AS197" s="54" t="s">
        <v>328</v>
      </c>
      <c r="AT197" s="55">
        <v>1</v>
      </c>
      <c r="AU197" s="8" t="s">
        <v>461</v>
      </c>
      <c r="AV197" s="134" t="s">
        <v>456</v>
      </c>
      <c r="AW197" s="148" t="s">
        <v>456</v>
      </c>
      <c r="AX197" s="56">
        <v>44228</v>
      </c>
      <c r="AY197" s="109" t="s">
        <v>502</v>
      </c>
      <c r="AZ197" s="54" t="s">
        <v>328</v>
      </c>
      <c r="BA197" s="55">
        <v>1</v>
      </c>
      <c r="BB197" s="148" t="s">
        <v>294</v>
      </c>
      <c r="BC197" s="53"/>
      <c r="BD197" s="53"/>
      <c r="BE197" s="513">
        <f t="shared" si="3"/>
        <v>196</v>
      </c>
      <c r="BF197" s="514">
        <v>199</v>
      </c>
      <c r="BG197" s="514"/>
    </row>
    <row r="198" spans="1:59" ht="84" customHeight="1" x14ac:dyDescent="0.25">
      <c r="A198" s="33" t="s">
        <v>266</v>
      </c>
      <c r="B198" s="32" t="s">
        <v>951</v>
      </c>
      <c r="C198" s="35" t="s">
        <v>338</v>
      </c>
      <c r="D198" s="32" t="s">
        <v>24</v>
      </c>
      <c r="E198" s="32" t="s">
        <v>39</v>
      </c>
      <c r="F198" s="224" t="s">
        <v>348</v>
      </c>
      <c r="G198" s="224" t="s">
        <v>250</v>
      </c>
      <c r="H198" s="225" t="s">
        <v>1549</v>
      </c>
      <c r="I198" s="225" t="s">
        <v>328</v>
      </c>
      <c r="J198" s="224" t="s">
        <v>1527</v>
      </c>
      <c r="K198" s="225">
        <v>2019</v>
      </c>
      <c r="L198" s="33" t="s">
        <v>1550</v>
      </c>
      <c r="M198" s="33" t="s">
        <v>1529</v>
      </c>
      <c r="N198" s="33" t="s">
        <v>1551</v>
      </c>
      <c r="O198" s="225" t="s">
        <v>328</v>
      </c>
      <c r="P198" s="224" t="s">
        <v>328</v>
      </c>
      <c r="Q198" s="224" t="s">
        <v>1488</v>
      </c>
      <c r="R198" s="225" t="s">
        <v>328</v>
      </c>
      <c r="S198" s="225" t="s">
        <v>328</v>
      </c>
      <c r="T198" s="228">
        <v>43990</v>
      </c>
      <c r="U198" s="228">
        <v>44354</v>
      </c>
      <c r="V198" s="44">
        <v>44452</v>
      </c>
      <c r="W198" s="228" t="s">
        <v>309</v>
      </c>
      <c r="X198" s="228" t="s">
        <v>309</v>
      </c>
      <c r="Y198" s="41" t="s">
        <v>456</v>
      </c>
      <c r="Z198" s="229" t="s">
        <v>1536</v>
      </c>
      <c r="AA198" s="230"/>
      <c r="AB198" s="231"/>
      <c r="AC198" s="241"/>
      <c r="AD198" s="232"/>
      <c r="AE198" s="224" t="s">
        <v>457</v>
      </c>
      <c r="AF198" s="233">
        <v>-97</v>
      </c>
      <c r="AG198" s="229" t="s">
        <v>441</v>
      </c>
      <c r="AH198" s="160">
        <v>44553</v>
      </c>
      <c r="AI198" s="148" t="s">
        <v>1552</v>
      </c>
      <c r="AJ198" s="148" t="s">
        <v>674</v>
      </c>
      <c r="AK198" s="161">
        <v>1</v>
      </c>
      <c r="AL198" s="161">
        <v>1</v>
      </c>
      <c r="AM198" s="148" t="s">
        <v>503</v>
      </c>
      <c r="AN198" s="263" t="s">
        <v>504</v>
      </c>
      <c r="AO198" s="260" t="s">
        <v>294</v>
      </c>
      <c r="AP198" s="109" t="s">
        <v>502</v>
      </c>
      <c r="AQ198" s="56">
        <v>44228</v>
      </c>
      <c r="AR198" s="54" t="s">
        <v>307</v>
      </c>
      <c r="AS198" s="54" t="s">
        <v>328</v>
      </c>
      <c r="AT198" s="55">
        <v>1</v>
      </c>
      <c r="AU198" s="8" t="s">
        <v>461</v>
      </c>
      <c r="AV198" s="134" t="s">
        <v>456</v>
      </c>
      <c r="AW198" s="148" t="s">
        <v>456</v>
      </c>
      <c r="AX198" s="56">
        <v>44228</v>
      </c>
      <c r="AY198" s="109" t="s">
        <v>502</v>
      </c>
      <c r="AZ198" s="54" t="s">
        <v>328</v>
      </c>
      <c r="BA198" s="55">
        <v>1</v>
      </c>
      <c r="BB198" s="148" t="s">
        <v>294</v>
      </c>
      <c r="BC198" s="53"/>
      <c r="BD198" s="53"/>
      <c r="BE198" s="513">
        <f t="shared" si="3"/>
        <v>197</v>
      </c>
      <c r="BF198" s="514">
        <v>200</v>
      </c>
      <c r="BG198" s="514"/>
    </row>
    <row r="199" spans="1:59" ht="84" customHeight="1" x14ac:dyDescent="0.25">
      <c r="A199" s="33" t="s">
        <v>266</v>
      </c>
      <c r="B199" s="32" t="s">
        <v>951</v>
      </c>
      <c r="C199" s="35" t="s">
        <v>338</v>
      </c>
      <c r="D199" s="32" t="s">
        <v>24</v>
      </c>
      <c r="E199" s="32" t="s">
        <v>1553</v>
      </c>
      <c r="F199" s="224" t="s">
        <v>348</v>
      </c>
      <c r="G199" s="224" t="s">
        <v>250</v>
      </c>
      <c r="H199" s="225" t="s">
        <v>1554</v>
      </c>
      <c r="I199" s="225" t="s">
        <v>328</v>
      </c>
      <c r="J199" s="224" t="s">
        <v>1527</v>
      </c>
      <c r="K199" s="225">
        <v>2019</v>
      </c>
      <c r="L199" s="33" t="s">
        <v>1555</v>
      </c>
      <c r="M199" s="33" t="s">
        <v>1529</v>
      </c>
      <c r="N199" s="33" t="s">
        <v>1556</v>
      </c>
      <c r="O199" s="225" t="s">
        <v>328</v>
      </c>
      <c r="P199" s="224" t="s">
        <v>328</v>
      </c>
      <c r="Q199" s="224" t="s">
        <v>1488</v>
      </c>
      <c r="R199" s="225" t="s">
        <v>328</v>
      </c>
      <c r="S199" s="225" t="s">
        <v>328</v>
      </c>
      <c r="T199" s="228">
        <v>43990</v>
      </c>
      <c r="U199" s="228">
        <v>44354</v>
      </c>
      <c r="V199" s="44">
        <v>44452</v>
      </c>
      <c r="W199" s="228" t="s">
        <v>309</v>
      </c>
      <c r="X199" s="228" t="s">
        <v>309</v>
      </c>
      <c r="Y199" s="41" t="s">
        <v>456</v>
      </c>
      <c r="Z199" s="229" t="s">
        <v>1536</v>
      </c>
      <c r="AA199" s="230"/>
      <c r="AB199" s="231"/>
      <c r="AC199" s="241"/>
      <c r="AD199" s="232"/>
      <c r="AE199" s="224" t="s">
        <v>457</v>
      </c>
      <c r="AF199" s="233">
        <v>-97</v>
      </c>
      <c r="AG199" s="229" t="s">
        <v>441</v>
      </c>
      <c r="AH199" s="160">
        <v>44553</v>
      </c>
      <c r="AI199" s="148" t="s">
        <v>1557</v>
      </c>
      <c r="AJ199" s="148" t="s">
        <v>674</v>
      </c>
      <c r="AK199" s="161">
        <v>1</v>
      </c>
      <c r="AL199" s="161">
        <v>1</v>
      </c>
      <c r="AM199" s="148" t="s">
        <v>503</v>
      </c>
      <c r="AN199" s="263" t="s">
        <v>504</v>
      </c>
      <c r="AO199" s="260" t="s">
        <v>294</v>
      </c>
      <c r="AP199" s="109" t="s">
        <v>502</v>
      </c>
      <c r="AQ199" s="56">
        <v>44228</v>
      </c>
      <c r="AR199" s="54" t="s">
        <v>307</v>
      </c>
      <c r="AS199" s="54" t="s">
        <v>328</v>
      </c>
      <c r="AT199" s="55">
        <v>1</v>
      </c>
      <c r="AU199" s="8" t="s">
        <v>461</v>
      </c>
      <c r="AV199" s="134" t="s">
        <v>456</v>
      </c>
      <c r="AW199" s="148" t="s">
        <v>456</v>
      </c>
      <c r="AX199" s="56">
        <v>44228</v>
      </c>
      <c r="AY199" s="109" t="s">
        <v>502</v>
      </c>
      <c r="AZ199" s="54" t="s">
        <v>328</v>
      </c>
      <c r="BA199" s="55">
        <v>1</v>
      </c>
      <c r="BB199" s="148" t="s">
        <v>294</v>
      </c>
      <c r="BC199" s="53"/>
      <c r="BD199" s="53"/>
      <c r="BE199" s="513">
        <f t="shared" si="3"/>
        <v>198</v>
      </c>
      <c r="BF199" s="514">
        <v>201</v>
      </c>
      <c r="BG199" s="514"/>
    </row>
    <row r="200" spans="1:59" ht="84" customHeight="1" x14ac:dyDescent="0.25">
      <c r="A200" s="33" t="s">
        <v>266</v>
      </c>
      <c r="B200" s="32" t="s">
        <v>951</v>
      </c>
      <c r="C200" s="35" t="s">
        <v>338</v>
      </c>
      <c r="D200" s="32" t="s">
        <v>24</v>
      </c>
      <c r="E200" s="32" t="s">
        <v>1553</v>
      </c>
      <c r="F200" s="224" t="s">
        <v>348</v>
      </c>
      <c r="G200" s="224" t="s">
        <v>250</v>
      </c>
      <c r="H200" s="225" t="s">
        <v>1558</v>
      </c>
      <c r="I200" s="225" t="s">
        <v>328</v>
      </c>
      <c r="J200" s="224" t="s">
        <v>1527</v>
      </c>
      <c r="K200" s="225">
        <v>2019</v>
      </c>
      <c r="L200" s="33" t="s">
        <v>1555</v>
      </c>
      <c r="M200" s="33" t="s">
        <v>1529</v>
      </c>
      <c r="N200" s="33" t="s">
        <v>1559</v>
      </c>
      <c r="O200" s="225" t="s">
        <v>328</v>
      </c>
      <c r="P200" s="224" t="s">
        <v>328</v>
      </c>
      <c r="Q200" s="224" t="s">
        <v>1488</v>
      </c>
      <c r="R200" s="225" t="s">
        <v>328</v>
      </c>
      <c r="S200" s="225" t="s">
        <v>328</v>
      </c>
      <c r="T200" s="228">
        <v>43990</v>
      </c>
      <c r="U200" s="228">
        <v>44354</v>
      </c>
      <c r="V200" s="44">
        <v>44452</v>
      </c>
      <c r="W200" s="228" t="s">
        <v>309</v>
      </c>
      <c r="X200" s="228" t="s">
        <v>309</v>
      </c>
      <c r="Y200" s="41" t="s">
        <v>456</v>
      </c>
      <c r="Z200" s="229" t="s">
        <v>1536</v>
      </c>
      <c r="AA200" s="230"/>
      <c r="AB200" s="231"/>
      <c r="AC200" s="241"/>
      <c r="AD200" s="232"/>
      <c r="AE200" s="224" t="s">
        <v>457</v>
      </c>
      <c r="AF200" s="233">
        <v>-97</v>
      </c>
      <c r="AG200" s="229" t="s">
        <v>441</v>
      </c>
      <c r="AH200" s="160">
        <v>44553</v>
      </c>
      <c r="AI200" s="148" t="s">
        <v>1557</v>
      </c>
      <c r="AJ200" s="148" t="s">
        <v>674</v>
      </c>
      <c r="AK200" s="161">
        <v>1</v>
      </c>
      <c r="AL200" s="161">
        <v>1</v>
      </c>
      <c r="AM200" s="148" t="s">
        <v>503</v>
      </c>
      <c r="AN200" s="263" t="s">
        <v>504</v>
      </c>
      <c r="AO200" s="260" t="s">
        <v>294</v>
      </c>
      <c r="AP200" s="109" t="s">
        <v>502</v>
      </c>
      <c r="AQ200" s="56">
        <v>44228</v>
      </c>
      <c r="AR200" s="54" t="s">
        <v>307</v>
      </c>
      <c r="AS200" s="54" t="s">
        <v>328</v>
      </c>
      <c r="AT200" s="55">
        <v>1</v>
      </c>
      <c r="AU200" s="8" t="s">
        <v>461</v>
      </c>
      <c r="AV200" s="134" t="s">
        <v>456</v>
      </c>
      <c r="AW200" s="148" t="s">
        <v>456</v>
      </c>
      <c r="AX200" s="56">
        <v>44228</v>
      </c>
      <c r="AY200" s="109" t="s">
        <v>502</v>
      </c>
      <c r="AZ200" s="54" t="s">
        <v>328</v>
      </c>
      <c r="BA200" s="55">
        <v>1</v>
      </c>
      <c r="BB200" s="148" t="s">
        <v>294</v>
      </c>
      <c r="BC200" s="53"/>
      <c r="BD200" s="53"/>
      <c r="BE200" s="513">
        <f t="shared" si="3"/>
        <v>199</v>
      </c>
      <c r="BF200" s="514">
        <v>202</v>
      </c>
      <c r="BG200" s="514"/>
    </row>
    <row r="201" spans="1:59" ht="84" customHeight="1" x14ac:dyDescent="0.25">
      <c r="A201" s="33" t="s">
        <v>266</v>
      </c>
      <c r="B201" s="32" t="s">
        <v>951</v>
      </c>
      <c r="C201" s="35" t="s">
        <v>338</v>
      </c>
      <c r="D201" s="32" t="s">
        <v>24</v>
      </c>
      <c r="E201" s="32" t="s">
        <v>39</v>
      </c>
      <c r="F201" s="224" t="s">
        <v>348</v>
      </c>
      <c r="G201" s="224" t="s">
        <v>250</v>
      </c>
      <c r="H201" s="225" t="s">
        <v>1558</v>
      </c>
      <c r="I201" s="225" t="s">
        <v>328</v>
      </c>
      <c r="J201" s="224" t="s">
        <v>1527</v>
      </c>
      <c r="K201" s="225">
        <v>2019</v>
      </c>
      <c r="L201" s="33" t="s">
        <v>1560</v>
      </c>
      <c r="M201" s="33" t="s">
        <v>1529</v>
      </c>
      <c r="N201" s="33" t="s">
        <v>1561</v>
      </c>
      <c r="O201" s="225" t="s">
        <v>328</v>
      </c>
      <c r="P201" s="224" t="s">
        <v>328</v>
      </c>
      <c r="Q201" s="224" t="s">
        <v>1488</v>
      </c>
      <c r="R201" s="225" t="s">
        <v>328</v>
      </c>
      <c r="S201" s="225" t="s">
        <v>328</v>
      </c>
      <c r="T201" s="228">
        <v>43990</v>
      </c>
      <c r="U201" s="228">
        <v>44354</v>
      </c>
      <c r="V201" s="228"/>
      <c r="W201" s="228" t="s">
        <v>309</v>
      </c>
      <c r="X201" s="228" t="s">
        <v>309</v>
      </c>
      <c r="Y201" s="41">
        <v>-266</v>
      </c>
      <c r="Z201" s="229"/>
      <c r="AA201" s="230"/>
      <c r="AB201" s="231"/>
      <c r="AC201" s="241"/>
      <c r="AD201" s="232"/>
      <c r="AE201" s="224" t="s">
        <v>457</v>
      </c>
      <c r="AF201" s="233">
        <v>-97</v>
      </c>
      <c r="AG201" s="229" t="s">
        <v>441</v>
      </c>
      <c r="AH201" s="160">
        <v>44553</v>
      </c>
      <c r="AI201" s="148" t="s">
        <v>1562</v>
      </c>
      <c r="AJ201" s="148" t="s">
        <v>674</v>
      </c>
      <c r="AK201" s="161">
        <v>0.7</v>
      </c>
      <c r="AL201" s="161">
        <v>0.7</v>
      </c>
      <c r="AM201" s="148" t="s">
        <v>545</v>
      </c>
      <c r="AN201" s="263" t="s">
        <v>504</v>
      </c>
      <c r="AO201" s="261" t="s">
        <v>536</v>
      </c>
      <c r="AP201" s="384" t="s">
        <v>1503</v>
      </c>
      <c r="AQ201" s="385">
        <v>44620</v>
      </c>
      <c r="AR201" s="320" t="s">
        <v>1504</v>
      </c>
      <c r="AS201" s="386" t="s">
        <v>589</v>
      </c>
      <c r="AT201" s="387">
        <v>0</v>
      </c>
      <c r="AU201" s="8" t="s">
        <v>457</v>
      </c>
      <c r="AV201" s="134">
        <v>-44620</v>
      </c>
      <c r="AW201" s="148" t="s">
        <v>441</v>
      </c>
      <c r="AX201" s="313">
        <v>44637</v>
      </c>
      <c r="AY201" s="2" t="s">
        <v>1563</v>
      </c>
      <c r="AZ201" s="364" t="s">
        <v>540</v>
      </c>
      <c r="BA201" s="314">
        <v>0</v>
      </c>
      <c r="BB201" s="148" t="s">
        <v>441</v>
      </c>
      <c r="BC201" s="53"/>
      <c r="BD201" s="53"/>
      <c r="BE201" s="513">
        <f t="shared" si="3"/>
        <v>200</v>
      </c>
      <c r="BF201" s="514">
        <v>203</v>
      </c>
      <c r="BG201" s="514" t="s">
        <v>4945</v>
      </c>
    </row>
    <row r="202" spans="1:59" ht="84" customHeight="1" x14ac:dyDescent="0.25">
      <c r="A202" s="33" t="s">
        <v>266</v>
      </c>
      <c r="B202" s="32" t="s">
        <v>951</v>
      </c>
      <c r="C202" s="35" t="s">
        <v>338</v>
      </c>
      <c r="D202" s="32" t="s">
        <v>24</v>
      </c>
      <c r="E202" s="32" t="s">
        <v>49</v>
      </c>
      <c r="F202" s="224" t="s">
        <v>348</v>
      </c>
      <c r="G202" s="224" t="s">
        <v>250</v>
      </c>
      <c r="H202" s="225" t="s">
        <v>1558</v>
      </c>
      <c r="I202" s="225" t="s">
        <v>328</v>
      </c>
      <c r="J202" s="224" t="s">
        <v>1527</v>
      </c>
      <c r="K202" s="225">
        <v>2019</v>
      </c>
      <c r="L202" s="33" t="s">
        <v>1564</v>
      </c>
      <c r="M202" s="33" t="s">
        <v>1529</v>
      </c>
      <c r="N202" s="33" t="s">
        <v>1565</v>
      </c>
      <c r="O202" s="225" t="s">
        <v>328</v>
      </c>
      <c r="P202" s="224" t="s">
        <v>328</v>
      </c>
      <c r="Q202" s="224" t="s">
        <v>1488</v>
      </c>
      <c r="R202" s="225" t="s">
        <v>328</v>
      </c>
      <c r="S202" s="225" t="s">
        <v>328</v>
      </c>
      <c r="T202" s="228">
        <v>43990</v>
      </c>
      <c r="U202" s="228">
        <v>44354</v>
      </c>
      <c r="V202" s="44">
        <v>44452</v>
      </c>
      <c r="W202" s="228" t="s">
        <v>309</v>
      </c>
      <c r="X202" s="228" t="s">
        <v>309</v>
      </c>
      <c r="Y202" s="41" t="s">
        <v>456</v>
      </c>
      <c r="Z202" s="229"/>
      <c r="AA202" s="230"/>
      <c r="AB202" s="231"/>
      <c r="AC202" s="241"/>
      <c r="AD202" s="232"/>
      <c r="AE202" s="224" t="s">
        <v>457</v>
      </c>
      <c r="AF202" s="233">
        <v>-97</v>
      </c>
      <c r="AG202" s="229" t="s">
        <v>441</v>
      </c>
      <c r="AH202" s="160">
        <v>44553</v>
      </c>
      <c r="AI202" s="148" t="s">
        <v>1566</v>
      </c>
      <c r="AJ202" s="148" t="s">
        <v>674</v>
      </c>
      <c r="AK202" s="161">
        <v>1</v>
      </c>
      <c r="AL202" s="161">
        <v>1</v>
      </c>
      <c r="AM202" s="148" t="s">
        <v>503</v>
      </c>
      <c r="AN202" s="263" t="s">
        <v>504</v>
      </c>
      <c r="AO202" s="260" t="s">
        <v>294</v>
      </c>
      <c r="AP202" s="109" t="s">
        <v>502</v>
      </c>
      <c r="AQ202" s="56">
        <v>44228</v>
      </c>
      <c r="AR202" s="54" t="s">
        <v>307</v>
      </c>
      <c r="AS202" s="54" t="s">
        <v>328</v>
      </c>
      <c r="AT202" s="55">
        <v>1</v>
      </c>
      <c r="AU202" s="8" t="s">
        <v>461</v>
      </c>
      <c r="AV202" s="134" t="s">
        <v>456</v>
      </c>
      <c r="AW202" s="148" t="s">
        <v>456</v>
      </c>
      <c r="AX202" s="56">
        <v>44228</v>
      </c>
      <c r="AY202" s="109" t="s">
        <v>502</v>
      </c>
      <c r="AZ202" s="54" t="s">
        <v>328</v>
      </c>
      <c r="BA202" s="55">
        <v>1</v>
      </c>
      <c r="BB202" s="148" t="s">
        <v>294</v>
      </c>
      <c r="BC202" s="53"/>
      <c r="BD202" s="53"/>
      <c r="BE202" s="513">
        <f t="shared" si="3"/>
        <v>201</v>
      </c>
      <c r="BF202" s="514">
        <v>204</v>
      </c>
      <c r="BG202" s="514"/>
    </row>
    <row r="203" spans="1:59" customFormat="1" ht="84" customHeight="1" x14ac:dyDescent="0.25">
      <c r="A203" s="33" t="s">
        <v>1567</v>
      </c>
      <c r="B203" s="32" t="s">
        <v>256</v>
      </c>
      <c r="C203" s="32" t="s">
        <v>446</v>
      </c>
      <c r="D203" s="32" t="s">
        <v>34</v>
      </c>
      <c r="E203" s="32" t="s">
        <v>36</v>
      </c>
      <c r="F203" s="32" t="s">
        <v>347</v>
      </c>
      <c r="G203" s="32" t="s">
        <v>250</v>
      </c>
      <c r="H203" s="35" t="s">
        <v>1568</v>
      </c>
      <c r="I203" s="35" t="s">
        <v>328</v>
      </c>
      <c r="J203" s="32" t="s">
        <v>1569</v>
      </c>
      <c r="K203" s="35">
        <v>2019</v>
      </c>
      <c r="L203" s="33" t="s">
        <v>1570</v>
      </c>
      <c r="M203" s="32" t="s">
        <v>1571</v>
      </c>
      <c r="N203" s="33" t="s">
        <v>1572</v>
      </c>
      <c r="O203" s="35" t="s">
        <v>328</v>
      </c>
      <c r="P203" s="32" t="s">
        <v>328</v>
      </c>
      <c r="Q203" s="32" t="s">
        <v>1488</v>
      </c>
      <c r="R203" s="35" t="s">
        <v>328</v>
      </c>
      <c r="S203" s="35" t="s">
        <v>328</v>
      </c>
      <c r="T203" s="44">
        <v>43485</v>
      </c>
      <c r="U203" s="44">
        <v>43799</v>
      </c>
      <c r="V203" s="44"/>
      <c r="W203" s="44" t="s">
        <v>309</v>
      </c>
      <c r="X203" s="44" t="s">
        <v>309</v>
      </c>
      <c r="Y203" s="41">
        <v>-821</v>
      </c>
      <c r="Z203" s="110" t="s">
        <v>1573</v>
      </c>
      <c r="AA203" s="160">
        <v>44372</v>
      </c>
      <c r="AB203" s="139" t="s">
        <v>307</v>
      </c>
      <c r="AC203" s="139" t="s">
        <v>328</v>
      </c>
      <c r="AD203" s="161">
        <v>1</v>
      </c>
      <c r="AE203" s="8" t="s">
        <v>461</v>
      </c>
      <c r="AF203" s="134">
        <v>-652</v>
      </c>
      <c r="AG203" s="148" t="s">
        <v>441</v>
      </c>
      <c r="AH203" s="148" t="s">
        <v>723</v>
      </c>
      <c r="AI203" s="148" t="s">
        <v>723</v>
      </c>
      <c r="AJ203" s="148" t="s">
        <v>723</v>
      </c>
      <c r="AK203" s="163">
        <v>0</v>
      </c>
      <c r="AL203" s="161">
        <v>0</v>
      </c>
      <c r="AM203" s="148" t="s">
        <v>545</v>
      </c>
      <c r="AN203" s="263" t="s">
        <v>504</v>
      </c>
      <c r="AO203" s="258" t="s">
        <v>445</v>
      </c>
      <c r="AP203" s="323" t="s">
        <v>1574</v>
      </c>
      <c r="AQ203" s="56">
        <v>44615</v>
      </c>
      <c r="AR203" s="54" t="s">
        <v>307</v>
      </c>
      <c r="AS203" s="318" t="s">
        <v>1575</v>
      </c>
      <c r="AT203" s="312">
        <v>1</v>
      </c>
      <c r="AU203" s="8" t="s">
        <v>461</v>
      </c>
      <c r="AV203" s="134">
        <v>-44619</v>
      </c>
      <c r="AW203" s="148" t="s">
        <v>441</v>
      </c>
      <c r="AX203" s="56">
        <v>44634</v>
      </c>
      <c r="AY203" s="453" t="s">
        <v>1576</v>
      </c>
      <c r="AZ203" s="54" t="s">
        <v>591</v>
      </c>
      <c r="BA203" s="55">
        <v>1</v>
      </c>
      <c r="BB203" s="148" t="s">
        <v>441</v>
      </c>
      <c r="BC203" s="451" t="s">
        <v>443</v>
      </c>
      <c r="BD203" s="451" t="s">
        <v>443</v>
      </c>
      <c r="BE203" s="513">
        <f t="shared" si="3"/>
        <v>202</v>
      </c>
      <c r="BF203" s="514">
        <v>205</v>
      </c>
      <c r="BG203" s="514" t="s">
        <v>1691</v>
      </c>
    </row>
    <row r="204" spans="1:59" customFormat="1" ht="84" customHeight="1" x14ac:dyDescent="0.25">
      <c r="A204" s="33" t="s">
        <v>1567</v>
      </c>
      <c r="B204" s="32" t="s">
        <v>256</v>
      </c>
      <c r="C204" s="32" t="s">
        <v>446</v>
      </c>
      <c r="D204" s="32" t="s">
        <v>34</v>
      </c>
      <c r="E204" s="32" t="s">
        <v>36</v>
      </c>
      <c r="F204" s="32" t="s">
        <v>347</v>
      </c>
      <c r="G204" s="32" t="s">
        <v>250</v>
      </c>
      <c r="H204" s="35" t="s">
        <v>1577</v>
      </c>
      <c r="I204" s="35" t="s">
        <v>328</v>
      </c>
      <c r="J204" s="32" t="s">
        <v>1569</v>
      </c>
      <c r="K204" s="35">
        <v>2019</v>
      </c>
      <c r="L204" s="33" t="s">
        <v>1578</v>
      </c>
      <c r="M204" s="32" t="s">
        <v>1579</v>
      </c>
      <c r="N204" s="33" t="s">
        <v>1580</v>
      </c>
      <c r="O204" s="35" t="s">
        <v>328</v>
      </c>
      <c r="P204" s="32" t="s">
        <v>328</v>
      </c>
      <c r="Q204" s="32" t="s">
        <v>1488</v>
      </c>
      <c r="R204" s="35" t="s">
        <v>328</v>
      </c>
      <c r="S204" s="35" t="s">
        <v>328</v>
      </c>
      <c r="T204" s="44">
        <v>43485</v>
      </c>
      <c r="U204" s="44">
        <v>43615</v>
      </c>
      <c r="V204" s="44"/>
      <c r="W204" s="44" t="s">
        <v>309</v>
      </c>
      <c r="X204" s="44" t="s">
        <v>309</v>
      </c>
      <c r="Y204" s="41">
        <v>-1005</v>
      </c>
      <c r="Z204" s="110" t="s">
        <v>1581</v>
      </c>
      <c r="AA204" s="160">
        <v>44372</v>
      </c>
      <c r="AB204" s="139" t="s">
        <v>307</v>
      </c>
      <c r="AC204" s="139" t="s">
        <v>328</v>
      </c>
      <c r="AD204" s="161">
        <v>1</v>
      </c>
      <c r="AE204" s="8" t="s">
        <v>461</v>
      </c>
      <c r="AF204" s="134">
        <v>-836</v>
      </c>
      <c r="AG204" s="148" t="s">
        <v>441</v>
      </c>
      <c r="AH204" s="148" t="s">
        <v>723</v>
      </c>
      <c r="AI204" s="148" t="s">
        <v>723</v>
      </c>
      <c r="AJ204" s="148" t="s">
        <v>723</v>
      </c>
      <c r="AK204" s="163">
        <v>0</v>
      </c>
      <c r="AL204" s="161">
        <v>0</v>
      </c>
      <c r="AM204" s="148" t="s">
        <v>545</v>
      </c>
      <c r="AN204" s="263" t="s">
        <v>504</v>
      </c>
      <c r="AO204" s="258" t="s">
        <v>445</v>
      </c>
      <c r="AP204" s="335" t="s">
        <v>1582</v>
      </c>
      <c r="AQ204" s="56">
        <v>44615</v>
      </c>
      <c r="AR204" s="54" t="s">
        <v>307</v>
      </c>
      <c r="AS204" s="332" t="s">
        <v>1575</v>
      </c>
      <c r="AT204" s="312">
        <v>1</v>
      </c>
      <c r="AU204" s="8" t="s">
        <v>461</v>
      </c>
      <c r="AV204" s="134">
        <v>-44619</v>
      </c>
      <c r="AW204" s="148" t="s">
        <v>441</v>
      </c>
      <c r="AX204" s="56">
        <v>44634</v>
      </c>
      <c r="AY204" s="453" t="s">
        <v>1583</v>
      </c>
      <c r="AZ204" s="54" t="s">
        <v>591</v>
      </c>
      <c r="BA204" s="55">
        <v>1</v>
      </c>
      <c r="BB204" s="148" t="s">
        <v>441</v>
      </c>
      <c r="BC204" s="451" t="s">
        <v>443</v>
      </c>
      <c r="BD204" s="451" t="s">
        <v>443</v>
      </c>
      <c r="BE204" s="513">
        <f t="shared" si="3"/>
        <v>203</v>
      </c>
      <c r="BF204" s="514">
        <v>206</v>
      </c>
      <c r="BG204" s="514" t="s">
        <v>1691</v>
      </c>
    </row>
    <row r="205" spans="1:59" customFormat="1" ht="84" customHeight="1" x14ac:dyDescent="0.25">
      <c r="A205" s="33" t="s">
        <v>1567</v>
      </c>
      <c r="B205" s="32" t="s">
        <v>256</v>
      </c>
      <c r="C205" s="32" t="s">
        <v>446</v>
      </c>
      <c r="D205" s="32" t="s">
        <v>196</v>
      </c>
      <c r="E205" s="32" t="s">
        <v>199</v>
      </c>
      <c r="F205" s="32" t="s">
        <v>347</v>
      </c>
      <c r="G205" s="32" t="s">
        <v>250</v>
      </c>
      <c r="H205" s="35" t="s">
        <v>1584</v>
      </c>
      <c r="I205" s="35" t="s">
        <v>328</v>
      </c>
      <c r="J205" s="32" t="s">
        <v>1569</v>
      </c>
      <c r="K205" s="35">
        <v>2019</v>
      </c>
      <c r="L205" s="33" t="s">
        <v>1585</v>
      </c>
      <c r="M205" s="32" t="s">
        <v>1586</v>
      </c>
      <c r="N205" s="33" t="s">
        <v>1587</v>
      </c>
      <c r="O205" s="35" t="s">
        <v>328</v>
      </c>
      <c r="P205" s="32" t="s">
        <v>328</v>
      </c>
      <c r="Q205" s="32" t="s">
        <v>1488</v>
      </c>
      <c r="R205" s="35" t="s">
        <v>328</v>
      </c>
      <c r="S205" s="35" t="s">
        <v>328</v>
      </c>
      <c r="T205" s="44">
        <v>43485</v>
      </c>
      <c r="U205" s="44">
        <v>43554</v>
      </c>
      <c r="V205" s="44"/>
      <c r="W205" s="44" t="s">
        <v>309</v>
      </c>
      <c r="X205" s="44" t="s">
        <v>309</v>
      </c>
      <c r="Y205" s="41">
        <v>-1066</v>
      </c>
      <c r="Z205" s="110" t="s">
        <v>1588</v>
      </c>
      <c r="AA205" s="160">
        <v>44372</v>
      </c>
      <c r="AB205" s="139" t="s">
        <v>307</v>
      </c>
      <c r="AC205" s="139" t="s">
        <v>328</v>
      </c>
      <c r="AD205" s="161">
        <v>1</v>
      </c>
      <c r="AE205" s="8" t="s">
        <v>461</v>
      </c>
      <c r="AF205" s="134">
        <v>-897</v>
      </c>
      <c r="AG205" s="148" t="s">
        <v>441</v>
      </c>
      <c r="AH205" s="148" t="s">
        <v>723</v>
      </c>
      <c r="AI205" s="148" t="s">
        <v>723</v>
      </c>
      <c r="AJ205" s="148" t="s">
        <v>723</v>
      </c>
      <c r="AK205" s="163">
        <v>0</v>
      </c>
      <c r="AL205" s="161">
        <v>0</v>
      </c>
      <c r="AM205" s="148" t="s">
        <v>545</v>
      </c>
      <c r="AN205" s="263" t="s">
        <v>504</v>
      </c>
      <c r="AO205" s="258" t="s">
        <v>445</v>
      </c>
      <c r="AP205" s="336" t="s">
        <v>1589</v>
      </c>
      <c r="AQ205" s="56">
        <v>44615</v>
      </c>
      <c r="AR205" s="54" t="s">
        <v>307</v>
      </c>
      <c r="AS205" s="326" t="s">
        <v>1590</v>
      </c>
      <c r="AT205" s="333">
        <v>0.5</v>
      </c>
      <c r="AU205" s="8" t="s">
        <v>459</v>
      </c>
      <c r="AV205" s="134">
        <v>-44619</v>
      </c>
      <c r="AW205" s="148" t="s">
        <v>441</v>
      </c>
      <c r="AX205" s="56">
        <v>44634</v>
      </c>
      <c r="AY205" s="33" t="s">
        <v>1591</v>
      </c>
      <c r="AZ205" s="54" t="s">
        <v>591</v>
      </c>
      <c r="BA205" s="55">
        <v>0.75</v>
      </c>
      <c r="BB205" s="148" t="s">
        <v>441</v>
      </c>
      <c r="BC205" s="452" t="s">
        <v>293</v>
      </c>
      <c r="BD205" s="452" t="s">
        <v>293</v>
      </c>
      <c r="BE205" s="513">
        <f t="shared" si="3"/>
        <v>204</v>
      </c>
      <c r="BF205" s="514">
        <v>207</v>
      </c>
      <c r="BG205" s="514" t="s">
        <v>1691</v>
      </c>
    </row>
    <row r="206" spans="1:59" customFormat="1" ht="84" customHeight="1" x14ac:dyDescent="0.25">
      <c r="A206" s="33" t="s">
        <v>1567</v>
      </c>
      <c r="B206" s="32" t="s">
        <v>256</v>
      </c>
      <c r="C206" s="32" t="s">
        <v>446</v>
      </c>
      <c r="D206" s="32" t="s">
        <v>196</v>
      </c>
      <c r="E206" s="32" t="s">
        <v>199</v>
      </c>
      <c r="F206" s="32" t="s">
        <v>347</v>
      </c>
      <c r="G206" s="32" t="s">
        <v>250</v>
      </c>
      <c r="H206" s="35" t="s">
        <v>1592</v>
      </c>
      <c r="I206" s="35" t="s">
        <v>328</v>
      </c>
      <c r="J206" s="32" t="s">
        <v>1569</v>
      </c>
      <c r="K206" s="35">
        <v>2019</v>
      </c>
      <c r="L206" s="33" t="s">
        <v>1593</v>
      </c>
      <c r="M206" s="32" t="s">
        <v>1594</v>
      </c>
      <c r="N206" s="33" t="s">
        <v>1595</v>
      </c>
      <c r="O206" s="35" t="s">
        <v>328</v>
      </c>
      <c r="P206" s="32" t="s">
        <v>328</v>
      </c>
      <c r="Q206" s="32" t="s">
        <v>1488</v>
      </c>
      <c r="R206" s="35" t="s">
        <v>328</v>
      </c>
      <c r="S206" s="35" t="s">
        <v>328</v>
      </c>
      <c r="T206" s="44">
        <v>43485</v>
      </c>
      <c r="U206" s="44">
        <v>43585</v>
      </c>
      <c r="V206" s="44"/>
      <c r="W206" s="44" t="s">
        <v>309</v>
      </c>
      <c r="X206" s="44" t="s">
        <v>309</v>
      </c>
      <c r="Y206" s="41">
        <v>-1035</v>
      </c>
      <c r="Z206" s="110" t="s">
        <v>1596</v>
      </c>
      <c r="AA206" s="160">
        <v>44372</v>
      </c>
      <c r="AB206" s="139" t="s">
        <v>309</v>
      </c>
      <c r="AC206" s="110" t="s">
        <v>1597</v>
      </c>
      <c r="AD206" s="161">
        <v>0.4</v>
      </c>
      <c r="AE206" s="8" t="s">
        <v>459</v>
      </c>
      <c r="AF206" s="134">
        <v>-866</v>
      </c>
      <c r="AG206" s="148" t="s">
        <v>441</v>
      </c>
      <c r="AH206" s="148" t="s">
        <v>723</v>
      </c>
      <c r="AI206" s="148" t="s">
        <v>723</v>
      </c>
      <c r="AJ206" s="148" t="s">
        <v>723</v>
      </c>
      <c r="AK206" s="163">
        <v>0</v>
      </c>
      <c r="AL206" s="161">
        <v>0</v>
      </c>
      <c r="AM206" s="148" t="s">
        <v>545</v>
      </c>
      <c r="AN206" s="263" t="s">
        <v>504</v>
      </c>
      <c r="AO206" s="261" t="s">
        <v>536</v>
      </c>
      <c r="AP206" s="336" t="s">
        <v>1598</v>
      </c>
      <c r="AQ206" s="56">
        <v>44615</v>
      </c>
      <c r="AR206" s="54" t="s">
        <v>307</v>
      </c>
      <c r="AS206" s="339" t="s">
        <v>1599</v>
      </c>
      <c r="AT206" s="312">
        <v>0.8</v>
      </c>
      <c r="AU206" s="8" t="s">
        <v>460</v>
      </c>
      <c r="AV206" s="134">
        <v>-44619.6</v>
      </c>
      <c r="AW206" s="148" t="s">
        <v>441</v>
      </c>
      <c r="AX206" s="56">
        <v>44634</v>
      </c>
      <c r="AY206" s="525" t="s">
        <v>4954</v>
      </c>
      <c r="AZ206" s="54" t="s">
        <v>591</v>
      </c>
      <c r="BA206" s="55">
        <v>0.75</v>
      </c>
      <c r="BB206" s="148" t="s">
        <v>441</v>
      </c>
      <c r="BC206" s="53"/>
      <c r="BD206" s="53"/>
      <c r="BE206" s="513">
        <f t="shared" si="3"/>
        <v>205</v>
      </c>
      <c r="BF206" s="514">
        <v>208</v>
      </c>
      <c r="BG206" s="514" t="s">
        <v>1691</v>
      </c>
    </row>
    <row r="207" spans="1:59" customFormat="1" ht="84" customHeight="1" x14ac:dyDescent="0.25">
      <c r="A207" s="33" t="s">
        <v>1567</v>
      </c>
      <c r="B207" s="32" t="s">
        <v>256</v>
      </c>
      <c r="C207" s="32" t="s">
        <v>446</v>
      </c>
      <c r="D207" s="32" t="s">
        <v>17</v>
      </c>
      <c r="E207" s="32" t="s">
        <v>21</v>
      </c>
      <c r="F207" s="32" t="s">
        <v>347</v>
      </c>
      <c r="G207" s="32" t="s">
        <v>250</v>
      </c>
      <c r="H207" s="35" t="s">
        <v>1601</v>
      </c>
      <c r="I207" s="35" t="s">
        <v>328</v>
      </c>
      <c r="J207" s="32" t="s">
        <v>1569</v>
      </c>
      <c r="K207" s="35">
        <v>2019</v>
      </c>
      <c r="L207" s="33" t="s">
        <v>1602</v>
      </c>
      <c r="M207" s="32" t="s">
        <v>1603</v>
      </c>
      <c r="N207" s="33" t="s">
        <v>1604</v>
      </c>
      <c r="O207" s="35" t="s">
        <v>328</v>
      </c>
      <c r="P207" s="32" t="s">
        <v>328</v>
      </c>
      <c r="Q207" s="32" t="s">
        <v>1488</v>
      </c>
      <c r="R207" s="35" t="s">
        <v>328</v>
      </c>
      <c r="S207" s="35" t="s">
        <v>328</v>
      </c>
      <c r="T207" s="44">
        <v>43485</v>
      </c>
      <c r="U207" s="44">
        <v>43646</v>
      </c>
      <c r="V207" s="44"/>
      <c r="W207" s="44" t="s">
        <v>309</v>
      </c>
      <c r="X207" s="44" t="s">
        <v>309</v>
      </c>
      <c r="Y207" s="41">
        <v>-974</v>
      </c>
      <c r="Z207" s="110" t="s">
        <v>1605</v>
      </c>
      <c r="AA207" s="160">
        <v>44372</v>
      </c>
      <c r="AB207" s="139" t="s">
        <v>309</v>
      </c>
      <c r="AC207" s="140" t="s">
        <v>1606</v>
      </c>
      <c r="AD207" s="161">
        <v>0</v>
      </c>
      <c r="AE207" s="8" t="s">
        <v>457</v>
      </c>
      <c r="AF207" s="134">
        <v>-805</v>
      </c>
      <c r="AG207" s="148" t="s">
        <v>441</v>
      </c>
      <c r="AH207" s="148" t="s">
        <v>723</v>
      </c>
      <c r="AI207" s="148" t="s">
        <v>723</v>
      </c>
      <c r="AJ207" s="148" t="s">
        <v>723</v>
      </c>
      <c r="AK207" s="163">
        <v>0</v>
      </c>
      <c r="AL207" s="161">
        <v>0</v>
      </c>
      <c r="AM207" s="148" t="s">
        <v>545</v>
      </c>
      <c r="AN207" s="263" t="s">
        <v>504</v>
      </c>
      <c r="AO207" s="261" t="s">
        <v>536</v>
      </c>
      <c r="AP207" s="337" t="s">
        <v>1607</v>
      </c>
      <c r="AQ207" s="56">
        <v>44615</v>
      </c>
      <c r="AR207" s="54" t="s">
        <v>307</v>
      </c>
      <c r="AS207" s="331" t="s">
        <v>1608</v>
      </c>
      <c r="AT207" s="312">
        <v>0</v>
      </c>
      <c r="AU207" s="8" t="s">
        <v>457</v>
      </c>
      <c r="AV207" s="134">
        <v>-44620</v>
      </c>
      <c r="AW207" s="148" t="s">
        <v>441</v>
      </c>
      <c r="AX207" s="56">
        <v>44634</v>
      </c>
      <c r="AY207" s="33" t="s">
        <v>1609</v>
      </c>
      <c r="AZ207" s="54" t="s">
        <v>591</v>
      </c>
      <c r="BA207" s="55">
        <v>0</v>
      </c>
      <c r="BB207" s="148" t="s">
        <v>441</v>
      </c>
      <c r="BC207" s="452" t="s">
        <v>293</v>
      </c>
      <c r="BD207" s="452" t="s">
        <v>293</v>
      </c>
      <c r="BE207" s="513">
        <f t="shared" si="3"/>
        <v>206</v>
      </c>
      <c r="BF207" s="514">
        <v>209</v>
      </c>
      <c r="BG207" s="514" t="s">
        <v>1691</v>
      </c>
    </row>
    <row r="208" spans="1:59" customFormat="1" ht="84" customHeight="1" x14ac:dyDescent="0.25">
      <c r="A208" s="33" t="s">
        <v>1567</v>
      </c>
      <c r="B208" s="32" t="s">
        <v>256</v>
      </c>
      <c r="C208" s="32" t="s">
        <v>446</v>
      </c>
      <c r="D208" s="32" t="s">
        <v>34</v>
      </c>
      <c r="E208" s="32" t="s">
        <v>35</v>
      </c>
      <c r="F208" s="32" t="s">
        <v>347</v>
      </c>
      <c r="G208" s="32" t="s">
        <v>250</v>
      </c>
      <c r="H208" s="35" t="s">
        <v>1610</v>
      </c>
      <c r="I208" s="35" t="s">
        <v>328</v>
      </c>
      <c r="J208" s="32" t="s">
        <v>1569</v>
      </c>
      <c r="K208" s="35">
        <v>2019</v>
      </c>
      <c r="L208" s="33" t="s">
        <v>1611</v>
      </c>
      <c r="M208" s="32" t="s">
        <v>1612</v>
      </c>
      <c r="N208" s="33" t="s">
        <v>1613</v>
      </c>
      <c r="O208" s="35" t="s">
        <v>328</v>
      </c>
      <c r="P208" s="32" t="s">
        <v>328</v>
      </c>
      <c r="Q208" s="32" t="s">
        <v>1488</v>
      </c>
      <c r="R208" s="35" t="s">
        <v>328</v>
      </c>
      <c r="S208" s="35" t="s">
        <v>328</v>
      </c>
      <c r="T208" s="44" t="s">
        <v>1614</v>
      </c>
      <c r="U208" s="44">
        <v>43676</v>
      </c>
      <c r="V208" s="44"/>
      <c r="W208" s="44" t="s">
        <v>309</v>
      </c>
      <c r="X208" s="44" t="s">
        <v>309</v>
      </c>
      <c r="Y208" s="41">
        <v>-944</v>
      </c>
      <c r="Z208" s="110" t="s">
        <v>1615</v>
      </c>
      <c r="AA208" s="160">
        <v>44372</v>
      </c>
      <c r="AB208" s="139" t="s">
        <v>309</v>
      </c>
      <c r="AC208" s="110" t="s">
        <v>1616</v>
      </c>
      <c r="AD208" s="161">
        <v>0</v>
      </c>
      <c r="AE208" s="8" t="s">
        <v>457</v>
      </c>
      <c r="AF208" s="134">
        <v>-775</v>
      </c>
      <c r="AG208" s="148" t="s">
        <v>441</v>
      </c>
      <c r="AH208" s="148" t="s">
        <v>723</v>
      </c>
      <c r="AI208" s="148" t="s">
        <v>723</v>
      </c>
      <c r="AJ208" s="148" t="s">
        <v>723</v>
      </c>
      <c r="AK208" s="163">
        <v>0</v>
      </c>
      <c r="AL208" s="161">
        <v>0</v>
      </c>
      <c r="AM208" s="148" t="s">
        <v>545</v>
      </c>
      <c r="AN208" s="263" t="s">
        <v>504</v>
      </c>
      <c r="AO208" s="261" t="s">
        <v>536</v>
      </c>
      <c r="AP208" s="335" t="s">
        <v>1617</v>
      </c>
      <c r="AQ208" s="56">
        <v>44615</v>
      </c>
      <c r="AR208" s="54" t="s">
        <v>307</v>
      </c>
      <c r="AS208" s="331" t="s">
        <v>1618</v>
      </c>
      <c r="AT208" s="312">
        <v>0</v>
      </c>
      <c r="AU208" s="8" t="s">
        <v>457</v>
      </c>
      <c r="AV208" s="134">
        <v>-44620</v>
      </c>
      <c r="AW208" s="148" t="s">
        <v>441</v>
      </c>
      <c r="AX208" s="56">
        <v>44634</v>
      </c>
      <c r="AY208" s="453" t="s">
        <v>1619</v>
      </c>
      <c r="AZ208" s="54" t="s">
        <v>591</v>
      </c>
      <c r="BA208" s="55">
        <v>0</v>
      </c>
      <c r="BB208" s="148" t="s">
        <v>441</v>
      </c>
      <c r="BC208" s="452" t="s">
        <v>293</v>
      </c>
      <c r="BD208" s="452" t="s">
        <v>293</v>
      </c>
      <c r="BE208" s="513">
        <f t="shared" si="3"/>
        <v>207</v>
      </c>
      <c r="BF208" s="514">
        <v>210</v>
      </c>
      <c r="BG208" s="514" t="s">
        <v>1691</v>
      </c>
    </row>
    <row r="209" spans="1:59" customFormat="1" ht="84" customHeight="1" x14ac:dyDescent="0.25">
      <c r="A209" s="33" t="s">
        <v>1567</v>
      </c>
      <c r="B209" s="32" t="s">
        <v>256</v>
      </c>
      <c r="C209" s="32" t="s">
        <v>446</v>
      </c>
      <c r="D209" s="32" t="s">
        <v>196</v>
      </c>
      <c r="E209" s="32" t="s">
        <v>199</v>
      </c>
      <c r="F209" s="32" t="s">
        <v>347</v>
      </c>
      <c r="G209" s="32" t="s">
        <v>250</v>
      </c>
      <c r="H209" s="35" t="s">
        <v>1620</v>
      </c>
      <c r="I209" s="35" t="s">
        <v>328</v>
      </c>
      <c r="J209" s="32" t="s">
        <v>1569</v>
      </c>
      <c r="K209" s="35">
        <v>2019</v>
      </c>
      <c r="L209" s="33" t="s">
        <v>1621</v>
      </c>
      <c r="M209" s="32" t="s">
        <v>299</v>
      </c>
      <c r="N209" s="32" t="s">
        <v>299</v>
      </c>
      <c r="O209" s="35" t="s">
        <v>328</v>
      </c>
      <c r="P209" s="32" t="s">
        <v>328</v>
      </c>
      <c r="Q209" s="32" t="s">
        <v>1488</v>
      </c>
      <c r="R209" s="35" t="s">
        <v>328</v>
      </c>
      <c r="S209" s="35" t="s">
        <v>328</v>
      </c>
      <c r="T209" s="44" t="s">
        <v>299</v>
      </c>
      <c r="U209" s="44" t="s">
        <v>299</v>
      </c>
      <c r="V209" s="44"/>
      <c r="W209" s="44" t="s">
        <v>307</v>
      </c>
      <c r="X209" s="44" t="s">
        <v>307</v>
      </c>
      <c r="Y209" s="41" t="e">
        <v>#VALUE!</v>
      </c>
      <c r="Z209" s="32" t="s">
        <v>887</v>
      </c>
      <c r="AA209" s="160">
        <v>44372</v>
      </c>
      <c r="AB209" s="139" t="s">
        <v>309</v>
      </c>
      <c r="AC209" s="148" t="s">
        <v>1622</v>
      </c>
      <c r="AD209" s="161">
        <v>0</v>
      </c>
      <c r="AE209" s="8" t="s">
        <v>457</v>
      </c>
      <c r="AF209" s="134" t="e">
        <v>#VALUE!</v>
      </c>
      <c r="AG209" s="148" t="e">
        <v>#VALUE!</v>
      </c>
      <c r="AH209" s="148" t="s">
        <v>723</v>
      </c>
      <c r="AI209" s="148" t="s">
        <v>723</v>
      </c>
      <c r="AJ209" s="148" t="s">
        <v>723</v>
      </c>
      <c r="AK209" s="163">
        <v>0</v>
      </c>
      <c r="AL209" s="161">
        <v>0</v>
      </c>
      <c r="AM209" s="148" t="e">
        <v>#VALUE!</v>
      </c>
      <c r="AN209" s="263" t="s">
        <v>504</v>
      </c>
      <c r="AO209" s="262" t="s">
        <v>444</v>
      </c>
      <c r="AP209" s="338" t="s">
        <v>1623</v>
      </c>
      <c r="AQ209" s="56">
        <v>44615</v>
      </c>
      <c r="AR209" s="54" t="s">
        <v>307</v>
      </c>
      <c r="AS209" s="340" t="s">
        <v>1624</v>
      </c>
      <c r="AT209" s="334">
        <v>1</v>
      </c>
      <c r="AU209" s="8" t="s">
        <v>461</v>
      </c>
      <c r="AV209" s="134">
        <v>-44620</v>
      </c>
      <c r="AW209" s="148" t="e">
        <v>#VALUE!</v>
      </c>
      <c r="AX209" s="53"/>
      <c r="AY209" s="53"/>
      <c r="AZ209" s="53"/>
      <c r="BA209" s="53"/>
      <c r="BB209" s="148"/>
      <c r="BC209" s="53"/>
      <c r="BD209" s="53"/>
      <c r="BE209" s="513">
        <f t="shared" si="3"/>
        <v>208</v>
      </c>
      <c r="BF209" s="514">
        <v>211</v>
      </c>
      <c r="BG209" s="514"/>
    </row>
    <row r="210" spans="1:59" customFormat="1" ht="84" customHeight="1" x14ac:dyDescent="0.25">
      <c r="A210" s="33" t="s">
        <v>1567</v>
      </c>
      <c r="B210" s="32" t="s">
        <v>256</v>
      </c>
      <c r="C210" s="32" t="s">
        <v>446</v>
      </c>
      <c r="D210" s="32" t="s">
        <v>196</v>
      </c>
      <c r="E210" s="32" t="s">
        <v>31</v>
      </c>
      <c r="F210" s="32" t="s">
        <v>347</v>
      </c>
      <c r="G210" s="32" t="s">
        <v>250</v>
      </c>
      <c r="H210" s="35" t="s">
        <v>1625</v>
      </c>
      <c r="I210" s="35" t="s">
        <v>328</v>
      </c>
      <c r="J210" s="32" t="s">
        <v>1569</v>
      </c>
      <c r="K210" s="35">
        <v>2019</v>
      </c>
      <c r="L210" s="33" t="s">
        <v>1626</v>
      </c>
      <c r="M210" s="32" t="s">
        <v>299</v>
      </c>
      <c r="N210" s="32" t="s">
        <v>299</v>
      </c>
      <c r="O210" s="35" t="s">
        <v>328</v>
      </c>
      <c r="P210" s="32" t="s">
        <v>328</v>
      </c>
      <c r="Q210" s="32" t="s">
        <v>1488</v>
      </c>
      <c r="R210" s="35" t="s">
        <v>328</v>
      </c>
      <c r="S210" s="35" t="s">
        <v>328</v>
      </c>
      <c r="T210" s="44" t="s">
        <v>299</v>
      </c>
      <c r="U210" s="44" t="s">
        <v>299</v>
      </c>
      <c r="V210" s="44"/>
      <c r="W210" s="44" t="s">
        <v>307</v>
      </c>
      <c r="X210" s="44" t="s">
        <v>307</v>
      </c>
      <c r="Y210" s="41" t="e">
        <v>#VALUE!</v>
      </c>
      <c r="Z210" s="32" t="s">
        <v>887</v>
      </c>
      <c r="AA210" s="160">
        <v>44372</v>
      </c>
      <c r="AB210" s="139" t="s">
        <v>309</v>
      </c>
      <c r="AC210" s="148" t="s">
        <v>1622</v>
      </c>
      <c r="AD210" s="161">
        <v>0</v>
      </c>
      <c r="AE210" s="8" t="s">
        <v>457</v>
      </c>
      <c r="AF210" s="134" t="e">
        <v>#VALUE!</v>
      </c>
      <c r="AG210" s="148" t="e">
        <v>#VALUE!</v>
      </c>
      <c r="AH210" s="148" t="s">
        <v>723</v>
      </c>
      <c r="AI210" s="148" t="s">
        <v>723</v>
      </c>
      <c r="AJ210" s="148" t="s">
        <v>723</v>
      </c>
      <c r="AK210" s="163">
        <v>0</v>
      </c>
      <c r="AL210" s="161">
        <v>0</v>
      </c>
      <c r="AM210" s="148" t="e">
        <v>#VALUE!</v>
      </c>
      <c r="AN210" s="263" t="s">
        <v>504</v>
      </c>
      <c r="AO210" s="262" t="s">
        <v>444</v>
      </c>
      <c r="AP210" s="330" t="s">
        <v>1627</v>
      </c>
      <c r="AQ210" s="56">
        <v>44615</v>
      </c>
      <c r="AR210" s="54" t="s">
        <v>307</v>
      </c>
      <c r="AS210" s="332" t="s">
        <v>1575</v>
      </c>
      <c r="AT210" s="312">
        <v>1</v>
      </c>
      <c r="AU210" s="8" t="s">
        <v>461</v>
      </c>
      <c r="AV210" s="134">
        <v>-44620</v>
      </c>
      <c r="AW210" s="148" t="e">
        <v>#VALUE!</v>
      </c>
      <c r="AX210" s="53"/>
      <c r="AY210" s="53"/>
      <c r="AZ210" s="53"/>
      <c r="BA210" s="53"/>
      <c r="BB210" s="148"/>
      <c r="BC210" s="53"/>
      <c r="BD210" s="53"/>
      <c r="BE210" s="513">
        <f t="shared" si="3"/>
        <v>209</v>
      </c>
      <c r="BF210" s="514">
        <v>212</v>
      </c>
      <c r="BG210" s="514"/>
    </row>
    <row r="211" spans="1:59" customFormat="1" ht="84" customHeight="1" x14ac:dyDescent="0.25">
      <c r="A211" s="33" t="s">
        <v>1567</v>
      </c>
      <c r="B211" s="32" t="s">
        <v>256</v>
      </c>
      <c r="C211" s="32" t="s">
        <v>446</v>
      </c>
      <c r="D211" s="32" t="s">
        <v>17</v>
      </c>
      <c r="E211" s="32" t="s">
        <v>19</v>
      </c>
      <c r="F211" s="32" t="s">
        <v>347</v>
      </c>
      <c r="G211" s="32" t="s">
        <v>250</v>
      </c>
      <c r="H211" s="35" t="s">
        <v>1628</v>
      </c>
      <c r="I211" s="35" t="s">
        <v>328</v>
      </c>
      <c r="J211" s="32" t="s">
        <v>1569</v>
      </c>
      <c r="K211" s="35">
        <v>2019</v>
      </c>
      <c r="L211" s="33" t="s">
        <v>1629</v>
      </c>
      <c r="M211" s="32" t="s">
        <v>299</v>
      </c>
      <c r="N211" s="32" t="s">
        <v>299</v>
      </c>
      <c r="O211" s="35" t="s">
        <v>328</v>
      </c>
      <c r="P211" s="32" t="s">
        <v>328</v>
      </c>
      <c r="Q211" s="32" t="s">
        <v>1488</v>
      </c>
      <c r="R211" s="35" t="s">
        <v>328</v>
      </c>
      <c r="S211" s="35" t="s">
        <v>328</v>
      </c>
      <c r="T211" s="44" t="s">
        <v>299</v>
      </c>
      <c r="U211" s="44" t="s">
        <v>299</v>
      </c>
      <c r="V211" s="44"/>
      <c r="W211" s="44" t="s">
        <v>307</v>
      </c>
      <c r="X211" s="44" t="s">
        <v>307</v>
      </c>
      <c r="Y211" s="41" t="e">
        <v>#VALUE!</v>
      </c>
      <c r="Z211" s="32" t="s">
        <v>887</v>
      </c>
      <c r="AA211" s="160">
        <v>44372</v>
      </c>
      <c r="AB211" s="139" t="s">
        <v>309</v>
      </c>
      <c r="AC211" s="148" t="s">
        <v>1622</v>
      </c>
      <c r="AD211" s="161">
        <v>0</v>
      </c>
      <c r="AE211" s="8" t="s">
        <v>457</v>
      </c>
      <c r="AF211" s="134" t="e">
        <v>#VALUE!</v>
      </c>
      <c r="AG211" s="148" t="e">
        <v>#VALUE!</v>
      </c>
      <c r="AH211" s="148" t="s">
        <v>723</v>
      </c>
      <c r="AI211" s="148" t="s">
        <v>723</v>
      </c>
      <c r="AJ211" s="148" t="s">
        <v>723</v>
      </c>
      <c r="AK211" s="163">
        <v>0</v>
      </c>
      <c r="AL211" s="161">
        <v>0</v>
      </c>
      <c r="AM211" s="148" t="e">
        <v>#VALUE!</v>
      </c>
      <c r="AN211" s="263" t="s">
        <v>504</v>
      </c>
      <c r="AO211" s="262" t="s">
        <v>444</v>
      </c>
      <c r="AP211" s="330" t="s">
        <v>1630</v>
      </c>
      <c r="AQ211" s="56">
        <v>44615</v>
      </c>
      <c r="AR211" s="54" t="s">
        <v>307</v>
      </c>
      <c r="AS211" s="332" t="s">
        <v>1575</v>
      </c>
      <c r="AT211" s="312">
        <v>1</v>
      </c>
      <c r="AU211" s="8" t="s">
        <v>461</v>
      </c>
      <c r="AV211" s="134">
        <v>-44620</v>
      </c>
      <c r="AW211" s="148" t="e">
        <v>#VALUE!</v>
      </c>
      <c r="AX211" s="53"/>
      <c r="AY211" s="53"/>
      <c r="AZ211" s="53"/>
      <c r="BA211" s="53"/>
      <c r="BB211" s="148"/>
      <c r="BC211" s="53"/>
      <c r="BD211" s="53"/>
      <c r="BE211" s="513">
        <f t="shared" si="3"/>
        <v>210</v>
      </c>
      <c r="BF211" s="514">
        <v>213</v>
      </c>
      <c r="BG211" s="514"/>
    </row>
    <row r="212" spans="1:59" customFormat="1" ht="84" customHeight="1" x14ac:dyDescent="0.25">
      <c r="A212" s="33" t="s">
        <v>1567</v>
      </c>
      <c r="B212" s="32" t="s">
        <v>256</v>
      </c>
      <c r="C212" s="32" t="s">
        <v>446</v>
      </c>
      <c r="D212" s="32" t="s">
        <v>196</v>
      </c>
      <c r="E212" s="32" t="s">
        <v>199</v>
      </c>
      <c r="F212" s="32" t="s">
        <v>347</v>
      </c>
      <c r="G212" s="32" t="s">
        <v>250</v>
      </c>
      <c r="H212" s="35" t="s">
        <v>1631</v>
      </c>
      <c r="I212" s="35" t="s">
        <v>328</v>
      </c>
      <c r="J212" s="32" t="s">
        <v>1569</v>
      </c>
      <c r="K212" s="35">
        <v>2019</v>
      </c>
      <c r="L212" s="33" t="s">
        <v>1632</v>
      </c>
      <c r="M212" s="32" t="s">
        <v>299</v>
      </c>
      <c r="N212" s="32" t="s">
        <v>299</v>
      </c>
      <c r="O212" s="35" t="s">
        <v>328</v>
      </c>
      <c r="P212" s="32" t="s">
        <v>328</v>
      </c>
      <c r="Q212" s="32" t="s">
        <v>1488</v>
      </c>
      <c r="R212" s="35" t="s">
        <v>328</v>
      </c>
      <c r="S212" s="35" t="s">
        <v>328</v>
      </c>
      <c r="T212" s="44" t="s">
        <v>299</v>
      </c>
      <c r="U212" s="44" t="s">
        <v>299</v>
      </c>
      <c r="V212" s="44"/>
      <c r="W212" s="44" t="s">
        <v>307</v>
      </c>
      <c r="X212" s="44" t="s">
        <v>307</v>
      </c>
      <c r="Y212" s="41" t="e">
        <v>#VALUE!</v>
      </c>
      <c r="Z212" s="32" t="s">
        <v>887</v>
      </c>
      <c r="AA212" s="160">
        <v>44372</v>
      </c>
      <c r="AB212" s="139" t="s">
        <v>309</v>
      </c>
      <c r="AC212" s="148" t="s">
        <v>1622</v>
      </c>
      <c r="AD212" s="161">
        <v>0</v>
      </c>
      <c r="AE212" s="8" t="s">
        <v>457</v>
      </c>
      <c r="AF212" s="134" t="e">
        <v>#VALUE!</v>
      </c>
      <c r="AG212" s="148" t="e">
        <v>#VALUE!</v>
      </c>
      <c r="AH212" s="148" t="s">
        <v>723</v>
      </c>
      <c r="AI212" s="148" t="s">
        <v>723</v>
      </c>
      <c r="AJ212" s="148" t="s">
        <v>723</v>
      </c>
      <c r="AK212" s="163">
        <v>0</v>
      </c>
      <c r="AL212" s="161">
        <v>0</v>
      </c>
      <c r="AM212" s="148" t="e">
        <v>#VALUE!</v>
      </c>
      <c r="AN212" s="263" t="s">
        <v>504</v>
      </c>
      <c r="AO212" s="262" t="s">
        <v>444</v>
      </c>
      <c r="AP212" s="335" t="s">
        <v>1633</v>
      </c>
      <c r="AQ212" s="56">
        <v>44615</v>
      </c>
      <c r="AR212" s="54" t="s">
        <v>307</v>
      </c>
      <c r="AS212" s="332" t="s">
        <v>1575</v>
      </c>
      <c r="AT212" s="312">
        <v>1</v>
      </c>
      <c r="AU212" s="8" t="s">
        <v>461</v>
      </c>
      <c r="AV212" s="134">
        <v>-44620</v>
      </c>
      <c r="AW212" s="148" t="e">
        <v>#VALUE!</v>
      </c>
      <c r="AX212" s="53"/>
      <c r="AY212" s="53"/>
      <c r="AZ212" s="53"/>
      <c r="BA212" s="53"/>
      <c r="BB212" s="148"/>
      <c r="BC212" s="53"/>
      <c r="BD212" s="53"/>
      <c r="BE212" s="513">
        <f t="shared" si="3"/>
        <v>211</v>
      </c>
      <c r="BF212" s="514">
        <v>214</v>
      </c>
      <c r="BG212" s="514"/>
    </row>
    <row r="213" spans="1:59" customFormat="1" ht="84" customHeight="1" x14ac:dyDescent="0.25">
      <c r="A213" s="33" t="s">
        <v>1567</v>
      </c>
      <c r="B213" s="32" t="s">
        <v>256</v>
      </c>
      <c r="C213" s="32" t="s">
        <v>446</v>
      </c>
      <c r="D213" s="32" t="s">
        <v>196</v>
      </c>
      <c r="E213" s="32" t="s">
        <v>199</v>
      </c>
      <c r="F213" s="32" t="s">
        <v>347</v>
      </c>
      <c r="G213" s="32" t="s">
        <v>250</v>
      </c>
      <c r="H213" s="35" t="s">
        <v>1634</v>
      </c>
      <c r="I213" s="35" t="s">
        <v>328</v>
      </c>
      <c r="J213" s="32" t="s">
        <v>1569</v>
      </c>
      <c r="K213" s="35">
        <v>2019</v>
      </c>
      <c r="L213" s="33" t="s">
        <v>1635</v>
      </c>
      <c r="M213" s="32" t="s">
        <v>299</v>
      </c>
      <c r="N213" s="32" t="s">
        <v>299</v>
      </c>
      <c r="O213" s="35" t="s">
        <v>328</v>
      </c>
      <c r="P213" s="32" t="s">
        <v>328</v>
      </c>
      <c r="Q213" s="32" t="s">
        <v>1488</v>
      </c>
      <c r="R213" s="35" t="s">
        <v>328</v>
      </c>
      <c r="S213" s="35" t="s">
        <v>328</v>
      </c>
      <c r="T213" s="44" t="s">
        <v>299</v>
      </c>
      <c r="U213" s="44" t="s">
        <v>299</v>
      </c>
      <c r="V213" s="44"/>
      <c r="W213" s="44" t="s">
        <v>307</v>
      </c>
      <c r="X213" s="44" t="s">
        <v>307</v>
      </c>
      <c r="Y213" s="41" t="e">
        <v>#VALUE!</v>
      </c>
      <c r="Z213" s="32" t="s">
        <v>887</v>
      </c>
      <c r="AA213" s="160">
        <v>44372</v>
      </c>
      <c r="AB213" s="139" t="s">
        <v>309</v>
      </c>
      <c r="AC213" s="148" t="s">
        <v>1622</v>
      </c>
      <c r="AD213" s="161">
        <v>0</v>
      </c>
      <c r="AE213" s="8" t="s">
        <v>457</v>
      </c>
      <c r="AF213" s="134" t="e">
        <v>#VALUE!</v>
      </c>
      <c r="AG213" s="148" t="e">
        <v>#VALUE!</v>
      </c>
      <c r="AH213" s="148" t="s">
        <v>723</v>
      </c>
      <c r="AI213" s="148" t="s">
        <v>723</v>
      </c>
      <c r="AJ213" s="148" t="s">
        <v>723</v>
      </c>
      <c r="AK213" s="163">
        <v>0</v>
      </c>
      <c r="AL213" s="161">
        <v>0</v>
      </c>
      <c r="AM213" s="148" t="e">
        <v>#VALUE!</v>
      </c>
      <c r="AN213" s="263" t="s">
        <v>504</v>
      </c>
      <c r="AO213" s="262" t="s">
        <v>444</v>
      </c>
      <c r="AP213" s="335" t="s">
        <v>1636</v>
      </c>
      <c r="AQ213" s="56">
        <v>44615</v>
      </c>
      <c r="AR213" s="54" t="s">
        <v>307</v>
      </c>
      <c r="AS213" s="331" t="s">
        <v>1637</v>
      </c>
      <c r="AT213" s="312">
        <v>0.8</v>
      </c>
      <c r="AU213" s="8" t="s">
        <v>460</v>
      </c>
      <c r="AV213" s="134">
        <v>-44620</v>
      </c>
      <c r="AW213" s="148" t="e">
        <v>#VALUE!</v>
      </c>
      <c r="AX213" s="53"/>
      <c r="AY213" s="53"/>
      <c r="AZ213" s="53"/>
      <c r="BA213" s="53"/>
      <c r="BB213" s="148"/>
      <c r="BC213" s="53"/>
      <c r="BD213" s="53"/>
      <c r="BE213" s="513">
        <f t="shared" si="3"/>
        <v>212</v>
      </c>
      <c r="BF213" s="514">
        <v>215</v>
      </c>
      <c r="BG213" s="514"/>
    </row>
    <row r="214" spans="1:59" ht="84" customHeight="1" x14ac:dyDescent="0.25">
      <c r="A214" s="33" t="s">
        <v>285</v>
      </c>
      <c r="B214" s="32" t="s">
        <v>285</v>
      </c>
      <c r="C214" s="35" t="s">
        <v>344</v>
      </c>
      <c r="D214" s="32" t="s">
        <v>207</v>
      </c>
      <c r="E214" s="32" t="s">
        <v>208</v>
      </c>
      <c r="F214" s="32" t="s">
        <v>352</v>
      </c>
      <c r="G214" s="32" t="s">
        <v>250</v>
      </c>
      <c r="H214" s="35" t="s">
        <v>1638</v>
      </c>
      <c r="I214" s="35" t="s">
        <v>328</v>
      </c>
      <c r="J214" s="91" t="s">
        <v>1639</v>
      </c>
      <c r="K214" s="35">
        <v>2019</v>
      </c>
      <c r="L214" s="33" t="s">
        <v>1640</v>
      </c>
      <c r="M214" s="34" t="s">
        <v>1641</v>
      </c>
      <c r="N214" s="33" t="s">
        <v>1642</v>
      </c>
      <c r="O214" s="35" t="s">
        <v>328</v>
      </c>
      <c r="P214" s="32" t="s">
        <v>328</v>
      </c>
      <c r="Q214" s="32" t="s">
        <v>1488</v>
      </c>
      <c r="R214" s="35" t="s">
        <v>328</v>
      </c>
      <c r="S214" s="35" t="s">
        <v>328</v>
      </c>
      <c r="T214" s="44">
        <v>43878</v>
      </c>
      <c r="U214" s="44">
        <v>44225</v>
      </c>
      <c r="V214" s="44"/>
      <c r="W214" s="44" t="s">
        <v>309</v>
      </c>
      <c r="X214" s="44" t="s">
        <v>309</v>
      </c>
      <c r="Y214" s="41">
        <v>-395</v>
      </c>
      <c r="Z214" s="88" t="s">
        <v>1643</v>
      </c>
      <c r="AA214" s="160">
        <v>44384</v>
      </c>
      <c r="AB214" s="139"/>
      <c r="AC214" s="139"/>
      <c r="AD214" s="161"/>
      <c r="AE214" s="8" t="s">
        <v>457</v>
      </c>
      <c r="AF214" s="134">
        <v>-226</v>
      </c>
      <c r="AG214" s="148" t="s">
        <v>441</v>
      </c>
      <c r="AH214" s="160" t="s">
        <v>723</v>
      </c>
      <c r="AI214" s="148" t="s">
        <v>457</v>
      </c>
      <c r="AJ214" s="148" t="s">
        <v>674</v>
      </c>
      <c r="AK214" s="163">
        <v>0</v>
      </c>
      <c r="AL214" s="161">
        <v>0</v>
      </c>
      <c r="AM214" s="148" t="s">
        <v>545</v>
      </c>
      <c r="AN214" s="263" t="s">
        <v>504</v>
      </c>
      <c r="AO214" s="261" t="s">
        <v>536</v>
      </c>
      <c r="AP214" s="403" t="s">
        <v>588</v>
      </c>
      <c r="AQ214" s="404">
        <v>44620</v>
      </c>
      <c r="AR214" s="370" t="s">
        <v>309</v>
      </c>
      <c r="AS214" s="400" t="s">
        <v>589</v>
      </c>
      <c r="AT214" s="387">
        <v>0</v>
      </c>
      <c r="AU214" s="8" t="s">
        <v>457</v>
      </c>
      <c r="AV214" s="148">
        <v>-44620</v>
      </c>
      <c r="AW214" s="148" t="s">
        <v>441</v>
      </c>
      <c r="AX214" s="56">
        <v>44638</v>
      </c>
      <c r="AY214" s="109" t="s">
        <v>1644</v>
      </c>
      <c r="AZ214" s="109" t="s">
        <v>725</v>
      </c>
      <c r="BA214" s="391">
        <v>0</v>
      </c>
      <c r="BB214" s="148" t="s">
        <v>441</v>
      </c>
      <c r="BC214" s="53"/>
      <c r="BD214" s="53"/>
      <c r="BE214" s="513">
        <f t="shared" si="3"/>
        <v>213</v>
      </c>
      <c r="BF214" s="514">
        <v>216</v>
      </c>
      <c r="BG214" s="514" t="s">
        <v>725</v>
      </c>
    </row>
    <row r="215" spans="1:59" ht="84" customHeight="1" x14ac:dyDescent="0.25">
      <c r="A215" s="33" t="s">
        <v>285</v>
      </c>
      <c r="B215" s="32" t="s">
        <v>285</v>
      </c>
      <c r="C215" s="35" t="s">
        <v>344</v>
      </c>
      <c r="D215" s="32" t="s">
        <v>158</v>
      </c>
      <c r="E215" s="32" t="s">
        <v>173</v>
      </c>
      <c r="F215" s="32" t="s">
        <v>352</v>
      </c>
      <c r="G215" s="32" t="s">
        <v>250</v>
      </c>
      <c r="H215" s="35" t="s">
        <v>1645</v>
      </c>
      <c r="I215" s="35" t="s">
        <v>328</v>
      </c>
      <c r="J215" s="91" t="s">
        <v>1639</v>
      </c>
      <c r="K215" s="35">
        <v>2019</v>
      </c>
      <c r="L215" s="33" t="s">
        <v>1646</v>
      </c>
      <c r="M215" s="47" t="s">
        <v>1647</v>
      </c>
      <c r="N215" s="33" t="s">
        <v>1642</v>
      </c>
      <c r="O215" s="35" t="s">
        <v>328</v>
      </c>
      <c r="P215" s="32" t="s">
        <v>328</v>
      </c>
      <c r="Q215" s="32" t="s">
        <v>1488</v>
      </c>
      <c r="R215" s="35" t="s">
        <v>328</v>
      </c>
      <c r="S215" s="35" t="s">
        <v>328</v>
      </c>
      <c r="T215" s="44">
        <v>43878</v>
      </c>
      <c r="U215" s="44">
        <v>44225</v>
      </c>
      <c r="V215" s="44"/>
      <c r="W215" s="44" t="s">
        <v>309</v>
      </c>
      <c r="X215" s="44" t="s">
        <v>309</v>
      </c>
      <c r="Y215" s="41">
        <v>-395</v>
      </c>
      <c r="Z215" s="88" t="s">
        <v>1648</v>
      </c>
      <c r="AA215" s="160">
        <v>44384</v>
      </c>
      <c r="AB215" s="139"/>
      <c r="AC215" s="139"/>
      <c r="AD215" s="161"/>
      <c r="AE215" s="8" t="s">
        <v>457</v>
      </c>
      <c r="AF215" s="134">
        <v>-226</v>
      </c>
      <c r="AG215" s="148" t="s">
        <v>441</v>
      </c>
      <c r="AH215" s="160" t="s">
        <v>723</v>
      </c>
      <c r="AI215" s="148" t="s">
        <v>457</v>
      </c>
      <c r="AJ215" s="148" t="s">
        <v>674</v>
      </c>
      <c r="AK215" s="163">
        <v>0</v>
      </c>
      <c r="AL215" s="161">
        <v>0</v>
      </c>
      <c r="AM215" s="148" t="s">
        <v>545</v>
      </c>
      <c r="AN215" s="263" t="s">
        <v>504</v>
      </c>
      <c r="AO215" s="261" t="s">
        <v>536</v>
      </c>
      <c r="AP215" s="403" t="s">
        <v>588</v>
      </c>
      <c r="AQ215" s="404">
        <v>44620</v>
      </c>
      <c r="AR215" s="370" t="s">
        <v>309</v>
      </c>
      <c r="AS215" s="400" t="s">
        <v>589</v>
      </c>
      <c r="AT215" s="387">
        <v>0</v>
      </c>
      <c r="AU215" s="8" t="s">
        <v>457</v>
      </c>
      <c r="AV215" s="148">
        <v>-44620</v>
      </c>
      <c r="AW215" s="148" t="s">
        <v>441</v>
      </c>
      <c r="AX215" s="56">
        <v>44638</v>
      </c>
      <c r="AY215" s="109" t="s">
        <v>1644</v>
      </c>
      <c r="AZ215" s="109" t="s">
        <v>725</v>
      </c>
      <c r="BA215" s="391">
        <v>0</v>
      </c>
      <c r="BB215" s="148" t="s">
        <v>441</v>
      </c>
      <c r="BC215" s="53"/>
      <c r="BD215" s="53"/>
      <c r="BE215" s="513">
        <f t="shared" si="3"/>
        <v>214</v>
      </c>
      <c r="BF215" s="514">
        <v>217</v>
      </c>
      <c r="BG215" s="514" t="s">
        <v>725</v>
      </c>
    </row>
    <row r="216" spans="1:59" ht="84" customHeight="1" x14ac:dyDescent="0.25">
      <c r="A216" s="33" t="s">
        <v>285</v>
      </c>
      <c r="B216" s="32" t="s">
        <v>285</v>
      </c>
      <c r="C216" s="35" t="s">
        <v>344</v>
      </c>
      <c r="D216" s="35" t="s">
        <v>196</v>
      </c>
      <c r="E216" s="32" t="s">
        <v>202</v>
      </c>
      <c r="F216" s="32" t="s">
        <v>352</v>
      </c>
      <c r="G216" s="32" t="s">
        <v>250</v>
      </c>
      <c r="H216" s="35" t="s">
        <v>1649</v>
      </c>
      <c r="I216" s="35" t="s">
        <v>328</v>
      </c>
      <c r="J216" s="32" t="s">
        <v>1639</v>
      </c>
      <c r="K216" s="35">
        <v>2019</v>
      </c>
      <c r="L216" s="33" t="s">
        <v>1650</v>
      </c>
      <c r="M216" s="47" t="s">
        <v>1651</v>
      </c>
      <c r="N216" s="33" t="s">
        <v>1642</v>
      </c>
      <c r="O216" s="35" t="s">
        <v>328</v>
      </c>
      <c r="P216" s="32" t="s">
        <v>328</v>
      </c>
      <c r="Q216" s="32" t="s">
        <v>1488</v>
      </c>
      <c r="R216" s="35" t="s">
        <v>328</v>
      </c>
      <c r="S216" s="35" t="s">
        <v>328</v>
      </c>
      <c r="T216" s="44">
        <v>43878</v>
      </c>
      <c r="U216" s="44">
        <v>44225</v>
      </c>
      <c r="V216" s="44">
        <v>44452</v>
      </c>
      <c r="W216" s="44" t="s">
        <v>309</v>
      </c>
      <c r="X216" s="44" t="s">
        <v>309</v>
      </c>
      <c r="Y216" s="41" t="s">
        <v>456</v>
      </c>
      <c r="Z216" s="88" t="s">
        <v>1652</v>
      </c>
      <c r="AA216" s="160">
        <v>44384</v>
      </c>
      <c r="AB216" s="139"/>
      <c r="AC216" s="139"/>
      <c r="AD216" s="161"/>
      <c r="AE216" s="8" t="s">
        <v>457</v>
      </c>
      <c r="AF216" s="134">
        <v>-226</v>
      </c>
      <c r="AG216" s="148" t="s">
        <v>441</v>
      </c>
      <c r="AH216" s="160">
        <v>44559</v>
      </c>
      <c r="AI216" s="148" t="s">
        <v>1653</v>
      </c>
      <c r="AJ216" s="148" t="s">
        <v>674</v>
      </c>
      <c r="AK216" s="163">
        <v>1</v>
      </c>
      <c r="AL216" s="161">
        <v>1</v>
      </c>
      <c r="AM216" s="148" t="s">
        <v>503</v>
      </c>
      <c r="AN216" s="263" t="s">
        <v>504</v>
      </c>
      <c r="AO216" s="260" t="s">
        <v>294</v>
      </c>
      <c r="AP216" s="330" t="s">
        <v>1627</v>
      </c>
      <c r="AQ216" s="56">
        <v>44228</v>
      </c>
      <c r="AR216" s="54" t="s">
        <v>307</v>
      </c>
      <c r="AS216" s="54" t="s">
        <v>328</v>
      </c>
      <c r="AT216" s="55">
        <v>1</v>
      </c>
      <c r="AU216" s="8" t="s">
        <v>461</v>
      </c>
      <c r="AV216" s="134" t="s">
        <v>456</v>
      </c>
      <c r="AW216" s="148" t="s">
        <v>456</v>
      </c>
      <c r="AX216" s="56">
        <v>44228</v>
      </c>
      <c r="AY216" s="109" t="s">
        <v>1644</v>
      </c>
      <c r="AZ216" s="54" t="s">
        <v>328</v>
      </c>
      <c r="BA216" s="55">
        <v>1</v>
      </c>
      <c r="BB216" s="148" t="s">
        <v>294</v>
      </c>
      <c r="BC216" s="53"/>
      <c r="BD216" s="53"/>
      <c r="BE216" s="513">
        <f t="shared" si="3"/>
        <v>215</v>
      </c>
      <c r="BF216" s="514">
        <v>218</v>
      </c>
      <c r="BG216" s="514"/>
    </row>
    <row r="217" spans="1:59" ht="84" customHeight="1" x14ac:dyDescent="0.25">
      <c r="A217" s="33" t="s">
        <v>285</v>
      </c>
      <c r="B217" s="32" t="s">
        <v>285</v>
      </c>
      <c r="C217" s="35" t="s">
        <v>344</v>
      </c>
      <c r="D217" s="91" t="s">
        <v>158</v>
      </c>
      <c r="E217" s="91" t="s">
        <v>173</v>
      </c>
      <c r="F217" s="32" t="s">
        <v>352</v>
      </c>
      <c r="G217" s="32" t="s">
        <v>250</v>
      </c>
      <c r="H217" s="35" t="s">
        <v>1654</v>
      </c>
      <c r="I217" s="35" t="s">
        <v>328</v>
      </c>
      <c r="J217" s="32" t="s">
        <v>1639</v>
      </c>
      <c r="K217" s="35">
        <v>2019</v>
      </c>
      <c r="L217" s="33" t="s">
        <v>1655</v>
      </c>
      <c r="M217" s="47" t="s">
        <v>1656</v>
      </c>
      <c r="N217" s="33" t="s">
        <v>1642</v>
      </c>
      <c r="O217" s="35" t="s">
        <v>328</v>
      </c>
      <c r="P217" s="32" t="s">
        <v>328</v>
      </c>
      <c r="Q217" s="32" t="s">
        <v>1488</v>
      </c>
      <c r="R217" s="35" t="s">
        <v>328</v>
      </c>
      <c r="S217" s="35" t="s">
        <v>328</v>
      </c>
      <c r="T217" s="44">
        <v>43878</v>
      </c>
      <c r="U217" s="44">
        <v>44225</v>
      </c>
      <c r="V217" s="44">
        <v>44452</v>
      </c>
      <c r="W217" s="44" t="s">
        <v>309</v>
      </c>
      <c r="X217" s="44" t="s">
        <v>309</v>
      </c>
      <c r="Y217" s="41" t="s">
        <v>456</v>
      </c>
      <c r="Z217" s="88" t="s">
        <v>1652</v>
      </c>
      <c r="AA217" s="160">
        <v>44384</v>
      </c>
      <c r="AB217" s="139"/>
      <c r="AC217" s="139"/>
      <c r="AD217" s="161"/>
      <c r="AE217" s="8" t="s">
        <v>457</v>
      </c>
      <c r="AF217" s="134">
        <v>-226</v>
      </c>
      <c r="AG217" s="148" t="s">
        <v>441</v>
      </c>
      <c r="AH217" s="160">
        <v>44559</v>
      </c>
      <c r="AI217" s="148" t="s">
        <v>1657</v>
      </c>
      <c r="AJ217" s="148" t="s">
        <v>674</v>
      </c>
      <c r="AK217" s="163">
        <v>1</v>
      </c>
      <c r="AL217" s="161">
        <v>1</v>
      </c>
      <c r="AM217" s="148" t="s">
        <v>503</v>
      </c>
      <c r="AN217" s="263" t="s">
        <v>504</v>
      </c>
      <c r="AO217" s="260" t="s">
        <v>294</v>
      </c>
      <c r="AP217" s="330" t="s">
        <v>1630</v>
      </c>
      <c r="AQ217" s="56">
        <v>44228</v>
      </c>
      <c r="AR217" s="54" t="s">
        <v>307</v>
      </c>
      <c r="AS217" s="54" t="s">
        <v>328</v>
      </c>
      <c r="AT217" s="55">
        <v>1</v>
      </c>
      <c r="AU217" s="8" t="s">
        <v>461</v>
      </c>
      <c r="AV217" s="134" t="s">
        <v>456</v>
      </c>
      <c r="AW217" s="148" t="s">
        <v>456</v>
      </c>
      <c r="AX217" s="56">
        <v>44228</v>
      </c>
      <c r="AY217" s="109" t="s">
        <v>502</v>
      </c>
      <c r="AZ217" s="54" t="s">
        <v>328</v>
      </c>
      <c r="BA217" s="55">
        <v>1</v>
      </c>
      <c r="BB217" s="148" t="s">
        <v>294</v>
      </c>
      <c r="BC217" s="53"/>
      <c r="BD217" s="53"/>
      <c r="BE217" s="513">
        <f t="shared" si="3"/>
        <v>216</v>
      </c>
      <c r="BF217" s="514">
        <v>219</v>
      </c>
      <c r="BG217" s="514"/>
    </row>
    <row r="218" spans="1:59" ht="84" customHeight="1" x14ac:dyDescent="0.25">
      <c r="A218" s="33" t="s">
        <v>285</v>
      </c>
      <c r="B218" s="32" t="s">
        <v>285</v>
      </c>
      <c r="C218" s="35" t="s">
        <v>344</v>
      </c>
      <c r="D218" s="91" t="s">
        <v>158</v>
      </c>
      <c r="E218" s="91" t="s">
        <v>173</v>
      </c>
      <c r="F218" s="32" t="s">
        <v>352</v>
      </c>
      <c r="G218" s="32" t="s">
        <v>250</v>
      </c>
      <c r="H218" s="35" t="s">
        <v>1658</v>
      </c>
      <c r="I218" s="35" t="s">
        <v>328</v>
      </c>
      <c r="J218" s="32" t="s">
        <v>1639</v>
      </c>
      <c r="K218" s="35">
        <v>2019</v>
      </c>
      <c r="L218" s="33" t="s">
        <v>1659</v>
      </c>
      <c r="M218" s="47" t="s">
        <v>1660</v>
      </c>
      <c r="N218" s="33" t="s">
        <v>1642</v>
      </c>
      <c r="O218" s="35" t="s">
        <v>328</v>
      </c>
      <c r="P218" s="32" t="s">
        <v>328</v>
      </c>
      <c r="Q218" s="32" t="s">
        <v>1488</v>
      </c>
      <c r="R218" s="35" t="s">
        <v>328</v>
      </c>
      <c r="S218" s="35" t="s">
        <v>328</v>
      </c>
      <c r="T218" s="44">
        <v>43878</v>
      </c>
      <c r="U218" s="44">
        <v>44225</v>
      </c>
      <c r="V218" s="44"/>
      <c r="W218" s="44" t="s">
        <v>309</v>
      </c>
      <c r="X218" s="44" t="s">
        <v>309</v>
      </c>
      <c r="Y218" s="41">
        <v>-395</v>
      </c>
      <c r="Z218" s="88" t="s">
        <v>1652</v>
      </c>
      <c r="AA218" s="160">
        <v>44384</v>
      </c>
      <c r="AB218" s="139"/>
      <c r="AC218" s="139"/>
      <c r="AD218" s="161"/>
      <c r="AE218" s="8" t="s">
        <v>457</v>
      </c>
      <c r="AF218" s="134">
        <v>-226</v>
      </c>
      <c r="AG218" s="148" t="s">
        <v>441</v>
      </c>
      <c r="AH218" s="162">
        <v>44520</v>
      </c>
      <c r="AI218" s="148" t="s">
        <v>457</v>
      </c>
      <c r="AJ218" s="148" t="s">
        <v>674</v>
      </c>
      <c r="AK218" s="163">
        <v>0</v>
      </c>
      <c r="AL218" s="161">
        <v>0</v>
      </c>
      <c r="AM218" s="148" t="s">
        <v>545</v>
      </c>
      <c r="AN218" s="263" t="s">
        <v>504</v>
      </c>
      <c r="AO218" s="261" t="s">
        <v>536</v>
      </c>
      <c r="AP218" s="403" t="s">
        <v>588</v>
      </c>
      <c r="AQ218" s="404">
        <v>44620</v>
      </c>
      <c r="AR218" s="370" t="s">
        <v>309</v>
      </c>
      <c r="AS218" s="400" t="s">
        <v>589</v>
      </c>
      <c r="AT218" s="387">
        <v>0</v>
      </c>
      <c r="AU218" s="8" t="s">
        <v>457</v>
      </c>
      <c r="AV218" s="148">
        <v>-44620</v>
      </c>
      <c r="AW218" s="148" t="s">
        <v>441</v>
      </c>
      <c r="AX218" s="56">
        <v>44638</v>
      </c>
      <c r="AY218" s="109" t="s">
        <v>1644</v>
      </c>
      <c r="AZ218" s="109" t="s">
        <v>725</v>
      </c>
      <c r="BA218" s="391">
        <v>0</v>
      </c>
      <c r="BB218" s="148" t="s">
        <v>441</v>
      </c>
      <c r="BC218" s="53"/>
      <c r="BD218" s="53"/>
      <c r="BE218" s="513">
        <f t="shared" si="3"/>
        <v>217</v>
      </c>
      <c r="BF218" s="514">
        <v>220</v>
      </c>
      <c r="BG218" s="514" t="s">
        <v>725</v>
      </c>
    </row>
    <row r="219" spans="1:59" ht="84" customHeight="1" x14ac:dyDescent="0.25">
      <c r="A219" s="33" t="s">
        <v>285</v>
      </c>
      <c r="B219" s="32" t="s">
        <v>285</v>
      </c>
      <c r="C219" s="35" t="s">
        <v>344</v>
      </c>
      <c r="D219" s="91" t="s">
        <v>158</v>
      </c>
      <c r="E219" s="91" t="s">
        <v>173</v>
      </c>
      <c r="F219" s="32" t="s">
        <v>352</v>
      </c>
      <c r="G219" s="32" t="s">
        <v>250</v>
      </c>
      <c r="H219" s="35" t="s">
        <v>1661</v>
      </c>
      <c r="I219" s="35" t="s">
        <v>328</v>
      </c>
      <c r="J219" s="32" t="s">
        <v>1639</v>
      </c>
      <c r="K219" s="35">
        <v>2019</v>
      </c>
      <c r="L219" s="33" t="s">
        <v>1662</v>
      </c>
      <c r="M219" s="47" t="s">
        <v>1660</v>
      </c>
      <c r="N219" s="33" t="s">
        <v>1642</v>
      </c>
      <c r="O219" s="35" t="s">
        <v>328</v>
      </c>
      <c r="P219" s="32" t="s">
        <v>328</v>
      </c>
      <c r="Q219" s="32" t="s">
        <v>1488</v>
      </c>
      <c r="R219" s="35" t="s">
        <v>328</v>
      </c>
      <c r="S219" s="35" t="s">
        <v>328</v>
      </c>
      <c r="T219" s="44">
        <v>43878</v>
      </c>
      <c r="U219" s="44">
        <v>44225</v>
      </c>
      <c r="V219" s="44"/>
      <c r="W219" s="44" t="s">
        <v>309</v>
      </c>
      <c r="X219" s="44" t="s">
        <v>309</v>
      </c>
      <c r="Y219" s="41">
        <v>-395</v>
      </c>
      <c r="Z219" s="88" t="s">
        <v>1652</v>
      </c>
      <c r="AA219" s="160">
        <v>44384</v>
      </c>
      <c r="AB219" s="139"/>
      <c r="AC219" s="139"/>
      <c r="AD219" s="161"/>
      <c r="AE219" s="8" t="s">
        <v>457</v>
      </c>
      <c r="AF219" s="134">
        <v>-226</v>
      </c>
      <c r="AG219" s="148" t="s">
        <v>441</v>
      </c>
      <c r="AH219" s="162">
        <v>44520</v>
      </c>
      <c r="AI219" s="148" t="s">
        <v>457</v>
      </c>
      <c r="AJ219" s="148" t="s">
        <v>674</v>
      </c>
      <c r="AK219" s="163">
        <v>0</v>
      </c>
      <c r="AL219" s="161">
        <v>0</v>
      </c>
      <c r="AM219" s="148" t="s">
        <v>545</v>
      </c>
      <c r="AN219" s="263" t="s">
        <v>504</v>
      </c>
      <c r="AO219" s="261" t="s">
        <v>536</v>
      </c>
      <c r="AP219" s="403" t="s">
        <v>588</v>
      </c>
      <c r="AQ219" s="404">
        <v>44620</v>
      </c>
      <c r="AR219" s="370" t="s">
        <v>309</v>
      </c>
      <c r="AS219" s="400" t="s">
        <v>589</v>
      </c>
      <c r="AT219" s="387">
        <v>0</v>
      </c>
      <c r="AU219" s="8" t="s">
        <v>457</v>
      </c>
      <c r="AV219" s="148">
        <v>-44620</v>
      </c>
      <c r="AW219" s="148" t="s">
        <v>441</v>
      </c>
      <c r="AX219" s="56">
        <v>44638</v>
      </c>
      <c r="AY219" s="109" t="s">
        <v>1644</v>
      </c>
      <c r="AZ219" s="109" t="s">
        <v>725</v>
      </c>
      <c r="BA219" s="391">
        <v>0</v>
      </c>
      <c r="BB219" s="148" t="s">
        <v>441</v>
      </c>
      <c r="BC219" s="53"/>
      <c r="BD219" s="53"/>
      <c r="BE219" s="513">
        <f t="shared" si="3"/>
        <v>218</v>
      </c>
      <c r="BF219" s="514">
        <v>221</v>
      </c>
      <c r="BG219" s="514" t="s">
        <v>725</v>
      </c>
    </row>
    <row r="220" spans="1:59" ht="84" customHeight="1" x14ac:dyDescent="0.25">
      <c r="A220" s="33" t="s">
        <v>285</v>
      </c>
      <c r="B220" s="32" t="s">
        <v>285</v>
      </c>
      <c r="C220" s="35" t="s">
        <v>344</v>
      </c>
      <c r="D220" s="91" t="s">
        <v>158</v>
      </c>
      <c r="E220" s="91" t="s">
        <v>173</v>
      </c>
      <c r="F220" s="32" t="s">
        <v>352</v>
      </c>
      <c r="G220" s="32" t="s">
        <v>250</v>
      </c>
      <c r="H220" s="35" t="s">
        <v>1663</v>
      </c>
      <c r="I220" s="35" t="s">
        <v>328</v>
      </c>
      <c r="J220" s="32" t="s">
        <v>1639</v>
      </c>
      <c r="K220" s="35">
        <v>2019</v>
      </c>
      <c r="L220" s="33" t="s">
        <v>1664</v>
      </c>
      <c r="M220" s="47" t="s">
        <v>1665</v>
      </c>
      <c r="N220" s="33" t="s">
        <v>1642</v>
      </c>
      <c r="O220" s="35" t="s">
        <v>328</v>
      </c>
      <c r="P220" s="32" t="s">
        <v>328</v>
      </c>
      <c r="Q220" s="32" t="s">
        <v>1488</v>
      </c>
      <c r="R220" s="35" t="s">
        <v>328</v>
      </c>
      <c r="S220" s="35" t="s">
        <v>328</v>
      </c>
      <c r="T220" s="44">
        <v>43878</v>
      </c>
      <c r="U220" s="44">
        <v>44225</v>
      </c>
      <c r="V220" s="44"/>
      <c r="W220" s="44" t="s">
        <v>309</v>
      </c>
      <c r="X220" s="44" t="s">
        <v>309</v>
      </c>
      <c r="Y220" s="41">
        <v>-395</v>
      </c>
      <c r="Z220" s="88" t="s">
        <v>1666</v>
      </c>
      <c r="AA220" s="160">
        <v>44384</v>
      </c>
      <c r="AB220" s="139"/>
      <c r="AC220" s="139"/>
      <c r="AD220" s="161"/>
      <c r="AE220" s="8" t="s">
        <v>457</v>
      </c>
      <c r="AF220" s="134">
        <v>-226</v>
      </c>
      <c r="AG220" s="148" t="s">
        <v>441</v>
      </c>
      <c r="AH220" s="162">
        <v>44520</v>
      </c>
      <c r="AI220" s="148" t="s">
        <v>457</v>
      </c>
      <c r="AJ220" s="148" t="s">
        <v>674</v>
      </c>
      <c r="AK220" s="163">
        <v>0</v>
      </c>
      <c r="AL220" s="161">
        <v>0</v>
      </c>
      <c r="AM220" s="148" t="s">
        <v>545</v>
      </c>
      <c r="AN220" s="263" t="s">
        <v>504</v>
      </c>
      <c r="AO220" s="261" t="s">
        <v>536</v>
      </c>
      <c r="AP220" s="403" t="s">
        <v>588</v>
      </c>
      <c r="AQ220" s="404">
        <v>44620</v>
      </c>
      <c r="AR220" s="370" t="s">
        <v>309</v>
      </c>
      <c r="AS220" s="400" t="s">
        <v>589</v>
      </c>
      <c r="AT220" s="387">
        <v>0</v>
      </c>
      <c r="AU220" s="8" t="s">
        <v>457</v>
      </c>
      <c r="AV220" s="148">
        <v>-44620</v>
      </c>
      <c r="AW220" s="148" t="s">
        <v>441</v>
      </c>
      <c r="AX220" s="56">
        <v>44638</v>
      </c>
      <c r="AY220" s="109" t="s">
        <v>1644</v>
      </c>
      <c r="AZ220" s="109" t="s">
        <v>725</v>
      </c>
      <c r="BA220" s="391">
        <v>0</v>
      </c>
      <c r="BB220" s="148" t="s">
        <v>441</v>
      </c>
      <c r="BC220" s="53"/>
      <c r="BD220" s="53"/>
      <c r="BE220" s="513">
        <f t="shared" si="3"/>
        <v>219</v>
      </c>
      <c r="BF220" s="514">
        <v>222</v>
      </c>
      <c r="BG220" s="514" t="s">
        <v>725</v>
      </c>
    </row>
    <row r="221" spans="1:59" ht="84" customHeight="1" x14ac:dyDescent="0.25">
      <c r="A221" s="33" t="s">
        <v>285</v>
      </c>
      <c r="B221" s="32" t="s">
        <v>285</v>
      </c>
      <c r="C221" s="35" t="s">
        <v>344</v>
      </c>
      <c r="D221" s="32" t="s">
        <v>17</v>
      </c>
      <c r="E221" s="32" t="s">
        <v>21</v>
      </c>
      <c r="F221" s="32" t="s">
        <v>352</v>
      </c>
      <c r="G221" s="32" t="s">
        <v>250</v>
      </c>
      <c r="H221" s="35" t="s">
        <v>1667</v>
      </c>
      <c r="I221" s="35" t="s">
        <v>328</v>
      </c>
      <c r="J221" s="32" t="s">
        <v>1639</v>
      </c>
      <c r="K221" s="35">
        <v>2019</v>
      </c>
      <c r="L221" s="33" t="s">
        <v>1668</v>
      </c>
      <c r="M221" s="47" t="s">
        <v>1669</v>
      </c>
      <c r="N221" s="33" t="s">
        <v>1642</v>
      </c>
      <c r="O221" s="35" t="s">
        <v>328</v>
      </c>
      <c r="P221" s="32" t="s">
        <v>328</v>
      </c>
      <c r="Q221" s="32" t="s">
        <v>1488</v>
      </c>
      <c r="R221" s="35" t="s">
        <v>328</v>
      </c>
      <c r="S221" s="35" t="s">
        <v>328</v>
      </c>
      <c r="T221" s="44">
        <v>43878</v>
      </c>
      <c r="U221" s="44">
        <v>44225</v>
      </c>
      <c r="V221" s="44"/>
      <c r="W221" s="44" t="s">
        <v>309</v>
      </c>
      <c r="X221" s="44" t="s">
        <v>309</v>
      </c>
      <c r="Y221" s="41">
        <v>-395</v>
      </c>
      <c r="Z221" s="88" t="s">
        <v>1652</v>
      </c>
      <c r="AA221" s="160">
        <v>44384</v>
      </c>
      <c r="AB221" s="139"/>
      <c r="AC221" s="139"/>
      <c r="AD221" s="161"/>
      <c r="AE221" s="8" t="s">
        <v>457</v>
      </c>
      <c r="AF221" s="134">
        <v>-226</v>
      </c>
      <c r="AG221" s="148" t="s">
        <v>441</v>
      </c>
      <c r="AH221" s="162">
        <v>44520</v>
      </c>
      <c r="AI221" s="148" t="s">
        <v>457</v>
      </c>
      <c r="AJ221" s="148" t="s">
        <v>674</v>
      </c>
      <c r="AK221" s="163">
        <v>0</v>
      </c>
      <c r="AL221" s="161">
        <v>0</v>
      </c>
      <c r="AM221" s="148" t="s">
        <v>545</v>
      </c>
      <c r="AN221" s="263" t="s">
        <v>504</v>
      </c>
      <c r="AO221" s="261" t="s">
        <v>536</v>
      </c>
      <c r="AP221" s="403" t="s">
        <v>588</v>
      </c>
      <c r="AQ221" s="404">
        <v>44620</v>
      </c>
      <c r="AR221" s="370" t="s">
        <v>309</v>
      </c>
      <c r="AS221" s="400" t="s">
        <v>589</v>
      </c>
      <c r="AT221" s="387">
        <v>0</v>
      </c>
      <c r="AU221" s="8" t="s">
        <v>457</v>
      </c>
      <c r="AV221" s="148">
        <v>-44620</v>
      </c>
      <c r="AW221" s="148" t="s">
        <v>441</v>
      </c>
      <c r="AX221" s="56">
        <v>44638</v>
      </c>
      <c r="AY221" s="109" t="s">
        <v>1644</v>
      </c>
      <c r="AZ221" s="109" t="s">
        <v>725</v>
      </c>
      <c r="BA221" s="391">
        <v>0</v>
      </c>
      <c r="BB221" s="148" t="s">
        <v>441</v>
      </c>
      <c r="BC221" s="53"/>
      <c r="BD221" s="53"/>
      <c r="BE221" s="513">
        <f t="shared" si="3"/>
        <v>220</v>
      </c>
      <c r="BF221" s="514">
        <v>223</v>
      </c>
      <c r="BG221" s="514" t="s">
        <v>725</v>
      </c>
    </row>
    <row r="222" spans="1:59" ht="84" customHeight="1" x14ac:dyDescent="0.25">
      <c r="A222" s="33" t="s">
        <v>285</v>
      </c>
      <c r="B222" s="32" t="s">
        <v>285</v>
      </c>
      <c r="C222" s="35" t="s">
        <v>344</v>
      </c>
      <c r="D222" s="32" t="s">
        <v>102</v>
      </c>
      <c r="E222" s="32" t="s">
        <v>111</v>
      </c>
      <c r="F222" s="32" t="s">
        <v>352</v>
      </c>
      <c r="G222" s="32" t="s">
        <v>250</v>
      </c>
      <c r="H222" s="35" t="s">
        <v>1670</v>
      </c>
      <c r="I222" s="35" t="s">
        <v>328</v>
      </c>
      <c r="J222" s="32" t="s">
        <v>1639</v>
      </c>
      <c r="K222" s="35">
        <v>2019</v>
      </c>
      <c r="L222" s="33" t="s">
        <v>1671</v>
      </c>
      <c r="M222" s="47" t="s">
        <v>1672</v>
      </c>
      <c r="N222" s="33" t="s">
        <v>1642</v>
      </c>
      <c r="O222" s="35" t="s">
        <v>328</v>
      </c>
      <c r="P222" s="32" t="s">
        <v>328</v>
      </c>
      <c r="Q222" s="32" t="s">
        <v>1488</v>
      </c>
      <c r="R222" s="35" t="s">
        <v>328</v>
      </c>
      <c r="S222" s="35" t="s">
        <v>328</v>
      </c>
      <c r="T222" s="44">
        <v>43878</v>
      </c>
      <c r="U222" s="44">
        <v>44225</v>
      </c>
      <c r="V222" s="44">
        <v>44452</v>
      </c>
      <c r="W222" s="44" t="s">
        <v>309</v>
      </c>
      <c r="X222" s="44" t="s">
        <v>309</v>
      </c>
      <c r="Y222" s="41" t="s">
        <v>456</v>
      </c>
      <c r="Z222" s="88" t="s">
        <v>1652</v>
      </c>
      <c r="AA222" s="160">
        <v>44384</v>
      </c>
      <c r="AB222" s="139"/>
      <c r="AC222" s="139"/>
      <c r="AD222" s="161"/>
      <c r="AE222" s="8" t="s">
        <v>457</v>
      </c>
      <c r="AF222" s="134">
        <v>-226</v>
      </c>
      <c r="AG222" s="148" t="s">
        <v>441</v>
      </c>
      <c r="AH222" s="160">
        <v>44559</v>
      </c>
      <c r="AI222" s="148" t="s">
        <v>1673</v>
      </c>
      <c r="AJ222" s="148" t="s">
        <v>674</v>
      </c>
      <c r="AK222" s="163">
        <v>1</v>
      </c>
      <c r="AL222" s="161">
        <v>1</v>
      </c>
      <c r="AM222" s="148" t="s">
        <v>503</v>
      </c>
      <c r="AN222" s="263" t="s">
        <v>504</v>
      </c>
      <c r="AO222" s="260" t="s">
        <v>294</v>
      </c>
      <c r="AP222" s="109" t="s">
        <v>502</v>
      </c>
      <c r="AQ222" s="56">
        <v>44228</v>
      </c>
      <c r="AR222" s="54" t="s">
        <v>307</v>
      </c>
      <c r="AS222" s="54" t="s">
        <v>328</v>
      </c>
      <c r="AT222" s="55">
        <v>1</v>
      </c>
      <c r="AU222" s="8" t="s">
        <v>461</v>
      </c>
      <c r="AV222" s="134" t="s">
        <v>456</v>
      </c>
      <c r="AW222" s="148" t="s">
        <v>456</v>
      </c>
      <c r="AX222" s="56">
        <v>44228</v>
      </c>
      <c r="AY222" s="109" t="s">
        <v>502</v>
      </c>
      <c r="AZ222" s="54" t="s">
        <v>328</v>
      </c>
      <c r="BA222" s="55">
        <v>1</v>
      </c>
      <c r="BB222" s="148" t="s">
        <v>294</v>
      </c>
      <c r="BC222" s="53"/>
      <c r="BD222" s="53"/>
      <c r="BE222" s="513">
        <f t="shared" si="3"/>
        <v>221</v>
      </c>
      <c r="BF222" s="514">
        <v>224</v>
      </c>
      <c r="BG222" s="514"/>
    </row>
    <row r="223" spans="1:59" ht="84" customHeight="1" x14ac:dyDescent="0.25">
      <c r="A223" s="33" t="s">
        <v>285</v>
      </c>
      <c r="B223" s="32" t="s">
        <v>285</v>
      </c>
      <c r="C223" s="35" t="s">
        <v>344</v>
      </c>
      <c r="D223" s="32" t="s">
        <v>17</v>
      </c>
      <c r="E223" s="32" t="s">
        <v>19</v>
      </c>
      <c r="F223" s="32" t="s">
        <v>352</v>
      </c>
      <c r="G223" s="32" t="s">
        <v>250</v>
      </c>
      <c r="H223" s="35" t="s">
        <v>1674</v>
      </c>
      <c r="I223" s="35" t="s">
        <v>328</v>
      </c>
      <c r="J223" s="32" t="s">
        <v>1639</v>
      </c>
      <c r="K223" s="35">
        <v>2019</v>
      </c>
      <c r="L223" s="49" t="s">
        <v>1675</v>
      </c>
      <c r="M223" s="47" t="s">
        <v>1676</v>
      </c>
      <c r="N223" s="33" t="s">
        <v>1642</v>
      </c>
      <c r="O223" s="35" t="s">
        <v>328</v>
      </c>
      <c r="P223" s="32" t="s">
        <v>328</v>
      </c>
      <c r="Q223" s="32" t="s">
        <v>1488</v>
      </c>
      <c r="R223" s="35" t="s">
        <v>328</v>
      </c>
      <c r="S223" s="35" t="s">
        <v>328</v>
      </c>
      <c r="T223" s="44">
        <v>43878</v>
      </c>
      <c r="U223" s="44">
        <v>44225</v>
      </c>
      <c r="V223" s="44"/>
      <c r="W223" s="44" t="s">
        <v>309</v>
      </c>
      <c r="X223" s="44" t="s">
        <v>309</v>
      </c>
      <c r="Y223" s="41">
        <v>-395</v>
      </c>
      <c r="Z223" s="88" t="s">
        <v>1652</v>
      </c>
      <c r="AA223" s="160">
        <v>44384</v>
      </c>
      <c r="AB223" s="139"/>
      <c r="AC223" s="139"/>
      <c r="AD223" s="161"/>
      <c r="AE223" s="8" t="s">
        <v>457</v>
      </c>
      <c r="AF223" s="134">
        <v>-226</v>
      </c>
      <c r="AG223" s="148" t="s">
        <v>441</v>
      </c>
      <c r="AH223" s="162">
        <v>44520</v>
      </c>
      <c r="AI223" s="148" t="s">
        <v>457</v>
      </c>
      <c r="AJ223" s="148" t="s">
        <v>674</v>
      </c>
      <c r="AK223" s="163">
        <v>0</v>
      </c>
      <c r="AL223" s="161">
        <v>0</v>
      </c>
      <c r="AM223" s="148" t="s">
        <v>545</v>
      </c>
      <c r="AN223" s="263" t="s">
        <v>504</v>
      </c>
      <c r="AO223" s="261" t="s">
        <v>536</v>
      </c>
      <c r="AP223" s="403" t="s">
        <v>588</v>
      </c>
      <c r="AQ223" s="404">
        <v>44620</v>
      </c>
      <c r="AR223" s="370" t="s">
        <v>309</v>
      </c>
      <c r="AS223" s="400" t="s">
        <v>589</v>
      </c>
      <c r="AT223" s="387">
        <v>0</v>
      </c>
      <c r="AU223" s="8" t="s">
        <v>457</v>
      </c>
      <c r="AV223" s="148">
        <v>-44620</v>
      </c>
      <c r="AW223" s="148" t="s">
        <v>441</v>
      </c>
      <c r="AX223" s="56">
        <v>44638</v>
      </c>
      <c r="AY223" s="109" t="s">
        <v>1644</v>
      </c>
      <c r="AZ223" s="109" t="s">
        <v>725</v>
      </c>
      <c r="BA223" s="391">
        <v>0</v>
      </c>
      <c r="BB223" s="148" t="s">
        <v>441</v>
      </c>
      <c r="BC223" s="53"/>
      <c r="BD223" s="53"/>
      <c r="BE223" s="513">
        <f t="shared" si="3"/>
        <v>222</v>
      </c>
      <c r="BF223" s="514">
        <v>225</v>
      </c>
      <c r="BG223" s="514" t="s">
        <v>725</v>
      </c>
    </row>
    <row r="224" spans="1:59" ht="84" customHeight="1" x14ac:dyDescent="0.25">
      <c r="A224" s="33" t="s">
        <v>285</v>
      </c>
      <c r="B224" s="32" t="s">
        <v>285</v>
      </c>
      <c r="C224" s="35" t="s">
        <v>344</v>
      </c>
      <c r="D224" s="35" t="s">
        <v>196</v>
      </c>
      <c r="E224" s="32" t="s">
        <v>202</v>
      </c>
      <c r="F224" s="32" t="s">
        <v>352</v>
      </c>
      <c r="G224" s="32" t="s">
        <v>250</v>
      </c>
      <c r="H224" s="35" t="s">
        <v>1677</v>
      </c>
      <c r="I224" s="35" t="s">
        <v>328</v>
      </c>
      <c r="J224" s="32" t="s">
        <v>1639</v>
      </c>
      <c r="K224" s="35">
        <v>2019</v>
      </c>
      <c r="L224" s="33" t="s">
        <v>1678</v>
      </c>
      <c r="M224" s="47" t="s">
        <v>1679</v>
      </c>
      <c r="N224" s="33" t="s">
        <v>1642</v>
      </c>
      <c r="O224" s="35" t="s">
        <v>328</v>
      </c>
      <c r="P224" s="32" t="s">
        <v>328</v>
      </c>
      <c r="Q224" s="32" t="s">
        <v>1488</v>
      </c>
      <c r="R224" s="35" t="s">
        <v>328</v>
      </c>
      <c r="S224" s="35" t="s">
        <v>328</v>
      </c>
      <c r="T224" s="44">
        <v>43878</v>
      </c>
      <c r="U224" s="44">
        <v>44225</v>
      </c>
      <c r="V224" s="44"/>
      <c r="W224" s="44" t="s">
        <v>309</v>
      </c>
      <c r="X224" s="44" t="s">
        <v>309</v>
      </c>
      <c r="Y224" s="41">
        <v>-395</v>
      </c>
      <c r="Z224" s="88" t="s">
        <v>1652</v>
      </c>
      <c r="AA224" s="160">
        <v>44384</v>
      </c>
      <c r="AB224" s="139"/>
      <c r="AC224" s="139"/>
      <c r="AD224" s="161"/>
      <c r="AE224" s="8" t="s">
        <v>457</v>
      </c>
      <c r="AF224" s="134">
        <v>-226</v>
      </c>
      <c r="AG224" s="148" t="s">
        <v>441</v>
      </c>
      <c r="AH224" s="162">
        <v>44520</v>
      </c>
      <c r="AI224" s="148" t="s">
        <v>457</v>
      </c>
      <c r="AJ224" s="148" t="s">
        <v>674</v>
      </c>
      <c r="AK224" s="163">
        <v>0</v>
      </c>
      <c r="AL224" s="161">
        <v>0</v>
      </c>
      <c r="AM224" s="148" t="s">
        <v>545</v>
      </c>
      <c r="AN224" s="263" t="s">
        <v>504</v>
      </c>
      <c r="AO224" s="261" t="s">
        <v>536</v>
      </c>
      <c r="AP224" s="403" t="s">
        <v>588</v>
      </c>
      <c r="AQ224" s="404">
        <v>44620</v>
      </c>
      <c r="AR224" s="370" t="s">
        <v>309</v>
      </c>
      <c r="AS224" s="400" t="s">
        <v>589</v>
      </c>
      <c r="AT224" s="387">
        <v>0</v>
      </c>
      <c r="AU224" s="8" t="s">
        <v>457</v>
      </c>
      <c r="AV224" s="148">
        <v>-44620</v>
      </c>
      <c r="AW224" s="148" t="s">
        <v>441</v>
      </c>
      <c r="AX224" s="56">
        <v>44638</v>
      </c>
      <c r="AY224" s="109" t="s">
        <v>1644</v>
      </c>
      <c r="AZ224" s="109" t="s">
        <v>725</v>
      </c>
      <c r="BA224" s="391">
        <v>0</v>
      </c>
      <c r="BB224" s="148" t="s">
        <v>441</v>
      </c>
      <c r="BC224" s="53"/>
      <c r="BD224" s="53"/>
      <c r="BE224" s="513">
        <f t="shared" si="3"/>
        <v>223</v>
      </c>
      <c r="BF224" s="514">
        <v>226</v>
      </c>
      <c r="BG224" s="514" t="s">
        <v>725</v>
      </c>
    </row>
    <row r="225" spans="1:59" ht="84" customHeight="1" x14ac:dyDescent="0.25">
      <c r="A225" s="33" t="s">
        <v>285</v>
      </c>
      <c r="B225" s="32" t="s">
        <v>285</v>
      </c>
      <c r="C225" s="35" t="s">
        <v>344</v>
      </c>
      <c r="D225" s="91" t="s">
        <v>158</v>
      </c>
      <c r="E225" s="91" t="s">
        <v>173</v>
      </c>
      <c r="F225" s="32" t="s">
        <v>352</v>
      </c>
      <c r="G225" s="32" t="s">
        <v>250</v>
      </c>
      <c r="H225" s="35" t="s">
        <v>1680</v>
      </c>
      <c r="I225" s="35" t="s">
        <v>328</v>
      </c>
      <c r="J225" s="32" t="s">
        <v>1639</v>
      </c>
      <c r="K225" s="35">
        <v>2019</v>
      </c>
      <c r="L225" s="33" t="s">
        <v>1681</v>
      </c>
      <c r="M225" s="47" t="s">
        <v>1669</v>
      </c>
      <c r="N225" s="33" t="s">
        <v>1642</v>
      </c>
      <c r="O225" s="35" t="s">
        <v>328</v>
      </c>
      <c r="P225" s="32" t="s">
        <v>328</v>
      </c>
      <c r="Q225" s="32" t="s">
        <v>1488</v>
      </c>
      <c r="R225" s="35" t="s">
        <v>328</v>
      </c>
      <c r="S225" s="35" t="s">
        <v>328</v>
      </c>
      <c r="T225" s="44">
        <v>43878</v>
      </c>
      <c r="U225" s="44">
        <v>44225</v>
      </c>
      <c r="V225" s="44"/>
      <c r="W225" s="44" t="s">
        <v>309</v>
      </c>
      <c r="X225" s="44" t="s">
        <v>309</v>
      </c>
      <c r="Y225" s="41">
        <v>-395</v>
      </c>
      <c r="Z225" s="88" t="s">
        <v>1652</v>
      </c>
      <c r="AA225" s="160">
        <v>44384</v>
      </c>
      <c r="AB225" s="139"/>
      <c r="AC225" s="139"/>
      <c r="AD225" s="161"/>
      <c r="AE225" s="8" t="s">
        <v>457</v>
      </c>
      <c r="AF225" s="134">
        <v>-226</v>
      </c>
      <c r="AG225" s="148" t="s">
        <v>441</v>
      </c>
      <c r="AH225" s="162">
        <v>44520</v>
      </c>
      <c r="AI225" s="148" t="s">
        <v>457</v>
      </c>
      <c r="AJ225" s="148" t="s">
        <v>674</v>
      </c>
      <c r="AK225" s="163">
        <v>0</v>
      </c>
      <c r="AL225" s="161">
        <v>0</v>
      </c>
      <c r="AM225" s="148" t="s">
        <v>545</v>
      </c>
      <c r="AN225" s="263" t="s">
        <v>504</v>
      </c>
      <c r="AO225" s="261" t="s">
        <v>536</v>
      </c>
      <c r="AP225" s="403" t="s">
        <v>588</v>
      </c>
      <c r="AQ225" s="404">
        <v>44620</v>
      </c>
      <c r="AR225" s="370" t="s">
        <v>309</v>
      </c>
      <c r="AS225" s="400" t="s">
        <v>589</v>
      </c>
      <c r="AT225" s="387">
        <v>0</v>
      </c>
      <c r="AU225" s="8" t="s">
        <v>457</v>
      </c>
      <c r="AV225" s="148">
        <v>-44620</v>
      </c>
      <c r="AW225" s="148" t="s">
        <v>441</v>
      </c>
      <c r="AX225" s="56">
        <v>44638</v>
      </c>
      <c r="AY225" s="109" t="s">
        <v>1644</v>
      </c>
      <c r="AZ225" s="109" t="s">
        <v>725</v>
      </c>
      <c r="BA225" s="391">
        <v>0</v>
      </c>
      <c r="BB225" s="148" t="s">
        <v>441</v>
      </c>
      <c r="BC225" s="53"/>
      <c r="BD225" s="53"/>
      <c r="BE225" s="513">
        <f t="shared" si="3"/>
        <v>224</v>
      </c>
      <c r="BF225" s="514">
        <v>227</v>
      </c>
      <c r="BG225" s="514" t="s">
        <v>725</v>
      </c>
    </row>
    <row r="226" spans="1:59" customFormat="1" ht="84" customHeight="1" x14ac:dyDescent="0.25">
      <c r="A226" s="33" t="s">
        <v>285</v>
      </c>
      <c r="B226" s="32" t="s">
        <v>285</v>
      </c>
      <c r="C226" s="35" t="s">
        <v>344</v>
      </c>
      <c r="D226" s="32" t="s">
        <v>158</v>
      </c>
      <c r="E226" s="32" t="s">
        <v>185</v>
      </c>
      <c r="F226" s="32" t="s">
        <v>352</v>
      </c>
      <c r="G226" s="32" t="s">
        <v>250</v>
      </c>
      <c r="H226" s="35" t="s">
        <v>1682</v>
      </c>
      <c r="I226" s="35" t="s">
        <v>328</v>
      </c>
      <c r="J226" s="32" t="s">
        <v>1683</v>
      </c>
      <c r="K226" s="35">
        <v>2019</v>
      </c>
      <c r="L226" s="33" t="s">
        <v>1684</v>
      </c>
      <c r="M226" s="32" t="s">
        <v>1685</v>
      </c>
      <c r="N226" s="32" t="s">
        <v>1686</v>
      </c>
      <c r="O226" s="35" t="s">
        <v>328</v>
      </c>
      <c r="P226" s="32" t="s">
        <v>328</v>
      </c>
      <c r="Q226" s="32" t="s">
        <v>1488</v>
      </c>
      <c r="R226" s="35" t="s">
        <v>328</v>
      </c>
      <c r="S226" s="35" t="s">
        <v>328</v>
      </c>
      <c r="T226" s="44">
        <v>43872</v>
      </c>
      <c r="U226" s="44">
        <v>44238</v>
      </c>
      <c r="V226" s="44"/>
      <c r="W226" s="44" t="s">
        <v>309</v>
      </c>
      <c r="X226" s="44" t="s">
        <v>309</v>
      </c>
      <c r="Y226" s="41">
        <v>-382</v>
      </c>
      <c r="Z226" s="142" t="s">
        <v>1687</v>
      </c>
      <c r="AA226" s="160">
        <v>44384</v>
      </c>
      <c r="AB226" s="139" t="s">
        <v>309</v>
      </c>
      <c r="AC226" s="141" t="s">
        <v>1688</v>
      </c>
      <c r="AD226" s="161">
        <v>0</v>
      </c>
      <c r="AE226" s="8" t="s">
        <v>457</v>
      </c>
      <c r="AF226" s="134">
        <v>-213</v>
      </c>
      <c r="AG226" s="148" t="s">
        <v>441</v>
      </c>
      <c r="AH226" s="162">
        <v>44519</v>
      </c>
      <c r="AI226" s="148" t="s">
        <v>1689</v>
      </c>
      <c r="AJ226" s="148" t="s">
        <v>534</v>
      </c>
      <c r="AK226" s="163">
        <v>0</v>
      </c>
      <c r="AL226" s="161">
        <v>0</v>
      </c>
      <c r="AM226" s="148" t="s">
        <v>545</v>
      </c>
      <c r="AN226" s="263" t="s">
        <v>504</v>
      </c>
      <c r="AO226" s="261" t="s">
        <v>536</v>
      </c>
      <c r="AP226" s="403" t="s">
        <v>588</v>
      </c>
      <c r="AQ226" s="404">
        <v>44620</v>
      </c>
      <c r="AR226" s="370" t="s">
        <v>309</v>
      </c>
      <c r="AS226" s="400" t="s">
        <v>589</v>
      </c>
      <c r="AT226" s="402">
        <v>0</v>
      </c>
      <c r="AU226" s="8" t="s">
        <v>457</v>
      </c>
      <c r="AV226" s="134">
        <v>-44620</v>
      </c>
      <c r="AW226" s="148" t="s">
        <v>441</v>
      </c>
      <c r="AX226" s="56">
        <v>44631</v>
      </c>
      <c r="AY226" s="413" t="s">
        <v>1690</v>
      </c>
      <c r="AZ226" s="109" t="s">
        <v>1691</v>
      </c>
      <c r="BA226" s="55">
        <v>0</v>
      </c>
      <c r="BB226" s="148" t="s">
        <v>441</v>
      </c>
      <c r="BC226" s="261" t="s">
        <v>536</v>
      </c>
      <c r="BD226" s="261" t="s">
        <v>536</v>
      </c>
      <c r="BE226" s="513">
        <f t="shared" si="3"/>
        <v>225</v>
      </c>
      <c r="BF226" s="514">
        <v>228</v>
      </c>
      <c r="BG226" s="514" t="s">
        <v>1691</v>
      </c>
    </row>
    <row r="227" spans="1:59" customFormat="1" ht="84" customHeight="1" x14ac:dyDescent="0.25">
      <c r="A227" s="33" t="s">
        <v>285</v>
      </c>
      <c r="B227" s="32" t="s">
        <v>285</v>
      </c>
      <c r="C227" s="35" t="s">
        <v>344</v>
      </c>
      <c r="D227" s="32" t="s">
        <v>158</v>
      </c>
      <c r="E227" s="32" t="s">
        <v>185</v>
      </c>
      <c r="F227" s="32" t="s">
        <v>352</v>
      </c>
      <c r="G227" s="32" t="s">
        <v>250</v>
      </c>
      <c r="H227" s="35" t="s">
        <v>1692</v>
      </c>
      <c r="I227" s="35" t="s">
        <v>328</v>
      </c>
      <c r="J227" s="32" t="s">
        <v>1683</v>
      </c>
      <c r="K227" s="35">
        <v>2019</v>
      </c>
      <c r="L227" s="33" t="s">
        <v>1693</v>
      </c>
      <c r="M227" s="32" t="s">
        <v>1694</v>
      </c>
      <c r="N227" s="32" t="s">
        <v>1695</v>
      </c>
      <c r="O227" s="35" t="s">
        <v>328</v>
      </c>
      <c r="P227" s="32" t="s">
        <v>328</v>
      </c>
      <c r="Q227" s="32" t="s">
        <v>1488</v>
      </c>
      <c r="R227" s="35" t="s">
        <v>328</v>
      </c>
      <c r="S227" s="35" t="s">
        <v>328</v>
      </c>
      <c r="T227" s="44">
        <v>43872</v>
      </c>
      <c r="U227" s="44">
        <v>44238</v>
      </c>
      <c r="V227" s="305">
        <v>2020</v>
      </c>
      <c r="W227" s="44" t="s">
        <v>309</v>
      </c>
      <c r="X227" s="44" t="s">
        <v>309</v>
      </c>
      <c r="Y227" s="41" t="s">
        <v>456</v>
      </c>
      <c r="Z227" s="148" t="s">
        <v>502</v>
      </c>
      <c r="AA227" s="160">
        <v>44337</v>
      </c>
      <c r="AB227" s="139" t="s">
        <v>307</v>
      </c>
      <c r="AC227" s="139" t="s">
        <v>328</v>
      </c>
      <c r="AD227" s="161">
        <v>1</v>
      </c>
      <c r="AE227" s="8" t="s">
        <v>461</v>
      </c>
      <c r="AF227" s="134" t="s">
        <v>456</v>
      </c>
      <c r="AG227" s="148" t="s">
        <v>456</v>
      </c>
      <c r="AH227" s="162">
        <v>44337</v>
      </c>
      <c r="AI227" s="148" t="s">
        <v>502</v>
      </c>
      <c r="AJ227" s="148" t="s">
        <v>328</v>
      </c>
      <c r="AK227" s="163">
        <v>1</v>
      </c>
      <c r="AL227" s="161">
        <v>1</v>
      </c>
      <c r="AM227" s="148" t="s">
        <v>503</v>
      </c>
      <c r="AN227" s="263" t="s">
        <v>504</v>
      </c>
      <c r="AO227" s="260" t="s">
        <v>294</v>
      </c>
      <c r="AP227" s="109" t="s">
        <v>502</v>
      </c>
      <c r="AQ227" s="56">
        <v>44228</v>
      </c>
      <c r="AR227" s="54" t="s">
        <v>307</v>
      </c>
      <c r="AS227" s="54" t="s">
        <v>328</v>
      </c>
      <c r="AT227" s="55">
        <v>1</v>
      </c>
      <c r="AU227" s="8" t="s">
        <v>461</v>
      </c>
      <c r="AV227" s="134" t="s">
        <v>456</v>
      </c>
      <c r="AW227" s="148" t="s">
        <v>456</v>
      </c>
      <c r="AX227" s="56">
        <v>44228</v>
      </c>
      <c r="AY227" s="109" t="s">
        <v>502</v>
      </c>
      <c r="AZ227" s="54" t="s">
        <v>328</v>
      </c>
      <c r="BA227" s="55">
        <v>1</v>
      </c>
      <c r="BB227" s="148" t="s">
        <v>294</v>
      </c>
      <c r="BC227" s="53"/>
      <c r="BD227" s="53"/>
      <c r="BE227" s="513">
        <f t="shared" si="3"/>
        <v>226</v>
      </c>
      <c r="BF227" s="514">
        <v>229</v>
      </c>
      <c r="BG227" s="514"/>
    </row>
    <row r="228" spans="1:59" customFormat="1" ht="84" customHeight="1" x14ac:dyDescent="0.25">
      <c r="A228" s="33" t="s">
        <v>285</v>
      </c>
      <c r="B228" s="32" t="s">
        <v>285</v>
      </c>
      <c r="C228" s="35" t="s">
        <v>344</v>
      </c>
      <c r="D228" s="32" t="s">
        <v>210</v>
      </c>
      <c r="E228" s="32" t="s">
        <v>214</v>
      </c>
      <c r="F228" s="32" t="s">
        <v>352</v>
      </c>
      <c r="G228" s="32" t="s">
        <v>250</v>
      </c>
      <c r="H228" s="35" t="s">
        <v>1696</v>
      </c>
      <c r="I228" s="35" t="s">
        <v>328</v>
      </c>
      <c r="J228" s="32" t="s">
        <v>1683</v>
      </c>
      <c r="K228" s="35">
        <v>2019</v>
      </c>
      <c r="L228" s="33" t="s">
        <v>1697</v>
      </c>
      <c r="M228" s="32" t="s">
        <v>1698</v>
      </c>
      <c r="N228" s="32" t="s">
        <v>1699</v>
      </c>
      <c r="O228" s="35" t="s">
        <v>328</v>
      </c>
      <c r="P228" s="32" t="s">
        <v>328</v>
      </c>
      <c r="Q228" s="32" t="s">
        <v>1488</v>
      </c>
      <c r="R228" s="35" t="s">
        <v>328</v>
      </c>
      <c r="S228" s="35" t="s">
        <v>328</v>
      </c>
      <c r="T228" s="44">
        <v>43872</v>
      </c>
      <c r="U228" s="44">
        <v>44238</v>
      </c>
      <c r="V228" s="305">
        <v>2020</v>
      </c>
      <c r="W228" s="44" t="s">
        <v>309</v>
      </c>
      <c r="X228" s="44" t="s">
        <v>309</v>
      </c>
      <c r="Y228" s="41" t="s">
        <v>456</v>
      </c>
      <c r="Z228" s="148" t="s">
        <v>502</v>
      </c>
      <c r="AA228" s="160">
        <v>44337</v>
      </c>
      <c r="AB228" s="139" t="s">
        <v>307</v>
      </c>
      <c r="AC228" s="139" t="s">
        <v>328</v>
      </c>
      <c r="AD228" s="161">
        <v>1</v>
      </c>
      <c r="AE228" s="8" t="s">
        <v>461</v>
      </c>
      <c r="AF228" s="134" t="s">
        <v>456</v>
      </c>
      <c r="AG228" s="148" t="s">
        <v>456</v>
      </c>
      <c r="AH228" s="162">
        <v>44337</v>
      </c>
      <c r="AI228" s="148" t="s">
        <v>502</v>
      </c>
      <c r="AJ228" s="148" t="s">
        <v>328</v>
      </c>
      <c r="AK228" s="163">
        <v>1</v>
      </c>
      <c r="AL228" s="161">
        <v>1</v>
      </c>
      <c r="AM228" s="148" t="s">
        <v>503</v>
      </c>
      <c r="AN228" s="263" t="s">
        <v>504</v>
      </c>
      <c r="AO228" s="260" t="s">
        <v>294</v>
      </c>
      <c r="AP228" s="109" t="s">
        <v>502</v>
      </c>
      <c r="AQ228" s="56">
        <v>44228</v>
      </c>
      <c r="AR228" s="54" t="s">
        <v>307</v>
      </c>
      <c r="AS228" s="54" t="s">
        <v>328</v>
      </c>
      <c r="AT228" s="55">
        <v>1</v>
      </c>
      <c r="AU228" s="8" t="s">
        <v>461</v>
      </c>
      <c r="AV228" s="134" t="s">
        <v>456</v>
      </c>
      <c r="AW228" s="148" t="s">
        <v>456</v>
      </c>
      <c r="AX228" s="56">
        <v>44228</v>
      </c>
      <c r="AY228" s="109" t="s">
        <v>502</v>
      </c>
      <c r="AZ228" s="54" t="s">
        <v>328</v>
      </c>
      <c r="BA228" s="55">
        <v>1</v>
      </c>
      <c r="BB228" s="148" t="s">
        <v>294</v>
      </c>
      <c r="BC228" s="53"/>
      <c r="BD228" s="53"/>
      <c r="BE228" s="513">
        <f t="shared" si="3"/>
        <v>227</v>
      </c>
      <c r="BF228" s="514">
        <v>230</v>
      </c>
      <c r="BG228" s="514"/>
    </row>
    <row r="229" spans="1:59" customFormat="1" ht="84" customHeight="1" x14ac:dyDescent="0.25">
      <c r="A229" s="33" t="s">
        <v>285</v>
      </c>
      <c r="B229" s="32" t="s">
        <v>285</v>
      </c>
      <c r="C229" s="35" t="s">
        <v>344</v>
      </c>
      <c r="D229" s="32" t="s">
        <v>1700</v>
      </c>
      <c r="E229" s="32" t="s">
        <v>93</v>
      </c>
      <c r="F229" s="32" t="s">
        <v>352</v>
      </c>
      <c r="G229" s="32" t="s">
        <v>250</v>
      </c>
      <c r="H229" s="35" t="s">
        <v>1701</v>
      </c>
      <c r="I229" s="35" t="s">
        <v>328</v>
      </c>
      <c r="J229" s="32" t="s">
        <v>1683</v>
      </c>
      <c r="K229" s="35">
        <v>2019</v>
      </c>
      <c r="L229" s="33" t="s">
        <v>1702</v>
      </c>
      <c r="M229" s="32" t="s">
        <v>1703</v>
      </c>
      <c r="N229" s="32" t="s">
        <v>1704</v>
      </c>
      <c r="O229" s="35" t="s">
        <v>328</v>
      </c>
      <c r="P229" s="32" t="s">
        <v>328</v>
      </c>
      <c r="Q229" s="32" t="s">
        <v>1488</v>
      </c>
      <c r="R229" s="35" t="s">
        <v>328</v>
      </c>
      <c r="S229" s="35" t="s">
        <v>328</v>
      </c>
      <c r="T229" s="44">
        <v>43872</v>
      </c>
      <c r="U229" s="44">
        <v>44238</v>
      </c>
      <c r="V229" s="44"/>
      <c r="W229" s="44" t="s">
        <v>309</v>
      </c>
      <c r="X229" s="44" t="s">
        <v>309</v>
      </c>
      <c r="Y229" s="41">
        <v>-382</v>
      </c>
      <c r="Z229" s="133" t="s">
        <v>1705</v>
      </c>
      <c r="AA229" s="160">
        <v>44384</v>
      </c>
      <c r="AB229" s="139" t="s">
        <v>309</v>
      </c>
      <c r="AC229" s="133" t="s">
        <v>1706</v>
      </c>
      <c r="AD229" s="161">
        <v>0.75</v>
      </c>
      <c r="AE229" s="8" t="s">
        <v>460</v>
      </c>
      <c r="AF229" s="134">
        <v>-213</v>
      </c>
      <c r="AG229" s="148" t="s">
        <v>441</v>
      </c>
      <c r="AH229" s="162">
        <v>44519</v>
      </c>
      <c r="AI229" s="148" t="s">
        <v>1707</v>
      </c>
      <c r="AJ229" s="148" t="s">
        <v>534</v>
      </c>
      <c r="AK229" s="163">
        <v>0.6</v>
      </c>
      <c r="AL229" s="161">
        <v>0.6</v>
      </c>
      <c r="AM229" s="148" t="s">
        <v>545</v>
      </c>
      <c r="AN229" s="263" t="s">
        <v>504</v>
      </c>
      <c r="AO229" s="261" t="s">
        <v>536</v>
      </c>
      <c r="AP229" s="403" t="s">
        <v>588</v>
      </c>
      <c r="AQ229" s="404">
        <v>44620</v>
      </c>
      <c r="AR229" s="370" t="s">
        <v>309</v>
      </c>
      <c r="AS229" s="400" t="s">
        <v>589</v>
      </c>
      <c r="AT229" s="314">
        <v>0.6</v>
      </c>
      <c r="AU229" s="8" t="s">
        <v>459</v>
      </c>
      <c r="AV229" s="134">
        <v>-44619.25</v>
      </c>
      <c r="AW229" s="148" t="s">
        <v>441</v>
      </c>
      <c r="AX229" s="56">
        <v>44631</v>
      </c>
      <c r="AY229" s="32" t="s">
        <v>1708</v>
      </c>
      <c r="AZ229" s="109" t="s">
        <v>1691</v>
      </c>
      <c r="BA229" s="55">
        <v>0.75</v>
      </c>
      <c r="BB229" s="148" t="s">
        <v>441</v>
      </c>
      <c r="BC229" s="261" t="s">
        <v>536</v>
      </c>
      <c r="BD229" s="261" t="s">
        <v>536</v>
      </c>
      <c r="BE229" s="513">
        <f t="shared" si="3"/>
        <v>228</v>
      </c>
      <c r="BF229" s="514">
        <v>231</v>
      </c>
      <c r="BG229" s="514" t="s">
        <v>1691</v>
      </c>
    </row>
    <row r="230" spans="1:59" customFormat="1" ht="84" customHeight="1" x14ac:dyDescent="0.25">
      <c r="A230" s="33" t="s">
        <v>285</v>
      </c>
      <c r="B230" s="32" t="s">
        <v>285</v>
      </c>
      <c r="C230" s="35" t="s">
        <v>344</v>
      </c>
      <c r="D230" s="32" t="s">
        <v>1700</v>
      </c>
      <c r="E230" s="32" t="s">
        <v>93</v>
      </c>
      <c r="F230" s="32" t="s">
        <v>352</v>
      </c>
      <c r="G230" s="32" t="s">
        <v>250</v>
      </c>
      <c r="H230" s="35" t="s">
        <v>1709</v>
      </c>
      <c r="I230" s="35" t="s">
        <v>328</v>
      </c>
      <c r="J230" s="32" t="s">
        <v>1683</v>
      </c>
      <c r="K230" s="35">
        <v>2019</v>
      </c>
      <c r="L230" s="33" t="s">
        <v>1702</v>
      </c>
      <c r="M230" s="32" t="s">
        <v>1703</v>
      </c>
      <c r="N230" s="32" t="s">
        <v>1710</v>
      </c>
      <c r="O230" s="35" t="s">
        <v>328</v>
      </c>
      <c r="P230" s="32" t="s">
        <v>328</v>
      </c>
      <c r="Q230" s="32" t="s">
        <v>1488</v>
      </c>
      <c r="R230" s="35" t="s">
        <v>328</v>
      </c>
      <c r="S230" s="35" t="s">
        <v>328</v>
      </c>
      <c r="T230" s="44">
        <v>43872</v>
      </c>
      <c r="U230" s="44">
        <v>44238</v>
      </c>
      <c r="V230" s="44">
        <v>44452</v>
      </c>
      <c r="W230" s="44" t="s">
        <v>309</v>
      </c>
      <c r="X230" s="44" t="s">
        <v>309</v>
      </c>
      <c r="Y230" s="41" t="s">
        <v>456</v>
      </c>
      <c r="Z230" s="133" t="s">
        <v>1711</v>
      </c>
      <c r="AA230" s="160">
        <v>44384</v>
      </c>
      <c r="AB230" s="139" t="s">
        <v>307</v>
      </c>
      <c r="AC230" s="139" t="s">
        <v>328</v>
      </c>
      <c r="AD230" s="161">
        <v>1</v>
      </c>
      <c r="AE230" s="8" t="s">
        <v>461</v>
      </c>
      <c r="AF230" s="134">
        <v>-213</v>
      </c>
      <c r="AG230" s="148" t="s">
        <v>441</v>
      </c>
      <c r="AH230" s="162">
        <v>44519</v>
      </c>
      <c r="AI230" s="148" t="s">
        <v>1712</v>
      </c>
      <c r="AJ230" s="148" t="s">
        <v>534</v>
      </c>
      <c r="AK230" s="163">
        <v>1</v>
      </c>
      <c r="AL230" s="161">
        <v>1</v>
      </c>
      <c r="AM230" s="148" t="s">
        <v>503</v>
      </c>
      <c r="AN230" s="263" t="s">
        <v>504</v>
      </c>
      <c r="AO230" s="260" t="s">
        <v>294</v>
      </c>
      <c r="AP230" s="109" t="s">
        <v>502</v>
      </c>
      <c r="AQ230" s="56">
        <v>44228</v>
      </c>
      <c r="AR230" s="54" t="s">
        <v>307</v>
      </c>
      <c r="AS230" s="54" t="s">
        <v>328</v>
      </c>
      <c r="AT230" s="55">
        <v>1</v>
      </c>
      <c r="AU230" s="8" t="s">
        <v>461</v>
      </c>
      <c r="AV230" s="134" t="s">
        <v>456</v>
      </c>
      <c r="AW230" s="148" t="s">
        <v>456</v>
      </c>
      <c r="AX230" s="56">
        <v>44228</v>
      </c>
      <c r="AY230" s="109" t="s">
        <v>502</v>
      </c>
      <c r="AZ230" s="54" t="s">
        <v>328</v>
      </c>
      <c r="BA230" s="55">
        <v>1</v>
      </c>
      <c r="BB230" s="148" t="s">
        <v>294</v>
      </c>
      <c r="BC230" s="53"/>
      <c r="BD230" s="53"/>
      <c r="BE230" s="513">
        <f t="shared" si="3"/>
        <v>229</v>
      </c>
      <c r="BF230" s="514">
        <v>232</v>
      </c>
      <c r="BG230" s="514"/>
    </row>
    <row r="231" spans="1:59" customFormat="1" ht="84" customHeight="1" x14ac:dyDescent="0.25">
      <c r="A231" s="36" t="s">
        <v>285</v>
      </c>
      <c r="B231" s="47" t="s">
        <v>285</v>
      </c>
      <c r="C231" s="70" t="s">
        <v>344</v>
      </c>
      <c r="D231" s="47" t="s">
        <v>1700</v>
      </c>
      <c r="E231" s="47" t="s">
        <v>93</v>
      </c>
      <c r="F231" s="32" t="s">
        <v>352</v>
      </c>
      <c r="G231" s="47" t="s">
        <v>250</v>
      </c>
      <c r="H231" s="35" t="s">
        <v>1713</v>
      </c>
      <c r="I231" s="70" t="s">
        <v>328</v>
      </c>
      <c r="J231" s="47" t="s">
        <v>1683</v>
      </c>
      <c r="K231" s="70">
        <v>2019</v>
      </c>
      <c r="L231" s="36" t="s">
        <v>1702</v>
      </c>
      <c r="M231" s="32" t="s">
        <v>1703</v>
      </c>
      <c r="N231" s="32" t="s">
        <v>1714</v>
      </c>
      <c r="O231" s="35" t="s">
        <v>328</v>
      </c>
      <c r="P231" s="32" t="s">
        <v>328</v>
      </c>
      <c r="Q231" s="32" t="s">
        <v>1488</v>
      </c>
      <c r="R231" s="35" t="s">
        <v>328</v>
      </c>
      <c r="S231" s="35" t="s">
        <v>328</v>
      </c>
      <c r="T231" s="44">
        <v>43872</v>
      </c>
      <c r="U231" s="44">
        <v>44238</v>
      </c>
      <c r="V231" s="44"/>
      <c r="W231" s="44" t="s">
        <v>309</v>
      </c>
      <c r="X231" s="44" t="s">
        <v>309</v>
      </c>
      <c r="Y231" s="41">
        <v>-382</v>
      </c>
      <c r="Z231" s="133" t="s">
        <v>1715</v>
      </c>
      <c r="AA231" s="160">
        <v>44384</v>
      </c>
      <c r="AB231" s="139" t="s">
        <v>309</v>
      </c>
      <c r="AC231" s="133" t="s">
        <v>1716</v>
      </c>
      <c r="AD231" s="161">
        <v>0.5</v>
      </c>
      <c r="AE231" s="8" t="s">
        <v>459</v>
      </c>
      <c r="AF231" s="134">
        <v>-213</v>
      </c>
      <c r="AG231" s="148" t="s">
        <v>441</v>
      </c>
      <c r="AH231" s="162">
        <v>44519</v>
      </c>
      <c r="AI231" s="148" t="s">
        <v>1717</v>
      </c>
      <c r="AJ231" s="148" t="s">
        <v>534</v>
      </c>
      <c r="AK231" s="163">
        <v>0.4</v>
      </c>
      <c r="AL231" s="163">
        <v>0.4</v>
      </c>
      <c r="AM231" s="148" t="s">
        <v>545</v>
      </c>
      <c r="AN231" s="263" t="s">
        <v>504</v>
      </c>
      <c r="AO231" s="261" t="s">
        <v>536</v>
      </c>
      <c r="AP231" s="53" t="s">
        <v>588</v>
      </c>
      <c r="AQ231" s="366">
        <v>44620</v>
      </c>
      <c r="AR231" s="53" t="s">
        <v>309</v>
      </c>
      <c r="AS231" s="365" t="s">
        <v>589</v>
      </c>
      <c r="AT231" s="314">
        <v>0.4</v>
      </c>
      <c r="AU231" s="8" t="s">
        <v>459</v>
      </c>
      <c r="AV231" s="134">
        <v>-44619.5</v>
      </c>
      <c r="AW231" s="148" t="s">
        <v>441</v>
      </c>
      <c r="AX231" s="56">
        <v>44631</v>
      </c>
      <c r="AY231" s="413" t="s">
        <v>1718</v>
      </c>
      <c r="AZ231" s="109" t="s">
        <v>1691</v>
      </c>
      <c r="BA231" s="55">
        <v>0.5</v>
      </c>
      <c r="BB231" s="148" t="s">
        <v>441</v>
      </c>
      <c r="BC231" s="261" t="s">
        <v>536</v>
      </c>
      <c r="BD231" s="261" t="s">
        <v>536</v>
      </c>
      <c r="BE231" s="513">
        <f t="shared" si="3"/>
        <v>230</v>
      </c>
      <c r="BF231" s="514">
        <v>233</v>
      </c>
      <c r="BG231" s="514" t="s">
        <v>1691</v>
      </c>
    </row>
    <row r="232" spans="1:59" customFormat="1" ht="84" customHeight="1" x14ac:dyDescent="0.25">
      <c r="A232" s="36" t="s">
        <v>285</v>
      </c>
      <c r="B232" s="47" t="s">
        <v>285</v>
      </c>
      <c r="C232" s="70" t="s">
        <v>344</v>
      </c>
      <c r="D232" s="47" t="s">
        <v>1700</v>
      </c>
      <c r="E232" s="47" t="s">
        <v>93</v>
      </c>
      <c r="F232" s="32" t="s">
        <v>352</v>
      </c>
      <c r="G232" s="47" t="s">
        <v>250</v>
      </c>
      <c r="H232" s="35" t="s">
        <v>1719</v>
      </c>
      <c r="I232" s="70" t="s">
        <v>328</v>
      </c>
      <c r="J232" s="47" t="s">
        <v>1683</v>
      </c>
      <c r="K232" s="70">
        <v>2019</v>
      </c>
      <c r="L232" s="36" t="s">
        <v>1702</v>
      </c>
      <c r="M232" s="32" t="s">
        <v>1703</v>
      </c>
      <c r="N232" s="32" t="s">
        <v>1720</v>
      </c>
      <c r="O232" s="35" t="s">
        <v>328</v>
      </c>
      <c r="P232" s="32" t="s">
        <v>328</v>
      </c>
      <c r="Q232" s="32" t="s">
        <v>1488</v>
      </c>
      <c r="R232" s="35" t="s">
        <v>328</v>
      </c>
      <c r="S232" s="35" t="s">
        <v>328</v>
      </c>
      <c r="T232" s="44">
        <v>43872</v>
      </c>
      <c r="U232" s="44">
        <v>44238</v>
      </c>
      <c r="V232" s="44"/>
      <c r="W232" s="44" t="s">
        <v>309</v>
      </c>
      <c r="X232" s="44" t="s">
        <v>309</v>
      </c>
      <c r="Y232" s="41">
        <v>-382</v>
      </c>
      <c r="Z232" s="133" t="s">
        <v>1721</v>
      </c>
      <c r="AA232" s="160">
        <v>44384</v>
      </c>
      <c r="AB232" s="139" t="s">
        <v>309</v>
      </c>
      <c r="AC232" s="143" t="s">
        <v>1722</v>
      </c>
      <c r="AD232" s="161">
        <v>0.5</v>
      </c>
      <c r="AE232" s="8" t="s">
        <v>459</v>
      </c>
      <c r="AF232" s="134">
        <v>-213</v>
      </c>
      <c r="AG232" s="148" t="s">
        <v>441</v>
      </c>
      <c r="AH232" s="162">
        <v>44519</v>
      </c>
      <c r="AI232" s="148" t="s">
        <v>1723</v>
      </c>
      <c r="AJ232" s="148" t="s">
        <v>534</v>
      </c>
      <c r="AK232" s="163">
        <v>0.2</v>
      </c>
      <c r="AL232" s="163">
        <v>0.2</v>
      </c>
      <c r="AM232" s="148" t="s">
        <v>545</v>
      </c>
      <c r="AN232" s="263" t="s">
        <v>504</v>
      </c>
      <c r="AO232" s="261" t="s">
        <v>536</v>
      </c>
      <c r="AP232" s="403" t="s">
        <v>588</v>
      </c>
      <c r="AQ232" s="404">
        <v>44620</v>
      </c>
      <c r="AR232" s="370" t="s">
        <v>309</v>
      </c>
      <c r="AS232" s="400" t="s">
        <v>589</v>
      </c>
      <c r="AT232" s="402">
        <v>0.2</v>
      </c>
      <c r="AU232" s="8" t="s">
        <v>458</v>
      </c>
      <c r="AV232" s="134">
        <v>-44619.5</v>
      </c>
      <c r="AW232" s="148" t="s">
        <v>441</v>
      </c>
      <c r="AX232" s="56">
        <v>44631</v>
      </c>
      <c r="AY232" s="148" t="s">
        <v>1723</v>
      </c>
      <c r="AZ232" s="109" t="s">
        <v>1691</v>
      </c>
      <c r="BA232" s="55">
        <v>0.5</v>
      </c>
      <c r="BB232" s="148" t="s">
        <v>441</v>
      </c>
      <c r="BC232" s="261" t="s">
        <v>536</v>
      </c>
      <c r="BD232" s="261" t="s">
        <v>536</v>
      </c>
      <c r="BE232" s="513">
        <f t="shared" si="3"/>
        <v>231</v>
      </c>
      <c r="BF232" s="514">
        <v>234</v>
      </c>
      <c r="BG232" s="514" t="s">
        <v>1691</v>
      </c>
    </row>
    <row r="233" spans="1:59" customFormat="1" ht="84" customHeight="1" x14ac:dyDescent="0.25">
      <c r="A233" s="33" t="s">
        <v>285</v>
      </c>
      <c r="B233" s="32" t="s">
        <v>285</v>
      </c>
      <c r="C233" s="35" t="s">
        <v>344</v>
      </c>
      <c r="D233" s="32" t="s">
        <v>158</v>
      </c>
      <c r="E233" s="32" t="s">
        <v>169</v>
      </c>
      <c r="F233" s="32" t="s">
        <v>352</v>
      </c>
      <c r="G233" s="32" t="s">
        <v>250</v>
      </c>
      <c r="H233" s="35" t="s">
        <v>1724</v>
      </c>
      <c r="I233" s="35" t="s">
        <v>328</v>
      </c>
      <c r="J233" s="32" t="s">
        <v>1683</v>
      </c>
      <c r="K233" s="35">
        <v>2019</v>
      </c>
      <c r="L233" s="33" t="s">
        <v>1725</v>
      </c>
      <c r="M233" s="32" t="s">
        <v>1726</v>
      </c>
      <c r="N233" s="32" t="s">
        <v>1727</v>
      </c>
      <c r="O233" s="35" t="s">
        <v>328</v>
      </c>
      <c r="P233" s="32" t="s">
        <v>328</v>
      </c>
      <c r="Q233" s="32" t="s">
        <v>1488</v>
      </c>
      <c r="R233" s="35" t="s">
        <v>328</v>
      </c>
      <c r="S233" s="35" t="s">
        <v>328</v>
      </c>
      <c r="T233" s="44">
        <v>43872</v>
      </c>
      <c r="U233" s="44">
        <v>44238</v>
      </c>
      <c r="V233" s="305">
        <v>2020</v>
      </c>
      <c r="W233" s="44" t="s">
        <v>309</v>
      </c>
      <c r="X233" s="44" t="s">
        <v>309</v>
      </c>
      <c r="Y233" s="41" t="s">
        <v>456</v>
      </c>
      <c r="Z233" s="148" t="s">
        <v>502</v>
      </c>
      <c r="AA233" s="160">
        <v>44337</v>
      </c>
      <c r="AB233" s="139" t="s">
        <v>307</v>
      </c>
      <c r="AC233" s="139" t="s">
        <v>328</v>
      </c>
      <c r="AD233" s="161">
        <v>1</v>
      </c>
      <c r="AE233" s="8" t="s">
        <v>461</v>
      </c>
      <c r="AF233" s="134" t="s">
        <v>456</v>
      </c>
      <c r="AG233" s="148" t="s">
        <v>456</v>
      </c>
      <c r="AH233" s="162">
        <v>44337</v>
      </c>
      <c r="AI233" s="148" t="s">
        <v>502</v>
      </c>
      <c r="AJ233" s="148" t="s">
        <v>328</v>
      </c>
      <c r="AK233" s="163">
        <v>1</v>
      </c>
      <c r="AL233" s="161">
        <v>1</v>
      </c>
      <c r="AM233" s="148" t="s">
        <v>503</v>
      </c>
      <c r="AN233" s="263" t="s">
        <v>504</v>
      </c>
      <c r="AO233" s="260" t="s">
        <v>294</v>
      </c>
      <c r="AP233" s="109" t="s">
        <v>502</v>
      </c>
      <c r="AQ233" s="56">
        <v>44228</v>
      </c>
      <c r="AR233" s="54" t="s">
        <v>307</v>
      </c>
      <c r="AS233" s="54" t="s">
        <v>328</v>
      </c>
      <c r="AT233" s="55">
        <v>1</v>
      </c>
      <c r="AU233" s="8" t="s">
        <v>461</v>
      </c>
      <c r="AV233" s="134" t="s">
        <v>456</v>
      </c>
      <c r="AW233" s="148" t="s">
        <v>456</v>
      </c>
      <c r="AX233" s="56">
        <v>44228</v>
      </c>
      <c r="AY233" s="109" t="s">
        <v>502</v>
      </c>
      <c r="AZ233" s="54" t="s">
        <v>328</v>
      </c>
      <c r="BA233" s="55">
        <v>1</v>
      </c>
      <c r="BB233" s="148" t="s">
        <v>294</v>
      </c>
      <c r="BC233" s="53"/>
      <c r="BD233" s="53"/>
      <c r="BE233" s="513">
        <f t="shared" si="3"/>
        <v>232</v>
      </c>
      <c r="BF233" s="514">
        <v>235</v>
      </c>
      <c r="BG233" s="514"/>
    </row>
    <row r="234" spans="1:59" customFormat="1" ht="84" customHeight="1" x14ac:dyDescent="0.25">
      <c r="A234" s="33" t="s">
        <v>285</v>
      </c>
      <c r="B234" s="32" t="s">
        <v>285</v>
      </c>
      <c r="C234" s="35" t="s">
        <v>344</v>
      </c>
      <c r="D234" s="32" t="s">
        <v>158</v>
      </c>
      <c r="E234" s="32" t="s">
        <v>165</v>
      </c>
      <c r="F234" s="32" t="s">
        <v>352</v>
      </c>
      <c r="G234" s="32" t="s">
        <v>250</v>
      </c>
      <c r="H234" s="35" t="s">
        <v>1728</v>
      </c>
      <c r="I234" s="35" t="s">
        <v>328</v>
      </c>
      <c r="J234" s="32" t="s">
        <v>1683</v>
      </c>
      <c r="K234" s="35">
        <v>2019</v>
      </c>
      <c r="L234" s="33" t="s">
        <v>1729</v>
      </c>
      <c r="M234" s="32" t="s">
        <v>1730</v>
      </c>
      <c r="N234" s="32" t="s">
        <v>1731</v>
      </c>
      <c r="O234" s="35" t="s">
        <v>328</v>
      </c>
      <c r="P234" s="32" t="s">
        <v>328</v>
      </c>
      <c r="Q234" s="32" t="s">
        <v>1488</v>
      </c>
      <c r="R234" s="35" t="s">
        <v>328</v>
      </c>
      <c r="S234" s="35" t="s">
        <v>328</v>
      </c>
      <c r="T234" s="44">
        <v>43872</v>
      </c>
      <c r="U234" s="44">
        <v>44238</v>
      </c>
      <c r="V234" s="44"/>
      <c r="W234" s="44" t="s">
        <v>309</v>
      </c>
      <c r="X234" s="44" t="s">
        <v>309</v>
      </c>
      <c r="Y234" s="41">
        <v>-382</v>
      </c>
      <c r="Z234" s="133" t="s">
        <v>1732</v>
      </c>
      <c r="AA234" s="160">
        <v>44384</v>
      </c>
      <c r="AB234" s="139" t="s">
        <v>309</v>
      </c>
      <c r="AC234" s="143" t="s">
        <v>1733</v>
      </c>
      <c r="AD234" s="161">
        <v>0.5</v>
      </c>
      <c r="AE234" s="8" t="s">
        <v>459</v>
      </c>
      <c r="AF234" s="134">
        <v>-213</v>
      </c>
      <c r="AG234" s="148" t="s">
        <v>441</v>
      </c>
      <c r="AH234" s="162">
        <v>44519</v>
      </c>
      <c r="AI234" s="148" t="s">
        <v>1734</v>
      </c>
      <c r="AJ234" s="148" t="s">
        <v>534</v>
      </c>
      <c r="AK234" s="163">
        <v>0.5</v>
      </c>
      <c r="AL234" s="161">
        <v>0.5</v>
      </c>
      <c r="AM234" s="148" t="s">
        <v>545</v>
      </c>
      <c r="AN234" s="263" t="s">
        <v>504</v>
      </c>
      <c r="AO234" s="261" t="s">
        <v>536</v>
      </c>
      <c r="AP234" s="53" t="s">
        <v>588</v>
      </c>
      <c r="AQ234" s="366">
        <v>44620</v>
      </c>
      <c r="AR234" s="53" t="s">
        <v>309</v>
      </c>
      <c r="AS234" s="365" t="s">
        <v>589</v>
      </c>
      <c r="AT234" s="314">
        <v>0.5</v>
      </c>
      <c r="AU234" s="8" t="s">
        <v>459</v>
      </c>
      <c r="AV234" s="134">
        <v>-44619.5</v>
      </c>
      <c r="AW234" s="148" t="s">
        <v>441</v>
      </c>
      <c r="AX234" s="56">
        <v>44631</v>
      </c>
      <c r="AY234" s="414" t="s">
        <v>1735</v>
      </c>
      <c r="AZ234" s="109" t="s">
        <v>1691</v>
      </c>
      <c r="BA234" s="55">
        <v>0.5</v>
      </c>
      <c r="BB234" s="148" t="s">
        <v>441</v>
      </c>
      <c r="BC234" s="261" t="s">
        <v>536</v>
      </c>
      <c r="BD234" s="261" t="s">
        <v>536</v>
      </c>
      <c r="BE234" s="513">
        <f t="shared" si="3"/>
        <v>233</v>
      </c>
      <c r="BF234" s="514">
        <v>236</v>
      </c>
      <c r="BG234" s="514" t="s">
        <v>1691</v>
      </c>
    </row>
    <row r="235" spans="1:59" customFormat="1" ht="84" customHeight="1" x14ac:dyDescent="0.25">
      <c r="A235" s="33" t="s">
        <v>1736</v>
      </c>
      <c r="B235" s="32" t="s">
        <v>285</v>
      </c>
      <c r="C235" s="35" t="s">
        <v>344</v>
      </c>
      <c r="D235" s="32" t="s">
        <v>1407</v>
      </c>
      <c r="E235" s="32" t="s">
        <v>134</v>
      </c>
      <c r="F235" s="32" t="s">
        <v>352</v>
      </c>
      <c r="G235" s="32" t="s">
        <v>250</v>
      </c>
      <c r="H235" s="35" t="s">
        <v>1737</v>
      </c>
      <c r="I235" s="35" t="s">
        <v>328</v>
      </c>
      <c r="J235" s="32" t="s">
        <v>1683</v>
      </c>
      <c r="K235" s="35">
        <v>2019</v>
      </c>
      <c r="L235" s="33" t="s">
        <v>1738</v>
      </c>
      <c r="M235" s="32" t="s">
        <v>1739</v>
      </c>
      <c r="N235" s="32" t="s">
        <v>1740</v>
      </c>
      <c r="O235" s="35" t="s">
        <v>328</v>
      </c>
      <c r="P235" s="32" t="s">
        <v>328</v>
      </c>
      <c r="Q235" s="32" t="s">
        <v>1488</v>
      </c>
      <c r="R235" s="35" t="s">
        <v>328</v>
      </c>
      <c r="S235" s="35" t="s">
        <v>328</v>
      </c>
      <c r="T235" s="44">
        <v>44287</v>
      </c>
      <c r="U235" s="44">
        <v>44531</v>
      </c>
      <c r="V235" s="44"/>
      <c r="W235" s="44" t="s">
        <v>309</v>
      </c>
      <c r="X235" s="44" t="s">
        <v>309</v>
      </c>
      <c r="Y235" s="41">
        <v>-89</v>
      </c>
      <c r="Z235" s="133" t="s">
        <v>1741</v>
      </c>
      <c r="AA235" s="160">
        <v>44384</v>
      </c>
      <c r="AB235" s="139" t="s">
        <v>309</v>
      </c>
      <c r="AC235" s="133" t="s">
        <v>1742</v>
      </c>
      <c r="AD235" s="161">
        <v>0</v>
      </c>
      <c r="AE235" s="8" t="s">
        <v>457</v>
      </c>
      <c r="AF235" s="134">
        <v>80</v>
      </c>
      <c r="AG235" s="148" t="s">
        <v>455</v>
      </c>
      <c r="AH235" s="162">
        <v>44519</v>
      </c>
      <c r="AI235" s="148" t="s">
        <v>1743</v>
      </c>
      <c r="AJ235" s="148" t="s">
        <v>534</v>
      </c>
      <c r="AK235" s="163">
        <v>0.6</v>
      </c>
      <c r="AL235" s="161">
        <v>0.6</v>
      </c>
      <c r="AM235" s="148" t="s">
        <v>601</v>
      </c>
      <c r="AN235" s="263" t="s">
        <v>504</v>
      </c>
      <c r="AO235" s="261" t="s">
        <v>536</v>
      </c>
      <c r="AP235" s="403" t="s">
        <v>588</v>
      </c>
      <c r="AQ235" s="404">
        <v>44620</v>
      </c>
      <c r="AR235" s="370" t="s">
        <v>309</v>
      </c>
      <c r="AS235" s="400" t="s">
        <v>589</v>
      </c>
      <c r="AT235" s="314">
        <v>0.6</v>
      </c>
      <c r="AU235" s="8" t="s">
        <v>459</v>
      </c>
      <c r="AV235" s="134">
        <v>-44620</v>
      </c>
      <c r="AW235" s="148" t="s">
        <v>441</v>
      </c>
      <c r="AX235" s="56">
        <v>44631</v>
      </c>
      <c r="AY235" s="413" t="s">
        <v>1744</v>
      </c>
      <c r="AZ235" s="109" t="s">
        <v>1691</v>
      </c>
      <c r="BA235" s="55">
        <v>0.6</v>
      </c>
      <c r="BB235" s="148" t="s">
        <v>441</v>
      </c>
      <c r="BC235" s="261" t="s">
        <v>536</v>
      </c>
      <c r="BD235" s="261" t="s">
        <v>536</v>
      </c>
      <c r="BE235" s="513">
        <f t="shared" si="3"/>
        <v>234</v>
      </c>
      <c r="BF235" s="514">
        <v>237</v>
      </c>
      <c r="BG235" s="514" t="s">
        <v>1691</v>
      </c>
    </row>
    <row r="236" spans="1:59" customFormat="1" ht="84" customHeight="1" x14ac:dyDescent="0.25">
      <c r="A236" s="33" t="s">
        <v>285</v>
      </c>
      <c r="B236" s="32" t="s">
        <v>285</v>
      </c>
      <c r="C236" s="35" t="s">
        <v>344</v>
      </c>
      <c r="D236" s="32" t="s">
        <v>158</v>
      </c>
      <c r="E236" s="32" t="s">
        <v>177</v>
      </c>
      <c r="F236" s="32" t="s">
        <v>352</v>
      </c>
      <c r="G236" s="32" t="s">
        <v>250</v>
      </c>
      <c r="H236" s="35" t="s">
        <v>1745</v>
      </c>
      <c r="I236" s="35" t="s">
        <v>328</v>
      </c>
      <c r="J236" s="32" t="s">
        <v>1683</v>
      </c>
      <c r="K236" s="35">
        <v>2019</v>
      </c>
      <c r="L236" s="33" t="s">
        <v>1746</v>
      </c>
      <c r="M236" s="32" t="s">
        <v>1747</v>
      </c>
      <c r="N236" s="32" t="s">
        <v>1748</v>
      </c>
      <c r="O236" s="35" t="s">
        <v>328</v>
      </c>
      <c r="P236" s="32" t="s">
        <v>328</v>
      </c>
      <c r="Q236" s="32" t="s">
        <v>1488</v>
      </c>
      <c r="R236" s="35" t="s">
        <v>328</v>
      </c>
      <c r="S236" s="35" t="s">
        <v>328</v>
      </c>
      <c r="T236" s="44">
        <v>43872</v>
      </c>
      <c r="U236" s="44">
        <v>44238</v>
      </c>
      <c r="V236" s="305">
        <v>2020</v>
      </c>
      <c r="W236" s="44" t="s">
        <v>309</v>
      </c>
      <c r="X236" s="44" t="s">
        <v>309</v>
      </c>
      <c r="Y236" s="41" t="s">
        <v>456</v>
      </c>
      <c r="Z236" s="148" t="s">
        <v>502</v>
      </c>
      <c r="AA236" s="160">
        <v>44337</v>
      </c>
      <c r="AB236" s="139" t="s">
        <v>307</v>
      </c>
      <c r="AC236" s="139" t="s">
        <v>328</v>
      </c>
      <c r="AD236" s="161">
        <v>1</v>
      </c>
      <c r="AE236" s="8" t="s">
        <v>461</v>
      </c>
      <c r="AF236" s="134" t="s">
        <v>456</v>
      </c>
      <c r="AG236" s="148" t="s">
        <v>456</v>
      </c>
      <c r="AH236" s="162">
        <v>44337</v>
      </c>
      <c r="AI236" s="148" t="s">
        <v>502</v>
      </c>
      <c r="AJ236" s="148" t="s">
        <v>328</v>
      </c>
      <c r="AK236" s="163">
        <v>1</v>
      </c>
      <c r="AL236" s="161">
        <v>1</v>
      </c>
      <c r="AM236" s="148" t="s">
        <v>503</v>
      </c>
      <c r="AN236" s="263" t="s">
        <v>504</v>
      </c>
      <c r="AO236" s="260" t="s">
        <v>294</v>
      </c>
      <c r="AP236" s="109" t="s">
        <v>502</v>
      </c>
      <c r="AQ236" s="56">
        <v>44228</v>
      </c>
      <c r="AR236" s="54" t="s">
        <v>307</v>
      </c>
      <c r="AS236" s="54" t="s">
        <v>328</v>
      </c>
      <c r="AT236" s="55">
        <v>1</v>
      </c>
      <c r="AU236" s="8" t="s">
        <v>461</v>
      </c>
      <c r="AV236" s="134" t="s">
        <v>456</v>
      </c>
      <c r="AW236" s="148" t="s">
        <v>456</v>
      </c>
      <c r="AX236" s="56">
        <v>44228</v>
      </c>
      <c r="AY236" s="109" t="s">
        <v>502</v>
      </c>
      <c r="AZ236" s="54" t="s">
        <v>328</v>
      </c>
      <c r="BA236" s="55">
        <v>1</v>
      </c>
      <c r="BB236" s="148" t="s">
        <v>294</v>
      </c>
      <c r="BC236" s="53"/>
      <c r="BD236" s="53"/>
      <c r="BE236" s="513">
        <f t="shared" si="3"/>
        <v>235</v>
      </c>
      <c r="BF236" s="514">
        <v>238</v>
      </c>
      <c r="BG236" s="514"/>
    </row>
    <row r="237" spans="1:59" customFormat="1" ht="84" customHeight="1" x14ac:dyDescent="0.25">
      <c r="A237" s="33" t="s">
        <v>285</v>
      </c>
      <c r="B237" s="32" t="s">
        <v>285</v>
      </c>
      <c r="C237" s="35" t="s">
        <v>344</v>
      </c>
      <c r="D237" s="35" t="s">
        <v>196</v>
      </c>
      <c r="E237" s="32" t="s">
        <v>202</v>
      </c>
      <c r="F237" s="32" t="s">
        <v>352</v>
      </c>
      <c r="G237" s="32" t="s">
        <v>250</v>
      </c>
      <c r="H237" s="35" t="s">
        <v>1749</v>
      </c>
      <c r="I237" s="35" t="s">
        <v>328</v>
      </c>
      <c r="J237" s="32" t="s">
        <v>1683</v>
      </c>
      <c r="K237" s="35">
        <v>2019</v>
      </c>
      <c r="L237" s="33" t="s">
        <v>1750</v>
      </c>
      <c r="M237" s="32" t="s">
        <v>1751</v>
      </c>
      <c r="N237" s="32" t="s">
        <v>1752</v>
      </c>
      <c r="O237" s="35" t="s">
        <v>328</v>
      </c>
      <c r="P237" s="32" t="s">
        <v>328</v>
      </c>
      <c r="Q237" s="32" t="s">
        <v>1488</v>
      </c>
      <c r="R237" s="35" t="s">
        <v>328</v>
      </c>
      <c r="S237" s="35" t="s">
        <v>328</v>
      </c>
      <c r="T237" s="44">
        <v>43872</v>
      </c>
      <c r="U237" s="44">
        <v>44238</v>
      </c>
      <c r="V237" s="305">
        <v>2020</v>
      </c>
      <c r="W237" s="44" t="s">
        <v>309</v>
      </c>
      <c r="X237" s="44" t="s">
        <v>309</v>
      </c>
      <c r="Y237" s="41" t="s">
        <v>456</v>
      </c>
      <c r="Z237" s="148" t="s">
        <v>502</v>
      </c>
      <c r="AA237" s="160">
        <v>44337</v>
      </c>
      <c r="AB237" s="139" t="s">
        <v>307</v>
      </c>
      <c r="AC237" s="139" t="s">
        <v>328</v>
      </c>
      <c r="AD237" s="161">
        <v>1</v>
      </c>
      <c r="AE237" s="8" t="s">
        <v>461</v>
      </c>
      <c r="AF237" s="134" t="s">
        <v>456</v>
      </c>
      <c r="AG237" s="148" t="s">
        <v>456</v>
      </c>
      <c r="AH237" s="162">
        <v>44337</v>
      </c>
      <c r="AI237" s="148" t="s">
        <v>502</v>
      </c>
      <c r="AJ237" s="148" t="s">
        <v>328</v>
      </c>
      <c r="AK237" s="163">
        <v>1</v>
      </c>
      <c r="AL237" s="161">
        <v>1</v>
      </c>
      <c r="AM237" s="148" t="s">
        <v>503</v>
      </c>
      <c r="AN237" s="263" t="s">
        <v>504</v>
      </c>
      <c r="AO237" s="260" t="s">
        <v>294</v>
      </c>
      <c r="AP237" s="109" t="s">
        <v>502</v>
      </c>
      <c r="AQ237" s="56">
        <v>44228</v>
      </c>
      <c r="AR237" s="54" t="s">
        <v>307</v>
      </c>
      <c r="AS237" s="54" t="s">
        <v>328</v>
      </c>
      <c r="AT237" s="55">
        <v>1</v>
      </c>
      <c r="AU237" s="8" t="s">
        <v>461</v>
      </c>
      <c r="AV237" s="134" t="s">
        <v>456</v>
      </c>
      <c r="AW237" s="148" t="s">
        <v>456</v>
      </c>
      <c r="AX237" s="56">
        <v>44228</v>
      </c>
      <c r="AY237" s="109" t="s">
        <v>502</v>
      </c>
      <c r="AZ237" s="54" t="s">
        <v>328</v>
      </c>
      <c r="BA237" s="55">
        <v>1</v>
      </c>
      <c r="BB237" s="148" t="s">
        <v>294</v>
      </c>
      <c r="BC237" s="53"/>
      <c r="BD237" s="53"/>
      <c r="BE237" s="513">
        <f t="shared" si="3"/>
        <v>236</v>
      </c>
      <c r="BF237" s="514">
        <v>239</v>
      </c>
      <c r="BG237" s="514"/>
    </row>
    <row r="238" spans="1:59" customFormat="1" ht="84" customHeight="1" x14ac:dyDescent="0.25">
      <c r="A238" s="33" t="s">
        <v>285</v>
      </c>
      <c r="B238" s="32" t="s">
        <v>285</v>
      </c>
      <c r="C238" s="35" t="s">
        <v>344</v>
      </c>
      <c r="D238" s="32" t="s">
        <v>1700</v>
      </c>
      <c r="E238" s="32" t="s">
        <v>93</v>
      </c>
      <c r="F238" s="32" t="s">
        <v>352</v>
      </c>
      <c r="G238" s="32" t="s">
        <v>250</v>
      </c>
      <c r="H238" s="35" t="s">
        <v>1753</v>
      </c>
      <c r="I238" s="35" t="s">
        <v>328</v>
      </c>
      <c r="J238" s="32" t="s">
        <v>1683</v>
      </c>
      <c r="K238" s="35">
        <v>2019</v>
      </c>
      <c r="L238" s="33" t="s">
        <v>1754</v>
      </c>
      <c r="M238" s="32" t="s">
        <v>1755</v>
      </c>
      <c r="N238" s="32" t="s">
        <v>1756</v>
      </c>
      <c r="O238" s="35" t="s">
        <v>328</v>
      </c>
      <c r="P238" s="32" t="s">
        <v>328</v>
      </c>
      <c r="Q238" s="32" t="s">
        <v>1488</v>
      </c>
      <c r="R238" s="35" t="s">
        <v>328</v>
      </c>
      <c r="S238" s="35" t="s">
        <v>328</v>
      </c>
      <c r="T238" s="44">
        <v>43872</v>
      </c>
      <c r="U238" s="44">
        <v>44238</v>
      </c>
      <c r="V238" s="44"/>
      <c r="W238" s="44" t="s">
        <v>309</v>
      </c>
      <c r="X238" s="44" t="s">
        <v>309</v>
      </c>
      <c r="Y238" s="41">
        <v>-382</v>
      </c>
      <c r="Z238" s="133" t="s">
        <v>1757</v>
      </c>
      <c r="AA238" s="160">
        <v>44384</v>
      </c>
      <c r="AB238" s="139" t="s">
        <v>1758</v>
      </c>
      <c r="AC238" s="138" t="s">
        <v>1759</v>
      </c>
      <c r="AD238" s="161">
        <v>0</v>
      </c>
      <c r="AE238" s="8" t="s">
        <v>457</v>
      </c>
      <c r="AF238" s="134">
        <v>-213</v>
      </c>
      <c r="AG238" s="148" t="s">
        <v>441</v>
      </c>
      <c r="AH238" s="162">
        <v>44519</v>
      </c>
      <c r="AI238" s="148" t="s">
        <v>1760</v>
      </c>
      <c r="AJ238" s="148" t="s">
        <v>534</v>
      </c>
      <c r="AK238" s="163">
        <v>0</v>
      </c>
      <c r="AL238" s="161">
        <v>0</v>
      </c>
      <c r="AM238" s="148" t="s">
        <v>545</v>
      </c>
      <c r="AN238" s="263" t="s">
        <v>504</v>
      </c>
      <c r="AO238" s="261" t="s">
        <v>536</v>
      </c>
      <c r="AP238" s="403" t="s">
        <v>588</v>
      </c>
      <c r="AQ238" s="404">
        <v>44620</v>
      </c>
      <c r="AR238" s="370" t="s">
        <v>309</v>
      </c>
      <c r="AS238" s="400" t="s">
        <v>589</v>
      </c>
      <c r="AT238" s="402">
        <v>0</v>
      </c>
      <c r="AU238" s="8" t="s">
        <v>457</v>
      </c>
      <c r="AV238" s="134">
        <v>-44620</v>
      </c>
      <c r="AW238" s="148" t="s">
        <v>441</v>
      </c>
      <c r="AX238" s="56">
        <v>44631</v>
      </c>
      <c r="AY238" s="148" t="s">
        <v>1761</v>
      </c>
      <c r="AZ238" s="109" t="s">
        <v>1691</v>
      </c>
      <c r="BA238" s="55">
        <v>0</v>
      </c>
      <c r="BB238" s="148" t="s">
        <v>441</v>
      </c>
      <c r="BC238" s="261" t="s">
        <v>536</v>
      </c>
      <c r="BD238" s="261" t="s">
        <v>536</v>
      </c>
      <c r="BE238" s="513">
        <f t="shared" si="3"/>
        <v>237</v>
      </c>
      <c r="BF238" s="514">
        <v>240</v>
      </c>
      <c r="BG238" s="514" t="s">
        <v>1691</v>
      </c>
    </row>
    <row r="239" spans="1:59" customFormat="1" ht="84" customHeight="1" x14ac:dyDescent="0.25">
      <c r="A239" s="33" t="s">
        <v>285</v>
      </c>
      <c r="B239" s="32" t="s">
        <v>285</v>
      </c>
      <c r="C239" s="35" t="s">
        <v>344</v>
      </c>
      <c r="D239" s="32" t="s">
        <v>158</v>
      </c>
      <c r="E239" s="32" t="s">
        <v>187</v>
      </c>
      <c r="F239" s="32" t="s">
        <v>352</v>
      </c>
      <c r="G239" s="32" t="s">
        <v>250</v>
      </c>
      <c r="H239" s="35" t="s">
        <v>1762</v>
      </c>
      <c r="I239" s="35" t="s">
        <v>328</v>
      </c>
      <c r="J239" s="32" t="s">
        <v>1683</v>
      </c>
      <c r="K239" s="35">
        <v>2019</v>
      </c>
      <c r="L239" s="33" t="s">
        <v>1763</v>
      </c>
      <c r="M239" s="32" t="s">
        <v>1764</v>
      </c>
      <c r="N239" s="32" t="s">
        <v>1765</v>
      </c>
      <c r="O239" s="35" t="s">
        <v>328</v>
      </c>
      <c r="P239" s="32" t="s">
        <v>328</v>
      </c>
      <c r="Q239" s="32" t="s">
        <v>1488</v>
      </c>
      <c r="R239" s="35" t="s">
        <v>328</v>
      </c>
      <c r="S239" s="35" t="s">
        <v>328</v>
      </c>
      <c r="T239" s="44">
        <v>43872</v>
      </c>
      <c r="U239" s="44">
        <v>44238</v>
      </c>
      <c r="V239" s="305">
        <v>2020</v>
      </c>
      <c r="W239" s="44" t="s">
        <v>309</v>
      </c>
      <c r="X239" s="44" t="s">
        <v>309</v>
      </c>
      <c r="Y239" s="41" t="s">
        <v>456</v>
      </c>
      <c r="Z239" s="148" t="s">
        <v>502</v>
      </c>
      <c r="AA239" s="139" t="s">
        <v>328</v>
      </c>
      <c r="AB239" s="139" t="s">
        <v>328</v>
      </c>
      <c r="AC239" s="139" t="s">
        <v>328</v>
      </c>
      <c r="AD239" s="161">
        <v>1</v>
      </c>
      <c r="AE239" s="8" t="s">
        <v>461</v>
      </c>
      <c r="AF239" s="134" t="s">
        <v>456</v>
      </c>
      <c r="AG239" s="148" t="s">
        <v>456</v>
      </c>
      <c r="AH239" s="162">
        <v>44337</v>
      </c>
      <c r="AI239" s="148" t="s">
        <v>502</v>
      </c>
      <c r="AJ239" s="148" t="s">
        <v>328</v>
      </c>
      <c r="AK239" s="163">
        <v>1</v>
      </c>
      <c r="AL239" s="161">
        <v>1</v>
      </c>
      <c r="AM239" s="148" t="s">
        <v>503</v>
      </c>
      <c r="AN239" s="263" t="s">
        <v>504</v>
      </c>
      <c r="AO239" s="260" t="s">
        <v>294</v>
      </c>
      <c r="AP239" s="109" t="s">
        <v>502</v>
      </c>
      <c r="AQ239" s="56">
        <v>44228</v>
      </c>
      <c r="AR239" s="54" t="s">
        <v>307</v>
      </c>
      <c r="AS239" s="54" t="s">
        <v>328</v>
      </c>
      <c r="AT239" s="55">
        <v>1</v>
      </c>
      <c r="AU239" s="8" t="s">
        <v>461</v>
      </c>
      <c r="AV239" s="134" t="s">
        <v>456</v>
      </c>
      <c r="AW239" s="148" t="s">
        <v>456</v>
      </c>
      <c r="AX239" s="56">
        <v>44228</v>
      </c>
      <c r="AY239" s="109" t="s">
        <v>502</v>
      </c>
      <c r="AZ239" s="54" t="s">
        <v>328</v>
      </c>
      <c r="BA239" s="55">
        <v>1</v>
      </c>
      <c r="BB239" s="148" t="s">
        <v>294</v>
      </c>
      <c r="BC239" s="53"/>
      <c r="BD239" s="53"/>
      <c r="BE239" s="513">
        <f t="shared" si="3"/>
        <v>238</v>
      </c>
      <c r="BF239" s="514">
        <v>241</v>
      </c>
      <c r="BG239" s="514"/>
    </row>
    <row r="240" spans="1:59" customFormat="1" ht="84" customHeight="1" x14ac:dyDescent="0.25">
      <c r="A240" s="33" t="s">
        <v>285</v>
      </c>
      <c r="B240" s="32" t="s">
        <v>285</v>
      </c>
      <c r="C240" s="35" t="s">
        <v>344</v>
      </c>
      <c r="D240" s="32" t="s">
        <v>158</v>
      </c>
      <c r="E240" s="32" t="s">
        <v>179</v>
      </c>
      <c r="F240" s="32" t="s">
        <v>352</v>
      </c>
      <c r="G240" s="32" t="s">
        <v>250</v>
      </c>
      <c r="H240" s="35" t="s">
        <v>1766</v>
      </c>
      <c r="I240" s="35" t="s">
        <v>328</v>
      </c>
      <c r="J240" s="32" t="s">
        <v>1683</v>
      </c>
      <c r="K240" s="35">
        <v>2019</v>
      </c>
      <c r="L240" s="33" t="s">
        <v>1767</v>
      </c>
      <c r="M240" s="32" t="s">
        <v>1768</v>
      </c>
      <c r="N240" s="32" t="s">
        <v>1769</v>
      </c>
      <c r="O240" s="35" t="s">
        <v>328</v>
      </c>
      <c r="P240" s="32" t="s">
        <v>328</v>
      </c>
      <c r="Q240" s="32" t="s">
        <v>1488</v>
      </c>
      <c r="R240" s="35" t="s">
        <v>328</v>
      </c>
      <c r="S240" s="35" t="s">
        <v>328</v>
      </c>
      <c r="T240" s="44">
        <v>43872</v>
      </c>
      <c r="U240" s="44">
        <v>44238</v>
      </c>
      <c r="V240" s="305">
        <v>2020</v>
      </c>
      <c r="W240" s="44" t="s">
        <v>309</v>
      </c>
      <c r="X240" s="44" t="s">
        <v>309</v>
      </c>
      <c r="Y240" s="41" t="s">
        <v>456</v>
      </c>
      <c r="Z240" s="148" t="s">
        <v>502</v>
      </c>
      <c r="AA240" s="160">
        <v>44337</v>
      </c>
      <c r="AB240" s="139" t="s">
        <v>307</v>
      </c>
      <c r="AC240" s="139" t="s">
        <v>328</v>
      </c>
      <c r="AD240" s="161">
        <v>1</v>
      </c>
      <c r="AE240" s="8" t="s">
        <v>461</v>
      </c>
      <c r="AF240" s="134" t="s">
        <v>456</v>
      </c>
      <c r="AG240" s="148" t="s">
        <v>456</v>
      </c>
      <c r="AH240" s="162">
        <v>44337</v>
      </c>
      <c r="AI240" s="148" t="s">
        <v>502</v>
      </c>
      <c r="AJ240" s="148" t="s">
        <v>328</v>
      </c>
      <c r="AK240" s="163">
        <v>1</v>
      </c>
      <c r="AL240" s="161">
        <v>1</v>
      </c>
      <c r="AM240" s="148" t="s">
        <v>503</v>
      </c>
      <c r="AN240" s="263" t="s">
        <v>504</v>
      </c>
      <c r="AO240" s="260" t="s">
        <v>294</v>
      </c>
      <c r="AP240" s="109" t="s">
        <v>502</v>
      </c>
      <c r="AQ240" s="56">
        <v>44228</v>
      </c>
      <c r="AR240" s="54" t="s">
        <v>307</v>
      </c>
      <c r="AS240" s="54" t="s">
        <v>328</v>
      </c>
      <c r="AT240" s="55">
        <v>1</v>
      </c>
      <c r="AU240" s="8" t="s">
        <v>461</v>
      </c>
      <c r="AV240" s="134" t="s">
        <v>456</v>
      </c>
      <c r="AW240" s="148" t="s">
        <v>456</v>
      </c>
      <c r="AX240" s="56">
        <v>44228</v>
      </c>
      <c r="AY240" s="109" t="s">
        <v>502</v>
      </c>
      <c r="AZ240" s="54" t="s">
        <v>328</v>
      </c>
      <c r="BA240" s="55">
        <v>1</v>
      </c>
      <c r="BB240" s="148" t="s">
        <v>294</v>
      </c>
      <c r="BC240" s="53"/>
      <c r="BD240" s="53"/>
      <c r="BE240" s="513">
        <f t="shared" si="3"/>
        <v>239</v>
      </c>
      <c r="BF240" s="514">
        <v>242</v>
      </c>
      <c r="BG240" s="514"/>
    </row>
    <row r="241" spans="1:59" ht="84" customHeight="1" x14ac:dyDescent="0.25">
      <c r="A241" s="33" t="s">
        <v>285</v>
      </c>
      <c r="B241" s="32" t="s">
        <v>285</v>
      </c>
      <c r="C241" s="35" t="s">
        <v>344</v>
      </c>
      <c r="D241" s="32" t="s">
        <v>22</v>
      </c>
      <c r="E241" s="32" t="s">
        <v>26</v>
      </c>
      <c r="F241" s="32" t="s">
        <v>352</v>
      </c>
      <c r="G241" s="32" t="s">
        <v>250</v>
      </c>
      <c r="H241" s="35" t="s">
        <v>1770</v>
      </c>
      <c r="I241" s="35" t="s">
        <v>328</v>
      </c>
      <c r="J241" s="32" t="s">
        <v>1683</v>
      </c>
      <c r="K241" s="35">
        <v>2019</v>
      </c>
      <c r="L241" s="33" t="s">
        <v>1771</v>
      </c>
      <c r="M241" s="125" t="s">
        <v>1772</v>
      </c>
      <c r="N241" s="125" t="s">
        <v>1773</v>
      </c>
      <c r="O241" s="35" t="s">
        <v>328</v>
      </c>
      <c r="P241" s="32" t="s">
        <v>328</v>
      </c>
      <c r="Q241" s="32" t="s">
        <v>1488</v>
      </c>
      <c r="R241" s="35" t="s">
        <v>328</v>
      </c>
      <c r="S241" s="35" t="s">
        <v>328</v>
      </c>
      <c r="T241" s="44">
        <v>43872</v>
      </c>
      <c r="U241" s="44">
        <v>44238</v>
      </c>
      <c r="V241" s="44">
        <v>44452</v>
      </c>
      <c r="W241" s="44" t="s">
        <v>309</v>
      </c>
      <c r="X241" s="44" t="s">
        <v>309</v>
      </c>
      <c r="Y241" s="41" t="s">
        <v>456</v>
      </c>
      <c r="Z241" s="133" t="s">
        <v>1774</v>
      </c>
      <c r="AA241" s="160">
        <v>44384</v>
      </c>
      <c r="AB241" s="139" t="s">
        <v>307</v>
      </c>
      <c r="AC241" s="139" t="s">
        <v>328</v>
      </c>
      <c r="AD241" s="161">
        <v>1</v>
      </c>
      <c r="AE241" s="8" t="s">
        <v>461</v>
      </c>
      <c r="AF241" s="134">
        <v>-213</v>
      </c>
      <c r="AG241" s="148" t="s">
        <v>441</v>
      </c>
      <c r="AH241" s="162">
        <v>44519</v>
      </c>
      <c r="AI241" s="148" t="s">
        <v>1775</v>
      </c>
      <c r="AJ241" s="148" t="s">
        <v>534</v>
      </c>
      <c r="AK241" s="163">
        <v>1</v>
      </c>
      <c r="AL241" s="161">
        <v>0.85</v>
      </c>
      <c r="AM241" s="148" t="s">
        <v>503</v>
      </c>
      <c r="AN241" s="263" t="s">
        <v>504</v>
      </c>
      <c r="AO241" s="260" t="s">
        <v>294</v>
      </c>
      <c r="AP241" s="109" t="s">
        <v>502</v>
      </c>
      <c r="AQ241" s="56">
        <v>44228</v>
      </c>
      <c r="AR241" s="54" t="s">
        <v>307</v>
      </c>
      <c r="AS241" s="54" t="s">
        <v>328</v>
      </c>
      <c r="AT241" s="55">
        <v>1</v>
      </c>
      <c r="AU241" s="8" t="s">
        <v>461</v>
      </c>
      <c r="AV241" s="134" t="s">
        <v>456</v>
      </c>
      <c r="AW241" s="148" t="s">
        <v>456</v>
      </c>
      <c r="AX241" s="56">
        <v>44228</v>
      </c>
      <c r="AY241" s="109" t="s">
        <v>502</v>
      </c>
      <c r="AZ241" s="54" t="s">
        <v>328</v>
      </c>
      <c r="BA241" s="55">
        <v>1</v>
      </c>
      <c r="BB241" s="148" t="s">
        <v>294</v>
      </c>
      <c r="BC241" s="53"/>
      <c r="BD241" s="53"/>
      <c r="BE241" s="513">
        <f t="shared" si="3"/>
        <v>240</v>
      </c>
      <c r="BF241" s="514">
        <v>243</v>
      </c>
      <c r="BG241" s="514"/>
    </row>
    <row r="242" spans="1:59" ht="84" customHeight="1" x14ac:dyDescent="0.25">
      <c r="A242" s="33" t="s">
        <v>285</v>
      </c>
      <c r="B242" s="32" t="s">
        <v>285</v>
      </c>
      <c r="C242" s="35" t="s">
        <v>344</v>
      </c>
      <c r="D242" s="32" t="s">
        <v>26</v>
      </c>
      <c r="E242" s="32" t="s">
        <v>146</v>
      </c>
      <c r="F242" s="32" t="s">
        <v>352</v>
      </c>
      <c r="G242" s="32" t="s">
        <v>250</v>
      </c>
      <c r="H242" s="35" t="s">
        <v>1776</v>
      </c>
      <c r="I242" s="35" t="s">
        <v>328</v>
      </c>
      <c r="J242" s="32" t="s">
        <v>1683</v>
      </c>
      <c r="K242" s="35">
        <v>2019</v>
      </c>
      <c r="L242" s="33" t="s">
        <v>1777</v>
      </c>
      <c r="M242" s="47" t="s">
        <v>1778</v>
      </c>
      <c r="N242" s="47" t="s">
        <v>1779</v>
      </c>
      <c r="O242" s="35" t="s">
        <v>328</v>
      </c>
      <c r="P242" s="32" t="s">
        <v>328</v>
      </c>
      <c r="Q242" s="32" t="s">
        <v>1488</v>
      </c>
      <c r="R242" s="35" t="s">
        <v>328</v>
      </c>
      <c r="S242" s="35" t="s">
        <v>328</v>
      </c>
      <c r="T242" s="44">
        <v>43872</v>
      </c>
      <c r="U242" s="44">
        <v>44238</v>
      </c>
      <c r="V242" s="44">
        <v>44452</v>
      </c>
      <c r="W242" s="44" t="s">
        <v>309</v>
      </c>
      <c r="X242" s="44" t="s">
        <v>309</v>
      </c>
      <c r="Y242" s="41" t="s">
        <v>456</v>
      </c>
      <c r="Z242" s="133" t="s">
        <v>1780</v>
      </c>
      <c r="AA242" s="160">
        <v>44384</v>
      </c>
      <c r="AB242" s="139" t="s">
        <v>307</v>
      </c>
      <c r="AC242" s="139" t="s">
        <v>328</v>
      </c>
      <c r="AD242" s="161">
        <v>1</v>
      </c>
      <c r="AE242" s="8" t="s">
        <v>461</v>
      </c>
      <c r="AF242" s="134">
        <v>-213</v>
      </c>
      <c r="AG242" s="148" t="s">
        <v>441</v>
      </c>
      <c r="AH242" s="162">
        <v>44519</v>
      </c>
      <c r="AI242" s="148" t="s">
        <v>1781</v>
      </c>
      <c r="AJ242" s="148" t="s">
        <v>534</v>
      </c>
      <c r="AK242" s="163">
        <v>1</v>
      </c>
      <c r="AL242" s="161">
        <v>0.9</v>
      </c>
      <c r="AM242" s="148" t="s">
        <v>503</v>
      </c>
      <c r="AN242" s="263" t="s">
        <v>504</v>
      </c>
      <c r="AO242" s="260" t="s">
        <v>294</v>
      </c>
      <c r="AP242" s="109" t="s">
        <v>502</v>
      </c>
      <c r="AQ242" s="56">
        <v>44228</v>
      </c>
      <c r="AR242" s="54" t="s">
        <v>307</v>
      </c>
      <c r="AS242" s="54" t="s">
        <v>328</v>
      </c>
      <c r="AT242" s="55">
        <v>1</v>
      </c>
      <c r="AU242" s="8" t="s">
        <v>461</v>
      </c>
      <c r="AV242" s="134" t="s">
        <v>456</v>
      </c>
      <c r="AW242" s="148" t="s">
        <v>456</v>
      </c>
      <c r="AX242" s="56">
        <v>44228</v>
      </c>
      <c r="AY242" s="109" t="s">
        <v>502</v>
      </c>
      <c r="AZ242" s="54" t="s">
        <v>328</v>
      </c>
      <c r="BA242" s="55">
        <v>1</v>
      </c>
      <c r="BB242" s="148" t="s">
        <v>294</v>
      </c>
      <c r="BC242" s="53"/>
      <c r="BD242" s="53"/>
      <c r="BE242" s="513">
        <f t="shared" si="3"/>
        <v>241</v>
      </c>
      <c r="BF242" s="514">
        <v>244</v>
      </c>
      <c r="BG242" s="514"/>
    </row>
    <row r="243" spans="1:59" ht="84" customHeight="1" x14ac:dyDescent="0.25">
      <c r="A243" s="33" t="s">
        <v>285</v>
      </c>
      <c r="B243" s="32" t="s">
        <v>285</v>
      </c>
      <c r="C243" s="35" t="s">
        <v>344</v>
      </c>
      <c r="D243" s="32" t="s">
        <v>26</v>
      </c>
      <c r="E243" s="32" t="s">
        <v>146</v>
      </c>
      <c r="F243" s="32" t="s">
        <v>352</v>
      </c>
      <c r="G243" s="32" t="s">
        <v>250</v>
      </c>
      <c r="H243" s="35" t="s">
        <v>1782</v>
      </c>
      <c r="I243" s="35" t="s">
        <v>328</v>
      </c>
      <c r="J243" s="32" t="s">
        <v>1683</v>
      </c>
      <c r="K243" s="35">
        <v>2019</v>
      </c>
      <c r="L243" s="33" t="s">
        <v>1783</v>
      </c>
      <c r="M243" s="47" t="s">
        <v>1784</v>
      </c>
      <c r="N243" s="47" t="s">
        <v>1785</v>
      </c>
      <c r="O243" s="35" t="s">
        <v>328</v>
      </c>
      <c r="P243" s="32" t="s">
        <v>328</v>
      </c>
      <c r="Q243" s="32" t="s">
        <v>1488</v>
      </c>
      <c r="R243" s="35" t="s">
        <v>328</v>
      </c>
      <c r="S243" s="35" t="s">
        <v>328</v>
      </c>
      <c r="T243" s="44">
        <v>43872</v>
      </c>
      <c r="U243" s="44">
        <v>44238</v>
      </c>
      <c r="V243" s="44">
        <v>44452</v>
      </c>
      <c r="W243" s="44" t="s">
        <v>309</v>
      </c>
      <c r="X243" s="44" t="s">
        <v>309</v>
      </c>
      <c r="Y243" s="41" t="s">
        <v>456</v>
      </c>
      <c r="Z243" s="133" t="s">
        <v>1786</v>
      </c>
      <c r="AA243" s="160">
        <v>44384</v>
      </c>
      <c r="AB243" s="139" t="s">
        <v>307</v>
      </c>
      <c r="AC243" s="139" t="s">
        <v>328</v>
      </c>
      <c r="AD243" s="161">
        <v>1</v>
      </c>
      <c r="AE243" s="8" t="s">
        <v>461</v>
      </c>
      <c r="AF243" s="134">
        <v>-213</v>
      </c>
      <c r="AG243" s="148" t="s">
        <v>441</v>
      </c>
      <c r="AH243" s="162">
        <v>44519</v>
      </c>
      <c r="AI243" s="148" t="s">
        <v>1787</v>
      </c>
      <c r="AJ243" s="148" t="s">
        <v>534</v>
      </c>
      <c r="AK243" s="163">
        <v>1</v>
      </c>
      <c r="AL243" s="161">
        <v>0.85</v>
      </c>
      <c r="AM243" s="148" t="s">
        <v>503</v>
      </c>
      <c r="AN243" s="263" t="s">
        <v>504</v>
      </c>
      <c r="AO243" s="260" t="s">
        <v>294</v>
      </c>
      <c r="AP243" s="109" t="s">
        <v>502</v>
      </c>
      <c r="AQ243" s="56">
        <v>44228</v>
      </c>
      <c r="AR243" s="54" t="s">
        <v>307</v>
      </c>
      <c r="AS243" s="54" t="s">
        <v>328</v>
      </c>
      <c r="AT243" s="55">
        <v>1</v>
      </c>
      <c r="AU243" s="8" t="s">
        <v>461</v>
      </c>
      <c r="AV243" s="134" t="s">
        <v>456</v>
      </c>
      <c r="AW243" s="148" t="s">
        <v>456</v>
      </c>
      <c r="AX243" s="56">
        <v>44228</v>
      </c>
      <c r="AY243" s="109" t="s">
        <v>502</v>
      </c>
      <c r="AZ243" s="54" t="s">
        <v>328</v>
      </c>
      <c r="BA243" s="55">
        <v>1</v>
      </c>
      <c r="BB243" s="148" t="s">
        <v>294</v>
      </c>
      <c r="BC243" s="53"/>
      <c r="BD243" s="53"/>
      <c r="BE243" s="513">
        <f t="shared" si="3"/>
        <v>242</v>
      </c>
      <c r="BF243" s="514">
        <v>245</v>
      </c>
      <c r="BG243" s="514"/>
    </row>
    <row r="244" spans="1:59" ht="84" customHeight="1" x14ac:dyDescent="0.25">
      <c r="A244" s="33" t="s">
        <v>285</v>
      </c>
      <c r="B244" s="32" t="s">
        <v>285</v>
      </c>
      <c r="C244" s="35" t="s">
        <v>344</v>
      </c>
      <c r="D244" s="32" t="s">
        <v>26</v>
      </c>
      <c r="E244" s="32" t="s">
        <v>152</v>
      </c>
      <c r="F244" s="32" t="s">
        <v>352</v>
      </c>
      <c r="G244" s="32" t="s">
        <v>250</v>
      </c>
      <c r="H244" s="35" t="s">
        <v>1788</v>
      </c>
      <c r="I244" s="35" t="s">
        <v>328</v>
      </c>
      <c r="J244" s="32" t="s">
        <v>1683</v>
      </c>
      <c r="K244" s="35">
        <v>2019</v>
      </c>
      <c r="L244" s="33" t="s">
        <v>1789</v>
      </c>
      <c r="M244" s="47" t="s">
        <v>1790</v>
      </c>
      <c r="N244" s="47" t="s">
        <v>1791</v>
      </c>
      <c r="O244" s="35" t="s">
        <v>328</v>
      </c>
      <c r="P244" s="32" t="s">
        <v>328</v>
      </c>
      <c r="Q244" s="32" t="s">
        <v>1488</v>
      </c>
      <c r="R244" s="35" t="s">
        <v>328</v>
      </c>
      <c r="S244" s="35" t="s">
        <v>328</v>
      </c>
      <c r="T244" s="44">
        <v>43872</v>
      </c>
      <c r="U244" s="44">
        <v>44238</v>
      </c>
      <c r="V244" s="44"/>
      <c r="W244" s="44" t="s">
        <v>309</v>
      </c>
      <c r="X244" s="44" t="s">
        <v>309</v>
      </c>
      <c r="Y244" s="41">
        <v>-382</v>
      </c>
      <c r="Z244" s="133" t="s">
        <v>1792</v>
      </c>
      <c r="AA244" s="160">
        <v>44384</v>
      </c>
      <c r="AB244" s="139" t="s">
        <v>1758</v>
      </c>
      <c r="AC244" s="144" t="s">
        <v>1793</v>
      </c>
      <c r="AD244" s="161">
        <v>0.2</v>
      </c>
      <c r="AE244" s="8" t="s">
        <v>458</v>
      </c>
      <c r="AF244" s="134">
        <v>-213</v>
      </c>
      <c r="AG244" s="148" t="s">
        <v>441</v>
      </c>
      <c r="AH244" s="162">
        <v>44519</v>
      </c>
      <c r="AI244" s="148" t="s">
        <v>1794</v>
      </c>
      <c r="AJ244" s="148" t="s">
        <v>534</v>
      </c>
      <c r="AK244" s="163">
        <v>0.3</v>
      </c>
      <c r="AL244" s="161">
        <v>0</v>
      </c>
      <c r="AM244" s="148" t="s">
        <v>545</v>
      </c>
      <c r="AN244" s="263" t="s">
        <v>504</v>
      </c>
      <c r="AO244" s="261" t="s">
        <v>536</v>
      </c>
      <c r="AP244" s="53" t="s">
        <v>588</v>
      </c>
      <c r="AQ244" s="366">
        <v>44620</v>
      </c>
      <c r="AR244" s="53" t="s">
        <v>309</v>
      </c>
      <c r="AS244" s="365" t="s">
        <v>589</v>
      </c>
      <c r="AT244" s="314">
        <v>0.3</v>
      </c>
      <c r="AU244" s="8" t="s">
        <v>458</v>
      </c>
      <c r="AV244" s="134">
        <v>-44619.8</v>
      </c>
      <c r="AW244" s="148" t="s">
        <v>441</v>
      </c>
      <c r="AX244" s="56">
        <v>44631</v>
      </c>
      <c r="AY244" s="148" t="s">
        <v>1795</v>
      </c>
      <c r="AZ244" s="109" t="s">
        <v>1691</v>
      </c>
      <c r="BA244" s="55">
        <v>0.3</v>
      </c>
      <c r="BB244" s="148" t="s">
        <v>441</v>
      </c>
      <c r="BC244" s="261" t="s">
        <v>536</v>
      </c>
      <c r="BD244" s="261" t="s">
        <v>536</v>
      </c>
      <c r="BE244" s="513">
        <f t="shared" si="3"/>
        <v>243</v>
      </c>
      <c r="BF244" s="514">
        <v>246</v>
      </c>
      <c r="BG244" s="514" t="s">
        <v>1691</v>
      </c>
    </row>
    <row r="245" spans="1:59" ht="84" customHeight="1" x14ac:dyDescent="0.25">
      <c r="A245" s="33" t="s">
        <v>285</v>
      </c>
      <c r="B245" s="32" t="s">
        <v>285</v>
      </c>
      <c r="C245" s="35" t="s">
        <v>344</v>
      </c>
      <c r="D245" s="32" t="s">
        <v>26</v>
      </c>
      <c r="E245" s="32" t="s">
        <v>151</v>
      </c>
      <c r="F245" s="32" t="s">
        <v>352</v>
      </c>
      <c r="G245" s="32" t="s">
        <v>250</v>
      </c>
      <c r="H245" s="35" t="s">
        <v>1796</v>
      </c>
      <c r="I245" s="35" t="s">
        <v>328</v>
      </c>
      <c r="J245" s="32" t="s">
        <v>1683</v>
      </c>
      <c r="K245" s="35">
        <v>2019</v>
      </c>
      <c r="L245" s="33" t="s">
        <v>1797</v>
      </c>
      <c r="M245" s="47" t="s">
        <v>1798</v>
      </c>
      <c r="N245" s="47" t="s">
        <v>1799</v>
      </c>
      <c r="O245" s="35" t="s">
        <v>328</v>
      </c>
      <c r="P245" s="32" t="s">
        <v>328</v>
      </c>
      <c r="Q245" s="32" t="s">
        <v>1488</v>
      </c>
      <c r="R245" s="35" t="s">
        <v>328</v>
      </c>
      <c r="S245" s="35" t="s">
        <v>328</v>
      </c>
      <c r="T245" s="44">
        <v>43872</v>
      </c>
      <c r="U245" s="44">
        <v>44238</v>
      </c>
      <c r="V245" s="44"/>
      <c r="W245" s="44" t="s">
        <v>309</v>
      </c>
      <c r="X245" s="44" t="s">
        <v>309</v>
      </c>
      <c r="Y245" s="41">
        <v>-382</v>
      </c>
      <c r="Z245" s="133" t="s">
        <v>1800</v>
      </c>
      <c r="AA245" s="160">
        <v>44384</v>
      </c>
      <c r="AB245" s="139" t="s">
        <v>307</v>
      </c>
      <c r="AC245" s="139" t="s">
        <v>328</v>
      </c>
      <c r="AD245" s="161">
        <v>1</v>
      </c>
      <c r="AE245" s="8" t="s">
        <v>461</v>
      </c>
      <c r="AF245" s="134">
        <v>-213</v>
      </c>
      <c r="AG245" s="148" t="s">
        <v>441</v>
      </c>
      <c r="AH245" s="162">
        <v>44520</v>
      </c>
      <c r="AI245" s="148" t="s">
        <v>1801</v>
      </c>
      <c r="AJ245" s="148" t="s">
        <v>534</v>
      </c>
      <c r="AK245" s="163">
        <v>0</v>
      </c>
      <c r="AL245" s="161">
        <v>0</v>
      </c>
      <c r="AM245" s="148" t="s">
        <v>545</v>
      </c>
      <c r="AN245" s="263" t="s">
        <v>504</v>
      </c>
      <c r="AO245" s="258" t="s">
        <v>445</v>
      </c>
      <c r="AP245" s="53" t="s">
        <v>1352</v>
      </c>
      <c r="AQ245" s="366">
        <v>44620</v>
      </c>
      <c r="AR245" s="53" t="s">
        <v>553</v>
      </c>
      <c r="AS245" s="53" t="s">
        <v>328</v>
      </c>
      <c r="AT245" s="314">
        <v>1</v>
      </c>
      <c r="AU245" s="8" t="s">
        <v>461</v>
      </c>
      <c r="AV245" s="134">
        <v>-44619</v>
      </c>
      <c r="AW245" s="148" t="s">
        <v>441</v>
      </c>
      <c r="AX245" s="56">
        <v>44631</v>
      </c>
      <c r="AY245" s="365" t="s">
        <v>1802</v>
      </c>
      <c r="AZ245" s="109" t="s">
        <v>1691</v>
      </c>
      <c r="BA245" s="55">
        <v>1</v>
      </c>
      <c r="BB245" s="148" t="s">
        <v>294</v>
      </c>
      <c r="BC245" s="148" t="s">
        <v>294</v>
      </c>
      <c r="BD245" s="148" t="s">
        <v>294</v>
      </c>
      <c r="BE245" s="513">
        <f t="shared" si="3"/>
        <v>244</v>
      </c>
      <c r="BF245" s="514">
        <v>247</v>
      </c>
      <c r="BG245" s="514" t="s">
        <v>1691</v>
      </c>
    </row>
    <row r="246" spans="1:59" ht="84" customHeight="1" x14ac:dyDescent="0.25">
      <c r="A246" s="33" t="s">
        <v>285</v>
      </c>
      <c r="B246" s="32" t="s">
        <v>285</v>
      </c>
      <c r="C246" s="35" t="s">
        <v>344</v>
      </c>
      <c r="D246" s="32" t="s">
        <v>26</v>
      </c>
      <c r="E246" s="32" t="s">
        <v>155</v>
      </c>
      <c r="F246" s="32" t="s">
        <v>352</v>
      </c>
      <c r="G246" s="32" t="s">
        <v>250</v>
      </c>
      <c r="H246" s="35" t="s">
        <v>1803</v>
      </c>
      <c r="I246" s="35" t="s">
        <v>328</v>
      </c>
      <c r="J246" s="32" t="s">
        <v>1683</v>
      </c>
      <c r="K246" s="35">
        <v>2019</v>
      </c>
      <c r="L246" s="33" t="s">
        <v>1804</v>
      </c>
      <c r="M246" s="47" t="s">
        <v>1805</v>
      </c>
      <c r="N246" s="47" t="s">
        <v>1806</v>
      </c>
      <c r="O246" s="35" t="s">
        <v>328</v>
      </c>
      <c r="P246" s="32" t="s">
        <v>328</v>
      </c>
      <c r="Q246" s="32" t="s">
        <v>1488</v>
      </c>
      <c r="R246" s="35" t="s">
        <v>328</v>
      </c>
      <c r="S246" s="35" t="s">
        <v>328</v>
      </c>
      <c r="T246" s="44">
        <v>43872</v>
      </c>
      <c r="U246" s="44">
        <v>44238</v>
      </c>
      <c r="V246" s="44"/>
      <c r="W246" s="44" t="s">
        <v>309</v>
      </c>
      <c r="X246" s="44" t="s">
        <v>309</v>
      </c>
      <c r="Y246" s="41">
        <v>-382</v>
      </c>
      <c r="Z246" s="133" t="s">
        <v>1757</v>
      </c>
      <c r="AA246" s="160">
        <v>44384</v>
      </c>
      <c r="AB246" s="139" t="s">
        <v>309</v>
      </c>
      <c r="AC246" s="133" t="s">
        <v>747</v>
      </c>
      <c r="AD246" s="161">
        <v>0</v>
      </c>
      <c r="AE246" s="8" t="s">
        <v>457</v>
      </c>
      <c r="AF246" s="134">
        <v>-213</v>
      </c>
      <c r="AG246" s="148" t="s">
        <v>441</v>
      </c>
      <c r="AH246" s="162">
        <v>44520</v>
      </c>
      <c r="AI246" s="148" t="s">
        <v>1807</v>
      </c>
      <c r="AJ246" s="148" t="s">
        <v>534</v>
      </c>
      <c r="AK246" s="163">
        <v>0</v>
      </c>
      <c r="AL246" s="161">
        <v>0</v>
      </c>
      <c r="AM246" s="148" t="s">
        <v>545</v>
      </c>
      <c r="AN246" s="263" t="s">
        <v>504</v>
      </c>
      <c r="AO246" s="261" t="s">
        <v>536</v>
      </c>
      <c r="AP246" s="403" t="s">
        <v>588</v>
      </c>
      <c r="AQ246" s="404">
        <v>44620</v>
      </c>
      <c r="AR246" s="370" t="s">
        <v>309</v>
      </c>
      <c r="AS246" s="400" t="s">
        <v>589</v>
      </c>
      <c r="AT246" s="402">
        <v>0</v>
      </c>
      <c r="AU246" s="8" t="s">
        <v>457</v>
      </c>
      <c r="AV246" s="134">
        <v>-44620</v>
      </c>
      <c r="AW246" s="148" t="s">
        <v>441</v>
      </c>
      <c r="AX246" s="56">
        <v>44631</v>
      </c>
      <c r="AY246" s="148" t="s">
        <v>1808</v>
      </c>
      <c r="AZ246" s="109" t="s">
        <v>1691</v>
      </c>
      <c r="BA246" s="55">
        <v>0</v>
      </c>
      <c r="BB246" s="148" t="s">
        <v>441</v>
      </c>
      <c r="BC246" s="261" t="s">
        <v>536</v>
      </c>
      <c r="BD246" s="261" t="s">
        <v>536</v>
      </c>
      <c r="BE246" s="513">
        <f t="shared" si="3"/>
        <v>245</v>
      </c>
      <c r="BF246" s="514">
        <v>248</v>
      </c>
      <c r="BG246" s="514" t="s">
        <v>1691</v>
      </c>
    </row>
    <row r="247" spans="1:59" customFormat="1" ht="84" customHeight="1" x14ac:dyDescent="0.25">
      <c r="A247" s="33" t="s">
        <v>285</v>
      </c>
      <c r="B247" s="32" t="s">
        <v>285</v>
      </c>
      <c r="C247" s="35" t="s">
        <v>344</v>
      </c>
      <c r="D247" s="32" t="s">
        <v>210</v>
      </c>
      <c r="E247" s="32" t="s">
        <v>214</v>
      </c>
      <c r="F247" s="32" t="s">
        <v>352</v>
      </c>
      <c r="G247" s="32" t="s">
        <v>250</v>
      </c>
      <c r="H247" s="35" t="s">
        <v>1809</v>
      </c>
      <c r="I247" s="35" t="s">
        <v>328</v>
      </c>
      <c r="J247" s="32" t="s">
        <v>1683</v>
      </c>
      <c r="K247" s="35">
        <v>2019</v>
      </c>
      <c r="L247" s="33" t="s">
        <v>1810</v>
      </c>
      <c r="M247" s="32" t="s">
        <v>299</v>
      </c>
      <c r="N247" s="32" t="s">
        <v>299</v>
      </c>
      <c r="O247" s="35" t="s">
        <v>328</v>
      </c>
      <c r="P247" s="32" t="s">
        <v>328</v>
      </c>
      <c r="Q247" s="32" t="s">
        <v>1488</v>
      </c>
      <c r="R247" s="35" t="s">
        <v>328</v>
      </c>
      <c r="S247" s="35" t="s">
        <v>328</v>
      </c>
      <c r="T247" s="44" t="s">
        <v>299</v>
      </c>
      <c r="U247" s="44" t="s">
        <v>299</v>
      </c>
      <c r="V247" s="44"/>
      <c r="W247" s="44" t="s">
        <v>307</v>
      </c>
      <c r="X247" s="44" t="s">
        <v>307</v>
      </c>
      <c r="Y247" s="41" t="e">
        <v>#VALUE!</v>
      </c>
      <c r="Z247" s="133" t="s">
        <v>1757</v>
      </c>
      <c r="AA247" s="160">
        <v>44384</v>
      </c>
      <c r="AB247" s="139" t="s">
        <v>309</v>
      </c>
      <c r="AC247" s="133" t="s">
        <v>747</v>
      </c>
      <c r="AD247" s="161">
        <v>0</v>
      </c>
      <c r="AE247" s="8" t="s">
        <v>457</v>
      </c>
      <c r="AF247" s="134" t="e">
        <v>#VALUE!</v>
      </c>
      <c r="AG247" s="148" t="e">
        <v>#VALUE!</v>
      </c>
      <c r="AH247" s="162">
        <v>44520</v>
      </c>
      <c r="AI247" s="148" t="s">
        <v>1811</v>
      </c>
      <c r="AJ247" s="148" t="s">
        <v>534</v>
      </c>
      <c r="AK247" s="163">
        <v>0</v>
      </c>
      <c r="AL247" s="161">
        <v>0</v>
      </c>
      <c r="AM247" s="148" t="e">
        <v>#VALUE!</v>
      </c>
      <c r="AN247" s="263" t="s">
        <v>504</v>
      </c>
      <c r="AO247" s="262" t="s">
        <v>444</v>
      </c>
      <c r="AP247" s="365" t="s">
        <v>1490</v>
      </c>
      <c r="AQ247" s="366">
        <v>44620</v>
      </c>
      <c r="AR247" s="53" t="s">
        <v>553</v>
      </c>
      <c r="AS247" s="109" t="s">
        <v>1491</v>
      </c>
      <c r="AT247" s="314">
        <v>0</v>
      </c>
      <c r="AU247" s="8" t="s">
        <v>457</v>
      </c>
      <c r="AV247" s="134">
        <v>-44620</v>
      </c>
      <c r="AW247" s="148" t="e">
        <v>#VALUE!</v>
      </c>
      <c r="AX247" s="53"/>
      <c r="AY247" s="53"/>
      <c r="AZ247" s="53"/>
      <c r="BA247" s="53"/>
      <c r="BB247" s="148"/>
      <c r="BC247" s="53"/>
      <c r="BD247" s="53"/>
      <c r="BE247" s="513">
        <f t="shared" si="3"/>
        <v>246</v>
      </c>
      <c r="BF247" s="514">
        <v>249</v>
      </c>
      <c r="BG247" s="514"/>
    </row>
    <row r="248" spans="1:59" customFormat="1" ht="84" customHeight="1" x14ac:dyDescent="0.25">
      <c r="A248" s="33" t="s">
        <v>285</v>
      </c>
      <c r="B248" s="32" t="s">
        <v>285</v>
      </c>
      <c r="C248" s="35" t="s">
        <v>344</v>
      </c>
      <c r="D248" s="32" t="s">
        <v>158</v>
      </c>
      <c r="E248" s="32" t="s">
        <v>186</v>
      </c>
      <c r="F248" s="32" t="s">
        <v>352</v>
      </c>
      <c r="G248" s="32" t="s">
        <v>250</v>
      </c>
      <c r="H248" s="35" t="s">
        <v>1812</v>
      </c>
      <c r="I248" s="35" t="s">
        <v>328</v>
      </c>
      <c r="J248" s="32" t="s">
        <v>1683</v>
      </c>
      <c r="K248" s="35">
        <v>2019</v>
      </c>
      <c r="L248" s="33" t="s">
        <v>1813</v>
      </c>
      <c r="M248" s="32" t="s">
        <v>1814</v>
      </c>
      <c r="N248" s="32" t="s">
        <v>1815</v>
      </c>
      <c r="O248" s="35" t="s">
        <v>328</v>
      </c>
      <c r="P248" s="32" t="s">
        <v>328</v>
      </c>
      <c r="Q248" s="32" t="s">
        <v>1488</v>
      </c>
      <c r="R248" s="35" t="s">
        <v>328</v>
      </c>
      <c r="S248" s="35" t="s">
        <v>328</v>
      </c>
      <c r="T248" s="44">
        <v>43872</v>
      </c>
      <c r="U248" s="44">
        <v>44238</v>
      </c>
      <c r="V248" s="44"/>
      <c r="W248" s="44" t="s">
        <v>309</v>
      </c>
      <c r="X248" s="44" t="s">
        <v>309</v>
      </c>
      <c r="Y248" s="41">
        <v>-382</v>
      </c>
      <c r="Z248" s="133" t="s">
        <v>1757</v>
      </c>
      <c r="AA248" s="160">
        <v>44384</v>
      </c>
      <c r="AB248" s="139" t="s">
        <v>309</v>
      </c>
      <c r="AC248" s="133" t="s">
        <v>747</v>
      </c>
      <c r="AD248" s="161">
        <v>0</v>
      </c>
      <c r="AE248" s="8" t="s">
        <v>457</v>
      </c>
      <c r="AF248" s="134">
        <v>-213</v>
      </c>
      <c r="AG248" s="148" t="s">
        <v>441</v>
      </c>
      <c r="AH248" s="162">
        <v>44520</v>
      </c>
      <c r="AI248" s="148" t="s">
        <v>1816</v>
      </c>
      <c r="AJ248" s="148" t="s">
        <v>534</v>
      </c>
      <c r="AK248" s="163">
        <v>0</v>
      </c>
      <c r="AL248" s="161">
        <v>0</v>
      </c>
      <c r="AM248" s="148" t="s">
        <v>545</v>
      </c>
      <c r="AN248" s="263" t="s">
        <v>504</v>
      </c>
      <c r="AO248" s="261" t="s">
        <v>536</v>
      </c>
      <c r="AP248" s="403" t="s">
        <v>588</v>
      </c>
      <c r="AQ248" s="404">
        <v>44620</v>
      </c>
      <c r="AR248" s="370" t="s">
        <v>309</v>
      </c>
      <c r="AS248" s="400" t="s">
        <v>589</v>
      </c>
      <c r="AT248" s="402">
        <v>0</v>
      </c>
      <c r="AU248" s="8" t="s">
        <v>457</v>
      </c>
      <c r="AV248" s="134">
        <v>-44620</v>
      </c>
      <c r="AW248" s="148" t="s">
        <v>441</v>
      </c>
      <c r="AX248" s="56">
        <v>44631</v>
      </c>
      <c r="AY248" s="148" t="s">
        <v>1808</v>
      </c>
      <c r="AZ248" s="109" t="s">
        <v>1691</v>
      </c>
      <c r="BA248" s="55">
        <v>0</v>
      </c>
      <c r="BB248" s="148" t="s">
        <v>441</v>
      </c>
      <c r="BC248" s="261" t="s">
        <v>536</v>
      </c>
      <c r="BD248" s="261" t="s">
        <v>536</v>
      </c>
      <c r="BE248" s="513">
        <f t="shared" si="3"/>
        <v>247</v>
      </c>
      <c r="BF248" s="514">
        <v>250</v>
      </c>
      <c r="BG248" s="514" t="s">
        <v>1691</v>
      </c>
    </row>
    <row r="249" spans="1:59" customFormat="1" ht="84" customHeight="1" x14ac:dyDescent="0.25">
      <c r="A249" s="33" t="s">
        <v>285</v>
      </c>
      <c r="B249" s="32" t="s">
        <v>285</v>
      </c>
      <c r="C249" s="35" t="s">
        <v>344</v>
      </c>
      <c r="D249" s="35" t="s">
        <v>196</v>
      </c>
      <c r="E249" s="32" t="s">
        <v>202</v>
      </c>
      <c r="F249" s="32" t="s">
        <v>352</v>
      </c>
      <c r="G249" s="32" t="s">
        <v>250</v>
      </c>
      <c r="H249" s="35" t="s">
        <v>1817</v>
      </c>
      <c r="I249" s="35" t="s">
        <v>328</v>
      </c>
      <c r="J249" s="32" t="s">
        <v>1683</v>
      </c>
      <c r="K249" s="35">
        <v>2019</v>
      </c>
      <c r="L249" s="33" t="s">
        <v>1818</v>
      </c>
      <c r="M249" s="32" t="s">
        <v>299</v>
      </c>
      <c r="N249" s="32" t="s">
        <v>299</v>
      </c>
      <c r="O249" s="35" t="s">
        <v>328</v>
      </c>
      <c r="P249" s="32" t="s">
        <v>328</v>
      </c>
      <c r="Q249" s="32" t="s">
        <v>1488</v>
      </c>
      <c r="R249" s="35" t="s">
        <v>328</v>
      </c>
      <c r="S249" s="35" t="s">
        <v>328</v>
      </c>
      <c r="T249" s="44" t="s">
        <v>299</v>
      </c>
      <c r="U249" s="44" t="s">
        <v>299</v>
      </c>
      <c r="V249" s="44"/>
      <c r="W249" s="44" t="s">
        <v>307</v>
      </c>
      <c r="X249" s="44" t="s">
        <v>307</v>
      </c>
      <c r="Y249" s="41" t="e">
        <v>#VALUE!</v>
      </c>
      <c r="Z249" s="133" t="s">
        <v>1757</v>
      </c>
      <c r="AA249" s="160">
        <v>44384</v>
      </c>
      <c r="AB249" s="139" t="s">
        <v>309</v>
      </c>
      <c r="AC249" s="133" t="s">
        <v>747</v>
      </c>
      <c r="AD249" s="161">
        <v>0</v>
      </c>
      <c r="AE249" s="8" t="s">
        <v>457</v>
      </c>
      <c r="AF249" s="134" t="e">
        <v>#VALUE!</v>
      </c>
      <c r="AG249" s="148" t="e">
        <v>#VALUE!</v>
      </c>
      <c r="AH249" s="162">
        <v>44520</v>
      </c>
      <c r="AI249" s="148" t="s">
        <v>1819</v>
      </c>
      <c r="AJ249" s="148" t="s">
        <v>534</v>
      </c>
      <c r="AK249" s="163">
        <v>0</v>
      </c>
      <c r="AL249" s="161">
        <v>0</v>
      </c>
      <c r="AM249" s="148" t="e">
        <v>#VALUE!</v>
      </c>
      <c r="AN249" s="263" t="s">
        <v>504</v>
      </c>
      <c r="AO249" s="262" t="s">
        <v>444</v>
      </c>
      <c r="AP249" s="365" t="s">
        <v>1490</v>
      </c>
      <c r="AQ249" s="366">
        <v>44620</v>
      </c>
      <c r="AR249" s="53" t="s">
        <v>553</v>
      </c>
      <c r="AS249" s="109" t="s">
        <v>1491</v>
      </c>
      <c r="AT249" s="314">
        <v>0</v>
      </c>
      <c r="AU249" s="8" t="s">
        <v>457</v>
      </c>
      <c r="AV249" s="134">
        <v>-44620</v>
      </c>
      <c r="AW249" s="148" t="e">
        <v>#VALUE!</v>
      </c>
      <c r="AX249" s="53"/>
      <c r="AY249" s="53"/>
      <c r="AZ249" s="53"/>
      <c r="BA249" s="53"/>
      <c r="BB249" s="148"/>
      <c r="BC249" s="53"/>
      <c r="BD249" s="53"/>
      <c r="BE249" s="513">
        <f t="shared" si="3"/>
        <v>248</v>
      </c>
      <c r="BF249" s="514">
        <v>251</v>
      </c>
      <c r="BG249" s="514"/>
    </row>
    <row r="250" spans="1:59" customFormat="1" ht="84" customHeight="1" x14ac:dyDescent="0.25">
      <c r="A250" s="33" t="s">
        <v>285</v>
      </c>
      <c r="B250" s="32" t="s">
        <v>285</v>
      </c>
      <c r="C250" s="35" t="s">
        <v>344</v>
      </c>
      <c r="D250" s="32" t="s">
        <v>127</v>
      </c>
      <c r="E250" s="32" t="s">
        <v>130</v>
      </c>
      <c r="F250" s="32" t="s">
        <v>352</v>
      </c>
      <c r="G250" s="32" t="s">
        <v>250</v>
      </c>
      <c r="H250" s="35" t="s">
        <v>1820</v>
      </c>
      <c r="I250" s="35" t="s">
        <v>328</v>
      </c>
      <c r="J250" s="32" t="s">
        <v>1683</v>
      </c>
      <c r="K250" s="35">
        <v>2019</v>
      </c>
      <c r="L250" s="33" t="s">
        <v>1821</v>
      </c>
      <c r="M250" s="32" t="s">
        <v>299</v>
      </c>
      <c r="N250" s="32" t="s">
        <v>299</v>
      </c>
      <c r="O250" s="35" t="s">
        <v>328</v>
      </c>
      <c r="P250" s="32" t="s">
        <v>328</v>
      </c>
      <c r="Q250" s="32" t="s">
        <v>1488</v>
      </c>
      <c r="R250" s="35" t="s">
        <v>328</v>
      </c>
      <c r="S250" s="35" t="s">
        <v>328</v>
      </c>
      <c r="T250" s="44" t="s">
        <v>299</v>
      </c>
      <c r="U250" s="44" t="s">
        <v>299</v>
      </c>
      <c r="V250" s="44"/>
      <c r="W250" s="44" t="s">
        <v>307</v>
      </c>
      <c r="X250" s="44" t="s">
        <v>307</v>
      </c>
      <c r="Y250" s="41" t="e">
        <v>#VALUE!</v>
      </c>
      <c r="Z250" s="133" t="s">
        <v>1757</v>
      </c>
      <c r="AA250" s="160">
        <v>44384</v>
      </c>
      <c r="AB250" s="139" t="s">
        <v>309</v>
      </c>
      <c r="AC250" s="133" t="s">
        <v>747</v>
      </c>
      <c r="AD250" s="161">
        <v>0</v>
      </c>
      <c r="AE250" s="8" t="s">
        <v>457</v>
      </c>
      <c r="AF250" s="134" t="e">
        <v>#VALUE!</v>
      </c>
      <c r="AG250" s="148" t="e">
        <v>#VALUE!</v>
      </c>
      <c r="AH250" s="162">
        <v>44520</v>
      </c>
      <c r="AI250" s="148" t="s">
        <v>1811</v>
      </c>
      <c r="AJ250" s="148" t="s">
        <v>534</v>
      </c>
      <c r="AK250" s="163">
        <v>0</v>
      </c>
      <c r="AL250" s="161">
        <v>0</v>
      </c>
      <c r="AM250" s="148" t="e">
        <v>#VALUE!</v>
      </c>
      <c r="AN250" s="263" t="s">
        <v>504</v>
      </c>
      <c r="AO250" s="262" t="s">
        <v>444</v>
      </c>
      <c r="AP250" s="365" t="s">
        <v>1490</v>
      </c>
      <c r="AQ250" s="366">
        <v>44620</v>
      </c>
      <c r="AR250" s="53" t="s">
        <v>553</v>
      </c>
      <c r="AS250" s="109" t="s">
        <v>1491</v>
      </c>
      <c r="AT250" s="314">
        <v>0</v>
      </c>
      <c r="AU250" s="8" t="s">
        <v>457</v>
      </c>
      <c r="AV250" s="134">
        <v>-44620</v>
      </c>
      <c r="AW250" s="148" t="e">
        <v>#VALUE!</v>
      </c>
      <c r="AX250" s="53"/>
      <c r="AY250" s="53"/>
      <c r="AZ250" s="53"/>
      <c r="BA250" s="53"/>
      <c r="BB250" s="148"/>
      <c r="BC250" s="53"/>
      <c r="BD250" s="53"/>
      <c r="BE250" s="513">
        <f t="shared" si="3"/>
        <v>249</v>
      </c>
      <c r="BF250" s="514">
        <v>252</v>
      </c>
      <c r="BG250" s="514"/>
    </row>
    <row r="251" spans="1:59" customFormat="1" ht="84" customHeight="1" x14ac:dyDescent="0.25">
      <c r="A251" s="33" t="s">
        <v>285</v>
      </c>
      <c r="B251" s="32" t="s">
        <v>285</v>
      </c>
      <c r="C251" s="35" t="s">
        <v>344</v>
      </c>
      <c r="D251" s="35" t="s">
        <v>88</v>
      </c>
      <c r="E251" s="32" t="s">
        <v>100</v>
      </c>
      <c r="F251" s="32" t="s">
        <v>352</v>
      </c>
      <c r="G251" s="32" t="s">
        <v>250</v>
      </c>
      <c r="H251" s="35" t="s">
        <v>1822</v>
      </c>
      <c r="I251" s="35" t="s">
        <v>328</v>
      </c>
      <c r="J251" s="32" t="s">
        <v>1683</v>
      </c>
      <c r="K251" s="35">
        <v>2019</v>
      </c>
      <c r="L251" s="33" t="s">
        <v>1823</v>
      </c>
      <c r="M251" s="47" t="s">
        <v>1824</v>
      </c>
      <c r="N251" s="47" t="s">
        <v>1825</v>
      </c>
      <c r="O251" s="35" t="s">
        <v>328</v>
      </c>
      <c r="P251" s="32" t="s">
        <v>328</v>
      </c>
      <c r="Q251" s="32" t="s">
        <v>1488</v>
      </c>
      <c r="R251" s="35" t="s">
        <v>328</v>
      </c>
      <c r="S251" s="35" t="s">
        <v>328</v>
      </c>
      <c r="T251" s="44">
        <v>43872</v>
      </c>
      <c r="U251" s="44">
        <v>44238</v>
      </c>
      <c r="V251" s="44"/>
      <c r="W251" s="44" t="s">
        <v>309</v>
      </c>
      <c r="X251" s="44" t="s">
        <v>309</v>
      </c>
      <c r="Y251" s="41">
        <v>-382</v>
      </c>
      <c r="Z251" s="133" t="s">
        <v>1757</v>
      </c>
      <c r="AA251" s="160">
        <v>44384</v>
      </c>
      <c r="AB251" s="139" t="s">
        <v>309</v>
      </c>
      <c r="AC251" s="133" t="s">
        <v>747</v>
      </c>
      <c r="AD251" s="161">
        <v>0</v>
      </c>
      <c r="AE251" s="8" t="s">
        <v>457</v>
      </c>
      <c r="AF251" s="134">
        <v>-213</v>
      </c>
      <c r="AG251" s="148" t="s">
        <v>441</v>
      </c>
      <c r="AH251" s="162">
        <v>44520</v>
      </c>
      <c r="AI251" s="148" t="s">
        <v>1807</v>
      </c>
      <c r="AJ251" s="148" t="s">
        <v>534</v>
      </c>
      <c r="AK251" s="163">
        <v>0</v>
      </c>
      <c r="AL251" s="161">
        <v>0</v>
      </c>
      <c r="AM251" s="148" t="s">
        <v>545</v>
      </c>
      <c r="AN251" s="263" t="s">
        <v>504</v>
      </c>
      <c r="AO251" s="261" t="s">
        <v>536</v>
      </c>
      <c r="AP251" s="403" t="s">
        <v>588</v>
      </c>
      <c r="AQ251" s="404">
        <v>44620</v>
      </c>
      <c r="AR251" s="370" t="s">
        <v>309</v>
      </c>
      <c r="AS251" s="400" t="s">
        <v>589</v>
      </c>
      <c r="AT251" s="402">
        <v>0</v>
      </c>
      <c r="AU251" s="8" t="s">
        <v>457</v>
      </c>
      <c r="AV251" s="134">
        <v>-44620</v>
      </c>
      <c r="AW251" s="148" t="s">
        <v>441</v>
      </c>
      <c r="AX251" s="56">
        <v>44631</v>
      </c>
      <c r="AY251" s="148" t="s">
        <v>1808</v>
      </c>
      <c r="AZ251" s="109" t="s">
        <v>1691</v>
      </c>
      <c r="BA251" s="55">
        <v>0</v>
      </c>
      <c r="BB251" s="148" t="s">
        <v>441</v>
      </c>
      <c r="BC251" s="261" t="s">
        <v>536</v>
      </c>
      <c r="BD251" s="261" t="s">
        <v>536</v>
      </c>
      <c r="BE251" s="513">
        <f t="shared" si="3"/>
        <v>250</v>
      </c>
      <c r="BF251" s="514">
        <v>253</v>
      </c>
      <c r="BG251" s="514" t="s">
        <v>1691</v>
      </c>
    </row>
    <row r="252" spans="1:59" customFormat="1" ht="84" customHeight="1" x14ac:dyDescent="0.25">
      <c r="A252" s="33" t="s">
        <v>285</v>
      </c>
      <c r="B252" s="32" t="s">
        <v>285</v>
      </c>
      <c r="C252" s="35" t="s">
        <v>344</v>
      </c>
      <c r="D252" s="35" t="s">
        <v>88</v>
      </c>
      <c r="E252" s="32" t="s">
        <v>100</v>
      </c>
      <c r="F252" s="32" t="s">
        <v>352</v>
      </c>
      <c r="G252" s="32" t="s">
        <v>250</v>
      </c>
      <c r="H252" s="35" t="s">
        <v>1826</v>
      </c>
      <c r="I252" s="35" t="s">
        <v>328</v>
      </c>
      <c r="J252" s="32" t="s">
        <v>1683</v>
      </c>
      <c r="K252" s="35">
        <v>2019</v>
      </c>
      <c r="L252" s="33" t="s">
        <v>1823</v>
      </c>
      <c r="M252" s="47" t="s">
        <v>1824</v>
      </c>
      <c r="N252" s="47" t="s">
        <v>1827</v>
      </c>
      <c r="O252" s="35" t="s">
        <v>328</v>
      </c>
      <c r="P252" s="32" t="s">
        <v>328</v>
      </c>
      <c r="Q252" s="32" t="s">
        <v>1488</v>
      </c>
      <c r="R252" s="35" t="s">
        <v>328</v>
      </c>
      <c r="S252" s="35" t="s">
        <v>328</v>
      </c>
      <c r="T252" s="44">
        <v>43872</v>
      </c>
      <c r="U252" s="44">
        <v>44238</v>
      </c>
      <c r="V252" s="44"/>
      <c r="W252" s="44" t="s">
        <v>309</v>
      </c>
      <c r="X252" s="44" t="s">
        <v>309</v>
      </c>
      <c r="Y252" s="41">
        <v>-382</v>
      </c>
      <c r="Z252" s="133" t="s">
        <v>1757</v>
      </c>
      <c r="AA252" s="160">
        <v>44384</v>
      </c>
      <c r="AB252" s="139" t="s">
        <v>309</v>
      </c>
      <c r="AC252" s="133" t="s">
        <v>747</v>
      </c>
      <c r="AD252" s="161">
        <v>0</v>
      </c>
      <c r="AE252" s="8" t="s">
        <v>457</v>
      </c>
      <c r="AF252" s="134">
        <v>-213</v>
      </c>
      <c r="AG252" s="148" t="s">
        <v>441</v>
      </c>
      <c r="AH252" s="162">
        <v>44520</v>
      </c>
      <c r="AI252" s="148" t="s">
        <v>1807</v>
      </c>
      <c r="AJ252" s="148" t="s">
        <v>534</v>
      </c>
      <c r="AK252" s="163">
        <v>0</v>
      </c>
      <c r="AL252" s="161">
        <v>0</v>
      </c>
      <c r="AM252" s="148" t="s">
        <v>545</v>
      </c>
      <c r="AN252" s="263" t="s">
        <v>504</v>
      </c>
      <c r="AO252" s="261" t="s">
        <v>536</v>
      </c>
      <c r="AP252" s="403" t="s">
        <v>588</v>
      </c>
      <c r="AQ252" s="404">
        <v>44620</v>
      </c>
      <c r="AR252" s="370" t="s">
        <v>309</v>
      </c>
      <c r="AS252" s="400" t="s">
        <v>589</v>
      </c>
      <c r="AT252" s="402">
        <v>0</v>
      </c>
      <c r="AU252" s="8" t="s">
        <v>457</v>
      </c>
      <c r="AV252" s="134">
        <v>-44620</v>
      </c>
      <c r="AW252" s="148" t="s">
        <v>441</v>
      </c>
      <c r="AX252" s="56">
        <v>44631</v>
      </c>
      <c r="AY252" s="148" t="s">
        <v>1808</v>
      </c>
      <c r="AZ252" s="109" t="s">
        <v>1691</v>
      </c>
      <c r="BA252" s="55">
        <v>0</v>
      </c>
      <c r="BB252" s="148" t="s">
        <v>441</v>
      </c>
      <c r="BC252" s="261" t="s">
        <v>536</v>
      </c>
      <c r="BD252" s="261" t="s">
        <v>536</v>
      </c>
      <c r="BE252" s="513">
        <f t="shared" si="3"/>
        <v>251</v>
      </c>
      <c r="BF252" s="514">
        <v>254</v>
      </c>
      <c r="BG252" s="514" t="s">
        <v>1691</v>
      </c>
    </row>
    <row r="253" spans="1:59" customFormat="1" ht="84" customHeight="1" x14ac:dyDescent="0.25">
      <c r="A253" s="33" t="s">
        <v>285</v>
      </c>
      <c r="B253" s="32" t="s">
        <v>285</v>
      </c>
      <c r="C253" s="35" t="s">
        <v>344</v>
      </c>
      <c r="D253" s="35" t="s">
        <v>88</v>
      </c>
      <c r="E253" s="32" t="s">
        <v>100</v>
      </c>
      <c r="F253" s="32" t="s">
        <v>352</v>
      </c>
      <c r="G253" s="32" t="s">
        <v>250</v>
      </c>
      <c r="H253" s="35" t="s">
        <v>1828</v>
      </c>
      <c r="I253" s="35" t="s">
        <v>328</v>
      </c>
      <c r="J253" s="32" t="s">
        <v>1683</v>
      </c>
      <c r="K253" s="35">
        <v>2019</v>
      </c>
      <c r="L253" s="33" t="s">
        <v>1823</v>
      </c>
      <c r="M253" s="47" t="s">
        <v>1824</v>
      </c>
      <c r="N253" s="47" t="s">
        <v>1829</v>
      </c>
      <c r="O253" s="35" t="s">
        <v>328</v>
      </c>
      <c r="P253" s="32" t="s">
        <v>328</v>
      </c>
      <c r="Q253" s="32" t="s">
        <v>1488</v>
      </c>
      <c r="R253" s="35" t="s">
        <v>328</v>
      </c>
      <c r="S253" s="35" t="s">
        <v>328</v>
      </c>
      <c r="T253" s="44">
        <v>43872</v>
      </c>
      <c r="U253" s="44">
        <v>44238</v>
      </c>
      <c r="V253" s="44"/>
      <c r="W253" s="44" t="s">
        <v>309</v>
      </c>
      <c r="X253" s="44" t="s">
        <v>309</v>
      </c>
      <c r="Y253" s="41">
        <v>-382</v>
      </c>
      <c r="Z253" s="133" t="s">
        <v>1757</v>
      </c>
      <c r="AA253" s="160">
        <v>44384</v>
      </c>
      <c r="AB253" s="139" t="s">
        <v>309</v>
      </c>
      <c r="AC253" s="133" t="s">
        <v>747</v>
      </c>
      <c r="AD253" s="161">
        <v>0</v>
      </c>
      <c r="AE253" s="8" t="s">
        <v>457</v>
      </c>
      <c r="AF253" s="134">
        <v>-213</v>
      </c>
      <c r="AG253" s="148" t="s">
        <v>441</v>
      </c>
      <c r="AH253" s="162">
        <v>44520</v>
      </c>
      <c r="AI253" s="148" t="s">
        <v>1807</v>
      </c>
      <c r="AJ253" s="148" t="s">
        <v>534</v>
      </c>
      <c r="AK253" s="163">
        <v>0</v>
      </c>
      <c r="AL253" s="161">
        <v>0</v>
      </c>
      <c r="AM253" s="148" t="s">
        <v>545</v>
      </c>
      <c r="AN253" s="263" t="s">
        <v>504</v>
      </c>
      <c r="AO253" s="261" t="s">
        <v>536</v>
      </c>
      <c r="AP253" s="403" t="s">
        <v>588</v>
      </c>
      <c r="AQ253" s="404">
        <v>44620</v>
      </c>
      <c r="AR253" s="370" t="s">
        <v>309</v>
      </c>
      <c r="AS253" s="400" t="s">
        <v>589</v>
      </c>
      <c r="AT253" s="402">
        <v>0</v>
      </c>
      <c r="AU253" s="8" t="s">
        <v>457</v>
      </c>
      <c r="AV253" s="134">
        <v>-44620</v>
      </c>
      <c r="AW253" s="148" t="s">
        <v>441</v>
      </c>
      <c r="AX253" s="56">
        <v>44631</v>
      </c>
      <c r="AY253" s="148" t="s">
        <v>1808</v>
      </c>
      <c r="AZ253" s="109" t="s">
        <v>1691</v>
      </c>
      <c r="BA253" s="55">
        <v>0</v>
      </c>
      <c r="BB253" s="148" t="s">
        <v>441</v>
      </c>
      <c r="BC253" s="261" t="s">
        <v>536</v>
      </c>
      <c r="BD253" s="261" t="s">
        <v>536</v>
      </c>
      <c r="BE253" s="513">
        <f t="shared" si="3"/>
        <v>252</v>
      </c>
      <c r="BF253" s="514">
        <v>255</v>
      </c>
      <c r="BG253" s="514" t="s">
        <v>1691</v>
      </c>
    </row>
    <row r="254" spans="1:59" customFormat="1" ht="84" customHeight="1" x14ac:dyDescent="0.25">
      <c r="A254" s="33" t="s">
        <v>285</v>
      </c>
      <c r="B254" s="32" t="s">
        <v>285</v>
      </c>
      <c r="C254" s="35" t="s">
        <v>344</v>
      </c>
      <c r="D254" s="35" t="s">
        <v>88</v>
      </c>
      <c r="E254" s="32" t="s">
        <v>95</v>
      </c>
      <c r="F254" s="32" t="s">
        <v>352</v>
      </c>
      <c r="G254" s="32" t="s">
        <v>250</v>
      </c>
      <c r="H254" s="35" t="s">
        <v>1830</v>
      </c>
      <c r="I254" s="35" t="s">
        <v>328</v>
      </c>
      <c r="J254" s="32" t="s">
        <v>1683</v>
      </c>
      <c r="K254" s="35">
        <v>2019</v>
      </c>
      <c r="L254" s="33" t="s">
        <v>1831</v>
      </c>
      <c r="M254" s="47" t="s">
        <v>1703</v>
      </c>
      <c r="N254" s="47" t="s">
        <v>1704</v>
      </c>
      <c r="O254" s="35" t="s">
        <v>328</v>
      </c>
      <c r="P254" s="32" t="s">
        <v>328</v>
      </c>
      <c r="Q254" s="32" t="s">
        <v>1488</v>
      </c>
      <c r="R254" s="35" t="s">
        <v>328</v>
      </c>
      <c r="S254" s="35" t="s">
        <v>328</v>
      </c>
      <c r="T254" s="44">
        <v>43872</v>
      </c>
      <c r="U254" s="44">
        <v>44238</v>
      </c>
      <c r="V254" s="44"/>
      <c r="W254" s="44" t="s">
        <v>309</v>
      </c>
      <c r="X254" s="44" t="s">
        <v>309</v>
      </c>
      <c r="Y254" s="41">
        <v>-382</v>
      </c>
      <c r="Z254" s="133" t="s">
        <v>1705</v>
      </c>
      <c r="AA254" s="160">
        <v>44384</v>
      </c>
      <c r="AB254" s="139" t="s">
        <v>309</v>
      </c>
      <c r="AC254" s="133" t="s">
        <v>1706</v>
      </c>
      <c r="AD254" s="161">
        <v>0.75</v>
      </c>
      <c r="AE254" s="8" t="s">
        <v>460</v>
      </c>
      <c r="AF254" s="134">
        <v>-213</v>
      </c>
      <c r="AG254" s="148" t="s">
        <v>441</v>
      </c>
      <c r="AH254" s="162">
        <v>44520</v>
      </c>
      <c r="AI254" s="148" t="s">
        <v>1832</v>
      </c>
      <c r="AJ254" s="148" t="s">
        <v>534</v>
      </c>
      <c r="AK254" s="163">
        <v>0</v>
      </c>
      <c r="AL254" s="161">
        <v>0.3</v>
      </c>
      <c r="AM254" s="148" t="s">
        <v>545</v>
      </c>
      <c r="AN254" s="263" t="s">
        <v>504</v>
      </c>
      <c r="AO254" s="261" t="s">
        <v>536</v>
      </c>
      <c r="AP254" s="403" t="s">
        <v>588</v>
      </c>
      <c r="AQ254" s="404">
        <v>44620</v>
      </c>
      <c r="AR254" s="370" t="s">
        <v>309</v>
      </c>
      <c r="AS254" s="400" t="s">
        <v>589</v>
      </c>
      <c r="AT254" s="402">
        <v>0</v>
      </c>
      <c r="AU254" s="8" t="s">
        <v>457</v>
      </c>
      <c r="AV254" s="134">
        <v>-44619.25</v>
      </c>
      <c r="AW254" s="148" t="s">
        <v>441</v>
      </c>
      <c r="AX254" s="56">
        <v>44631</v>
      </c>
      <c r="AY254" s="413" t="s">
        <v>1833</v>
      </c>
      <c r="AZ254" s="109" t="s">
        <v>1691</v>
      </c>
      <c r="BA254" s="55">
        <v>0.75</v>
      </c>
      <c r="BB254" s="148" t="s">
        <v>441</v>
      </c>
      <c r="BC254" s="261" t="s">
        <v>536</v>
      </c>
      <c r="BD254" s="261" t="s">
        <v>536</v>
      </c>
      <c r="BE254" s="513">
        <f t="shared" si="3"/>
        <v>253</v>
      </c>
      <c r="BF254" s="514">
        <v>256</v>
      </c>
      <c r="BG254" s="514" t="s">
        <v>1691</v>
      </c>
    </row>
    <row r="255" spans="1:59" customFormat="1" ht="84" customHeight="1" x14ac:dyDescent="0.25">
      <c r="A255" s="33" t="s">
        <v>285</v>
      </c>
      <c r="B255" s="32" t="s">
        <v>285</v>
      </c>
      <c r="C255" s="35" t="s">
        <v>344</v>
      </c>
      <c r="D255" s="35" t="s">
        <v>88</v>
      </c>
      <c r="E255" s="32" t="s">
        <v>95</v>
      </c>
      <c r="F255" s="32" t="s">
        <v>352</v>
      </c>
      <c r="G255" s="32" t="s">
        <v>250</v>
      </c>
      <c r="H255" s="35" t="s">
        <v>1834</v>
      </c>
      <c r="I255" s="35" t="s">
        <v>328</v>
      </c>
      <c r="J255" s="32" t="s">
        <v>1683</v>
      </c>
      <c r="K255" s="35">
        <v>2019</v>
      </c>
      <c r="L255" s="33" t="s">
        <v>1831</v>
      </c>
      <c r="M255" s="47" t="s">
        <v>1703</v>
      </c>
      <c r="N255" s="47" t="s">
        <v>1710</v>
      </c>
      <c r="O255" s="35" t="s">
        <v>328</v>
      </c>
      <c r="P255" s="32" t="s">
        <v>328</v>
      </c>
      <c r="Q255" s="32" t="s">
        <v>1488</v>
      </c>
      <c r="R255" s="35" t="s">
        <v>328</v>
      </c>
      <c r="S255" s="35" t="s">
        <v>328</v>
      </c>
      <c r="T255" s="44">
        <v>43872</v>
      </c>
      <c r="U255" s="44">
        <v>44238</v>
      </c>
      <c r="V255" s="44">
        <v>44452</v>
      </c>
      <c r="W255" s="44" t="s">
        <v>309</v>
      </c>
      <c r="X255" s="44" t="s">
        <v>309</v>
      </c>
      <c r="Y255" s="41" t="s">
        <v>456</v>
      </c>
      <c r="Z255" s="133" t="s">
        <v>1711</v>
      </c>
      <c r="AA255" s="160">
        <v>44384</v>
      </c>
      <c r="AB255" s="139" t="s">
        <v>307</v>
      </c>
      <c r="AC255" s="139" t="s">
        <v>328</v>
      </c>
      <c r="AD255" s="161">
        <v>1</v>
      </c>
      <c r="AE255" s="8" t="s">
        <v>461</v>
      </c>
      <c r="AF255" s="134">
        <v>-213</v>
      </c>
      <c r="AG255" s="148" t="s">
        <v>441</v>
      </c>
      <c r="AH255" s="162">
        <v>44520</v>
      </c>
      <c r="AI255" s="148" t="s">
        <v>1712</v>
      </c>
      <c r="AJ255" s="148" t="s">
        <v>534</v>
      </c>
      <c r="AK255" s="163">
        <v>1</v>
      </c>
      <c r="AL255" s="161">
        <v>1</v>
      </c>
      <c r="AM255" s="148" t="s">
        <v>503</v>
      </c>
      <c r="AN255" s="263" t="s">
        <v>504</v>
      </c>
      <c r="AO255" s="260" t="s">
        <v>294</v>
      </c>
      <c r="AP255" s="109" t="s">
        <v>502</v>
      </c>
      <c r="AQ255" s="56">
        <v>44228</v>
      </c>
      <c r="AR255" s="54" t="s">
        <v>307</v>
      </c>
      <c r="AS255" s="54" t="s">
        <v>328</v>
      </c>
      <c r="AT255" s="55">
        <v>1</v>
      </c>
      <c r="AU255" s="8" t="s">
        <v>461</v>
      </c>
      <c r="AV255" s="134" t="s">
        <v>456</v>
      </c>
      <c r="AW255" s="148" t="s">
        <v>456</v>
      </c>
      <c r="AX255" s="56">
        <v>44228</v>
      </c>
      <c r="AY255" s="109" t="s">
        <v>502</v>
      </c>
      <c r="AZ255" s="54" t="s">
        <v>328</v>
      </c>
      <c r="BA255" s="55">
        <v>1</v>
      </c>
      <c r="BB255" s="148" t="s">
        <v>294</v>
      </c>
      <c r="BC255" s="260" t="s">
        <v>294</v>
      </c>
      <c r="BD255" s="260" t="s">
        <v>294</v>
      </c>
      <c r="BE255" s="513">
        <f t="shared" si="3"/>
        <v>254</v>
      </c>
      <c r="BF255" s="514">
        <v>257</v>
      </c>
      <c r="BG255" s="514"/>
    </row>
    <row r="256" spans="1:59" customFormat="1" ht="84" customHeight="1" x14ac:dyDescent="0.25">
      <c r="A256" s="33" t="s">
        <v>285</v>
      </c>
      <c r="B256" s="32" t="s">
        <v>285</v>
      </c>
      <c r="C256" s="35" t="s">
        <v>344</v>
      </c>
      <c r="D256" s="35" t="s">
        <v>88</v>
      </c>
      <c r="E256" s="32" t="s">
        <v>95</v>
      </c>
      <c r="F256" s="32" t="s">
        <v>352</v>
      </c>
      <c r="G256" s="32" t="s">
        <v>250</v>
      </c>
      <c r="H256" s="35" t="s">
        <v>1835</v>
      </c>
      <c r="I256" s="35" t="s">
        <v>328</v>
      </c>
      <c r="J256" s="32" t="s">
        <v>1683</v>
      </c>
      <c r="K256" s="35">
        <v>2019</v>
      </c>
      <c r="L256" s="33" t="s">
        <v>1831</v>
      </c>
      <c r="M256" s="47" t="s">
        <v>1703</v>
      </c>
      <c r="N256" s="47" t="s">
        <v>1714</v>
      </c>
      <c r="O256" s="35" t="s">
        <v>328</v>
      </c>
      <c r="P256" s="32" t="s">
        <v>328</v>
      </c>
      <c r="Q256" s="32" t="s">
        <v>1488</v>
      </c>
      <c r="R256" s="35" t="s">
        <v>328</v>
      </c>
      <c r="S256" s="35" t="s">
        <v>328</v>
      </c>
      <c r="T256" s="44">
        <v>43872</v>
      </c>
      <c r="U256" s="44">
        <v>44238</v>
      </c>
      <c r="V256" s="44"/>
      <c r="W256" s="44" t="s">
        <v>309</v>
      </c>
      <c r="X256" s="44" t="s">
        <v>309</v>
      </c>
      <c r="Y256" s="41">
        <v>-382</v>
      </c>
      <c r="Z256" s="133" t="s">
        <v>1715</v>
      </c>
      <c r="AA256" s="160">
        <v>44384</v>
      </c>
      <c r="AB256" s="139" t="s">
        <v>309</v>
      </c>
      <c r="AC256" s="133" t="s">
        <v>1716</v>
      </c>
      <c r="AD256" s="161">
        <v>0.5</v>
      </c>
      <c r="AE256" s="8" t="s">
        <v>459</v>
      </c>
      <c r="AF256" s="134">
        <v>-213</v>
      </c>
      <c r="AG256" s="148" t="s">
        <v>441</v>
      </c>
      <c r="AH256" s="162">
        <v>44520</v>
      </c>
      <c r="AI256" s="148" t="s">
        <v>1717</v>
      </c>
      <c r="AJ256" s="148" t="s">
        <v>534</v>
      </c>
      <c r="AK256" s="163">
        <v>0.4</v>
      </c>
      <c r="AL256" s="161">
        <v>0.4</v>
      </c>
      <c r="AM256" s="148" t="s">
        <v>545</v>
      </c>
      <c r="AN256" s="263" t="s">
        <v>504</v>
      </c>
      <c r="AO256" s="261" t="s">
        <v>536</v>
      </c>
      <c r="AP256" s="53" t="s">
        <v>588</v>
      </c>
      <c r="AQ256" s="366">
        <v>44620</v>
      </c>
      <c r="AR256" s="53" t="s">
        <v>309</v>
      </c>
      <c r="AS256" s="365" t="s">
        <v>589</v>
      </c>
      <c r="AT256" s="314">
        <v>0.4</v>
      </c>
      <c r="AU256" s="8" t="s">
        <v>459</v>
      </c>
      <c r="AV256" s="134">
        <v>-44619.5</v>
      </c>
      <c r="AW256" s="148" t="s">
        <v>441</v>
      </c>
      <c r="AX256" s="56">
        <v>44631</v>
      </c>
      <c r="AY256" s="148" t="s">
        <v>1717</v>
      </c>
      <c r="AZ256" s="109" t="s">
        <v>1691</v>
      </c>
      <c r="BA256" s="55">
        <v>0.4</v>
      </c>
      <c r="BB256" s="148" t="s">
        <v>441</v>
      </c>
      <c r="BC256" s="261" t="s">
        <v>536</v>
      </c>
      <c r="BD256" s="261" t="s">
        <v>536</v>
      </c>
      <c r="BE256" s="513">
        <f t="shared" si="3"/>
        <v>255</v>
      </c>
      <c r="BF256" s="514">
        <v>258</v>
      </c>
      <c r="BG256" s="514" t="s">
        <v>1691</v>
      </c>
    </row>
    <row r="257" spans="1:59" customFormat="1" ht="84" customHeight="1" x14ac:dyDescent="0.25">
      <c r="A257" s="33" t="s">
        <v>285</v>
      </c>
      <c r="B257" s="32" t="s">
        <v>285</v>
      </c>
      <c r="C257" s="35" t="s">
        <v>344</v>
      </c>
      <c r="D257" s="35" t="s">
        <v>88</v>
      </c>
      <c r="E257" s="32" t="s">
        <v>95</v>
      </c>
      <c r="F257" s="32" t="s">
        <v>352</v>
      </c>
      <c r="G257" s="32" t="s">
        <v>250</v>
      </c>
      <c r="H257" s="35" t="s">
        <v>1836</v>
      </c>
      <c r="I257" s="35" t="s">
        <v>328</v>
      </c>
      <c r="J257" s="32" t="s">
        <v>1683</v>
      </c>
      <c r="K257" s="35">
        <v>2019</v>
      </c>
      <c r="L257" s="33" t="s">
        <v>1831</v>
      </c>
      <c r="M257" s="47" t="s">
        <v>1703</v>
      </c>
      <c r="N257" s="47" t="s">
        <v>1720</v>
      </c>
      <c r="O257" s="35" t="s">
        <v>328</v>
      </c>
      <c r="P257" s="32" t="s">
        <v>328</v>
      </c>
      <c r="Q257" s="32" t="s">
        <v>1488</v>
      </c>
      <c r="R257" s="35" t="s">
        <v>328</v>
      </c>
      <c r="S257" s="35" t="s">
        <v>328</v>
      </c>
      <c r="T257" s="44">
        <v>43872</v>
      </c>
      <c r="U257" s="44">
        <v>44238</v>
      </c>
      <c r="V257" s="44"/>
      <c r="W257" s="44" t="s">
        <v>309</v>
      </c>
      <c r="X257" s="44" t="s">
        <v>309</v>
      </c>
      <c r="Y257" s="41">
        <v>-382</v>
      </c>
      <c r="Z257" s="133" t="s">
        <v>1721</v>
      </c>
      <c r="AA257" s="160">
        <v>44384</v>
      </c>
      <c r="AB257" s="139" t="s">
        <v>309</v>
      </c>
      <c r="AC257" s="143" t="s">
        <v>1722</v>
      </c>
      <c r="AD257" s="161">
        <v>0.5</v>
      </c>
      <c r="AE257" s="8" t="s">
        <v>459</v>
      </c>
      <c r="AF257" s="134">
        <v>-213</v>
      </c>
      <c r="AG257" s="148" t="s">
        <v>441</v>
      </c>
      <c r="AH257" s="162">
        <v>44520</v>
      </c>
      <c r="AI257" s="148" t="s">
        <v>1723</v>
      </c>
      <c r="AJ257" s="148" t="s">
        <v>534</v>
      </c>
      <c r="AK257" s="163">
        <v>0.2</v>
      </c>
      <c r="AL257" s="161">
        <v>0.2</v>
      </c>
      <c r="AM257" s="148" t="s">
        <v>545</v>
      </c>
      <c r="AN257" s="263" t="s">
        <v>504</v>
      </c>
      <c r="AO257" s="261" t="s">
        <v>536</v>
      </c>
      <c r="AP257" s="403" t="s">
        <v>588</v>
      </c>
      <c r="AQ257" s="404">
        <v>44620</v>
      </c>
      <c r="AR257" s="370" t="s">
        <v>309</v>
      </c>
      <c r="AS257" s="400" t="s">
        <v>589</v>
      </c>
      <c r="AT257" s="402">
        <v>0.2</v>
      </c>
      <c r="AU257" s="8" t="s">
        <v>458</v>
      </c>
      <c r="AV257" s="134">
        <v>-44619.5</v>
      </c>
      <c r="AW257" s="148" t="s">
        <v>441</v>
      </c>
      <c r="AX257" s="56">
        <v>44631</v>
      </c>
      <c r="AY257" s="146" t="s">
        <v>1837</v>
      </c>
      <c r="AZ257" s="109" t="s">
        <v>1691</v>
      </c>
      <c r="BA257" s="55">
        <v>0.2</v>
      </c>
      <c r="BB257" s="148" t="s">
        <v>441</v>
      </c>
      <c r="BC257" s="261" t="s">
        <v>536</v>
      </c>
      <c r="BD257" s="261" t="s">
        <v>536</v>
      </c>
      <c r="BE257" s="513">
        <f t="shared" si="3"/>
        <v>256</v>
      </c>
      <c r="BF257" s="514">
        <v>259</v>
      </c>
      <c r="BG257" s="514" t="s">
        <v>1691</v>
      </c>
    </row>
    <row r="258" spans="1:59" customFormat="1" ht="84" customHeight="1" x14ac:dyDescent="0.25">
      <c r="A258" s="33" t="s">
        <v>285</v>
      </c>
      <c r="B258" s="32" t="s">
        <v>285</v>
      </c>
      <c r="C258" s="35" t="s">
        <v>344</v>
      </c>
      <c r="D258" s="32" t="s">
        <v>69</v>
      </c>
      <c r="E258" s="32" t="s">
        <v>71</v>
      </c>
      <c r="F258" s="32" t="s">
        <v>352</v>
      </c>
      <c r="G258" s="32" t="s">
        <v>250</v>
      </c>
      <c r="H258" s="35" t="s">
        <v>1838</v>
      </c>
      <c r="I258" s="35" t="s">
        <v>328</v>
      </c>
      <c r="J258" s="32" t="s">
        <v>1683</v>
      </c>
      <c r="K258" s="35">
        <v>2019</v>
      </c>
      <c r="L258" s="33" t="s">
        <v>1839</v>
      </c>
      <c r="M258" s="32" t="s">
        <v>299</v>
      </c>
      <c r="N258" s="32" t="s">
        <v>299</v>
      </c>
      <c r="O258" s="35" t="s">
        <v>328</v>
      </c>
      <c r="P258" s="32" t="s">
        <v>328</v>
      </c>
      <c r="Q258" s="32" t="s">
        <v>1488</v>
      </c>
      <c r="R258" s="35" t="s">
        <v>328</v>
      </c>
      <c r="S258" s="35" t="s">
        <v>328</v>
      </c>
      <c r="T258" s="44" t="s">
        <v>299</v>
      </c>
      <c r="U258" s="44" t="s">
        <v>299</v>
      </c>
      <c r="V258" s="44"/>
      <c r="W258" s="44" t="s">
        <v>307</v>
      </c>
      <c r="X258" s="44" t="s">
        <v>307</v>
      </c>
      <c r="Y258" s="41" t="e">
        <v>#VALUE!</v>
      </c>
      <c r="Z258" s="133" t="s">
        <v>1757</v>
      </c>
      <c r="AA258" s="160">
        <v>44384</v>
      </c>
      <c r="AB258" s="139" t="s">
        <v>309</v>
      </c>
      <c r="AC258" s="148" t="s">
        <v>747</v>
      </c>
      <c r="AD258" s="161">
        <v>0</v>
      </c>
      <c r="AE258" s="8" t="s">
        <v>457</v>
      </c>
      <c r="AF258" s="134" t="e">
        <v>#VALUE!</v>
      </c>
      <c r="AG258" s="148" t="e">
        <v>#VALUE!</v>
      </c>
      <c r="AH258" s="162">
        <v>44520</v>
      </c>
      <c r="AI258" s="148" t="s">
        <v>1811</v>
      </c>
      <c r="AJ258" s="148" t="s">
        <v>534</v>
      </c>
      <c r="AK258" s="163">
        <v>0</v>
      </c>
      <c r="AL258" s="161">
        <v>0</v>
      </c>
      <c r="AM258" s="148" t="e">
        <v>#VALUE!</v>
      </c>
      <c r="AN258" s="263" t="s">
        <v>504</v>
      </c>
      <c r="AO258" s="262" t="s">
        <v>444</v>
      </c>
      <c r="AP258" s="365" t="s">
        <v>1490</v>
      </c>
      <c r="AQ258" s="366">
        <v>44620</v>
      </c>
      <c r="AR258" s="53" t="s">
        <v>553</v>
      </c>
      <c r="AS258" s="109" t="s">
        <v>1491</v>
      </c>
      <c r="AT258" s="314">
        <v>0</v>
      </c>
      <c r="AU258" s="8" t="s">
        <v>457</v>
      </c>
      <c r="AV258" s="134">
        <v>-44620</v>
      </c>
      <c r="AW258" s="148" t="e">
        <v>#VALUE!</v>
      </c>
      <c r="AX258" s="53"/>
      <c r="AY258" s="53"/>
      <c r="AZ258" s="53"/>
      <c r="BA258" s="53"/>
      <c r="BB258" s="148"/>
      <c r="BC258" s="53"/>
      <c r="BD258" s="53"/>
      <c r="BE258" s="513">
        <f t="shared" si="3"/>
        <v>257</v>
      </c>
      <c r="BF258" s="514">
        <v>260</v>
      </c>
      <c r="BG258" s="514"/>
    </row>
    <row r="259" spans="1:59" customFormat="1" ht="84" customHeight="1" x14ac:dyDescent="0.25">
      <c r="A259" s="33" t="s">
        <v>285</v>
      </c>
      <c r="B259" s="32" t="s">
        <v>285</v>
      </c>
      <c r="C259" s="35" t="s">
        <v>344</v>
      </c>
      <c r="D259" s="32" t="s">
        <v>158</v>
      </c>
      <c r="E259" s="32" t="s">
        <v>164</v>
      </c>
      <c r="F259" s="32" t="s">
        <v>352</v>
      </c>
      <c r="G259" s="32" t="s">
        <v>250</v>
      </c>
      <c r="H259" s="35" t="s">
        <v>1840</v>
      </c>
      <c r="I259" s="35" t="s">
        <v>328</v>
      </c>
      <c r="J259" s="32" t="s">
        <v>1683</v>
      </c>
      <c r="K259" s="35">
        <v>2019</v>
      </c>
      <c r="L259" s="33" t="s">
        <v>1841</v>
      </c>
      <c r="M259" s="32" t="s">
        <v>1842</v>
      </c>
      <c r="N259" s="32" t="s">
        <v>1843</v>
      </c>
      <c r="O259" s="35" t="s">
        <v>328</v>
      </c>
      <c r="P259" s="32" t="s">
        <v>328</v>
      </c>
      <c r="Q259" s="32" t="s">
        <v>1488</v>
      </c>
      <c r="R259" s="35" t="s">
        <v>328</v>
      </c>
      <c r="S259" s="35" t="s">
        <v>328</v>
      </c>
      <c r="T259" s="44">
        <v>43872</v>
      </c>
      <c r="U259" s="44">
        <v>44238</v>
      </c>
      <c r="V259" s="305">
        <v>2020</v>
      </c>
      <c r="W259" s="44" t="s">
        <v>309</v>
      </c>
      <c r="X259" s="44" t="s">
        <v>309</v>
      </c>
      <c r="Y259" s="41" t="s">
        <v>456</v>
      </c>
      <c r="Z259" s="148" t="s">
        <v>502</v>
      </c>
      <c r="AA259" s="160">
        <v>44337</v>
      </c>
      <c r="AB259" s="139" t="s">
        <v>307</v>
      </c>
      <c r="AC259" s="139" t="s">
        <v>328</v>
      </c>
      <c r="AD259" s="161">
        <v>1</v>
      </c>
      <c r="AE259" s="8" t="s">
        <v>461</v>
      </c>
      <c r="AF259" s="134" t="s">
        <v>456</v>
      </c>
      <c r="AG259" s="148" t="s">
        <v>456</v>
      </c>
      <c r="AH259" s="162">
        <v>44337</v>
      </c>
      <c r="AI259" s="148" t="s">
        <v>502</v>
      </c>
      <c r="AJ259" s="148" t="s">
        <v>328</v>
      </c>
      <c r="AK259" s="163">
        <v>1</v>
      </c>
      <c r="AL259" s="161">
        <v>1</v>
      </c>
      <c r="AM259" s="148" t="s">
        <v>503</v>
      </c>
      <c r="AN259" s="263" t="s">
        <v>504</v>
      </c>
      <c r="AO259" s="260" t="s">
        <v>294</v>
      </c>
      <c r="AP259" s="109" t="s">
        <v>502</v>
      </c>
      <c r="AQ259" s="56">
        <v>44228</v>
      </c>
      <c r="AR259" s="54" t="s">
        <v>307</v>
      </c>
      <c r="AS259" s="54" t="s">
        <v>328</v>
      </c>
      <c r="AT259" s="55">
        <v>1</v>
      </c>
      <c r="AU259" s="8" t="s">
        <v>461</v>
      </c>
      <c r="AV259" s="134" t="s">
        <v>456</v>
      </c>
      <c r="AW259" s="148" t="s">
        <v>456</v>
      </c>
      <c r="AX259" s="56">
        <v>44228</v>
      </c>
      <c r="AY259" s="109" t="s">
        <v>502</v>
      </c>
      <c r="AZ259" s="54" t="s">
        <v>328</v>
      </c>
      <c r="BA259" s="55">
        <v>1</v>
      </c>
      <c r="BB259" s="148" t="s">
        <v>294</v>
      </c>
      <c r="BC259" s="53"/>
      <c r="BD259" s="53"/>
      <c r="BE259" s="513">
        <f t="shared" si="3"/>
        <v>258</v>
      </c>
      <c r="BF259" s="514">
        <v>261</v>
      </c>
      <c r="BG259" s="514"/>
    </row>
    <row r="260" spans="1:59" customFormat="1" ht="84" customHeight="1" x14ac:dyDescent="0.25">
      <c r="A260" s="33" t="s">
        <v>285</v>
      </c>
      <c r="B260" s="32" t="s">
        <v>285</v>
      </c>
      <c r="C260" s="35" t="s">
        <v>344</v>
      </c>
      <c r="D260" s="32" t="s">
        <v>158</v>
      </c>
      <c r="E260" s="32" t="s">
        <v>164</v>
      </c>
      <c r="F260" s="32" t="s">
        <v>352</v>
      </c>
      <c r="G260" s="32" t="s">
        <v>250</v>
      </c>
      <c r="H260" s="35" t="s">
        <v>1844</v>
      </c>
      <c r="I260" s="35" t="s">
        <v>328</v>
      </c>
      <c r="J260" s="32" t="s">
        <v>1683</v>
      </c>
      <c r="K260" s="35">
        <v>2019</v>
      </c>
      <c r="L260" s="33" t="s">
        <v>1845</v>
      </c>
      <c r="M260" s="32" t="s">
        <v>1846</v>
      </c>
      <c r="N260" s="32" t="s">
        <v>1847</v>
      </c>
      <c r="O260" s="35" t="s">
        <v>328</v>
      </c>
      <c r="P260" s="32" t="s">
        <v>328</v>
      </c>
      <c r="Q260" s="32" t="s">
        <v>1488</v>
      </c>
      <c r="R260" s="35" t="s">
        <v>328</v>
      </c>
      <c r="S260" s="35" t="s">
        <v>328</v>
      </c>
      <c r="T260" s="44">
        <v>43872</v>
      </c>
      <c r="U260" s="44">
        <v>44238</v>
      </c>
      <c r="V260" s="305">
        <v>2020</v>
      </c>
      <c r="W260" s="44" t="s">
        <v>309</v>
      </c>
      <c r="X260" s="44" t="s">
        <v>309</v>
      </c>
      <c r="Y260" s="41" t="s">
        <v>456</v>
      </c>
      <c r="Z260" s="148" t="s">
        <v>502</v>
      </c>
      <c r="AA260" s="160">
        <v>44337</v>
      </c>
      <c r="AB260" s="139" t="s">
        <v>307</v>
      </c>
      <c r="AC260" s="139" t="s">
        <v>328</v>
      </c>
      <c r="AD260" s="161">
        <v>1</v>
      </c>
      <c r="AE260" s="8" t="s">
        <v>461</v>
      </c>
      <c r="AF260" s="134" t="s">
        <v>456</v>
      </c>
      <c r="AG260" s="148" t="s">
        <v>456</v>
      </c>
      <c r="AH260" s="162">
        <v>44337</v>
      </c>
      <c r="AI260" s="148" t="s">
        <v>502</v>
      </c>
      <c r="AJ260" s="148" t="s">
        <v>328</v>
      </c>
      <c r="AK260" s="163">
        <v>1</v>
      </c>
      <c r="AL260" s="161">
        <v>1</v>
      </c>
      <c r="AM260" s="148" t="s">
        <v>503</v>
      </c>
      <c r="AN260" s="263" t="s">
        <v>504</v>
      </c>
      <c r="AO260" s="260" t="s">
        <v>294</v>
      </c>
      <c r="AP260" s="109" t="s">
        <v>502</v>
      </c>
      <c r="AQ260" s="56">
        <v>44228</v>
      </c>
      <c r="AR260" s="54" t="s">
        <v>307</v>
      </c>
      <c r="AS260" s="54" t="s">
        <v>328</v>
      </c>
      <c r="AT260" s="55">
        <v>1</v>
      </c>
      <c r="AU260" s="8" t="s">
        <v>461</v>
      </c>
      <c r="AV260" s="134" t="s">
        <v>456</v>
      </c>
      <c r="AW260" s="148" t="s">
        <v>456</v>
      </c>
      <c r="AX260" s="56">
        <v>44228</v>
      </c>
      <c r="AY260" s="109" t="s">
        <v>502</v>
      </c>
      <c r="AZ260" s="54" t="s">
        <v>328</v>
      </c>
      <c r="BA260" s="55">
        <v>1</v>
      </c>
      <c r="BB260" s="148" t="s">
        <v>294</v>
      </c>
      <c r="BC260" s="53"/>
      <c r="BD260" s="53"/>
      <c r="BE260" s="513">
        <f t="shared" ref="BE260:BE323" si="4">BE259+1</f>
        <v>259</v>
      </c>
      <c r="BF260" s="514">
        <v>262</v>
      </c>
      <c r="BG260" s="514"/>
    </row>
    <row r="261" spans="1:59" customFormat="1" ht="84" customHeight="1" x14ac:dyDescent="0.25">
      <c r="A261" s="33" t="s">
        <v>285</v>
      </c>
      <c r="B261" s="32" t="s">
        <v>285</v>
      </c>
      <c r="C261" s="35" t="s">
        <v>344</v>
      </c>
      <c r="D261" s="32" t="s">
        <v>127</v>
      </c>
      <c r="E261" s="32" t="s">
        <v>134</v>
      </c>
      <c r="F261" s="32" t="s">
        <v>352</v>
      </c>
      <c r="G261" s="32" t="s">
        <v>250</v>
      </c>
      <c r="H261" s="35" t="s">
        <v>1848</v>
      </c>
      <c r="I261" s="35" t="s">
        <v>328</v>
      </c>
      <c r="J261" s="32" t="s">
        <v>1683</v>
      </c>
      <c r="K261" s="35">
        <v>2019</v>
      </c>
      <c r="L261" s="33" t="s">
        <v>1849</v>
      </c>
      <c r="M261" s="32" t="s">
        <v>299</v>
      </c>
      <c r="N261" s="32" t="s">
        <v>299</v>
      </c>
      <c r="O261" s="35" t="s">
        <v>328</v>
      </c>
      <c r="P261" s="32" t="s">
        <v>328</v>
      </c>
      <c r="Q261" s="32" t="s">
        <v>1488</v>
      </c>
      <c r="R261" s="35" t="s">
        <v>328</v>
      </c>
      <c r="S261" s="35" t="s">
        <v>328</v>
      </c>
      <c r="T261" s="44" t="s">
        <v>299</v>
      </c>
      <c r="U261" s="44" t="s">
        <v>299</v>
      </c>
      <c r="V261" s="44"/>
      <c r="W261" s="44" t="s">
        <v>307</v>
      </c>
      <c r="X261" s="44" t="s">
        <v>307</v>
      </c>
      <c r="Y261" s="41" t="e">
        <v>#VALUE!</v>
      </c>
      <c r="Z261" s="133" t="s">
        <v>1757</v>
      </c>
      <c r="AA261" s="160">
        <v>44384</v>
      </c>
      <c r="AB261" s="139" t="s">
        <v>309</v>
      </c>
      <c r="AC261" s="148" t="s">
        <v>747</v>
      </c>
      <c r="AD261" s="161">
        <v>0</v>
      </c>
      <c r="AE261" s="8" t="s">
        <v>457</v>
      </c>
      <c r="AF261" s="134" t="e">
        <v>#VALUE!</v>
      </c>
      <c r="AG261" s="148" t="e">
        <v>#VALUE!</v>
      </c>
      <c r="AH261" s="162">
        <v>44520</v>
      </c>
      <c r="AI261" s="148" t="s">
        <v>1819</v>
      </c>
      <c r="AJ261" s="148" t="s">
        <v>534</v>
      </c>
      <c r="AK261" s="163">
        <v>0</v>
      </c>
      <c r="AL261" s="161">
        <v>0</v>
      </c>
      <c r="AM261" s="148" t="e">
        <v>#VALUE!</v>
      </c>
      <c r="AN261" s="263" t="s">
        <v>504</v>
      </c>
      <c r="AO261" s="262" t="s">
        <v>444</v>
      </c>
      <c r="AP261" s="365" t="s">
        <v>1490</v>
      </c>
      <c r="AQ261" s="366">
        <v>44620</v>
      </c>
      <c r="AR261" s="53" t="s">
        <v>553</v>
      </c>
      <c r="AS261" s="109" t="s">
        <v>1491</v>
      </c>
      <c r="AT261" s="314">
        <v>0</v>
      </c>
      <c r="AU261" s="8" t="s">
        <v>457</v>
      </c>
      <c r="AV261" s="134">
        <v>-44620</v>
      </c>
      <c r="AW261" s="148" t="e">
        <v>#VALUE!</v>
      </c>
      <c r="AX261" s="53"/>
      <c r="AY261" s="53"/>
      <c r="AZ261" s="53"/>
      <c r="BA261" s="53"/>
      <c r="BB261" s="148"/>
      <c r="BC261" s="53"/>
      <c r="BD261" s="53"/>
      <c r="BE261" s="513">
        <f t="shared" si="4"/>
        <v>260</v>
      </c>
      <c r="BF261" s="514">
        <v>263</v>
      </c>
      <c r="BG261" s="514"/>
    </row>
    <row r="262" spans="1:59" customFormat="1" ht="84" customHeight="1" x14ac:dyDescent="0.25">
      <c r="A262" s="33" t="s">
        <v>285</v>
      </c>
      <c r="B262" s="32" t="s">
        <v>285</v>
      </c>
      <c r="C262" s="35" t="s">
        <v>344</v>
      </c>
      <c r="D262" s="32" t="s">
        <v>210</v>
      </c>
      <c r="E262" s="32" t="s">
        <v>217</v>
      </c>
      <c r="F262" s="32" t="s">
        <v>352</v>
      </c>
      <c r="G262" s="32" t="s">
        <v>250</v>
      </c>
      <c r="H262" s="35" t="s">
        <v>1850</v>
      </c>
      <c r="I262" s="35" t="s">
        <v>328</v>
      </c>
      <c r="J262" s="32" t="s">
        <v>1683</v>
      </c>
      <c r="K262" s="35">
        <v>2019</v>
      </c>
      <c r="L262" s="33" t="s">
        <v>1851</v>
      </c>
      <c r="M262" s="32" t="s">
        <v>299</v>
      </c>
      <c r="N262" s="32" t="s">
        <v>299</v>
      </c>
      <c r="O262" s="35" t="s">
        <v>328</v>
      </c>
      <c r="P262" s="32" t="s">
        <v>328</v>
      </c>
      <c r="Q262" s="32" t="s">
        <v>1488</v>
      </c>
      <c r="R262" s="35" t="s">
        <v>328</v>
      </c>
      <c r="S262" s="35" t="s">
        <v>328</v>
      </c>
      <c r="T262" s="44" t="s">
        <v>299</v>
      </c>
      <c r="U262" s="44" t="s">
        <v>299</v>
      </c>
      <c r="V262" s="44"/>
      <c r="W262" s="44" t="s">
        <v>307</v>
      </c>
      <c r="X262" s="44" t="s">
        <v>307</v>
      </c>
      <c r="Y262" s="41" t="e">
        <v>#VALUE!</v>
      </c>
      <c r="Z262" s="133" t="s">
        <v>1757</v>
      </c>
      <c r="AA262" s="160">
        <v>44384</v>
      </c>
      <c r="AB262" s="139" t="s">
        <v>309</v>
      </c>
      <c r="AC262" s="148" t="s">
        <v>747</v>
      </c>
      <c r="AD262" s="161">
        <v>0</v>
      </c>
      <c r="AE262" s="8" t="s">
        <v>457</v>
      </c>
      <c r="AF262" s="134" t="e">
        <v>#VALUE!</v>
      </c>
      <c r="AG262" s="148" t="e">
        <v>#VALUE!</v>
      </c>
      <c r="AH262" s="162">
        <v>44520</v>
      </c>
      <c r="AI262" s="148" t="s">
        <v>1852</v>
      </c>
      <c r="AJ262" s="148" t="s">
        <v>534</v>
      </c>
      <c r="AK262" s="163">
        <v>0</v>
      </c>
      <c r="AL262" s="161">
        <v>0</v>
      </c>
      <c r="AM262" s="148" t="e">
        <v>#VALUE!</v>
      </c>
      <c r="AN262" s="263" t="s">
        <v>504</v>
      </c>
      <c r="AO262" s="262" t="s">
        <v>444</v>
      </c>
      <c r="AP262" s="365" t="s">
        <v>1490</v>
      </c>
      <c r="AQ262" s="366">
        <v>44620</v>
      </c>
      <c r="AR262" s="53" t="s">
        <v>553</v>
      </c>
      <c r="AS262" s="109" t="s">
        <v>1491</v>
      </c>
      <c r="AT262" s="314">
        <v>0</v>
      </c>
      <c r="AU262" s="8" t="s">
        <v>457</v>
      </c>
      <c r="AV262" s="134">
        <v>-44620</v>
      </c>
      <c r="AW262" s="148" t="e">
        <v>#VALUE!</v>
      </c>
      <c r="AX262" s="53"/>
      <c r="AY262" s="53"/>
      <c r="AZ262" s="53"/>
      <c r="BA262" s="53"/>
      <c r="BB262" s="148"/>
      <c r="BC262" s="53"/>
      <c r="BD262" s="53"/>
      <c r="BE262" s="513">
        <f t="shared" si="4"/>
        <v>261</v>
      </c>
      <c r="BF262" s="514">
        <v>264</v>
      </c>
      <c r="BG262" s="514"/>
    </row>
    <row r="263" spans="1:59" customFormat="1" ht="84" customHeight="1" x14ac:dyDescent="0.25">
      <c r="A263" s="33" t="s">
        <v>285</v>
      </c>
      <c r="B263" s="32" t="s">
        <v>285</v>
      </c>
      <c r="C263" s="35" t="s">
        <v>344</v>
      </c>
      <c r="D263" s="32" t="s">
        <v>196</v>
      </c>
      <c r="E263" s="32" t="s">
        <v>199</v>
      </c>
      <c r="F263" s="32" t="s">
        <v>352</v>
      </c>
      <c r="G263" s="32" t="s">
        <v>250</v>
      </c>
      <c r="H263" s="35" t="s">
        <v>1853</v>
      </c>
      <c r="I263" s="35" t="s">
        <v>328</v>
      </c>
      <c r="J263" s="32" t="s">
        <v>1683</v>
      </c>
      <c r="K263" s="35">
        <v>2019</v>
      </c>
      <c r="L263" s="33" t="s">
        <v>1854</v>
      </c>
      <c r="M263" s="32" t="s">
        <v>1855</v>
      </c>
      <c r="N263" s="32" t="s">
        <v>1856</v>
      </c>
      <c r="O263" s="35" t="s">
        <v>328</v>
      </c>
      <c r="P263" s="32" t="s">
        <v>328</v>
      </c>
      <c r="Q263" s="32" t="s">
        <v>1488</v>
      </c>
      <c r="R263" s="35" t="s">
        <v>328</v>
      </c>
      <c r="S263" s="35" t="s">
        <v>328</v>
      </c>
      <c r="T263" s="44">
        <v>43872</v>
      </c>
      <c r="U263" s="44">
        <v>44238</v>
      </c>
      <c r="V263" s="305">
        <v>2020</v>
      </c>
      <c r="W263" s="44" t="s">
        <v>309</v>
      </c>
      <c r="X263" s="44" t="s">
        <v>309</v>
      </c>
      <c r="Y263" s="41" t="s">
        <v>456</v>
      </c>
      <c r="Z263" s="148" t="s">
        <v>502</v>
      </c>
      <c r="AA263" s="160">
        <v>44337</v>
      </c>
      <c r="AB263" s="139" t="s">
        <v>307</v>
      </c>
      <c r="AC263" s="139" t="s">
        <v>328</v>
      </c>
      <c r="AD263" s="161">
        <v>1</v>
      </c>
      <c r="AE263" s="8" t="s">
        <v>461</v>
      </c>
      <c r="AF263" s="134" t="s">
        <v>456</v>
      </c>
      <c r="AG263" s="148" t="s">
        <v>456</v>
      </c>
      <c r="AH263" s="162">
        <v>44337</v>
      </c>
      <c r="AI263" s="148" t="s">
        <v>502</v>
      </c>
      <c r="AJ263" s="148" t="s">
        <v>328</v>
      </c>
      <c r="AK263" s="163">
        <v>1</v>
      </c>
      <c r="AL263" s="161">
        <v>1</v>
      </c>
      <c r="AM263" s="148" t="s">
        <v>503</v>
      </c>
      <c r="AN263" s="263" t="s">
        <v>504</v>
      </c>
      <c r="AO263" s="260" t="s">
        <v>294</v>
      </c>
      <c r="AP263" s="109" t="s">
        <v>502</v>
      </c>
      <c r="AQ263" s="56">
        <v>44228</v>
      </c>
      <c r="AR263" s="54" t="s">
        <v>307</v>
      </c>
      <c r="AS263" s="54" t="s">
        <v>328</v>
      </c>
      <c r="AT263" s="55">
        <v>1</v>
      </c>
      <c r="AU263" s="8" t="s">
        <v>461</v>
      </c>
      <c r="AV263" s="134" t="s">
        <v>456</v>
      </c>
      <c r="AW263" s="148" t="s">
        <v>456</v>
      </c>
      <c r="AX263" s="56">
        <v>44228</v>
      </c>
      <c r="AY263" s="109" t="s">
        <v>502</v>
      </c>
      <c r="AZ263" s="54" t="s">
        <v>328</v>
      </c>
      <c r="BA263" s="55">
        <v>1</v>
      </c>
      <c r="BB263" s="148" t="s">
        <v>294</v>
      </c>
      <c r="BC263" s="53"/>
      <c r="BD263" s="53"/>
      <c r="BE263" s="513">
        <f t="shared" si="4"/>
        <v>262</v>
      </c>
      <c r="BF263" s="514">
        <v>265</v>
      </c>
      <c r="BG263" s="514"/>
    </row>
    <row r="264" spans="1:59" customFormat="1" ht="84" customHeight="1" x14ac:dyDescent="0.25">
      <c r="A264" s="33" t="s">
        <v>285</v>
      </c>
      <c r="B264" s="32" t="s">
        <v>285</v>
      </c>
      <c r="C264" s="35" t="s">
        <v>344</v>
      </c>
      <c r="D264" s="32" t="s">
        <v>196</v>
      </c>
      <c r="E264" s="32" t="s">
        <v>199</v>
      </c>
      <c r="F264" s="32" t="s">
        <v>352</v>
      </c>
      <c r="G264" s="32" t="s">
        <v>250</v>
      </c>
      <c r="H264" s="35" t="s">
        <v>1857</v>
      </c>
      <c r="I264" s="35" t="s">
        <v>328</v>
      </c>
      <c r="J264" s="91" t="s">
        <v>1683</v>
      </c>
      <c r="K264" s="35">
        <v>2019</v>
      </c>
      <c r="L264" s="33" t="s">
        <v>1858</v>
      </c>
      <c r="M264" s="33" t="s">
        <v>657</v>
      </c>
      <c r="N264" s="33" t="s">
        <v>1859</v>
      </c>
      <c r="O264" s="35" t="s">
        <v>328</v>
      </c>
      <c r="P264" s="33" t="s">
        <v>328</v>
      </c>
      <c r="Q264" s="32" t="s">
        <v>1488</v>
      </c>
      <c r="R264" s="35" t="s">
        <v>328</v>
      </c>
      <c r="S264" s="35" t="s">
        <v>328</v>
      </c>
      <c r="T264" s="44">
        <v>44287</v>
      </c>
      <c r="U264" s="44">
        <v>44652</v>
      </c>
      <c r="V264" s="44"/>
      <c r="W264" s="44" t="s">
        <v>309</v>
      </c>
      <c r="X264" s="44" t="s">
        <v>309</v>
      </c>
      <c r="Y264" s="41">
        <v>32</v>
      </c>
      <c r="Z264" s="133" t="s">
        <v>1860</v>
      </c>
      <c r="AA264" s="160">
        <v>44384</v>
      </c>
      <c r="AB264" s="139" t="s">
        <v>309</v>
      </c>
      <c r="AC264" s="145" t="s">
        <v>1861</v>
      </c>
      <c r="AD264" s="161">
        <v>0.5</v>
      </c>
      <c r="AE264" s="8" t="s">
        <v>459</v>
      </c>
      <c r="AF264" s="134">
        <v>201</v>
      </c>
      <c r="AG264" s="148" t="s">
        <v>455</v>
      </c>
      <c r="AH264" s="162">
        <v>44520</v>
      </c>
      <c r="AI264" s="148" t="s">
        <v>1862</v>
      </c>
      <c r="AJ264" s="148" t="s">
        <v>534</v>
      </c>
      <c r="AK264" s="163">
        <v>0.5</v>
      </c>
      <c r="AL264" s="161">
        <v>0.5</v>
      </c>
      <c r="AM264" s="148" t="s">
        <v>601</v>
      </c>
      <c r="AN264" s="263" t="s">
        <v>504</v>
      </c>
      <c r="AO264" s="261" t="s">
        <v>536</v>
      </c>
      <c r="AP264" s="53" t="s">
        <v>652</v>
      </c>
      <c r="AQ264" s="366">
        <v>44620</v>
      </c>
      <c r="AR264" s="53" t="s">
        <v>553</v>
      </c>
      <c r="AS264" s="109" t="s">
        <v>589</v>
      </c>
      <c r="AT264" s="314">
        <v>0</v>
      </c>
      <c r="AU264" s="8" t="s">
        <v>457</v>
      </c>
      <c r="AV264" s="134">
        <v>-44619.5</v>
      </c>
      <c r="AW264" s="148" t="s">
        <v>455</v>
      </c>
      <c r="AX264" s="56">
        <v>44631</v>
      </c>
      <c r="AY264" s="148" t="s">
        <v>1863</v>
      </c>
      <c r="AZ264" s="109" t="s">
        <v>1691</v>
      </c>
      <c r="BA264" s="55">
        <v>0.5</v>
      </c>
      <c r="BB264" s="148" t="s">
        <v>293</v>
      </c>
      <c r="BC264" s="261" t="s">
        <v>536</v>
      </c>
      <c r="BD264" s="261" t="s">
        <v>536</v>
      </c>
      <c r="BE264" s="513">
        <f t="shared" si="4"/>
        <v>263</v>
      </c>
      <c r="BF264" s="514">
        <v>266</v>
      </c>
      <c r="BG264" s="514" t="s">
        <v>1691</v>
      </c>
    </row>
    <row r="265" spans="1:59" ht="84" customHeight="1" x14ac:dyDescent="0.25">
      <c r="A265" s="33" t="s">
        <v>266</v>
      </c>
      <c r="B265" s="8" t="s">
        <v>1516</v>
      </c>
      <c r="C265" s="35" t="s">
        <v>338</v>
      </c>
      <c r="D265" s="91" t="s">
        <v>24</v>
      </c>
      <c r="E265" s="91" t="s">
        <v>56</v>
      </c>
      <c r="F265" s="32" t="s">
        <v>348</v>
      </c>
      <c r="G265" s="32" t="s">
        <v>250</v>
      </c>
      <c r="H265" s="35" t="s">
        <v>1864</v>
      </c>
      <c r="I265" s="35" t="s">
        <v>328</v>
      </c>
      <c r="J265" s="32" t="s">
        <v>1865</v>
      </c>
      <c r="K265" s="35">
        <v>2019</v>
      </c>
      <c r="L265" s="36" t="s">
        <v>1866</v>
      </c>
      <c r="M265" s="32" t="s">
        <v>299</v>
      </c>
      <c r="N265" s="32" t="s">
        <v>299</v>
      </c>
      <c r="O265" s="35" t="s">
        <v>328</v>
      </c>
      <c r="P265" s="32" t="s">
        <v>328</v>
      </c>
      <c r="Q265" s="32" t="s">
        <v>1488</v>
      </c>
      <c r="R265" s="35" t="s">
        <v>328</v>
      </c>
      <c r="S265" s="35" t="s">
        <v>328</v>
      </c>
      <c r="T265" s="44" t="s">
        <v>299</v>
      </c>
      <c r="U265" s="44" t="s">
        <v>299</v>
      </c>
      <c r="V265" s="44"/>
      <c r="W265" s="44" t="s">
        <v>307</v>
      </c>
      <c r="X265" s="44" t="s">
        <v>307</v>
      </c>
      <c r="Y265" s="41" t="e">
        <v>#VALUE!</v>
      </c>
      <c r="Z265" s="32" t="s">
        <v>887</v>
      </c>
      <c r="AA265" s="160">
        <v>44364</v>
      </c>
      <c r="AB265" s="139" t="s">
        <v>309</v>
      </c>
      <c r="AC265" s="139" t="s">
        <v>888</v>
      </c>
      <c r="AD265" s="161"/>
      <c r="AE265" s="8" t="s">
        <v>457</v>
      </c>
      <c r="AF265" s="134" t="e">
        <v>#VALUE!</v>
      </c>
      <c r="AG265" s="148" t="e">
        <v>#VALUE!</v>
      </c>
      <c r="AH265" s="162">
        <v>44520</v>
      </c>
      <c r="AI265" s="148" t="s">
        <v>457</v>
      </c>
      <c r="AJ265" s="135" t="s">
        <v>674</v>
      </c>
      <c r="AK265" s="161">
        <v>0</v>
      </c>
      <c r="AL265" s="161">
        <v>0</v>
      </c>
      <c r="AM265" s="148" t="e">
        <v>#VALUE!</v>
      </c>
      <c r="AN265" s="263" t="s">
        <v>504</v>
      </c>
      <c r="AO265" s="262" t="s">
        <v>444</v>
      </c>
      <c r="AP265" s="405" t="s">
        <v>1490</v>
      </c>
      <c r="AQ265" s="404">
        <v>44620</v>
      </c>
      <c r="AR265" s="370" t="s">
        <v>553</v>
      </c>
      <c r="AS265" s="386" t="s">
        <v>1491</v>
      </c>
      <c r="AT265" s="402">
        <v>0</v>
      </c>
      <c r="AU265" s="8" t="s">
        <v>457</v>
      </c>
      <c r="AV265" s="134">
        <v>-44620</v>
      </c>
      <c r="AW265" s="148" t="e">
        <v>#VALUE!</v>
      </c>
      <c r="AX265" s="53"/>
      <c r="AY265" s="53"/>
      <c r="AZ265" s="53"/>
      <c r="BA265" s="53"/>
      <c r="BB265" s="148"/>
      <c r="BC265" s="53"/>
      <c r="BD265" s="53"/>
      <c r="BE265" s="513">
        <f t="shared" si="4"/>
        <v>264</v>
      </c>
      <c r="BF265" s="514">
        <v>267</v>
      </c>
      <c r="BG265" s="514"/>
    </row>
    <row r="266" spans="1:59" customFormat="1" ht="84" customHeight="1" x14ac:dyDescent="0.25">
      <c r="A266" s="33" t="s">
        <v>285</v>
      </c>
      <c r="B266" s="32" t="s">
        <v>285</v>
      </c>
      <c r="C266" s="35" t="s">
        <v>344</v>
      </c>
      <c r="D266" s="108" t="s">
        <v>24</v>
      </c>
      <c r="E266" s="91" t="s">
        <v>61</v>
      </c>
      <c r="F266" s="32" t="s">
        <v>352</v>
      </c>
      <c r="G266" s="32" t="s">
        <v>250</v>
      </c>
      <c r="H266" s="35" t="s">
        <v>1867</v>
      </c>
      <c r="I266" s="35" t="s">
        <v>328</v>
      </c>
      <c r="J266" s="32" t="s">
        <v>1865</v>
      </c>
      <c r="K266" s="35">
        <v>2019</v>
      </c>
      <c r="L266" s="33" t="s">
        <v>1868</v>
      </c>
      <c r="M266" s="32" t="s">
        <v>299</v>
      </c>
      <c r="N266" s="32" t="s">
        <v>299</v>
      </c>
      <c r="O266" s="35" t="s">
        <v>328</v>
      </c>
      <c r="P266" s="32" t="s">
        <v>328</v>
      </c>
      <c r="Q266" s="32" t="s">
        <v>1488</v>
      </c>
      <c r="R266" s="35" t="s">
        <v>328</v>
      </c>
      <c r="S266" s="35" t="s">
        <v>328</v>
      </c>
      <c r="T266" s="44" t="s">
        <v>299</v>
      </c>
      <c r="U266" s="44" t="s">
        <v>299</v>
      </c>
      <c r="V266" s="44"/>
      <c r="W266" s="44" t="s">
        <v>307</v>
      </c>
      <c r="X266" s="44" t="s">
        <v>307</v>
      </c>
      <c r="Y266" s="41" t="e">
        <v>#VALUE!</v>
      </c>
      <c r="Z266" s="133" t="s">
        <v>1757</v>
      </c>
      <c r="AA266" s="160">
        <v>44384</v>
      </c>
      <c r="AB266" s="139" t="s">
        <v>309</v>
      </c>
      <c r="AC266" s="148" t="s">
        <v>747</v>
      </c>
      <c r="AD266" s="161">
        <v>0</v>
      </c>
      <c r="AE266" s="8" t="s">
        <v>457</v>
      </c>
      <c r="AF266" s="134" t="e">
        <v>#VALUE!</v>
      </c>
      <c r="AG266" s="148" t="e">
        <v>#VALUE!</v>
      </c>
      <c r="AH266" s="162">
        <v>44520</v>
      </c>
      <c r="AI266" s="148" t="s">
        <v>457</v>
      </c>
      <c r="AJ266" s="135" t="s">
        <v>674</v>
      </c>
      <c r="AK266" s="163">
        <v>0</v>
      </c>
      <c r="AL266" s="161">
        <v>0</v>
      </c>
      <c r="AM266" s="148" t="e">
        <v>#VALUE!</v>
      </c>
      <c r="AN266" s="263" t="s">
        <v>504</v>
      </c>
      <c r="AO266" s="262" t="s">
        <v>444</v>
      </c>
      <c r="AP266" s="365" t="s">
        <v>1490</v>
      </c>
      <c r="AQ266" s="366">
        <v>44620</v>
      </c>
      <c r="AR266" s="53" t="s">
        <v>553</v>
      </c>
      <c r="AS266" s="109" t="s">
        <v>1491</v>
      </c>
      <c r="AT266" s="314">
        <v>0</v>
      </c>
      <c r="AU266" s="8" t="s">
        <v>457</v>
      </c>
      <c r="AV266" s="134">
        <v>-44620</v>
      </c>
      <c r="AW266" s="148" t="e">
        <v>#VALUE!</v>
      </c>
      <c r="AX266" s="53"/>
      <c r="AY266" s="53"/>
      <c r="AZ266" s="53"/>
      <c r="BA266" s="53"/>
      <c r="BB266" s="148"/>
      <c r="BC266" s="53"/>
      <c r="BD266" s="53"/>
      <c r="BE266" s="513">
        <f t="shared" si="4"/>
        <v>265</v>
      </c>
      <c r="BF266" s="514">
        <v>268</v>
      </c>
      <c r="BG266" s="514"/>
    </row>
    <row r="267" spans="1:59" customFormat="1" ht="84" customHeight="1" x14ac:dyDescent="0.25">
      <c r="A267" s="33" t="s">
        <v>285</v>
      </c>
      <c r="B267" s="32" t="s">
        <v>285</v>
      </c>
      <c r="C267" s="35" t="s">
        <v>344</v>
      </c>
      <c r="D267" s="91" t="s">
        <v>24</v>
      </c>
      <c r="E267" s="91" t="s">
        <v>56</v>
      </c>
      <c r="F267" s="32" t="s">
        <v>352</v>
      </c>
      <c r="G267" s="32" t="s">
        <v>250</v>
      </c>
      <c r="H267" s="35" t="s">
        <v>1869</v>
      </c>
      <c r="I267" s="35" t="s">
        <v>328</v>
      </c>
      <c r="J267" s="32" t="s">
        <v>1865</v>
      </c>
      <c r="K267" s="35">
        <v>2019</v>
      </c>
      <c r="L267" s="33" t="s">
        <v>1870</v>
      </c>
      <c r="M267" s="32" t="s">
        <v>299</v>
      </c>
      <c r="N267" s="32" t="s">
        <v>299</v>
      </c>
      <c r="O267" s="35" t="s">
        <v>328</v>
      </c>
      <c r="P267" s="32" t="s">
        <v>328</v>
      </c>
      <c r="Q267" s="32" t="s">
        <v>1488</v>
      </c>
      <c r="R267" s="35" t="s">
        <v>328</v>
      </c>
      <c r="S267" s="35" t="s">
        <v>328</v>
      </c>
      <c r="T267" s="44" t="s">
        <v>299</v>
      </c>
      <c r="U267" s="44" t="s">
        <v>299</v>
      </c>
      <c r="V267" s="44"/>
      <c r="W267" s="44" t="s">
        <v>307</v>
      </c>
      <c r="X267" s="44" t="s">
        <v>307</v>
      </c>
      <c r="Y267" s="41" t="e">
        <v>#VALUE!</v>
      </c>
      <c r="Z267" s="133" t="s">
        <v>1757</v>
      </c>
      <c r="AA267" s="160">
        <v>44384</v>
      </c>
      <c r="AB267" s="139" t="s">
        <v>309</v>
      </c>
      <c r="AC267" s="148" t="s">
        <v>747</v>
      </c>
      <c r="AD267" s="161">
        <v>0</v>
      </c>
      <c r="AE267" s="8" t="s">
        <v>457</v>
      </c>
      <c r="AF267" s="134" t="e">
        <v>#VALUE!</v>
      </c>
      <c r="AG267" s="148" t="e">
        <v>#VALUE!</v>
      </c>
      <c r="AH267" s="162">
        <v>44520</v>
      </c>
      <c r="AI267" s="148" t="s">
        <v>457</v>
      </c>
      <c r="AJ267" s="135" t="s">
        <v>674</v>
      </c>
      <c r="AK267" s="163">
        <v>0</v>
      </c>
      <c r="AL267" s="161">
        <v>0</v>
      </c>
      <c r="AM267" s="148" t="e">
        <v>#VALUE!</v>
      </c>
      <c r="AN267" s="263" t="s">
        <v>504</v>
      </c>
      <c r="AO267" s="262" t="s">
        <v>444</v>
      </c>
      <c r="AP267" s="365" t="s">
        <v>1490</v>
      </c>
      <c r="AQ267" s="366">
        <v>44620</v>
      </c>
      <c r="AR267" s="53" t="s">
        <v>553</v>
      </c>
      <c r="AS267" s="109" t="s">
        <v>1491</v>
      </c>
      <c r="AT267" s="314">
        <v>0</v>
      </c>
      <c r="AU267" s="8" t="s">
        <v>457</v>
      </c>
      <c r="AV267" s="134">
        <v>-44620</v>
      </c>
      <c r="AW267" s="148" t="e">
        <v>#VALUE!</v>
      </c>
      <c r="AX267" s="53"/>
      <c r="AY267" s="53"/>
      <c r="AZ267" s="53"/>
      <c r="BA267" s="53"/>
      <c r="BB267" s="148"/>
      <c r="BC267" s="53"/>
      <c r="BD267" s="53"/>
      <c r="BE267" s="513">
        <f t="shared" si="4"/>
        <v>266</v>
      </c>
      <c r="BF267" s="514">
        <v>269</v>
      </c>
      <c r="BG267" s="514"/>
    </row>
    <row r="268" spans="1:59" ht="84" customHeight="1" x14ac:dyDescent="0.25">
      <c r="A268" s="33" t="s">
        <v>266</v>
      </c>
      <c r="B268" s="8" t="s">
        <v>1516</v>
      </c>
      <c r="C268" s="35" t="s">
        <v>338</v>
      </c>
      <c r="D268" s="108" t="s">
        <v>24</v>
      </c>
      <c r="E268" s="91" t="s">
        <v>42</v>
      </c>
      <c r="F268" s="32" t="s">
        <v>348</v>
      </c>
      <c r="G268" s="32" t="s">
        <v>250</v>
      </c>
      <c r="H268" s="35" t="s">
        <v>1871</v>
      </c>
      <c r="I268" s="35" t="s">
        <v>328</v>
      </c>
      <c r="J268" s="32" t="s">
        <v>1865</v>
      </c>
      <c r="K268" s="35">
        <v>2019</v>
      </c>
      <c r="L268" s="33" t="s">
        <v>1872</v>
      </c>
      <c r="M268" s="32" t="s">
        <v>299</v>
      </c>
      <c r="N268" s="32" t="s">
        <v>299</v>
      </c>
      <c r="O268" s="35" t="s">
        <v>328</v>
      </c>
      <c r="P268" s="32" t="s">
        <v>328</v>
      </c>
      <c r="Q268" s="32" t="s">
        <v>1488</v>
      </c>
      <c r="R268" s="35" t="s">
        <v>328</v>
      </c>
      <c r="S268" s="35" t="s">
        <v>328</v>
      </c>
      <c r="T268" s="44" t="s">
        <v>299</v>
      </c>
      <c r="U268" s="44" t="s">
        <v>299</v>
      </c>
      <c r="V268" s="44"/>
      <c r="W268" s="44" t="s">
        <v>307</v>
      </c>
      <c r="X268" s="44" t="s">
        <v>307</v>
      </c>
      <c r="Y268" s="41" t="e">
        <v>#VALUE!</v>
      </c>
      <c r="Z268" s="32" t="s">
        <v>887</v>
      </c>
      <c r="AA268" s="160">
        <v>44364</v>
      </c>
      <c r="AB268" s="139" t="s">
        <v>309</v>
      </c>
      <c r="AC268" s="139" t="s">
        <v>888</v>
      </c>
      <c r="AD268" s="161"/>
      <c r="AE268" s="8" t="s">
        <v>457</v>
      </c>
      <c r="AF268" s="134" t="e">
        <v>#VALUE!</v>
      </c>
      <c r="AG268" s="148" t="e">
        <v>#VALUE!</v>
      </c>
      <c r="AH268" s="162">
        <v>44520</v>
      </c>
      <c r="AI268" s="148" t="s">
        <v>457</v>
      </c>
      <c r="AJ268" s="135" t="s">
        <v>674</v>
      </c>
      <c r="AK268" s="161">
        <v>0</v>
      </c>
      <c r="AL268" s="161">
        <v>0</v>
      </c>
      <c r="AM268" s="148" t="e">
        <v>#VALUE!</v>
      </c>
      <c r="AN268" s="263" t="s">
        <v>504</v>
      </c>
      <c r="AO268" s="262" t="s">
        <v>444</v>
      </c>
      <c r="AP268" s="405" t="s">
        <v>1490</v>
      </c>
      <c r="AQ268" s="404">
        <v>44620</v>
      </c>
      <c r="AR268" s="370" t="s">
        <v>553</v>
      </c>
      <c r="AS268" s="386" t="s">
        <v>1491</v>
      </c>
      <c r="AT268" s="402">
        <v>0</v>
      </c>
      <c r="AU268" s="8" t="s">
        <v>457</v>
      </c>
      <c r="AV268" s="134">
        <v>-44620</v>
      </c>
      <c r="AW268" s="148" t="e">
        <v>#VALUE!</v>
      </c>
      <c r="AX268" s="53"/>
      <c r="AY268" s="53"/>
      <c r="AZ268" s="53"/>
      <c r="BA268" s="53"/>
      <c r="BB268" s="148"/>
      <c r="BC268" s="53"/>
      <c r="BD268" s="53"/>
      <c r="BE268" s="513">
        <f t="shared" si="4"/>
        <v>267</v>
      </c>
      <c r="BF268" s="514">
        <v>270</v>
      </c>
      <c r="BG268" s="514"/>
    </row>
    <row r="269" spans="1:59" customFormat="1" ht="84" customHeight="1" x14ac:dyDescent="0.25">
      <c r="A269" s="33" t="s">
        <v>285</v>
      </c>
      <c r="B269" s="32" t="s">
        <v>285</v>
      </c>
      <c r="C269" s="35" t="s">
        <v>344</v>
      </c>
      <c r="D269" s="91" t="s">
        <v>210</v>
      </c>
      <c r="E269" s="91" t="s">
        <v>216</v>
      </c>
      <c r="F269" s="32" t="s">
        <v>352</v>
      </c>
      <c r="G269" s="32" t="s">
        <v>250</v>
      </c>
      <c r="H269" s="35" t="s">
        <v>1873</v>
      </c>
      <c r="I269" s="35" t="s">
        <v>328</v>
      </c>
      <c r="J269" s="32" t="s">
        <v>1865</v>
      </c>
      <c r="K269" s="35">
        <v>2019</v>
      </c>
      <c r="L269" s="33" t="s">
        <v>1874</v>
      </c>
      <c r="M269" s="32" t="s">
        <v>299</v>
      </c>
      <c r="N269" s="32" t="s">
        <v>299</v>
      </c>
      <c r="O269" s="35" t="s">
        <v>328</v>
      </c>
      <c r="P269" s="32" t="s">
        <v>328</v>
      </c>
      <c r="Q269" s="32" t="s">
        <v>1488</v>
      </c>
      <c r="R269" s="35" t="s">
        <v>328</v>
      </c>
      <c r="S269" s="35" t="s">
        <v>328</v>
      </c>
      <c r="T269" s="44" t="s">
        <v>299</v>
      </c>
      <c r="U269" s="44" t="s">
        <v>299</v>
      </c>
      <c r="V269" s="44"/>
      <c r="W269" s="44" t="s">
        <v>307</v>
      </c>
      <c r="X269" s="44" t="s">
        <v>307</v>
      </c>
      <c r="Y269" s="41" t="e">
        <v>#VALUE!</v>
      </c>
      <c r="Z269" s="133" t="s">
        <v>1757</v>
      </c>
      <c r="AA269" s="160">
        <v>44384</v>
      </c>
      <c r="AB269" s="139" t="s">
        <v>309</v>
      </c>
      <c r="AC269" s="148" t="s">
        <v>747</v>
      </c>
      <c r="AD269" s="161">
        <v>0</v>
      </c>
      <c r="AE269" s="8" t="s">
        <v>457</v>
      </c>
      <c r="AF269" s="134" t="e">
        <v>#VALUE!</v>
      </c>
      <c r="AG269" s="148" t="e">
        <v>#VALUE!</v>
      </c>
      <c r="AH269" s="162">
        <v>44520</v>
      </c>
      <c r="AI269" s="148" t="s">
        <v>457</v>
      </c>
      <c r="AJ269" s="135" t="s">
        <v>674</v>
      </c>
      <c r="AK269" s="163">
        <v>0</v>
      </c>
      <c r="AL269" s="161">
        <v>0</v>
      </c>
      <c r="AM269" s="148" t="e">
        <v>#VALUE!</v>
      </c>
      <c r="AN269" s="263" t="s">
        <v>504</v>
      </c>
      <c r="AO269" s="262" t="s">
        <v>444</v>
      </c>
      <c r="AP269" s="365" t="s">
        <v>1490</v>
      </c>
      <c r="AQ269" s="366">
        <v>44620</v>
      </c>
      <c r="AR269" s="53" t="s">
        <v>553</v>
      </c>
      <c r="AS269" s="109" t="s">
        <v>1491</v>
      </c>
      <c r="AT269" s="314">
        <v>0</v>
      </c>
      <c r="AU269" s="8" t="s">
        <v>457</v>
      </c>
      <c r="AV269" s="134">
        <v>-44620</v>
      </c>
      <c r="AW269" s="148" t="e">
        <v>#VALUE!</v>
      </c>
      <c r="AX269" s="53"/>
      <c r="AY269" s="53"/>
      <c r="AZ269" s="53"/>
      <c r="BA269" s="53"/>
      <c r="BB269" s="148"/>
      <c r="BC269" s="53"/>
      <c r="BD269" s="53"/>
      <c r="BE269" s="513">
        <f t="shared" si="4"/>
        <v>268</v>
      </c>
      <c r="BF269" s="514">
        <v>271</v>
      </c>
      <c r="BG269" s="514"/>
    </row>
    <row r="270" spans="1:59" customFormat="1" ht="84" customHeight="1" x14ac:dyDescent="0.25">
      <c r="A270" s="33" t="s">
        <v>285</v>
      </c>
      <c r="B270" s="32" t="s">
        <v>285</v>
      </c>
      <c r="C270" s="35" t="s">
        <v>344</v>
      </c>
      <c r="D270" s="108" t="s">
        <v>24</v>
      </c>
      <c r="E270" s="91" t="s">
        <v>49</v>
      </c>
      <c r="F270" s="32" t="s">
        <v>352</v>
      </c>
      <c r="G270" s="32" t="s">
        <v>250</v>
      </c>
      <c r="H270" s="35" t="s">
        <v>1875</v>
      </c>
      <c r="I270" s="35" t="s">
        <v>328</v>
      </c>
      <c r="J270" s="32" t="s">
        <v>1865</v>
      </c>
      <c r="K270" s="35">
        <v>2019</v>
      </c>
      <c r="L270" s="33" t="s">
        <v>1876</v>
      </c>
      <c r="M270" s="32" t="s">
        <v>299</v>
      </c>
      <c r="N270" s="32" t="s">
        <v>299</v>
      </c>
      <c r="O270" s="35" t="s">
        <v>328</v>
      </c>
      <c r="P270" s="32" t="s">
        <v>328</v>
      </c>
      <c r="Q270" s="32" t="s">
        <v>1488</v>
      </c>
      <c r="R270" s="35" t="s">
        <v>328</v>
      </c>
      <c r="S270" s="35" t="s">
        <v>328</v>
      </c>
      <c r="T270" s="44" t="s">
        <v>299</v>
      </c>
      <c r="U270" s="44" t="s">
        <v>299</v>
      </c>
      <c r="V270" s="44"/>
      <c r="W270" s="44" t="s">
        <v>307</v>
      </c>
      <c r="X270" s="44" t="s">
        <v>307</v>
      </c>
      <c r="Y270" s="41" t="e">
        <v>#VALUE!</v>
      </c>
      <c r="Z270" s="133" t="s">
        <v>1757</v>
      </c>
      <c r="AA270" s="160">
        <v>44384</v>
      </c>
      <c r="AB270" s="139" t="s">
        <v>309</v>
      </c>
      <c r="AC270" s="148" t="s">
        <v>747</v>
      </c>
      <c r="AD270" s="161">
        <v>0</v>
      </c>
      <c r="AE270" s="8" t="s">
        <v>457</v>
      </c>
      <c r="AF270" s="134" t="e">
        <v>#VALUE!</v>
      </c>
      <c r="AG270" s="148" t="e">
        <v>#VALUE!</v>
      </c>
      <c r="AH270" s="162">
        <v>44520</v>
      </c>
      <c r="AI270" s="148" t="s">
        <v>457</v>
      </c>
      <c r="AJ270" s="135" t="s">
        <v>674</v>
      </c>
      <c r="AK270" s="163">
        <v>0</v>
      </c>
      <c r="AL270" s="161">
        <v>0</v>
      </c>
      <c r="AM270" s="148" t="e">
        <v>#VALUE!</v>
      </c>
      <c r="AN270" s="263" t="s">
        <v>504</v>
      </c>
      <c r="AO270" s="262" t="s">
        <v>444</v>
      </c>
      <c r="AP270" s="365" t="s">
        <v>1490</v>
      </c>
      <c r="AQ270" s="366">
        <v>44620</v>
      </c>
      <c r="AR270" s="53" t="s">
        <v>553</v>
      </c>
      <c r="AS270" s="109" t="s">
        <v>1491</v>
      </c>
      <c r="AT270" s="314">
        <v>0</v>
      </c>
      <c r="AU270" s="8" t="s">
        <v>457</v>
      </c>
      <c r="AV270" s="134">
        <v>-44620</v>
      </c>
      <c r="AW270" s="148" t="e">
        <v>#VALUE!</v>
      </c>
      <c r="AX270" s="53"/>
      <c r="AY270" s="53"/>
      <c r="AZ270" s="53"/>
      <c r="BA270" s="53"/>
      <c r="BB270" s="148"/>
      <c r="BC270" s="53"/>
      <c r="BD270" s="53"/>
      <c r="BE270" s="513">
        <f t="shared" si="4"/>
        <v>269</v>
      </c>
      <c r="BF270" s="514">
        <v>272</v>
      </c>
      <c r="BG270" s="514"/>
    </row>
    <row r="271" spans="1:59" customFormat="1" ht="84" customHeight="1" x14ac:dyDescent="0.25">
      <c r="A271" s="33" t="s">
        <v>285</v>
      </c>
      <c r="B271" s="32" t="s">
        <v>285</v>
      </c>
      <c r="C271" s="35" t="s">
        <v>344</v>
      </c>
      <c r="D271" s="108" t="s">
        <v>24</v>
      </c>
      <c r="E271" s="91" t="s">
        <v>44</v>
      </c>
      <c r="F271" s="32" t="s">
        <v>352</v>
      </c>
      <c r="G271" s="32" t="s">
        <v>250</v>
      </c>
      <c r="H271" s="35" t="s">
        <v>1877</v>
      </c>
      <c r="I271" s="35" t="s">
        <v>328</v>
      </c>
      <c r="J271" s="32" t="s">
        <v>1865</v>
      </c>
      <c r="K271" s="35">
        <v>2019</v>
      </c>
      <c r="L271" s="33" t="s">
        <v>1878</v>
      </c>
      <c r="M271" s="32" t="s">
        <v>299</v>
      </c>
      <c r="N271" s="32" t="s">
        <v>299</v>
      </c>
      <c r="O271" s="35" t="s">
        <v>328</v>
      </c>
      <c r="P271" s="32" t="s">
        <v>328</v>
      </c>
      <c r="Q271" s="32" t="s">
        <v>1488</v>
      </c>
      <c r="R271" s="35" t="s">
        <v>328</v>
      </c>
      <c r="S271" s="35" t="s">
        <v>328</v>
      </c>
      <c r="T271" s="44" t="s">
        <v>299</v>
      </c>
      <c r="U271" s="44" t="s">
        <v>299</v>
      </c>
      <c r="V271" s="44"/>
      <c r="W271" s="44" t="s">
        <v>307</v>
      </c>
      <c r="X271" s="44" t="s">
        <v>307</v>
      </c>
      <c r="Y271" s="41" t="e">
        <v>#VALUE!</v>
      </c>
      <c r="Z271" s="133" t="s">
        <v>1757</v>
      </c>
      <c r="AA271" s="160">
        <v>44384</v>
      </c>
      <c r="AB271" s="139" t="s">
        <v>309</v>
      </c>
      <c r="AC271" s="148" t="s">
        <v>747</v>
      </c>
      <c r="AD271" s="161">
        <v>0</v>
      </c>
      <c r="AE271" s="8" t="s">
        <v>457</v>
      </c>
      <c r="AF271" s="134" t="e">
        <v>#VALUE!</v>
      </c>
      <c r="AG271" s="148" t="e">
        <v>#VALUE!</v>
      </c>
      <c r="AH271" s="162">
        <v>44520</v>
      </c>
      <c r="AI271" s="148" t="s">
        <v>457</v>
      </c>
      <c r="AJ271" s="135" t="s">
        <v>674</v>
      </c>
      <c r="AK271" s="163">
        <v>0</v>
      </c>
      <c r="AL271" s="161">
        <v>0</v>
      </c>
      <c r="AM271" s="148" t="e">
        <v>#VALUE!</v>
      </c>
      <c r="AN271" s="263" t="s">
        <v>504</v>
      </c>
      <c r="AO271" s="262" t="s">
        <v>444</v>
      </c>
      <c r="AP271" s="365" t="s">
        <v>1490</v>
      </c>
      <c r="AQ271" s="366">
        <v>44620</v>
      </c>
      <c r="AR271" s="53" t="s">
        <v>553</v>
      </c>
      <c r="AS271" s="109" t="s">
        <v>1491</v>
      </c>
      <c r="AT271" s="314">
        <v>0</v>
      </c>
      <c r="AU271" s="8" t="s">
        <v>457</v>
      </c>
      <c r="AV271" s="134">
        <v>-44620</v>
      </c>
      <c r="AW271" s="148" t="e">
        <v>#VALUE!</v>
      </c>
      <c r="AX271" s="53"/>
      <c r="AY271" s="53"/>
      <c r="AZ271" s="53"/>
      <c r="BA271" s="53"/>
      <c r="BB271" s="148"/>
      <c r="BC271" s="53"/>
      <c r="BD271" s="53"/>
      <c r="BE271" s="513">
        <f t="shared" si="4"/>
        <v>270</v>
      </c>
      <c r="BF271" s="514">
        <v>273</v>
      </c>
      <c r="BG271" s="514"/>
    </row>
    <row r="272" spans="1:59" customFormat="1" ht="84" customHeight="1" x14ac:dyDescent="0.25">
      <c r="A272" s="33" t="s">
        <v>285</v>
      </c>
      <c r="B272" s="32" t="s">
        <v>285</v>
      </c>
      <c r="C272" s="35" t="s">
        <v>344</v>
      </c>
      <c r="D272" s="32" t="s">
        <v>188</v>
      </c>
      <c r="E272" s="32" t="s">
        <v>189</v>
      </c>
      <c r="F272" s="32" t="s">
        <v>352</v>
      </c>
      <c r="G272" s="32" t="s">
        <v>250</v>
      </c>
      <c r="H272" s="35" t="s">
        <v>1879</v>
      </c>
      <c r="I272" s="35" t="s">
        <v>328</v>
      </c>
      <c r="J272" s="91" t="s">
        <v>1880</v>
      </c>
      <c r="K272" s="35">
        <v>2019</v>
      </c>
      <c r="L272" s="33" t="s">
        <v>1881</v>
      </c>
      <c r="M272" s="32" t="s">
        <v>1882</v>
      </c>
      <c r="N272" s="32" t="s">
        <v>1883</v>
      </c>
      <c r="O272" s="35" t="s">
        <v>328</v>
      </c>
      <c r="P272" s="32" t="s">
        <v>328</v>
      </c>
      <c r="Q272" s="32" t="s">
        <v>1488</v>
      </c>
      <c r="R272" s="35" t="s">
        <v>328</v>
      </c>
      <c r="S272" s="35" t="s">
        <v>328</v>
      </c>
      <c r="T272" s="44">
        <v>43466</v>
      </c>
      <c r="U272" s="44">
        <v>43799</v>
      </c>
      <c r="V272" s="305">
        <v>2020</v>
      </c>
      <c r="W272" s="44" t="s">
        <v>309</v>
      </c>
      <c r="X272" s="44" t="s">
        <v>309</v>
      </c>
      <c r="Y272" s="41" t="s">
        <v>456</v>
      </c>
      <c r="Z272" s="148" t="s">
        <v>502</v>
      </c>
      <c r="AA272" s="160">
        <v>44337</v>
      </c>
      <c r="AB272" s="139" t="s">
        <v>307</v>
      </c>
      <c r="AC272" s="139" t="s">
        <v>328</v>
      </c>
      <c r="AD272" s="161">
        <v>1</v>
      </c>
      <c r="AE272" s="8" t="s">
        <v>461</v>
      </c>
      <c r="AF272" s="134" t="s">
        <v>456</v>
      </c>
      <c r="AG272" s="148" t="s">
        <v>456</v>
      </c>
      <c r="AH272" s="162">
        <v>44337</v>
      </c>
      <c r="AI272" s="148" t="s">
        <v>502</v>
      </c>
      <c r="AJ272" s="148" t="s">
        <v>328</v>
      </c>
      <c r="AK272" s="163">
        <v>1</v>
      </c>
      <c r="AL272" s="161">
        <v>1</v>
      </c>
      <c r="AM272" s="148" t="s">
        <v>503</v>
      </c>
      <c r="AN272" s="263" t="s">
        <v>504</v>
      </c>
      <c r="AO272" s="260" t="s">
        <v>294</v>
      </c>
      <c r="AP272" s="109" t="s">
        <v>502</v>
      </c>
      <c r="AQ272" s="56">
        <v>44228</v>
      </c>
      <c r="AR272" s="54" t="s">
        <v>307</v>
      </c>
      <c r="AS272" s="54" t="s">
        <v>328</v>
      </c>
      <c r="AT272" s="55">
        <v>1</v>
      </c>
      <c r="AU272" s="8" t="s">
        <v>461</v>
      </c>
      <c r="AV272" s="134" t="s">
        <v>456</v>
      </c>
      <c r="AW272" s="148" t="s">
        <v>456</v>
      </c>
      <c r="AX272" s="56">
        <v>44228</v>
      </c>
      <c r="AY272" s="109" t="s">
        <v>502</v>
      </c>
      <c r="AZ272" s="54" t="s">
        <v>328</v>
      </c>
      <c r="BA272" s="55">
        <v>1</v>
      </c>
      <c r="BB272" s="148" t="s">
        <v>294</v>
      </c>
      <c r="BC272" s="53"/>
      <c r="BD272" s="53"/>
      <c r="BE272" s="513">
        <f t="shared" si="4"/>
        <v>271</v>
      </c>
      <c r="BF272" s="514">
        <v>274</v>
      </c>
      <c r="BG272" s="514"/>
    </row>
    <row r="273" spans="1:59" customFormat="1" ht="84" customHeight="1" x14ac:dyDescent="0.25">
      <c r="A273" s="33" t="s">
        <v>285</v>
      </c>
      <c r="B273" s="32" t="s">
        <v>285</v>
      </c>
      <c r="C273" s="35" t="s">
        <v>344</v>
      </c>
      <c r="D273" s="32" t="s">
        <v>17</v>
      </c>
      <c r="E273" s="32" t="s">
        <v>19</v>
      </c>
      <c r="F273" s="32" t="s">
        <v>352</v>
      </c>
      <c r="G273" s="32" t="s">
        <v>250</v>
      </c>
      <c r="H273" s="35" t="s">
        <v>1884</v>
      </c>
      <c r="I273" s="35" t="s">
        <v>328</v>
      </c>
      <c r="J273" s="91" t="s">
        <v>1880</v>
      </c>
      <c r="K273" s="35">
        <v>2019</v>
      </c>
      <c r="L273" s="33" t="s">
        <v>1885</v>
      </c>
      <c r="M273" s="32" t="s">
        <v>1886</v>
      </c>
      <c r="N273" s="32" t="s">
        <v>1887</v>
      </c>
      <c r="O273" s="35" t="s">
        <v>328</v>
      </c>
      <c r="P273" s="32" t="s">
        <v>328</v>
      </c>
      <c r="Q273" s="32" t="s">
        <v>1488</v>
      </c>
      <c r="R273" s="35" t="s">
        <v>328</v>
      </c>
      <c r="S273" s="35" t="s">
        <v>328</v>
      </c>
      <c r="T273" s="44">
        <v>43466</v>
      </c>
      <c r="U273" s="44">
        <v>43799</v>
      </c>
      <c r="V273" s="44"/>
      <c r="W273" s="44" t="s">
        <v>309</v>
      </c>
      <c r="X273" s="44" t="s">
        <v>309</v>
      </c>
      <c r="Y273" s="41">
        <v>-821</v>
      </c>
      <c r="Z273" s="133" t="s">
        <v>1888</v>
      </c>
      <c r="AA273" s="160">
        <v>44384</v>
      </c>
      <c r="AB273" s="139" t="s">
        <v>309</v>
      </c>
      <c r="AC273" s="146" t="s">
        <v>1889</v>
      </c>
      <c r="AD273" s="161">
        <v>0.5</v>
      </c>
      <c r="AE273" s="8" t="s">
        <v>459</v>
      </c>
      <c r="AF273" s="134">
        <v>-652</v>
      </c>
      <c r="AG273" s="148" t="s">
        <v>441</v>
      </c>
      <c r="AH273" s="162">
        <v>44518</v>
      </c>
      <c r="AI273" s="148" t="s">
        <v>1890</v>
      </c>
      <c r="AJ273" s="148" t="s">
        <v>534</v>
      </c>
      <c r="AK273" s="163">
        <v>0</v>
      </c>
      <c r="AL273" s="161">
        <v>0.5</v>
      </c>
      <c r="AM273" s="148" t="s">
        <v>545</v>
      </c>
      <c r="AN273" s="263" t="s">
        <v>504</v>
      </c>
      <c r="AO273" s="261" t="s">
        <v>536</v>
      </c>
      <c r="AP273" s="403" t="s">
        <v>588</v>
      </c>
      <c r="AQ273" s="404">
        <v>44620</v>
      </c>
      <c r="AR273" s="370" t="s">
        <v>309</v>
      </c>
      <c r="AS273" s="400" t="s">
        <v>589</v>
      </c>
      <c r="AT273" s="402">
        <v>0</v>
      </c>
      <c r="AU273" s="8" t="s">
        <v>457</v>
      </c>
      <c r="AV273" s="134">
        <v>-44619.5</v>
      </c>
      <c r="AW273" s="148" t="s">
        <v>441</v>
      </c>
      <c r="AX273" s="430">
        <v>44631</v>
      </c>
      <c r="AY273" s="431" t="s">
        <v>1457</v>
      </c>
      <c r="AZ273" s="431" t="s">
        <v>587</v>
      </c>
      <c r="BA273" s="432">
        <v>0</v>
      </c>
      <c r="BB273" s="148" t="s">
        <v>441</v>
      </c>
      <c r="BC273" s="423" t="s">
        <v>536</v>
      </c>
      <c r="BD273" s="423" t="s">
        <v>536</v>
      </c>
      <c r="BE273" s="513">
        <f t="shared" si="4"/>
        <v>272</v>
      </c>
      <c r="BF273" s="514">
        <v>275</v>
      </c>
      <c r="BG273" s="514" t="s">
        <v>4947</v>
      </c>
    </row>
    <row r="274" spans="1:59" customFormat="1" ht="84" customHeight="1" x14ac:dyDescent="0.25">
      <c r="A274" s="33" t="s">
        <v>285</v>
      </c>
      <c r="B274" s="32" t="s">
        <v>285</v>
      </c>
      <c r="C274" s="35" t="s">
        <v>344</v>
      </c>
      <c r="D274" s="42" t="s">
        <v>158</v>
      </c>
      <c r="E274" s="42" t="s">
        <v>183</v>
      </c>
      <c r="F274" s="32" t="s">
        <v>352</v>
      </c>
      <c r="G274" s="32" t="s">
        <v>250</v>
      </c>
      <c r="H274" s="35" t="s">
        <v>1891</v>
      </c>
      <c r="I274" s="35" t="s">
        <v>328</v>
      </c>
      <c r="J274" s="91" t="s">
        <v>1880</v>
      </c>
      <c r="K274" s="35">
        <v>2019</v>
      </c>
      <c r="L274" s="33" t="s">
        <v>1892</v>
      </c>
      <c r="M274" s="32" t="s">
        <v>1893</v>
      </c>
      <c r="N274" s="32" t="s">
        <v>1894</v>
      </c>
      <c r="O274" s="35" t="s">
        <v>328</v>
      </c>
      <c r="P274" s="32" t="s">
        <v>328</v>
      </c>
      <c r="Q274" s="32" t="s">
        <v>1488</v>
      </c>
      <c r="R274" s="35" t="s">
        <v>328</v>
      </c>
      <c r="S274" s="35" t="s">
        <v>328</v>
      </c>
      <c r="T274" s="44">
        <v>43466</v>
      </c>
      <c r="U274" s="44">
        <v>43799</v>
      </c>
      <c r="V274" s="44"/>
      <c r="W274" s="44" t="s">
        <v>309</v>
      </c>
      <c r="X274" s="44" t="s">
        <v>309</v>
      </c>
      <c r="Y274" s="41">
        <v>-821</v>
      </c>
      <c r="Z274" s="133" t="s">
        <v>1895</v>
      </c>
      <c r="AA274" s="160">
        <v>44384</v>
      </c>
      <c r="AB274" s="139" t="s">
        <v>309</v>
      </c>
      <c r="AC274" s="143" t="s">
        <v>1895</v>
      </c>
      <c r="AD274" s="161">
        <v>0.33</v>
      </c>
      <c r="AE274" s="8" t="s">
        <v>459</v>
      </c>
      <c r="AF274" s="134">
        <v>-652</v>
      </c>
      <c r="AG274" s="148" t="s">
        <v>441</v>
      </c>
      <c r="AH274" s="162">
        <v>44518</v>
      </c>
      <c r="AI274" s="148" t="s">
        <v>1896</v>
      </c>
      <c r="AJ274" s="148" t="s">
        <v>534</v>
      </c>
      <c r="AK274" s="163">
        <v>0</v>
      </c>
      <c r="AL274" s="161">
        <v>0.33</v>
      </c>
      <c r="AM274" s="148" t="s">
        <v>545</v>
      </c>
      <c r="AN274" s="263" t="s">
        <v>504</v>
      </c>
      <c r="AO274" s="261" t="s">
        <v>536</v>
      </c>
      <c r="AP274" s="403" t="s">
        <v>588</v>
      </c>
      <c r="AQ274" s="404">
        <v>44620</v>
      </c>
      <c r="AR274" s="370" t="s">
        <v>309</v>
      </c>
      <c r="AS274" s="400" t="s">
        <v>589</v>
      </c>
      <c r="AT274" s="402">
        <v>0</v>
      </c>
      <c r="AU274" s="8" t="s">
        <v>457</v>
      </c>
      <c r="AV274" s="134">
        <v>-44619.67</v>
      </c>
      <c r="AW274" s="148" t="s">
        <v>441</v>
      </c>
      <c r="AX274" s="433">
        <v>44631</v>
      </c>
      <c r="AY274" s="434" t="s">
        <v>1457</v>
      </c>
      <c r="AZ274" s="434" t="s">
        <v>587</v>
      </c>
      <c r="BA274" s="435">
        <v>0</v>
      </c>
      <c r="BB274" s="148" t="s">
        <v>441</v>
      </c>
      <c r="BC274" s="423" t="s">
        <v>536</v>
      </c>
      <c r="BD274" s="423" t="s">
        <v>536</v>
      </c>
      <c r="BE274" s="513">
        <f t="shared" si="4"/>
        <v>273</v>
      </c>
      <c r="BF274" s="514">
        <v>276</v>
      </c>
      <c r="BG274" s="514" t="s">
        <v>4947</v>
      </c>
    </row>
    <row r="275" spans="1:59" customFormat="1" ht="84" customHeight="1" x14ac:dyDescent="0.25">
      <c r="A275" s="33" t="s">
        <v>285</v>
      </c>
      <c r="B275" s="32" t="s">
        <v>285</v>
      </c>
      <c r="C275" s="35" t="s">
        <v>344</v>
      </c>
      <c r="D275" s="32" t="s">
        <v>88</v>
      </c>
      <c r="E275" s="32" t="s">
        <v>98</v>
      </c>
      <c r="F275" s="32" t="s">
        <v>352</v>
      </c>
      <c r="G275" s="32" t="s">
        <v>250</v>
      </c>
      <c r="H275" s="35" t="s">
        <v>1897</v>
      </c>
      <c r="I275" s="35" t="s">
        <v>328</v>
      </c>
      <c r="J275" s="91" t="s">
        <v>1880</v>
      </c>
      <c r="K275" s="35">
        <v>2019</v>
      </c>
      <c r="L275" s="33" t="s">
        <v>1898</v>
      </c>
      <c r="M275" s="32" t="s">
        <v>1899</v>
      </c>
      <c r="N275" s="32" t="s">
        <v>1900</v>
      </c>
      <c r="O275" s="35" t="s">
        <v>328</v>
      </c>
      <c r="P275" s="32" t="s">
        <v>328</v>
      </c>
      <c r="Q275" s="32" t="s">
        <v>1488</v>
      </c>
      <c r="R275" s="35" t="s">
        <v>328</v>
      </c>
      <c r="S275" s="35" t="s">
        <v>328</v>
      </c>
      <c r="T275" s="44">
        <v>43466</v>
      </c>
      <c r="U275" s="44">
        <v>43799</v>
      </c>
      <c r="V275" s="44"/>
      <c r="W275" s="44" t="s">
        <v>309</v>
      </c>
      <c r="X275" s="44" t="s">
        <v>309</v>
      </c>
      <c r="Y275" s="41">
        <v>-821</v>
      </c>
      <c r="Z275" s="133" t="s">
        <v>1757</v>
      </c>
      <c r="AA275" s="160">
        <v>44384</v>
      </c>
      <c r="AB275" s="139" t="s">
        <v>309</v>
      </c>
      <c r="AC275" s="148" t="s">
        <v>747</v>
      </c>
      <c r="AD275" s="161">
        <v>0</v>
      </c>
      <c r="AE275" s="8" t="s">
        <v>457</v>
      </c>
      <c r="AF275" s="134">
        <v>-652</v>
      </c>
      <c r="AG275" s="148" t="s">
        <v>441</v>
      </c>
      <c r="AH275" s="162">
        <v>44518</v>
      </c>
      <c r="AI275" s="148" t="s">
        <v>1901</v>
      </c>
      <c r="AJ275" s="148" t="s">
        <v>534</v>
      </c>
      <c r="AK275" s="163">
        <v>0</v>
      </c>
      <c r="AL275" s="161">
        <v>0</v>
      </c>
      <c r="AM275" s="148" t="s">
        <v>545</v>
      </c>
      <c r="AN275" s="263" t="s">
        <v>504</v>
      </c>
      <c r="AO275" s="261" t="s">
        <v>536</v>
      </c>
      <c r="AP275" s="403" t="s">
        <v>588</v>
      </c>
      <c r="AQ275" s="404">
        <v>44620</v>
      </c>
      <c r="AR275" s="370" t="s">
        <v>309</v>
      </c>
      <c r="AS275" s="400" t="s">
        <v>589</v>
      </c>
      <c r="AT275" s="402">
        <v>0</v>
      </c>
      <c r="AU275" s="8" t="s">
        <v>457</v>
      </c>
      <c r="AV275" s="134">
        <v>-44620</v>
      </c>
      <c r="AW275" s="148" t="s">
        <v>441</v>
      </c>
      <c r="AX275" s="433">
        <v>44631</v>
      </c>
      <c r="AY275" s="434" t="s">
        <v>1457</v>
      </c>
      <c r="AZ275" s="434" t="s">
        <v>587</v>
      </c>
      <c r="BA275" s="435">
        <v>0</v>
      </c>
      <c r="BB275" s="148" t="s">
        <v>441</v>
      </c>
      <c r="BC275" s="423" t="s">
        <v>536</v>
      </c>
      <c r="BD275" s="423" t="s">
        <v>536</v>
      </c>
      <c r="BE275" s="513">
        <f t="shared" si="4"/>
        <v>274</v>
      </c>
      <c r="BF275" s="514">
        <v>277</v>
      </c>
      <c r="BG275" s="514" t="s">
        <v>4947</v>
      </c>
    </row>
    <row r="276" spans="1:59" customFormat="1" ht="84" customHeight="1" x14ac:dyDescent="0.25">
      <c r="A276" s="33" t="s">
        <v>285</v>
      </c>
      <c r="B276" s="32" t="s">
        <v>285</v>
      </c>
      <c r="C276" s="35" t="s">
        <v>344</v>
      </c>
      <c r="D276" s="32" t="s">
        <v>17</v>
      </c>
      <c r="E276" s="32" t="s">
        <v>21</v>
      </c>
      <c r="F276" s="32" t="s">
        <v>352</v>
      </c>
      <c r="G276" s="32" t="s">
        <v>250</v>
      </c>
      <c r="H276" s="35" t="s">
        <v>1902</v>
      </c>
      <c r="I276" s="35" t="s">
        <v>328</v>
      </c>
      <c r="J276" s="91" t="s">
        <v>1880</v>
      </c>
      <c r="K276" s="35">
        <v>2019</v>
      </c>
      <c r="L276" s="33" t="s">
        <v>1903</v>
      </c>
      <c r="M276" s="32" t="s">
        <v>1904</v>
      </c>
      <c r="N276" s="32" t="s">
        <v>1905</v>
      </c>
      <c r="O276" s="35" t="s">
        <v>328</v>
      </c>
      <c r="P276" s="32" t="s">
        <v>328</v>
      </c>
      <c r="Q276" s="32" t="s">
        <v>1488</v>
      </c>
      <c r="R276" s="35" t="s">
        <v>328</v>
      </c>
      <c r="S276" s="35" t="s">
        <v>328</v>
      </c>
      <c r="T276" s="44">
        <v>43466</v>
      </c>
      <c r="U276" s="44">
        <v>43799</v>
      </c>
      <c r="V276" s="305">
        <v>2020</v>
      </c>
      <c r="W276" s="44" t="s">
        <v>309</v>
      </c>
      <c r="X276" s="44" t="s">
        <v>309</v>
      </c>
      <c r="Y276" s="41" t="s">
        <v>456</v>
      </c>
      <c r="Z276" s="148" t="s">
        <v>502</v>
      </c>
      <c r="AA276" s="160">
        <v>44337</v>
      </c>
      <c r="AB276" s="139" t="s">
        <v>307</v>
      </c>
      <c r="AC276" s="139" t="s">
        <v>328</v>
      </c>
      <c r="AD276" s="161">
        <v>1</v>
      </c>
      <c r="AE276" s="8" t="s">
        <v>461</v>
      </c>
      <c r="AF276" s="134" t="s">
        <v>456</v>
      </c>
      <c r="AG276" s="148" t="s">
        <v>456</v>
      </c>
      <c r="AH276" s="162">
        <v>44337</v>
      </c>
      <c r="AI276" s="148" t="s">
        <v>502</v>
      </c>
      <c r="AJ276" s="148" t="s">
        <v>328</v>
      </c>
      <c r="AK276" s="163">
        <v>1</v>
      </c>
      <c r="AL276" s="161">
        <v>1</v>
      </c>
      <c r="AM276" s="148" t="s">
        <v>503</v>
      </c>
      <c r="AN276" s="263" t="s">
        <v>504</v>
      </c>
      <c r="AO276" s="260" t="s">
        <v>294</v>
      </c>
      <c r="AP276" s="109" t="s">
        <v>502</v>
      </c>
      <c r="AQ276" s="56">
        <v>44228</v>
      </c>
      <c r="AR276" s="54" t="s">
        <v>307</v>
      </c>
      <c r="AS276" s="54" t="s">
        <v>328</v>
      </c>
      <c r="AT276" s="55">
        <v>1</v>
      </c>
      <c r="AU276" s="8" t="s">
        <v>461</v>
      </c>
      <c r="AV276" s="134" t="s">
        <v>456</v>
      </c>
      <c r="AW276" s="148" t="s">
        <v>456</v>
      </c>
      <c r="AX276" s="424">
        <v>44631</v>
      </c>
      <c r="AY276" s="425" t="s">
        <v>1457</v>
      </c>
      <c r="AZ276" s="425" t="s">
        <v>587</v>
      </c>
      <c r="BA276" s="426">
        <v>0</v>
      </c>
      <c r="BB276" s="148" t="s">
        <v>294</v>
      </c>
      <c r="BC276" s="53"/>
      <c r="BD276" s="53"/>
      <c r="BE276" s="513">
        <f t="shared" si="4"/>
        <v>275</v>
      </c>
      <c r="BF276" s="514">
        <v>278</v>
      </c>
      <c r="BG276" s="514"/>
    </row>
    <row r="277" spans="1:59" customFormat="1" ht="84" customHeight="1" x14ac:dyDescent="0.25">
      <c r="A277" s="33" t="s">
        <v>285</v>
      </c>
      <c r="B277" s="32" t="s">
        <v>285</v>
      </c>
      <c r="C277" s="35" t="s">
        <v>344</v>
      </c>
      <c r="D277" s="32" t="s">
        <v>196</v>
      </c>
      <c r="E277" s="32" t="s">
        <v>199</v>
      </c>
      <c r="F277" s="32" t="s">
        <v>352</v>
      </c>
      <c r="G277" s="32" t="s">
        <v>250</v>
      </c>
      <c r="H277" s="35" t="s">
        <v>1906</v>
      </c>
      <c r="I277" s="35" t="s">
        <v>328</v>
      </c>
      <c r="J277" s="91" t="s">
        <v>1880</v>
      </c>
      <c r="K277" s="35">
        <v>2019</v>
      </c>
      <c r="L277" s="33" t="s">
        <v>1907</v>
      </c>
      <c r="M277" s="32" t="s">
        <v>1908</v>
      </c>
      <c r="N277" s="32" t="s">
        <v>1909</v>
      </c>
      <c r="O277" s="35" t="s">
        <v>328</v>
      </c>
      <c r="P277" s="32" t="s">
        <v>328</v>
      </c>
      <c r="Q277" s="32" t="s">
        <v>1488</v>
      </c>
      <c r="R277" s="35" t="s">
        <v>328</v>
      </c>
      <c r="S277" s="35" t="s">
        <v>328</v>
      </c>
      <c r="T277" s="44">
        <v>43466</v>
      </c>
      <c r="U277" s="44">
        <v>43799</v>
      </c>
      <c r="V277" s="44"/>
      <c r="W277" s="44" t="s">
        <v>309</v>
      </c>
      <c r="X277" s="44" t="s">
        <v>309</v>
      </c>
      <c r="Y277" s="41">
        <v>-821</v>
      </c>
      <c r="Z277" s="133" t="s">
        <v>1910</v>
      </c>
      <c r="AA277" s="160">
        <v>44384</v>
      </c>
      <c r="AB277" s="139" t="s">
        <v>309</v>
      </c>
      <c r="AC277" s="133" t="s">
        <v>1911</v>
      </c>
      <c r="AD277" s="161">
        <v>0.5</v>
      </c>
      <c r="AE277" s="8" t="s">
        <v>459</v>
      </c>
      <c r="AF277" s="134">
        <v>-652</v>
      </c>
      <c r="AG277" s="148" t="s">
        <v>441</v>
      </c>
      <c r="AH277" s="162">
        <v>44518</v>
      </c>
      <c r="AI277" s="148" t="s">
        <v>1912</v>
      </c>
      <c r="AJ277" s="148" t="s">
        <v>534</v>
      </c>
      <c r="AK277" s="163">
        <v>0</v>
      </c>
      <c r="AL277" s="161">
        <v>0.5</v>
      </c>
      <c r="AM277" s="148" t="s">
        <v>545</v>
      </c>
      <c r="AN277" s="263" t="s">
        <v>504</v>
      </c>
      <c r="AO277" s="261" t="s">
        <v>536</v>
      </c>
      <c r="AP277" s="403" t="s">
        <v>588</v>
      </c>
      <c r="AQ277" s="404">
        <v>44620</v>
      </c>
      <c r="AR277" s="370" t="s">
        <v>309</v>
      </c>
      <c r="AS277" s="400" t="s">
        <v>589</v>
      </c>
      <c r="AT277" s="402">
        <v>0</v>
      </c>
      <c r="AU277" s="8" t="s">
        <v>457</v>
      </c>
      <c r="AV277" s="134">
        <v>-44619.5</v>
      </c>
      <c r="AW277" s="148" t="s">
        <v>441</v>
      </c>
      <c r="AX277" s="433">
        <v>44631</v>
      </c>
      <c r="AY277" s="463" t="s">
        <v>1457</v>
      </c>
      <c r="AZ277" s="434" t="s">
        <v>587</v>
      </c>
      <c r="BA277" s="435">
        <v>0</v>
      </c>
      <c r="BB277" s="148" t="s">
        <v>441</v>
      </c>
      <c r="BC277" s="423" t="s">
        <v>536</v>
      </c>
      <c r="BD277" s="423" t="s">
        <v>536</v>
      </c>
      <c r="BE277" s="513">
        <f t="shared" si="4"/>
        <v>276</v>
      </c>
      <c r="BF277" s="514">
        <v>279</v>
      </c>
      <c r="BG277" s="514" t="s">
        <v>4947</v>
      </c>
    </row>
    <row r="278" spans="1:59" customFormat="1" ht="84" customHeight="1" x14ac:dyDescent="0.25">
      <c r="A278" s="33" t="s">
        <v>1913</v>
      </c>
      <c r="B278" s="32" t="s">
        <v>270</v>
      </c>
      <c r="C278" s="35" t="s">
        <v>341</v>
      </c>
      <c r="D278" s="32" t="s">
        <v>102</v>
      </c>
      <c r="E278" s="32" t="s">
        <v>115</v>
      </c>
      <c r="F278" s="32" t="s">
        <v>346</v>
      </c>
      <c r="G278" s="32" t="s">
        <v>250</v>
      </c>
      <c r="H278" s="35" t="s">
        <v>1914</v>
      </c>
      <c r="I278" s="35" t="s">
        <v>328</v>
      </c>
      <c r="J278" s="32" t="s">
        <v>1915</v>
      </c>
      <c r="K278" s="35">
        <v>2019</v>
      </c>
      <c r="L278" s="33" t="s">
        <v>1916</v>
      </c>
      <c r="M278" s="32" t="s">
        <v>1917</v>
      </c>
      <c r="N278" s="32" t="s">
        <v>1918</v>
      </c>
      <c r="O278" s="35" t="s">
        <v>328</v>
      </c>
      <c r="P278" s="32" t="s">
        <v>328</v>
      </c>
      <c r="Q278" s="32" t="s">
        <v>1488</v>
      </c>
      <c r="R278" s="35" t="s">
        <v>328</v>
      </c>
      <c r="S278" s="35" t="s">
        <v>328</v>
      </c>
      <c r="T278" s="44">
        <v>44440</v>
      </c>
      <c r="U278" s="44">
        <v>44592</v>
      </c>
      <c r="V278" s="44"/>
      <c r="W278" s="44" t="s">
        <v>309</v>
      </c>
      <c r="X278" s="44" t="s">
        <v>309</v>
      </c>
      <c r="Y278" s="41">
        <v>-28</v>
      </c>
      <c r="Z278" s="33" t="s">
        <v>1919</v>
      </c>
      <c r="AA278" s="160">
        <v>44386</v>
      </c>
      <c r="AB278" s="139" t="s">
        <v>309</v>
      </c>
      <c r="AC278" s="139" t="s">
        <v>888</v>
      </c>
      <c r="AD278" s="161">
        <v>0</v>
      </c>
      <c r="AE278" s="8" t="s">
        <v>457</v>
      </c>
      <c r="AF278" s="134">
        <v>141</v>
      </c>
      <c r="AG278" s="148" t="s">
        <v>455</v>
      </c>
      <c r="AH278" s="160">
        <v>44502</v>
      </c>
      <c r="AI278" s="148" t="s">
        <v>1920</v>
      </c>
      <c r="AJ278" s="209" t="s">
        <v>707</v>
      </c>
      <c r="AK278" s="161">
        <v>0</v>
      </c>
      <c r="AL278" s="161">
        <v>0</v>
      </c>
      <c r="AM278" s="148" t="s">
        <v>601</v>
      </c>
      <c r="AN278" s="263" t="s">
        <v>504</v>
      </c>
      <c r="AO278" s="261" t="s">
        <v>536</v>
      </c>
      <c r="AP278" s="109" t="s">
        <v>1921</v>
      </c>
      <c r="AQ278" s="56">
        <v>44620</v>
      </c>
      <c r="AR278" s="54" t="s">
        <v>553</v>
      </c>
      <c r="AS278" s="54" t="s">
        <v>328</v>
      </c>
      <c r="AT278" s="55">
        <v>1</v>
      </c>
      <c r="AU278" s="8" t="s">
        <v>461</v>
      </c>
      <c r="AV278" s="134">
        <v>-44620</v>
      </c>
      <c r="AW278" s="148" t="s">
        <v>441</v>
      </c>
      <c r="AX278" s="459">
        <v>44638</v>
      </c>
      <c r="AY278" s="464" t="s">
        <v>1922</v>
      </c>
      <c r="AZ278" s="2" t="s">
        <v>892</v>
      </c>
      <c r="BA278" s="462">
        <v>1</v>
      </c>
      <c r="BB278" s="148" t="s">
        <v>294</v>
      </c>
      <c r="BC278" s="53"/>
      <c r="BD278" s="53"/>
      <c r="BE278" s="513">
        <f t="shared" si="4"/>
        <v>277</v>
      </c>
      <c r="BF278" s="514">
        <v>280</v>
      </c>
      <c r="BG278" s="514" t="s">
        <v>4946</v>
      </c>
    </row>
    <row r="279" spans="1:59" customFormat="1" ht="84" customHeight="1" x14ac:dyDescent="0.25">
      <c r="A279" s="33" t="s">
        <v>269</v>
      </c>
      <c r="B279" s="32" t="s">
        <v>274</v>
      </c>
      <c r="C279" s="35" t="s">
        <v>341</v>
      </c>
      <c r="D279" s="32" t="s">
        <v>102</v>
      </c>
      <c r="E279" s="32" t="s">
        <v>115</v>
      </c>
      <c r="F279" s="32" t="s">
        <v>346</v>
      </c>
      <c r="G279" s="32" t="s">
        <v>250</v>
      </c>
      <c r="H279" s="35" t="s">
        <v>1923</v>
      </c>
      <c r="I279" s="35" t="s">
        <v>328</v>
      </c>
      <c r="J279" s="32" t="s">
        <v>1915</v>
      </c>
      <c r="K279" s="35">
        <v>2019</v>
      </c>
      <c r="L279" s="33" t="s">
        <v>1916</v>
      </c>
      <c r="M279" s="32" t="s">
        <v>1917</v>
      </c>
      <c r="N279" s="32" t="s">
        <v>1924</v>
      </c>
      <c r="O279" s="35" t="s">
        <v>328</v>
      </c>
      <c r="P279" s="32" t="s">
        <v>328</v>
      </c>
      <c r="Q279" s="32" t="s">
        <v>1488</v>
      </c>
      <c r="R279" s="35" t="s">
        <v>328</v>
      </c>
      <c r="S279" s="35" t="s">
        <v>328</v>
      </c>
      <c r="T279" s="44">
        <v>44440</v>
      </c>
      <c r="U279" s="44">
        <v>44592</v>
      </c>
      <c r="V279" s="44"/>
      <c r="W279" s="44" t="s">
        <v>309</v>
      </c>
      <c r="X279" s="44" t="s">
        <v>309</v>
      </c>
      <c r="Y279" s="41">
        <v>-28</v>
      </c>
      <c r="Z279" s="33" t="s">
        <v>1919</v>
      </c>
      <c r="AA279" s="160"/>
      <c r="AB279" s="139"/>
      <c r="AC279" s="139"/>
      <c r="AD279" s="161">
        <v>0</v>
      </c>
      <c r="AE279" s="8" t="s">
        <v>457</v>
      </c>
      <c r="AF279" s="134">
        <v>141</v>
      </c>
      <c r="AG279" s="148" t="s">
        <v>455</v>
      </c>
      <c r="AH279" s="160" t="s">
        <v>723</v>
      </c>
      <c r="AI279" s="120" t="s">
        <v>1919</v>
      </c>
      <c r="AJ279" s="209" t="s">
        <v>723</v>
      </c>
      <c r="AK279" s="161">
        <v>0</v>
      </c>
      <c r="AL279" s="161">
        <v>0</v>
      </c>
      <c r="AM279" s="148" t="s">
        <v>601</v>
      </c>
      <c r="AN279" s="263" t="s">
        <v>504</v>
      </c>
      <c r="AO279" s="261" t="s">
        <v>536</v>
      </c>
      <c r="AP279" s="365" t="s">
        <v>1925</v>
      </c>
      <c r="AQ279" s="342">
        <v>44620</v>
      </c>
      <c r="AR279" s="2" t="s">
        <v>307</v>
      </c>
      <c r="AS279" s="109" t="s">
        <v>328</v>
      </c>
      <c r="AT279" s="391">
        <v>1</v>
      </c>
      <c r="AU279" s="8" t="s">
        <v>461</v>
      </c>
      <c r="AV279" s="134">
        <v>-44620</v>
      </c>
      <c r="AW279" s="148" t="s">
        <v>441</v>
      </c>
      <c r="AX279" s="461">
        <v>44638</v>
      </c>
      <c r="AY279" s="460" t="s">
        <v>1926</v>
      </c>
      <c r="AZ279" s="2" t="s">
        <v>892</v>
      </c>
      <c r="BA279" s="462">
        <v>1</v>
      </c>
      <c r="BB279" s="148" t="s">
        <v>294</v>
      </c>
      <c r="BC279" s="53"/>
      <c r="BD279" s="53"/>
      <c r="BE279" s="513">
        <f t="shared" si="4"/>
        <v>278</v>
      </c>
      <c r="BF279" s="514">
        <v>281</v>
      </c>
      <c r="BG279" s="514" t="s">
        <v>4946</v>
      </c>
    </row>
    <row r="280" spans="1:59" customFormat="1" ht="84" customHeight="1" x14ac:dyDescent="0.25">
      <c r="A280" s="33" t="s">
        <v>269</v>
      </c>
      <c r="B280" s="32" t="s">
        <v>274</v>
      </c>
      <c r="C280" s="35" t="s">
        <v>341</v>
      </c>
      <c r="D280" s="32" t="s">
        <v>102</v>
      </c>
      <c r="E280" s="32" t="s">
        <v>115</v>
      </c>
      <c r="F280" s="32" t="s">
        <v>346</v>
      </c>
      <c r="G280" s="32" t="s">
        <v>250</v>
      </c>
      <c r="H280" s="35" t="s">
        <v>1927</v>
      </c>
      <c r="I280" s="35" t="s">
        <v>328</v>
      </c>
      <c r="J280" s="32" t="s">
        <v>1915</v>
      </c>
      <c r="K280" s="35">
        <v>2019</v>
      </c>
      <c r="L280" s="33" t="s">
        <v>1916</v>
      </c>
      <c r="M280" s="32" t="s">
        <v>1917</v>
      </c>
      <c r="N280" s="32" t="s">
        <v>1928</v>
      </c>
      <c r="O280" s="35" t="s">
        <v>328</v>
      </c>
      <c r="P280" s="32" t="s">
        <v>328</v>
      </c>
      <c r="Q280" s="32" t="s">
        <v>1488</v>
      </c>
      <c r="R280" s="35" t="s">
        <v>328</v>
      </c>
      <c r="S280" s="35" t="s">
        <v>328</v>
      </c>
      <c r="T280" s="44">
        <v>44440</v>
      </c>
      <c r="U280" s="44">
        <v>44592</v>
      </c>
      <c r="V280" s="44"/>
      <c r="W280" s="44" t="s">
        <v>309</v>
      </c>
      <c r="X280" s="44" t="s">
        <v>309</v>
      </c>
      <c r="Y280" s="41">
        <v>-28</v>
      </c>
      <c r="Z280" s="33" t="s">
        <v>1919</v>
      </c>
      <c r="AA280" s="160"/>
      <c r="AB280" s="139"/>
      <c r="AC280" s="139"/>
      <c r="AD280" s="161">
        <v>0</v>
      </c>
      <c r="AE280" s="8" t="s">
        <v>457</v>
      </c>
      <c r="AF280" s="134">
        <v>141</v>
      </c>
      <c r="AG280" s="148" t="s">
        <v>455</v>
      </c>
      <c r="AH280" s="160" t="s">
        <v>723</v>
      </c>
      <c r="AI280" s="148" t="s">
        <v>1919</v>
      </c>
      <c r="AJ280" s="209" t="s">
        <v>723</v>
      </c>
      <c r="AK280" s="161">
        <v>0</v>
      </c>
      <c r="AL280" s="161">
        <v>0</v>
      </c>
      <c r="AM280" s="148" t="s">
        <v>601</v>
      </c>
      <c r="AN280" s="263" t="s">
        <v>504</v>
      </c>
      <c r="AO280" s="261" t="s">
        <v>536</v>
      </c>
      <c r="AP280" s="365" t="s">
        <v>1929</v>
      </c>
      <c r="AQ280" s="342">
        <v>44620</v>
      </c>
      <c r="AR280" s="2" t="s">
        <v>307</v>
      </c>
      <c r="AS280" s="365" t="s">
        <v>1930</v>
      </c>
      <c r="AT280" s="391">
        <v>0.3</v>
      </c>
      <c r="AU280" s="8" t="s">
        <v>458</v>
      </c>
      <c r="AV280" s="134">
        <v>-44620</v>
      </c>
      <c r="AW280" s="148" t="s">
        <v>441</v>
      </c>
      <c r="AX280" s="461">
        <v>44638</v>
      </c>
      <c r="AY280" s="460" t="s">
        <v>1931</v>
      </c>
      <c r="AZ280" s="2" t="s">
        <v>892</v>
      </c>
      <c r="BA280" s="462">
        <v>0.75</v>
      </c>
      <c r="BB280" s="148" t="s">
        <v>293</v>
      </c>
      <c r="BC280" s="53"/>
      <c r="BD280" s="53"/>
      <c r="BE280" s="513">
        <f t="shared" si="4"/>
        <v>279</v>
      </c>
      <c r="BF280" s="514">
        <v>282</v>
      </c>
      <c r="BG280" s="514" t="s">
        <v>4946</v>
      </c>
    </row>
    <row r="281" spans="1:59" customFormat="1" ht="84" customHeight="1" x14ac:dyDescent="0.25">
      <c r="A281" s="33" t="s">
        <v>1913</v>
      </c>
      <c r="B281" s="32" t="s">
        <v>270</v>
      </c>
      <c r="C281" s="35" t="s">
        <v>341</v>
      </c>
      <c r="D281" s="32" t="s">
        <v>26</v>
      </c>
      <c r="E281" s="32" t="s">
        <v>157</v>
      </c>
      <c r="F281" s="32" t="s">
        <v>346</v>
      </c>
      <c r="G281" s="32" t="s">
        <v>250</v>
      </c>
      <c r="H281" s="35" t="s">
        <v>1932</v>
      </c>
      <c r="I281" s="35" t="s">
        <v>328</v>
      </c>
      <c r="J281" s="32" t="s">
        <v>1915</v>
      </c>
      <c r="K281" s="35">
        <v>2019</v>
      </c>
      <c r="L281" s="33" t="s">
        <v>1933</v>
      </c>
      <c r="M281" s="32" t="s">
        <v>1934</v>
      </c>
      <c r="N281" s="32" t="s">
        <v>1935</v>
      </c>
      <c r="O281" s="35" t="s">
        <v>328</v>
      </c>
      <c r="P281" s="32" t="s">
        <v>328</v>
      </c>
      <c r="Q281" s="32" t="s">
        <v>1488</v>
      </c>
      <c r="R281" s="35" t="s">
        <v>328</v>
      </c>
      <c r="S281" s="35" t="s">
        <v>328</v>
      </c>
      <c r="T281" s="44">
        <v>44440</v>
      </c>
      <c r="U281" s="44">
        <v>44440</v>
      </c>
      <c r="V281" s="44"/>
      <c r="W281" s="44" t="s">
        <v>309</v>
      </c>
      <c r="X281" s="44" t="s">
        <v>309</v>
      </c>
      <c r="Y281" s="41">
        <v>-180</v>
      </c>
      <c r="Z281" s="120" t="s">
        <v>1919</v>
      </c>
      <c r="AA281" s="160">
        <v>44386</v>
      </c>
      <c r="AB281" s="139" t="s">
        <v>309</v>
      </c>
      <c r="AC281" s="139" t="s">
        <v>888</v>
      </c>
      <c r="AD281" s="161">
        <v>0</v>
      </c>
      <c r="AE281" s="8" t="s">
        <v>457</v>
      </c>
      <c r="AF281" s="134">
        <v>-11</v>
      </c>
      <c r="AG281" s="148" t="s">
        <v>441</v>
      </c>
      <c r="AH281" s="160">
        <v>44502</v>
      </c>
      <c r="AI281" s="148" t="s">
        <v>1920</v>
      </c>
      <c r="AJ281" s="209" t="s">
        <v>707</v>
      </c>
      <c r="AK281" s="161">
        <v>0</v>
      </c>
      <c r="AL281" s="161">
        <v>0</v>
      </c>
      <c r="AM281" s="148" t="s">
        <v>545</v>
      </c>
      <c r="AN281" s="263" t="s">
        <v>504</v>
      </c>
      <c r="AO281" s="261" t="s">
        <v>536</v>
      </c>
      <c r="AP281" s="2" t="s">
        <v>1936</v>
      </c>
      <c r="AQ281" s="395">
        <v>44620</v>
      </c>
      <c r="AR281" s="396" t="s">
        <v>307</v>
      </c>
      <c r="AS281" s="386" t="s">
        <v>328</v>
      </c>
      <c r="AT281" s="397">
        <v>1</v>
      </c>
      <c r="AU281" s="8" t="s">
        <v>461</v>
      </c>
      <c r="AV281" s="134">
        <v>-44620</v>
      </c>
      <c r="AW281" s="148" t="s">
        <v>441</v>
      </c>
      <c r="AX281" s="424">
        <v>44638</v>
      </c>
      <c r="AY281" s="425" t="s">
        <v>1937</v>
      </c>
      <c r="AZ281" s="2" t="s">
        <v>892</v>
      </c>
      <c r="BA281" s="426">
        <v>1</v>
      </c>
      <c r="BB281" s="148" t="s">
        <v>294</v>
      </c>
      <c r="BC281" s="53"/>
      <c r="BD281" s="53"/>
      <c r="BE281" s="513">
        <f t="shared" si="4"/>
        <v>280</v>
      </c>
      <c r="BF281" s="514">
        <v>283</v>
      </c>
      <c r="BG281" s="514" t="s">
        <v>4946</v>
      </c>
    </row>
    <row r="282" spans="1:59" customFormat="1" ht="84" customHeight="1" x14ac:dyDescent="0.25">
      <c r="A282" s="33" t="s">
        <v>1938</v>
      </c>
      <c r="B282" s="32" t="s">
        <v>270</v>
      </c>
      <c r="C282" s="35" t="s">
        <v>341</v>
      </c>
      <c r="D282" s="32" t="s">
        <v>26</v>
      </c>
      <c r="E282" s="32" t="s">
        <v>157</v>
      </c>
      <c r="F282" s="32" t="s">
        <v>346</v>
      </c>
      <c r="G282" s="32" t="s">
        <v>250</v>
      </c>
      <c r="H282" s="35" t="s">
        <v>1939</v>
      </c>
      <c r="I282" s="35" t="s">
        <v>328</v>
      </c>
      <c r="J282" s="32" t="s">
        <v>1915</v>
      </c>
      <c r="K282" s="35">
        <v>2019</v>
      </c>
      <c r="L282" s="33" t="s">
        <v>1933</v>
      </c>
      <c r="M282" s="32" t="s">
        <v>1934</v>
      </c>
      <c r="N282" s="32" t="s">
        <v>1940</v>
      </c>
      <c r="O282" s="35" t="s">
        <v>328</v>
      </c>
      <c r="P282" s="32" t="s">
        <v>328</v>
      </c>
      <c r="Q282" s="32" t="s">
        <v>1488</v>
      </c>
      <c r="R282" s="35" t="s">
        <v>328</v>
      </c>
      <c r="S282" s="35" t="s">
        <v>328</v>
      </c>
      <c r="T282" s="44">
        <v>44440</v>
      </c>
      <c r="U282" s="44">
        <v>44440</v>
      </c>
      <c r="V282" s="44"/>
      <c r="W282" s="44" t="s">
        <v>309</v>
      </c>
      <c r="X282" s="44" t="s">
        <v>309</v>
      </c>
      <c r="Y282" s="41">
        <v>-180</v>
      </c>
      <c r="Z282" s="120" t="s">
        <v>1919</v>
      </c>
      <c r="AA282" s="160"/>
      <c r="AB282" s="139"/>
      <c r="AC282" s="139"/>
      <c r="AD282" s="161">
        <v>0</v>
      </c>
      <c r="AE282" s="8" t="s">
        <v>457</v>
      </c>
      <c r="AF282" s="134">
        <v>-11</v>
      </c>
      <c r="AG282" s="148" t="s">
        <v>441</v>
      </c>
      <c r="AH282" s="160" t="s">
        <v>723</v>
      </c>
      <c r="AI282" s="148" t="s">
        <v>1919</v>
      </c>
      <c r="AJ282" s="209" t="s">
        <v>707</v>
      </c>
      <c r="AK282" s="178">
        <v>0</v>
      </c>
      <c r="AL282" s="178">
        <v>0</v>
      </c>
      <c r="AM282" s="148" t="s">
        <v>545</v>
      </c>
      <c r="AN282" s="263" t="s">
        <v>504</v>
      </c>
      <c r="AO282" s="261" t="s">
        <v>536</v>
      </c>
      <c r="AP282" s="364" t="s">
        <v>1941</v>
      </c>
      <c r="AQ282" s="395">
        <v>44620</v>
      </c>
      <c r="AR282" s="396" t="s">
        <v>307</v>
      </c>
      <c r="AS282" s="386" t="s">
        <v>328</v>
      </c>
      <c r="AT282" s="397">
        <v>1</v>
      </c>
      <c r="AU282" s="8" t="s">
        <v>461</v>
      </c>
      <c r="AV282" s="134">
        <v>-44620</v>
      </c>
      <c r="AW282" s="148" t="s">
        <v>441</v>
      </c>
      <c r="AX282" s="424">
        <v>44638</v>
      </c>
      <c r="AY282" s="467" t="s">
        <v>1942</v>
      </c>
      <c r="AZ282" s="2" t="s">
        <v>892</v>
      </c>
      <c r="BA282" s="427">
        <v>1</v>
      </c>
      <c r="BB282" s="148" t="s">
        <v>294</v>
      </c>
      <c r="BC282" s="53"/>
      <c r="BD282" s="53"/>
      <c r="BE282" s="513">
        <f t="shared" si="4"/>
        <v>281</v>
      </c>
      <c r="BF282" s="514">
        <v>284</v>
      </c>
      <c r="BG282" s="514" t="s">
        <v>4946</v>
      </c>
    </row>
    <row r="283" spans="1:59" customFormat="1" ht="84" customHeight="1" x14ac:dyDescent="0.25">
      <c r="A283" s="32" t="s">
        <v>1943</v>
      </c>
      <c r="B283" s="32" t="s">
        <v>274</v>
      </c>
      <c r="C283" s="35" t="s">
        <v>341</v>
      </c>
      <c r="D283" s="32" t="s">
        <v>102</v>
      </c>
      <c r="E283" s="32" t="s">
        <v>105</v>
      </c>
      <c r="F283" s="32" t="s">
        <v>346</v>
      </c>
      <c r="G283" s="32" t="s">
        <v>250</v>
      </c>
      <c r="H283" s="122" t="s">
        <v>1944</v>
      </c>
      <c r="I283" s="35" t="s">
        <v>328</v>
      </c>
      <c r="J283" s="32" t="s">
        <v>1915</v>
      </c>
      <c r="K283" s="35">
        <v>2019</v>
      </c>
      <c r="L283" s="33" t="s">
        <v>1945</v>
      </c>
      <c r="M283" s="32" t="s">
        <v>1946</v>
      </c>
      <c r="N283" s="32" t="s">
        <v>1947</v>
      </c>
      <c r="O283" s="32" t="s">
        <v>328</v>
      </c>
      <c r="P283" s="32" t="s">
        <v>328</v>
      </c>
      <c r="Q283" s="32" t="s">
        <v>1488</v>
      </c>
      <c r="R283" s="35" t="s">
        <v>328</v>
      </c>
      <c r="S283" s="35" t="s">
        <v>328</v>
      </c>
      <c r="T283" s="44">
        <v>44440</v>
      </c>
      <c r="U283" s="44">
        <v>44440</v>
      </c>
      <c r="V283" s="44"/>
      <c r="W283" s="44" t="s">
        <v>309</v>
      </c>
      <c r="X283" s="44" t="s">
        <v>309</v>
      </c>
      <c r="Y283" s="41">
        <v>-180</v>
      </c>
      <c r="Z283" s="32" t="s">
        <v>1948</v>
      </c>
      <c r="AA283" s="160">
        <v>44386</v>
      </c>
      <c r="AB283" s="139" t="s">
        <v>309</v>
      </c>
      <c r="AC283" s="139" t="s">
        <v>888</v>
      </c>
      <c r="AD283" s="161">
        <v>0</v>
      </c>
      <c r="AE283" s="8" t="s">
        <v>457</v>
      </c>
      <c r="AF283" s="134">
        <v>-11</v>
      </c>
      <c r="AG283" s="148" t="s">
        <v>441</v>
      </c>
      <c r="AH283" s="160">
        <v>44502</v>
      </c>
      <c r="AI283" s="148" t="s">
        <v>1949</v>
      </c>
      <c r="AJ283" s="209" t="s">
        <v>707</v>
      </c>
      <c r="AK283" s="161">
        <v>0</v>
      </c>
      <c r="AL283" s="161">
        <v>0</v>
      </c>
      <c r="AM283" s="148" t="s">
        <v>545</v>
      </c>
      <c r="AN283" s="263" t="s">
        <v>504</v>
      </c>
      <c r="AO283" s="261" t="s">
        <v>536</v>
      </c>
      <c r="AP283" s="365" t="s">
        <v>1950</v>
      </c>
      <c r="AQ283" s="342">
        <v>44620</v>
      </c>
      <c r="AR283" s="2" t="s">
        <v>307</v>
      </c>
      <c r="AS283" s="109" t="s">
        <v>328</v>
      </c>
      <c r="AT283" s="391">
        <v>1</v>
      </c>
      <c r="AU283" s="8" t="s">
        <v>461</v>
      </c>
      <c r="AV283" s="134">
        <v>-44620</v>
      </c>
      <c r="AW283" s="148" t="s">
        <v>441</v>
      </c>
      <c r="AX283" s="466">
        <v>44638</v>
      </c>
      <c r="AY283" s="465" t="s">
        <v>1951</v>
      </c>
      <c r="AZ283" s="2" t="s">
        <v>892</v>
      </c>
      <c r="BA283" s="426">
        <v>1</v>
      </c>
      <c r="BB283" s="148" t="s">
        <v>294</v>
      </c>
      <c r="BC283" s="53"/>
      <c r="BD283" s="53"/>
      <c r="BE283" s="513">
        <f t="shared" si="4"/>
        <v>282</v>
      </c>
      <c r="BF283" s="514">
        <v>285</v>
      </c>
      <c r="BG283" s="514" t="s">
        <v>4946</v>
      </c>
    </row>
    <row r="284" spans="1:59" customFormat="1" ht="84" customHeight="1" x14ac:dyDescent="0.25">
      <c r="A284" s="32" t="s">
        <v>1943</v>
      </c>
      <c r="B284" s="32" t="s">
        <v>274</v>
      </c>
      <c r="C284" s="35" t="s">
        <v>341</v>
      </c>
      <c r="D284" s="32" t="s">
        <v>102</v>
      </c>
      <c r="E284" s="32" t="s">
        <v>105</v>
      </c>
      <c r="F284" s="32" t="s">
        <v>346</v>
      </c>
      <c r="G284" s="32" t="s">
        <v>250</v>
      </c>
      <c r="H284" s="122" t="s">
        <v>1952</v>
      </c>
      <c r="I284" s="35" t="s">
        <v>328</v>
      </c>
      <c r="J284" s="32" t="s">
        <v>1915</v>
      </c>
      <c r="K284" s="35">
        <v>2019</v>
      </c>
      <c r="L284" s="33" t="s">
        <v>1945</v>
      </c>
      <c r="M284" s="32" t="s">
        <v>1946</v>
      </c>
      <c r="N284" s="32" t="s">
        <v>1953</v>
      </c>
      <c r="O284" s="32" t="s">
        <v>328</v>
      </c>
      <c r="P284" s="32" t="s">
        <v>328</v>
      </c>
      <c r="Q284" s="32" t="s">
        <v>1488</v>
      </c>
      <c r="R284" s="35" t="s">
        <v>328</v>
      </c>
      <c r="S284" s="35" t="s">
        <v>328</v>
      </c>
      <c r="T284" s="44">
        <v>44440</v>
      </c>
      <c r="U284" s="44">
        <v>44440</v>
      </c>
      <c r="V284" s="44"/>
      <c r="W284" s="44" t="s">
        <v>309</v>
      </c>
      <c r="X284" s="44" t="s">
        <v>309</v>
      </c>
      <c r="Y284" s="41">
        <v>-180</v>
      </c>
      <c r="Z284" s="32" t="s">
        <v>1954</v>
      </c>
      <c r="AA284" s="160"/>
      <c r="AB284" s="139"/>
      <c r="AC284" s="139"/>
      <c r="AD284" s="161">
        <v>0</v>
      </c>
      <c r="AE284" s="8" t="s">
        <v>457</v>
      </c>
      <c r="AF284" s="134">
        <v>-11</v>
      </c>
      <c r="AG284" s="148" t="s">
        <v>441</v>
      </c>
      <c r="AH284" s="160" t="s">
        <v>723</v>
      </c>
      <c r="AI284" s="148" t="s">
        <v>1954</v>
      </c>
      <c r="AJ284" s="209" t="s">
        <v>723</v>
      </c>
      <c r="AK284" s="161">
        <v>0</v>
      </c>
      <c r="AL284" s="161">
        <v>0</v>
      </c>
      <c r="AM284" s="148" t="s">
        <v>545</v>
      </c>
      <c r="AN284" s="263" t="s">
        <v>504</v>
      </c>
      <c r="AO284" s="261" t="s">
        <v>536</v>
      </c>
      <c r="AP284" s="365" t="s">
        <v>1955</v>
      </c>
      <c r="AQ284" s="342">
        <v>44620</v>
      </c>
      <c r="AR284" s="2" t="s">
        <v>307</v>
      </c>
      <c r="AS284" s="109" t="s">
        <v>328</v>
      </c>
      <c r="AT284" s="391">
        <v>1</v>
      </c>
      <c r="AU284" s="8" t="s">
        <v>461</v>
      </c>
      <c r="AV284" s="134">
        <v>-44620</v>
      </c>
      <c r="AW284" s="148" t="s">
        <v>441</v>
      </c>
      <c r="AX284" s="461">
        <v>44638</v>
      </c>
      <c r="AY284" s="460" t="s">
        <v>1956</v>
      </c>
      <c r="AZ284" s="2" t="s">
        <v>892</v>
      </c>
      <c r="BA284" s="426">
        <v>1</v>
      </c>
      <c r="BB284" s="148" t="s">
        <v>294</v>
      </c>
      <c r="BC284" s="53"/>
      <c r="BD284" s="53"/>
      <c r="BE284" s="513">
        <f t="shared" si="4"/>
        <v>283</v>
      </c>
      <c r="BF284" s="514">
        <v>286</v>
      </c>
      <c r="BG284" s="514" t="s">
        <v>4946</v>
      </c>
    </row>
    <row r="285" spans="1:59" customFormat="1" ht="84" customHeight="1" x14ac:dyDescent="0.25">
      <c r="A285" s="32" t="s">
        <v>1913</v>
      </c>
      <c r="B285" s="32" t="s">
        <v>274</v>
      </c>
      <c r="C285" s="35" t="s">
        <v>341</v>
      </c>
      <c r="D285" s="32" t="s">
        <v>26</v>
      </c>
      <c r="E285" s="32" t="s">
        <v>148</v>
      </c>
      <c r="F285" s="32" t="s">
        <v>346</v>
      </c>
      <c r="G285" s="32" t="s">
        <v>250</v>
      </c>
      <c r="H285" s="35" t="s">
        <v>1957</v>
      </c>
      <c r="I285" s="35" t="s">
        <v>328</v>
      </c>
      <c r="J285" s="32" t="s">
        <v>1915</v>
      </c>
      <c r="K285" s="35">
        <v>2019</v>
      </c>
      <c r="L285" s="33" t="s">
        <v>1958</v>
      </c>
      <c r="M285" s="32" t="s">
        <v>1934</v>
      </c>
      <c r="N285" s="32" t="s">
        <v>1959</v>
      </c>
      <c r="O285" s="35" t="s">
        <v>328</v>
      </c>
      <c r="P285" s="121" t="s">
        <v>328</v>
      </c>
      <c r="Q285" s="32" t="s">
        <v>1488</v>
      </c>
      <c r="R285" s="35" t="s">
        <v>328</v>
      </c>
      <c r="S285" s="35" t="s">
        <v>328</v>
      </c>
      <c r="T285" s="44">
        <v>44440</v>
      </c>
      <c r="U285" s="44">
        <v>44545</v>
      </c>
      <c r="V285" s="44"/>
      <c r="W285" s="44" t="s">
        <v>309</v>
      </c>
      <c r="X285" s="44" t="s">
        <v>309</v>
      </c>
      <c r="Y285" s="41">
        <v>-75</v>
      </c>
      <c r="Z285" s="32" t="s">
        <v>887</v>
      </c>
      <c r="AA285" s="160">
        <v>44386</v>
      </c>
      <c r="AB285" s="139" t="s">
        <v>309</v>
      </c>
      <c r="AC285" s="139" t="s">
        <v>888</v>
      </c>
      <c r="AD285" s="161">
        <v>0</v>
      </c>
      <c r="AE285" s="8" t="s">
        <v>457</v>
      </c>
      <c r="AF285" s="134">
        <v>94</v>
      </c>
      <c r="AG285" s="148" t="s">
        <v>455</v>
      </c>
      <c r="AH285" s="160">
        <v>44502</v>
      </c>
      <c r="AI285" s="148" t="s">
        <v>1960</v>
      </c>
      <c r="AJ285" s="209" t="s">
        <v>707</v>
      </c>
      <c r="AK285" s="161">
        <v>0</v>
      </c>
      <c r="AL285" s="161">
        <v>0</v>
      </c>
      <c r="AM285" s="148" t="s">
        <v>601</v>
      </c>
      <c r="AN285" s="263" t="s">
        <v>504</v>
      </c>
      <c r="AO285" s="261" t="s">
        <v>536</v>
      </c>
      <c r="AP285" s="365" t="s">
        <v>1961</v>
      </c>
      <c r="AQ285" s="342">
        <v>44620</v>
      </c>
      <c r="AR285" s="2" t="s">
        <v>307</v>
      </c>
      <c r="AS285" s="109" t="s">
        <v>328</v>
      </c>
      <c r="AT285" s="391">
        <v>1</v>
      </c>
      <c r="AU285" s="8" t="s">
        <v>461</v>
      </c>
      <c r="AV285" s="134">
        <v>-44620</v>
      </c>
      <c r="AW285" s="148" t="s">
        <v>441</v>
      </c>
      <c r="AX285" s="461">
        <v>44638</v>
      </c>
      <c r="AY285" s="460" t="s">
        <v>1937</v>
      </c>
      <c r="AZ285" s="2" t="s">
        <v>892</v>
      </c>
      <c r="BA285" s="462">
        <v>1</v>
      </c>
      <c r="BB285" s="148" t="s">
        <v>294</v>
      </c>
      <c r="BC285" s="53"/>
      <c r="BD285" s="53"/>
      <c r="BE285" s="513">
        <f t="shared" si="4"/>
        <v>284</v>
      </c>
      <c r="BF285" s="514">
        <v>287</v>
      </c>
      <c r="BG285" s="514" t="s">
        <v>4946</v>
      </c>
    </row>
    <row r="286" spans="1:59" customFormat="1" ht="84" customHeight="1" x14ac:dyDescent="0.25">
      <c r="A286" s="214" t="s">
        <v>1938</v>
      </c>
      <c r="B286" s="32" t="s">
        <v>270</v>
      </c>
      <c r="C286" s="35" t="s">
        <v>341</v>
      </c>
      <c r="D286" s="32" t="s">
        <v>26</v>
      </c>
      <c r="E286" s="32" t="s">
        <v>148</v>
      </c>
      <c r="F286" s="32" t="s">
        <v>346</v>
      </c>
      <c r="G286" s="32" t="s">
        <v>250</v>
      </c>
      <c r="H286" s="35" t="s">
        <v>1962</v>
      </c>
      <c r="I286" s="35" t="s">
        <v>328</v>
      </c>
      <c r="J286" s="32" t="s">
        <v>1915</v>
      </c>
      <c r="K286" s="35">
        <v>2019</v>
      </c>
      <c r="L286" s="33" t="s">
        <v>1958</v>
      </c>
      <c r="M286" s="32" t="s">
        <v>1934</v>
      </c>
      <c r="N286" s="32" t="s">
        <v>1963</v>
      </c>
      <c r="O286" s="35" t="s">
        <v>328</v>
      </c>
      <c r="P286" s="121" t="s">
        <v>328</v>
      </c>
      <c r="Q286" s="32" t="s">
        <v>1488</v>
      </c>
      <c r="R286" s="35" t="s">
        <v>328</v>
      </c>
      <c r="S286" s="35" t="s">
        <v>328</v>
      </c>
      <c r="T286" s="44">
        <v>44440</v>
      </c>
      <c r="U286" s="44">
        <v>44545</v>
      </c>
      <c r="V286" s="44"/>
      <c r="W286" s="44" t="s">
        <v>309</v>
      </c>
      <c r="X286" s="44" t="s">
        <v>309</v>
      </c>
      <c r="Y286" s="41">
        <v>-75</v>
      </c>
      <c r="Z286" s="32"/>
      <c r="AA286" s="160"/>
      <c r="AB286" s="139"/>
      <c r="AC286" s="139"/>
      <c r="AD286" s="161"/>
      <c r="AE286" s="8" t="s">
        <v>457</v>
      </c>
      <c r="AF286" s="134">
        <v>94</v>
      </c>
      <c r="AG286" s="148" t="s">
        <v>455</v>
      </c>
      <c r="AH286" s="148" t="s">
        <v>723</v>
      </c>
      <c r="AI286" s="148" t="s">
        <v>723</v>
      </c>
      <c r="AJ286" s="148" t="s">
        <v>723</v>
      </c>
      <c r="AK286" s="163">
        <v>0</v>
      </c>
      <c r="AL286" s="161">
        <v>0</v>
      </c>
      <c r="AM286" s="148" t="s">
        <v>601</v>
      </c>
      <c r="AN286" s="263" t="s">
        <v>504</v>
      </c>
      <c r="AO286" s="261" t="s">
        <v>536</v>
      </c>
      <c r="AP286" s="2" t="s">
        <v>1964</v>
      </c>
      <c r="AQ286" s="395">
        <v>44620</v>
      </c>
      <c r="AR286" s="396" t="s">
        <v>307</v>
      </c>
      <c r="AS286" s="386" t="s">
        <v>328</v>
      </c>
      <c r="AT286" s="397">
        <v>1</v>
      </c>
      <c r="AU286" s="8" t="s">
        <v>461</v>
      </c>
      <c r="AV286" s="134">
        <v>-44620</v>
      </c>
      <c r="AW286" s="148" t="s">
        <v>441</v>
      </c>
      <c r="AX286" s="461">
        <v>44638</v>
      </c>
      <c r="AY286" s="460" t="s">
        <v>1942</v>
      </c>
      <c r="AZ286" s="2" t="s">
        <v>892</v>
      </c>
      <c r="BA286" s="427">
        <v>1</v>
      </c>
      <c r="BB286" s="148" t="s">
        <v>294</v>
      </c>
      <c r="BC286" s="53"/>
      <c r="BD286" s="53"/>
      <c r="BE286" s="513">
        <f t="shared" si="4"/>
        <v>285</v>
      </c>
      <c r="BF286" s="514">
        <v>288</v>
      </c>
      <c r="BG286" s="514" t="s">
        <v>4946</v>
      </c>
    </row>
    <row r="287" spans="1:59" customFormat="1" ht="84" customHeight="1" x14ac:dyDescent="0.25">
      <c r="A287" s="32" t="s">
        <v>1965</v>
      </c>
      <c r="B287" s="32" t="s">
        <v>272</v>
      </c>
      <c r="C287" s="35" t="s">
        <v>341</v>
      </c>
      <c r="D287" s="32" t="s">
        <v>17</v>
      </c>
      <c r="E287" s="42" t="s">
        <v>19</v>
      </c>
      <c r="F287" s="32" t="s">
        <v>346</v>
      </c>
      <c r="G287" s="32" t="s">
        <v>250</v>
      </c>
      <c r="H287" s="35" t="s">
        <v>1966</v>
      </c>
      <c r="I287" s="35" t="s">
        <v>328</v>
      </c>
      <c r="J287" s="32" t="s">
        <v>1915</v>
      </c>
      <c r="K287" s="35">
        <v>2019</v>
      </c>
      <c r="L287" s="33" t="s">
        <v>1967</v>
      </c>
      <c r="M287" s="33" t="s">
        <v>1968</v>
      </c>
      <c r="N287" s="33" t="s">
        <v>1969</v>
      </c>
      <c r="O287" s="35" t="s">
        <v>328</v>
      </c>
      <c r="P287" s="32" t="s">
        <v>328</v>
      </c>
      <c r="Q287" s="32" t="s">
        <v>1488</v>
      </c>
      <c r="R287" s="35" t="s">
        <v>328</v>
      </c>
      <c r="S287" s="35" t="s">
        <v>328</v>
      </c>
      <c r="T287" s="222">
        <v>44440</v>
      </c>
      <c r="U287" s="222">
        <v>44592</v>
      </c>
      <c r="V287" s="222"/>
      <c r="W287" s="44" t="s">
        <v>309</v>
      </c>
      <c r="X287" s="44" t="s">
        <v>309</v>
      </c>
      <c r="Y287" s="41">
        <v>-28</v>
      </c>
      <c r="Z287" s="32" t="s">
        <v>887</v>
      </c>
      <c r="AA287" s="160">
        <v>44386</v>
      </c>
      <c r="AB287" s="139" t="s">
        <v>309</v>
      </c>
      <c r="AC287" s="139" t="s">
        <v>888</v>
      </c>
      <c r="AD287" s="161">
        <v>0</v>
      </c>
      <c r="AE287" s="8" t="s">
        <v>457</v>
      </c>
      <c r="AF287" s="134">
        <v>141</v>
      </c>
      <c r="AG287" s="148" t="s">
        <v>455</v>
      </c>
      <c r="AH287" s="160">
        <v>44502</v>
      </c>
      <c r="AI287" s="148" t="s">
        <v>1960</v>
      </c>
      <c r="AJ287" s="209" t="s">
        <v>707</v>
      </c>
      <c r="AK287" s="161">
        <v>0</v>
      </c>
      <c r="AL287" s="161">
        <v>0</v>
      </c>
      <c r="AM287" s="148" t="s">
        <v>601</v>
      </c>
      <c r="AN287" s="263" t="s">
        <v>504</v>
      </c>
      <c r="AO287" s="261" t="s">
        <v>536</v>
      </c>
      <c r="AP287" s="109" t="s">
        <v>1936</v>
      </c>
      <c r="AQ287" s="342">
        <v>44620</v>
      </c>
      <c r="AR287" s="2" t="s">
        <v>307</v>
      </c>
      <c r="AS287" s="109" t="s">
        <v>328</v>
      </c>
      <c r="AT287" s="391">
        <v>1</v>
      </c>
      <c r="AU287" s="8" t="s">
        <v>461</v>
      </c>
      <c r="AV287" s="134">
        <v>-44620</v>
      </c>
      <c r="AW287" s="148" t="s">
        <v>441</v>
      </c>
      <c r="AX287" s="461">
        <v>44638</v>
      </c>
      <c r="AY287" s="460" t="s">
        <v>1970</v>
      </c>
      <c r="AZ287" s="2" t="s">
        <v>892</v>
      </c>
      <c r="BA287" s="462">
        <v>1</v>
      </c>
      <c r="BB287" s="148" t="s">
        <v>294</v>
      </c>
      <c r="BC287" s="53"/>
      <c r="BD287" s="53"/>
      <c r="BE287" s="513">
        <f t="shared" si="4"/>
        <v>286</v>
      </c>
      <c r="BF287" s="514">
        <v>289</v>
      </c>
      <c r="BG287" s="514" t="s">
        <v>4946</v>
      </c>
    </row>
    <row r="288" spans="1:59" customFormat="1" ht="84" customHeight="1" x14ac:dyDescent="0.25">
      <c r="A288" s="32" t="s">
        <v>1965</v>
      </c>
      <c r="B288" s="32" t="s">
        <v>272</v>
      </c>
      <c r="C288" s="35" t="s">
        <v>341</v>
      </c>
      <c r="D288" s="32" t="s">
        <v>17</v>
      </c>
      <c r="E288" s="42" t="s">
        <v>19</v>
      </c>
      <c r="F288" s="32" t="s">
        <v>346</v>
      </c>
      <c r="G288" s="32" t="s">
        <v>250</v>
      </c>
      <c r="H288" s="35" t="s">
        <v>1971</v>
      </c>
      <c r="I288" s="35" t="s">
        <v>328</v>
      </c>
      <c r="J288" s="32" t="s">
        <v>1915</v>
      </c>
      <c r="K288" s="35">
        <v>2019</v>
      </c>
      <c r="L288" s="33" t="s">
        <v>1967</v>
      </c>
      <c r="M288" s="33" t="s">
        <v>1968</v>
      </c>
      <c r="N288" s="32" t="s">
        <v>1972</v>
      </c>
      <c r="O288" s="35" t="s">
        <v>328</v>
      </c>
      <c r="P288" s="32" t="s">
        <v>328</v>
      </c>
      <c r="Q288" s="32" t="s">
        <v>1488</v>
      </c>
      <c r="R288" s="35" t="s">
        <v>328</v>
      </c>
      <c r="S288" s="35" t="s">
        <v>328</v>
      </c>
      <c r="T288" s="222">
        <v>44440</v>
      </c>
      <c r="U288" s="222">
        <v>44592</v>
      </c>
      <c r="V288" s="222"/>
      <c r="W288" s="44" t="s">
        <v>309</v>
      </c>
      <c r="X288" s="44" t="s">
        <v>309</v>
      </c>
      <c r="Y288" s="41">
        <v>-28</v>
      </c>
      <c r="Z288" s="32"/>
      <c r="AA288" s="160"/>
      <c r="AB288" s="139"/>
      <c r="AC288" s="139"/>
      <c r="AD288" s="161"/>
      <c r="AE288" s="8" t="s">
        <v>457</v>
      </c>
      <c r="AF288" s="134">
        <v>141</v>
      </c>
      <c r="AG288" s="148" t="s">
        <v>455</v>
      </c>
      <c r="AH288" s="148" t="s">
        <v>723</v>
      </c>
      <c r="AI288" s="148" t="s">
        <v>723</v>
      </c>
      <c r="AJ288" s="148" t="s">
        <v>723</v>
      </c>
      <c r="AK288" s="163">
        <v>0</v>
      </c>
      <c r="AL288" s="161">
        <v>0</v>
      </c>
      <c r="AM288" s="148" t="s">
        <v>601</v>
      </c>
      <c r="AN288" s="263" t="s">
        <v>504</v>
      </c>
      <c r="AO288" s="261" t="s">
        <v>536</v>
      </c>
      <c r="AP288" s="365" t="s">
        <v>1973</v>
      </c>
      <c r="AQ288" s="342">
        <v>44620</v>
      </c>
      <c r="AR288" s="2" t="s">
        <v>307</v>
      </c>
      <c r="AS288" s="365" t="s">
        <v>1974</v>
      </c>
      <c r="AT288" s="392">
        <v>0.4</v>
      </c>
      <c r="AU288" s="8" t="s">
        <v>459</v>
      </c>
      <c r="AV288" s="134">
        <v>-44620</v>
      </c>
      <c r="AW288" s="148" t="s">
        <v>441</v>
      </c>
      <c r="AX288" s="461">
        <v>44638</v>
      </c>
      <c r="AY288" s="460" t="s">
        <v>1975</v>
      </c>
      <c r="AZ288" s="2" t="s">
        <v>892</v>
      </c>
      <c r="BA288" s="426">
        <v>0</v>
      </c>
      <c r="BB288" s="148" t="s">
        <v>293</v>
      </c>
      <c r="BC288" s="53"/>
      <c r="BD288" s="53"/>
      <c r="BE288" s="513">
        <f t="shared" si="4"/>
        <v>287</v>
      </c>
      <c r="BF288" s="514">
        <v>290</v>
      </c>
      <c r="BG288" s="514" t="s">
        <v>4946</v>
      </c>
    </row>
    <row r="289" spans="1:59" customFormat="1" ht="84" customHeight="1" x14ac:dyDescent="0.25">
      <c r="A289" s="223" t="s">
        <v>1965</v>
      </c>
      <c r="B289" s="32" t="s">
        <v>272</v>
      </c>
      <c r="C289" s="35" t="s">
        <v>341</v>
      </c>
      <c r="D289" s="32" t="s">
        <v>17</v>
      </c>
      <c r="E289" s="42" t="s">
        <v>19</v>
      </c>
      <c r="F289" s="32" t="s">
        <v>346</v>
      </c>
      <c r="G289" s="32" t="s">
        <v>250</v>
      </c>
      <c r="H289" s="35" t="s">
        <v>1976</v>
      </c>
      <c r="I289" s="35" t="s">
        <v>328</v>
      </c>
      <c r="J289" s="32" t="s">
        <v>1915</v>
      </c>
      <c r="K289" s="35">
        <v>2019</v>
      </c>
      <c r="L289" s="33" t="s">
        <v>1967</v>
      </c>
      <c r="M289" s="33" t="s">
        <v>1968</v>
      </c>
      <c r="N289" s="32" t="s">
        <v>1977</v>
      </c>
      <c r="O289" s="35" t="s">
        <v>328</v>
      </c>
      <c r="P289" s="32" t="s">
        <v>328</v>
      </c>
      <c r="Q289" s="32" t="s">
        <v>1488</v>
      </c>
      <c r="R289" s="35" t="s">
        <v>328</v>
      </c>
      <c r="S289" s="35" t="s">
        <v>328</v>
      </c>
      <c r="T289" s="222">
        <v>44440</v>
      </c>
      <c r="U289" s="222">
        <v>44592</v>
      </c>
      <c r="V289" s="222"/>
      <c r="W289" s="44" t="s">
        <v>309</v>
      </c>
      <c r="X289" s="44" t="s">
        <v>309</v>
      </c>
      <c r="Y289" s="41">
        <v>-28</v>
      </c>
      <c r="Z289" s="32"/>
      <c r="AA289" s="160"/>
      <c r="AB289" s="139"/>
      <c r="AC289" s="139"/>
      <c r="AD289" s="161"/>
      <c r="AE289" s="8" t="s">
        <v>457</v>
      </c>
      <c r="AF289" s="134">
        <v>141</v>
      </c>
      <c r="AG289" s="148" t="s">
        <v>455</v>
      </c>
      <c r="AH289" s="148" t="s">
        <v>723</v>
      </c>
      <c r="AI289" s="148" t="s">
        <v>723</v>
      </c>
      <c r="AJ289" s="148" t="s">
        <v>723</v>
      </c>
      <c r="AK289" s="163">
        <v>0</v>
      </c>
      <c r="AL289" s="161">
        <v>0</v>
      </c>
      <c r="AM289" s="148" t="s">
        <v>601</v>
      </c>
      <c r="AN289" s="263" t="s">
        <v>504</v>
      </c>
      <c r="AO289" s="261" t="s">
        <v>536</v>
      </c>
      <c r="AP289" s="365" t="s">
        <v>1973</v>
      </c>
      <c r="AQ289" s="342">
        <v>44620</v>
      </c>
      <c r="AR289" s="2" t="s">
        <v>307</v>
      </c>
      <c r="AS289" s="365" t="s">
        <v>1978</v>
      </c>
      <c r="AT289" s="392">
        <v>0.2</v>
      </c>
      <c r="AU289" s="8" t="s">
        <v>458</v>
      </c>
      <c r="AV289" s="134">
        <v>-44620</v>
      </c>
      <c r="AW289" s="148" t="s">
        <v>441</v>
      </c>
      <c r="AX289" s="424">
        <v>44638</v>
      </c>
      <c r="AY289" s="467" t="s">
        <v>1979</v>
      </c>
      <c r="AZ289" s="2" t="s">
        <v>892</v>
      </c>
      <c r="BA289" s="426">
        <v>0</v>
      </c>
      <c r="BB289" s="148" t="s">
        <v>293</v>
      </c>
      <c r="BC289" s="53"/>
      <c r="BD289" s="53"/>
      <c r="BE289" s="513">
        <f t="shared" si="4"/>
        <v>288</v>
      </c>
      <c r="BF289" s="514">
        <v>291</v>
      </c>
      <c r="BG289" s="514" t="s">
        <v>4946</v>
      </c>
    </row>
    <row r="290" spans="1:59" customFormat="1" ht="84" customHeight="1" x14ac:dyDescent="0.25">
      <c r="A290" s="32" t="s">
        <v>1980</v>
      </c>
      <c r="B290" s="32" t="s">
        <v>280</v>
      </c>
      <c r="C290" s="35" t="s">
        <v>341</v>
      </c>
      <c r="D290" s="32" t="s">
        <v>102</v>
      </c>
      <c r="E290" s="32" t="s">
        <v>106</v>
      </c>
      <c r="F290" s="32" t="s">
        <v>346</v>
      </c>
      <c r="G290" s="32" t="s">
        <v>250</v>
      </c>
      <c r="H290" s="35" t="s">
        <v>1981</v>
      </c>
      <c r="I290" s="35" t="s">
        <v>328</v>
      </c>
      <c r="J290" s="32" t="s">
        <v>1915</v>
      </c>
      <c r="K290" s="35">
        <v>2019</v>
      </c>
      <c r="L290" s="33" t="s">
        <v>1982</v>
      </c>
      <c r="M290" s="32" t="s">
        <v>1983</v>
      </c>
      <c r="N290" s="32" t="s">
        <v>1984</v>
      </c>
      <c r="O290" s="35" t="s">
        <v>328</v>
      </c>
      <c r="P290" s="32" t="s">
        <v>328</v>
      </c>
      <c r="Q290" s="32" t="s">
        <v>1488</v>
      </c>
      <c r="R290" s="35" t="s">
        <v>328</v>
      </c>
      <c r="S290" s="35" t="s">
        <v>328</v>
      </c>
      <c r="T290" s="222">
        <v>44440</v>
      </c>
      <c r="U290" s="222">
        <v>44592</v>
      </c>
      <c r="V290" s="222"/>
      <c r="W290" s="44" t="s">
        <v>309</v>
      </c>
      <c r="X290" s="44" t="s">
        <v>309</v>
      </c>
      <c r="Y290" s="41">
        <v>-28</v>
      </c>
      <c r="Z290" s="32" t="s">
        <v>887</v>
      </c>
      <c r="AA290" s="160">
        <v>44386</v>
      </c>
      <c r="AB290" s="139" t="s">
        <v>309</v>
      </c>
      <c r="AC290" s="139" t="s">
        <v>888</v>
      </c>
      <c r="AD290" s="161">
        <v>0</v>
      </c>
      <c r="AE290" s="8" t="s">
        <v>457</v>
      </c>
      <c r="AF290" s="134">
        <v>141</v>
      </c>
      <c r="AG290" s="148" t="s">
        <v>455</v>
      </c>
      <c r="AH290" s="160">
        <v>44502</v>
      </c>
      <c r="AI290" s="148" t="s">
        <v>1960</v>
      </c>
      <c r="AJ290" s="209" t="s">
        <v>707</v>
      </c>
      <c r="AK290" s="161">
        <v>0</v>
      </c>
      <c r="AL290" s="161">
        <v>0</v>
      </c>
      <c r="AM290" s="148" t="s">
        <v>601</v>
      </c>
      <c r="AN290" s="263" t="s">
        <v>504</v>
      </c>
      <c r="AO290" s="261" t="s">
        <v>536</v>
      </c>
      <c r="AP290" s="393" t="s">
        <v>898</v>
      </c>
      <c r="AQ290" s="342">
        <v>44620</v>
      </c>
      <c r="AR290" s="2" t="s">
        <v>307</v>
      </c>
      <c r="AS290" s="109" t="s">
        <v>328</v>
      </c>
      <c r="AT290" s="391">
        <v>1</v>
      </c>
      <c r="AU290" s="8" t="s">
        <v>461</v>
      </c>
      <c r="AV290" s="134">
        <v>-44620</v>
      </c>
      <c r="AW290" s="148" t="s">
        <v>441</v>
      </c>
      <c r="AX290" s="468">
        <v>44638</v>
      </c>
      <c r="AY290" s="469" t="s">
        <v>899</v>
      </c>
      <c r="AZ290" s="2" t="s">
        <v>892</v>
      </c>
      <c r="BA290" s="470">
        <v>1</v>
      </c>
      <c r="BB290" s="148" t="s">
        <v>294</v>
      </c>
      <c r="BC290" s="53"/>
      <c r="BD290" s="53"/>
      <c r="BE290" s="513">
        <f t="shared" si="4"/>
        <v>289</v>
      </c>
      <c r="BF290" s="514">
        <v>292</v>
      </c>
      <c r="BG290" s="514" t="s">
        <v>4946</v>
      </c>
    </row>
    <row r="291" spans="1:59" customFormat="1" ht="84" customHeight="1" x14ac:dyDescent="0.25">
      <c r="A291" s="32" t="s">
        <v>1985</v>
      </c>
      <c r="B291" s="32" t="s">
        <v>272</v>
      </c>
      <c r="C291" s="35" t="s">
        <v>341</v>
      </c>
      <c r="D291" s="32" t="s">
        <v>102</v>
      </c>
      <c r="E291" s="32" t="s">
        <v>106</v>
      </c>
      <c r="F291" s="32" t="s">
        <v>346</v>
      </c>
      <c r="G291" s="32" t="s">
        <v>250</v>
      </c>
      <c r="H291" s="35" t="s">
        <v>1986</v>
      </c>
      <c r="I291" s="35" t="s">
        <v>328</v>
      </c>
      <c r="J291" s="32" t="s">
        <v>1915</v>
      </c>
      <c r="K291" s="35">
        <v>2019</v>
      </c>
      <c r="L291" s="33" t="s">
        <v>1982</v>
      </c>
      <c r="M291" s="32" t="s">
        <v>1987</v>
      </c>
      <c r="N291" s="32" t="s">
        <v>1988</v>
      </c>
      <c r="O291" s="35" t="s">
        <v>328</v>
      </c>
      <c r="P291" s="32" t="s">
        <v>328</v>
      </c>
      <c r="Q291" s="32" t="s">
        <v>1488</v>
      </c>
      <c r="R291" s="35" t="s">
        <v>328</v>
      </c>
      <c r="S291" s="35" t="s">
        <v>328</v>
      </c>
      <c r="T291" s="222">
        <v>44440</v>
      </c>
      <c r="U291" s="222">
        <v>44592</v>
      </c>
      <c r="V291" s="222"/>
      <c r="W291" s="44" t="s">
        <v>309</v>
      </c>
      <c r="X291" s="44" t="s">
        <v>309</v>
      </c>
      <c r="Y291" s="41">
        <v>-28</v>
      </c>
      <c r="Z291" s="32"/>
      <c r="AA291" s="160"/>
      <c r="AB291" s="139"/>
      <c r="AC291" s="139"/>
      <c r="AD291" s="161">
        <v>0</v>
      </c>
      <c r="AE291" s="8" t="s">
        <v>457</v>
      </c>
      <c r="AF291" s="134">
        <v>141</v>
      </c>
      <c r="AG291" s="148" t="s">
        <v>455</v>
      </c>
      <c r="AH291" s="148" t="s">
        <v>723</v>
      </c>
      <c r="AI291" s="148" t="s">
        <v>723</v>
      </c>
      <c r="AJ291" s="148" t="s">
        <v>723</v>
      </c>
      <c r="AK291" s="163">
        <v>0</v>
      </c>
      <c r="AL291" s="161">
        <v>0</v>
      </c>
      <c r="AM291" s="148" t="s">
        <v>601</v>
      </c>
      <c r="AN291" s="263" t="s">
        <v>504</v>
      </c>
      <c r="AO291" s="261" t="s">
        <v>536</v>
      </c>
      <c r="AP291" s="393" t="s">
        <v>1989</v>
      </c>
      <c r="AQ291" s="342">
        <v>44620</v>
      </c>
      <c r="AR291" s="2" t="s">
        <v>307</v>
      </c>
      <c r="AS291" s="109" t="s">
        <v>328</v>
      </c>
      <c r="AT291" s="391">
        <v>1</v>
      </c>
      <c r="AU291" s="8" t="s">
        <v>461</v>
      </c>
      <c r="AV291" s="134">
        <v>-44620</v>
      </c>
      <c r="AW291" s="148" t="s">
        <v>441</v>
      </c>
      <c r="AX291" s="366">
        <v>44638</v>
      </c>
      <c r="AY291" s="475" t="s">
        <v>899</v>
      </c>
      <c r="AZ291" s="2" t="s">
        <v>892</v>
      </c>
      <c r="BA291" s="314">
        <v>1</v>
      </c>
      <c r="BB291" s="148" t="s">
        <v>294</v>
      </c>
      <c r="BC291" s="53"/>
      <c r="BD291" s="53"/>
      <c r="BE291" s="513">
        <f t="shared" si="4"/>
        <v>290</v>
      </c>
      <c r="BF291" s="514">
        <v>293</v>
      </c>
      <c r="BG291" s="514" t="s">
        <v>4946</v>
      </c>
    </row>
    <row r="292" spans="1:59" customFormat="1" ht="84" customHeight="1" x14ac:dyDescent="0.25">
      <c r="A292" s="32" t="s">
        <v>1990</v>
      </c>
      <c r="B292" s="32" t="s">
        <v>274</v>
      </c>
      <c r="C292" s="35" t="s">
        <v>341</v>
      </c>
      <c r="D292" s="32" t="s">
        <v>102</v>
      </c>
      <c r="E292" s="32" t="s">
        <v>106</v>
      </c>
      <c r="F292" s="32" t="s">
        <v>346</v>
      </c>
      <c r="G292" s="32" t="s">
        <v>250</v>
      </c>
      <c r="H292" s="35" t="s">
        <v>1991</v>
      </c>
      <c r="I292" s="35" t="s">
        <v>328</v>
      </c>
      <c r="J292" s="32" t="s">
        <v>1915</v>
      </c>
      <c r="K292" s="35">
        <v>2019</v>
      </c>
      <c r="L292" s="33" t="s">
        <v>1982</v>
      </c>
      <c r="M292" s="32" t="s">
        <v>1992</v>
      </c>
      <c r="N292" s="32" t="s">
        <v>1993</v>
      </c>
      <c r="O292" s="35" t="s">
        <v>328</v>
      </c>
      <c r="P292" s="32" t="s">
        <v>328</v>
      </c>
      <c r="Q292" s="32" t="s">
        <v>1488</v>
      </c>
      <c r="R292" s="35" t="s">
        <v>328</v>
      </c>
      <c r="S292" s="35" t="s">
        <v>328</v>
      </c>
      <c r="T292" s="222">
        <v>44440</v>
      </c>
      <c r="U292" s="222">
        <v>44592</v>
      </c>
      <c r="V292" s="222"/>
      <c r="W292" s="44" t="s">
        <v>309</v>
      </c>
      <c r="X292" s="44" t="s">
        <v>309</v>
      </c>
      <c r="Y292" s="41">
        <v>-28</v>
      </c>
      <c r="Z292" s="32"/>
      <c r="AA292" s="160"/>
      <c r="AB292" s="139"/>
      <c r="AC292" s="139"/>
      <c r="AD292" s="161">
        <v>0</v>
      </c>
      <c r="AE292" s="8" t="s">
        <v>457</v>
      </c>
      <c r="AF292" s="134">
        <v>141</v>
      </c>
      <c r="AG292" s="148" t="s">
        <v>455</v>
      </c>
      <c r="AH292" s="148" t="s">
        <v>723</v>
      </c>
      <c r="AI292" s="148" t="s">
        <v>723</v>
      </c>
      <c r="AJ292" s="148" t="s">
        <v>723</v>
      </c>
      <c r="AK292" s="163">
        <v>0</v>
      </c>
      <c r="AL292" s="161">
        <v>0</v>
      </c>
      <c r="AM292" s="148" t="s">
        <v>601</v>
      </c>
      <c r="AN292" s="263" t="s">
        <v>504</v>
      </c>
      <c r="AO292" s="261" t="s">
        <v>536</v>
      </c>
      <c r="AP292" s="393" t="s">
        <v>1994</v>
      </c>
      <c r="AQ292" s="342">
        <v>44620</v>
      </c>
      <c r="AR292" s="2" t="s">
        <v>307</v>
      </c>
      <c r="AS292" s="109" t="s">
        <v>328</v>
      </c>
      <c r="AT292" s="391">
        <v>1</v>
      </c>
      <c r="AU292" s="8" t="s">
        <v>461</v>
      </c>
      <c r="AV292" s="134">
        <v>-44620</v>
      </c>
      <c r="AW292" s="148" t="s">
        <v>441</v>
      </c>
      <c r="AX292" s="366">
        <v>44638</v>
      </c>
      <c r="AY292" s="365" t="s">
        <v>899</v>
      </c>
      <c r="AZ292" s="2" t="s">
        <v>892</v>
      </c>
      <c r="BA292" s="314">
        <v>1</v>
      </c>
      <c r="BB292" s="148" t="s">
        <v>294</v>
      </c>
      <c r="BC292" s="53"/>
      <c r="BD292" s="53"/>
      <c r="BE292" s="513">
        <f t="shared" si="4"/>
        <v>291</v>
      </c>
      <c r="BF292" s="514">
        <v>294</v>
      </c>
      <c r="BG292" s="514" t="s">
        <v>4946</v>
      </c>
    </row>
    <row r="293" spans="1:59" customFormat="1" ht="84" customHeight="1" x14ac:dyDescent="0.25">
      <c r="A293" s="32" t="s">
        <v>102</v>
      </c>
      <c r="B293" s="32" t="s">
        <v>274</v>
      </c>
      <c r="C293" s="35" t="s">
        <v>341</v>
      </c>
      <c r="D293" s="32" t="s">
        <v>102</v>
      </c>
      <c r="E293" s="32" t="s">
        <v>113</v>
      </c>
      <c r="F293" s="32" t="s">
        <v>346</v>
      </c>
      <c r="G293" s="32" t="s">
        <v>250</v>
      </c>
      <c r="H293" s="35" t="s">
        <v>1995</v>
      </c>
      <c r="I293" s="35" t="s">
        <v>328</v>
      </c>
      <c r="J293" s="32" t="s">
        <v>1915</v>
      </c>
      <c r="K293" s="35">
        <v>2019</v>
      </c>
      <c r="L293" s="33" t="s">
        <v>1996</v>
      </c>
      <c r="M293" s="32" t="s">
        <v>1997</v>
      </c>
      <c r="N293" s="32" t="s">
        <v>1998</v>
      </c>
      <c r="O293" s="35" t="s">
        <v>328</v>
      </c>
      <c r="P293" s="32" t="s">
        <v>328</v>
      </c>
      <c r="Q293" s="32" t="s">
        <v>1488</v>
      </c>
      <c r="R293" s="35" t="s">
        <v>328</v>
      </c>
      <c r="S293" s="35" t="s">
        <v>328</v>
      </c>
      <c r="T293" s="44">
        <v>44440</v>
      </c>
      <c r="U293" s="44">
        <v>44592</v>
      </c>
      <c r="V293" s="44"/>
      <c r="W293" s="44" t="s">
        <v>309</v>
      </c>
      <c r="X293" s="44" t="s">
        <v>309</v>
      </c>
      <c r="Y293" s="41">
        <v>-28</v>
      </c>
      <c r="Z293" s="32" t="s">
        <v>887</v>
      </c>
      <c r="AA293" s="160">
        <v>44386</v>
      </c>
      <c r="AB293" s="139" t="s">
        <v>309</v>
      </c>
      <c r="AC293" s="139" t="s">
        <v>888</v>
      </c>
      <c r="AD293" s="161">
        <v>0</v>
      </c>
      <c r="AE293" s="8" t="s">
        <v>457</v>
      </c>
      <c r="AF293" s="134">
        <v>141</v>
      </c>
      <c r="AG293" s="148" t="s">
        <v>455</v>
      </c>
      <c r="AH293" s="160">
        <v>44502</v>
      </c>
      <c r="AI293" s="148" t="s">
        <v>1960</v>
      </c>
      <c r="AJ293" s="209" t="s">
        <v>707</v>
      </c>
      <c r="AK293" s="161">
        <v>0</v>
      </c>
      <c r="AL293" s="161">
        <v>0</v>
      </c>
      <c r="AM293" s="148" t="s">
        <v>601</v>
      </c>
      <c r="AN293" s="263" t="s">
        <v>504</v>
      </c>
      <c r="AO293" s="261" t="s">
        <v>536</v>
      </c>
      <c r="AP293" s="393" t="s">
        <v>1994</v>
      </c>
      <c r="AQ293" s="342">
        <v>44620</v>
      </c>
      <c r="AR293" s="2" t="s">
        <v>307</v>
      </c>
      <c r="AS293" s="109" t="s">
        <v>328</v>
      </c>
      <c r="AT293" s="391">
        <v>1</v>
      </c>
      <c r="AU293" s="8" t="s">
        <v>461</v>
      </c>
      <c r="AV293" s="134">
        <v>-44620</v>
      </c>
      <c r="AW293" s="148" t="s">
        <v>441</v>
      </c>
      <c r="AX293" s="366">
        <v>44638</v>
      </c>
      <c r="AY293" s="365" t="s">
        <v>1999</v>
      </c>
      <c r="AZ293" s="2" t="s">
        <v>892</v>
      </c>
      <c r="BA293" s="314">
        <v>1</v>
      </c>
      <c r="BB293" s="148" t="s">
        <v>294</v>
      </c>
      <c r="BC293" s="53"/>
      <c r="BD293" s="53"/>
      <c r="BE293" s="513">
        <f t="shared" si="4"/>
        <v>292</v>
      </c>
      <c r="BF293" s="514">
        <v>295</v>
      </c>
      <c r="BG293" s="514" t="s">
        <v>4946</v>
      </c>
    </row>
    <row r="294" spans="1:59" customFormat="1" ht="84" customHeight="1" x14ac:dyDescent="0.25">
      <c r="A294" s="32" t="s">
        <v>2000</v>
      </c>
      <c r="B294" s="32" t="s">
        <v>280</v>
      </c>
      <c r="C294" s="35" t="s">
        <v>341</v>
      </c>
      <c r="D294" s="35" t="s">
        <v>17</v>
      </c>
      <c r="E294" s="32" t="s">
        <v>19</v>
      </c>
      <c r="F294" s="32" t="s">
        <v>346</v>
      </c>
      <c r="G294" s="32" t="s">
        <v>250</v>
      </c>
      <c r="H294" s="35" t="s">
        <v>2001</v>
      </c>
      <c r="I294" s="35" t="s">
        <v>328</v>
      </c>
      <c r="J294" s="32" t="s">
        <v>1915</v>
      </c>
      <c r="K294" s="35">
        <v>2019</v>
      </c>
      <c r="L294" s="33" t="s">
        <v>2002</v>
      </c>
      <c r="M294" s="32" t="s">
        <v>2003</v>
      </c>
      <c r="N294" s="32" t="s">
        <v>2004</v>
      </c>
      <c r="O294" s="35" t="s">
        <v>328</v>
      </c>
      <c r="P294" s="32" t="s">
        <v>328</v>
      </c>
      <c r="Q294" s="32" t="s">
        <v>1488</v>
      </c>
      <c r="R294" s="35" t="s">
        <v>328</v>
      </c>
      <c r="S294" s="35" t="s">
        <v>328</v>
      </c>
      <c r="T294" s="44">
        <v>44440</v>
      </c>
      <c r="U294" s="44">
        <v>44545</v>
      </c>
      <c r="V294" s="44"/>
      <c r="W294" s="44" t="s">
        <v>309</v>
      </c>
      <c r="X294" s="44" t="s">
        <v>309</v>
      </c>
      <c r="Y294" s="41">
        <v>-75</v>
      </c>
      <c r="Z294" s="32" t="s">
        <v>887</v>
      </c>
      <c r="AA294" s="160">
        <v>44386</v>
      </c>
      <c r="AB294" s="139" t="s">
        <v>309</v>
      </c>
      <c r="AC294" s="139" t="s">
        <v>888</v>
      </c>
      <c r="AD294" s="161">
        <v>0</v>
      </c>
      <c r="AE294" s="8" t="s">
        <v>457</v>
      </c>
      <c r="AF294" s="134">
        <v>94</v>
      </c>
      <c r="AG294" s="148" t="s">
        <v>455</v>
      </c>
      <c r="AH294" s="160">
        <v>44502</v>
      </c>
      <c r="AI294" s="148" t="s">
        <v>1960</v>
      </c>
      <c r="AJ294" s="209" t="s">
        <v>707</v>
      </c>
      <c r="AK294" s="161">
        <v>0</v>
      </c>
      <c r="AL294" s="161">
        <v>0</v>
      </c>
      <c r="AM294" s="148" t="s">
        <v>601</v>
      </c>
      <c r="AN294" s="263" t="s">
        <v>504</v>
      </c>
      <c r="AO294" s="261" t="s">
        <v>536</v>
      </c>
      <c r="AP294" s="393" t="s">
        <v>2005</v>
      </c>
      <c r="AQ294" s="342">
        <v>44620</v>
      </c>
      <c r="AR294" s="2" t="s">
        <v>307</v>
      </c>
      <c r="AS294" s="109" t="s">
        <v>328</v>
      </c>
      <c r="AT294" s="391">
        <v>1</v>
      </c>
      <c r="AU294" s="8" t="s">
        <v>461</v>
      </c>
      <c r="AV294" s="134">
        <v>-44620</v>
      </c>
      <c r="AW294" s="148" t="s">
        <v>441</v>
      </c>
      <c r="AX294" s="366">
        <v>44638</v>
      </c>
      <c r="AY294" s="474" t="s">
        <v>2006</v>
      </c>
      <c r="AZ294" s="2" t="s">
        <v>892</v>
      </c>
      <c r="BA294" s="53">
        <v>50</v>
      </c>
      <c r="BB294" s="148" t="s">
        <v>293</v>
      </c>
      <c r="BC294" s="53"/>
      <c r="BD294" s="53"/>
      <c r="BE294" s="513">
        <f t="shared" si="4"/>
        <v>293</v>
      </c>
      <c r="BF294" s="514">
        <v>296</v>
      </c>
      <c r="BG294" s="514" t="s">
        <v>4946</v>
      </c>
    </row>
    <row r="295" spans="1:59" customFormat="1" ht="84" customHeight="1" x14ac:dyDescent="0.25">
      <c r="A295" s="32" t="s">
        <v>2007</v>
      </c>
      <c r="B295" s="32" t="s">
        <v>272</v>
      </c>
      <c r="C295" s="35" t="s">
        <v>341</v>
      </c>
      <c r="D295" s="35" t="s">
        <v>17</v>
      </c>
      <c r="E295" s="32" t="s">
        <v>19</v>
      </c>
      <c r="F295" s="32" t="s">
        <v>346</v>
      </c>
      <c r="G295" s="32" t="s">
        <v>250</v>
      </c>
      <c r="H295" s="35" t="s">
        <v>2008</v>
      </c>
      <c r="I295" s="35" t="s">
        <v>328</v>
      </c>
      <c r="J295" s="32" t="s">
        <v>1915</v>
      </c>
      <c r="K295" s="35">
        <v>2019</v>
      </c>
      <c r="L295" s="33" t="s">
        <v>2002</v>
      </c>
      <c r="M295" s="32" t="s">
        <v>2003</v>
      </c>
      <c r="N295" s="32" t="s">
        <v>2009</v>
      </c>
      <c r="O295" s="35" t="s">
        <v>328</v>
      </c>
      <c r="P295" s="32" t="s">
        <v>328</v>
      </c>
      <c r="Q295" s="32" t="s">
        <v>1488</v>
      </c>
      <c r="R295" s="35" t="s">
        <v>328</v>
      </c>
      <c r="S295" s="35" t="s">
        <v>328</v>
      </c>
      <c r="T295" s="44">
        <v>44440</v>
      </c>
      <c r="U295" s="44">
        <v>44545</v>
      </c>
      <c r="V295" s="44"/>
      <c r="W295" s="44" t="s">
        <v>309</v>
      </c>
      <c r="X295" s="44" t="s">
        <v>309</v>
      </c>
      <c r="Y295" s="41">
        <v>-75</v>
      </c>
      <c r="Z295" s="32"/>
      <c r="AA295" s="160"/>
      <c r="AB295" s="139"/>
      <c r="AC295" s="139"/>
      <c r="AD295" s="161"/>
      <c r="AE295" s="8" t="s">
        <v>457</v>
      </c>
      <c r="AF295" s="134">
        <v>94</v>
      </c>
      <c r="AG295" s="148" t="s">
        <v>455</v>
      </c>
      <c r="AH295" s="148" t="s">
        <v>723</v>
      </c>
      <c r="AI295" s="148" t="s">
        <v>723</v>
      </c>
      <c r="AJ295" s="148" t="s">
        <v>723</v>
      </c>
      <c r="AK295" s="163">
        <v>0</v>
      </c>
      <c r="AL295" s="161">
        <v>0</v>
      </c>
      <c r="AM295" s="148" t="s">
        <v>601</v>
      </c>
      <c r="AN295" s="263" t="s">
        <v>504</v>
      </c>
      <c r="AO295" s="261" t="s">
        <v>536</v>
      </c>
      <c r="AP295" s="394" t="s">
        <v>2010</v>
      </c>
      <c r="AQ295" s="342">
        <v>44620</v>
      </c>
      <c r="AR295" s="2" t="s">
        <v>307</v>
      </c>
      <c r="AS295" s="365" t="s">
        <v>2011</v>
      </c>
      <c r="AT295" s="392">
        <v>0</v>
      </c>
      <c r="AU295" s="8" t="s">
        <v>457</v>
      </c>
      <c r="AV295" s="134">
        <v>-44620</v>
      </c>
      <c r="AW295" s="148" t="s">
        <v>441</v>
      </c>
      <c r="AX295" s="473">
        <v>44638</v>
      </c>
      <c r="AY295" s="472" t="s">
        <v>2012</v>
      </c>
      <c r="AZ295" s="2" t="s">
        <v>892</v>
      </c>
      <c r="BA295" s="53">
        <v>0</v>
      </c>
      <c r="BB295" s="148" t="s">
        <v>293</v>
      </c>
      <c r="BC295" s="53"/>
      <c r="BD295" s="53"/>
      <c r="BE295" s="513">
        <f t="shared" si="4"/>
        <v>294</v>
      </c>
      <c r="BF295" s="514">
        <v>297</v>
      </c>
      <c r="BG295" s="514" t="s">
        <v>4946</v>
      </c>
    </row>
    <row r="296" spans="1:59" customFormat="1" ht="84" customHeight="1" x14ac:dyDescent="0.25">
      <c r="A296" s="33" t="s">
        <v>269</v>
      </c>
      <c r="B296" s="32" t="s">
        <v>270</v>
      </c>
      <c r="C296" s="35" t="s">
        <v>341</v>
      </c>
      <c r="D296" s="32" t="s">
        <v>17</v>
      </c>
      <c r="E296" s="32" t="s">
        <v>19</v>
      </c>
      <c r="F296" s="32" t="s">
        <v>349</v>
      </c>
      <c r="G296" s="32" t="s">
        <v>250</v>
      </c>
      <c r="H296" s="35" t="s">
        <v>2013</v>
      </c>
      <c r="I296" s="35" t="s">
        <v>328</v>
      </c>
      <c r="J296" s="32" t="s">
        <v>2014</v>
      </c>
      <c r="K296" s="35">
        <v>2019</v>
      </c>
      <c r="L296" s="33" t="s">
        <v>2015</v>
      </c>
      <c r="M296" s="47" t="s">
        <v>2016</v>
      </c>
      <c r="N296" s="34" t="s">
        <v>2017</v>
      </c>
      <c r="O296" s="35" t="s">
        <v>328</v>
      </c>
      <c r="P296" s="32" t="s">
        <v>328</v>
      </c>
      <c r="Q296" s="32" t="s">
        <v>1488</v>
      </c>
      <c r="R296" s="35" t="s">
        <v>328</v>
      </c>
      <c r="S296" s="35" t="s">
        <v>328</v>
      </c>
      <c r="T296" s="44">
        <v>43952</v>
      </c>
      <c r="U296" s="44">
        <v>44196</v>
      </c>
      <c r="V296" s="44">
        <v>44452</v>
      </c>
      <c r="W296" s="44" t="s">
        <v>309</v>
      </c>
      <c r="X296" s="44" t="s">
        <v>309</v>
      </c>
      <c r="Y296" s="41" t="s">
        <v>456</v>
      </c>
      <c r="Z296" s="147" t="s">
        <v>2018</v>
      </c>
      <c r="AA296" s="160">
        <v>44418</v>
      </c>
      <c r="AB296" s="139" t="s">
        <v>309</v>
      </c>
      <c r="AC296" s="137" t="s">
        <v>2019</v>
      </c>
      <c r="AD296" s="161">
        <v>0.75</v>
      </c>
      <c r="AE296" s="8" t="s">
        <v>460</v>
      </c>
      <c r="AF296" s="134">
        <v>-255</v>
      </c>
      <c r="AG296" s="148" t="s">
        <v>441</v>
      </c>
      <c r="AH296" s="160">
        <v>44502</v>
      </c>
      <c r="AI296" s="148" t="s">
        <v>2020</v>
      </c>
      <c r="AJ296" s="148" t="s">
        <v>707</v>
      </c>
      <c r="AK296" s="161">
        <v>1</v>
      </c>
      <c r="AL296" s="161">
        <v>1</v>
      </c>
      <c r="AM296" s="148" t="s">
        <v>503</v>
      </c>
      <c r="AN296" s="263" t="s">
        <v>504</v>
      </c>
      <c r="AO296" s="260" t="s">
        <v>294</v>
      </c>
      <c r="AP296" s="109" t="s">
        <v>502</v>
      </c>
      <c r="AQ296" s="56">
        <v>44228</v>
      </c>
      <c r="AR296" s="54" t="s">
        <v>307</v>
      </c>
      <c r="AS296" s="54" t="s">
        <v>328</v>
      </c>
      <c r="AT296" s="55">
        <v>1</v>
      </c>
      <c r="AU296" s="8" t="s">
        <v>461</v>
      </c>
      <c r="AV296" s="134" t="s">
        <v>456</v>
      </c>
      <c r="AW296" s="148" t="s">
        <v>456</v>
      </c>
      <c r="AX296" s="56">
        <v>44228</v>
      </c>
      <c r="AY296" s="471" t="s">
        <v>502</v>
      </c>
      <c r="AZ296" s="54" t="s">
        <v>328</v>
      </c>
      <c r="BA296" s="55">
        <v>1</v>
      </c>
      <c r="BB296" s="148" t="s">
        <v>294</v>
      </c>
      <c r="BC296" s="53"/>
      <c r="BD296" s="290"/>
      <c r="BE296" s="513">
        <f t="shared" si="4"/>
        <v>295</v>
      </c>
      <c r="BF296" s="514">
        <v>298</v>
      </c>
      <c r="BG296" s="514"/>
    </row>
    <row r="297" spans="1:59" customFormat="1" ht="84" customHeight="1" x14ac:dyDescent="0.25">
      <c r="A297" s="33" t="s">
        <v>269</v>
      </c>
      <c r="B297" s="32" t="s">
        <v>270</v>
      </c>
      <c r="C297" s="35" t="s">
        <v>341</v>
      </c>
      <c r="D297" s="32" t="s">
        <v>26</v>
      </c>
      <c r="E297" s="32" t="s">
        <v>144</v>
      </c>
      <c r="F297" s="32" t="s">
        <v>349</v>
      </c>
      <c r="G297" s="32" t="s">
        <v>250</v>
      </c>
      <c r="H297" s="35" t="s">
        <v>2021</v>
      </c>
      <c r="I297" s="35" t="s">
        <v>328</v>
      </c>
      <c r="J297" s="32" t="s">
        <v>2014</v>
      </c>
      <c r="K297" s="35">
        <v>2019</v>
      </c>
      <c r="L297" s="33" t="s">
        <v>2022</v>
      </c>
      <c r="M297" s="47" t="s">
        <v>2023</v>
      </c>
      <c r="N297" s="34" t="s">
        <v>2024</v>
      </c>
      <c r="O297" s="35" t="s">
        <v>328</v>
      </c>
      <c r="P297" s="32" t="s">
        <v>328</v>
      </c>
      <c r="Q297" s="32" t="s">
        <v>1488</v>
      </c>
      <c r="R297" s="35" t="s">
        <v>328</v>
      </c>
      <c r="S297" s="35" t="s">
        <v>328</v>
      </c>
      <c r="T297" s="44">
        <v>43952</v>
      </c>
      <c r="U297" s="44">
        <v>44196</v>
      </c>
      <c r="V297" s="44"/>
      <c r="W297" s="44" t="s">
        <v>309</v>
      </c>
      <c r="X297" s="44" t="s">
        <v>309</v>
      </c>
      <c r="Y297" s="41">
        <v>-424</v>
      </c>
      <c r="Z297" s="147" t="s">
        <v>2025</v>
      </c>
      <c r="AA297" s="160">
        <v>44418</v>
      </c>
      <c r="AB297" s="139" t="s">
        <v>309</v>
      </c>
      <c r="AC297" s="137" t="s">
        <v>2026</v>
      </c>
      <c r="AD297" s="161">
        <v>0.9</v>
      </c>
      <c r="AE297" s="8" t="s">
        <v>460</v>
      </c>
      <c r="AF297" s="134">
        <v>-255</v>
      </c>
      <c r="AG297" s="148" t="s">
        <v>441</v>
      </c>
      <c r="AH297" s="160">
        <v>44502</v>
      </c>
      <c r="AI297" s="148" t="s">
        <v>2027</v>
      </c>
      <c r="AJ297" s="148" t="s">
        <v>707</v>
      </c>
      <c r="AK297" s="161">
        <v>0.9</v>
      </c>
      <c r="AL297" s="161">
        <v>0.9</v>
      </c>
      <c r="AM297" s="148" t="s">
        <v>601</v>
      </c>
      <c r="AN297" s="263" t="s">
        <v>504</v>
      </c>
      <c r="AO297" s="261" t="s">
        <v>536</v>
      </c>
      <c r="AP297" s="2" t="s">
        <v>2028</v>
      </c>
      <c r="AQ297" s="395">
        <v>44620</v>
      </c>
      <c r="AR297" s="396" t="s">
        <v>307</v>
      </c>
      <c r="AS297" s="386" t="s">
        <v>328</v>
      </c>
      <c r="AT297" s="397">
        <v>1</v>
      </c>
      <c r="AU297" s="8" t="s">
        <v>461</v>
      </c>
      <c r="AV297" s="134">
        <v>-44619.1</v>
      </c>
      <c r="AW297" s="148" t="s">
        <v>441</v>
      </c>
      <c r="AX297" s="56">
        <v>44634</v>
      </c>
      <c r="AY297" s="444" t="s">
        <v>2029</v>
      </c>
      <c r="AZ297" s="54" t="s">
        <v>591</v>
      </c>
      <c r="BA297" s="55">
        <v>0.9</v>
      </c>
      <c r="BB297" s="148" t="s">
        <v>441</v>
      </c>
      <c r="BC297" s="261" t="s">
        <v>536</v>
      </c>
      <c r="BD297" s="455"/>
      <c r="BE297" s="513">
        <f t="shared" si="4"/>
        <v>296</v>
      </c>
      <c r="BF297" s="514">
        <v>299</v>
      </c>
      <c r="BG297" s="514" t="s">
        <v>1691</v>
      </c>
    </row>
    <row r="298" spans="1:59" customFormat="1" ht="84" customHeight="1" x14ac:dyDescent="0.25">
      <c r="A298" s="42">
        <v>300</v>
      </c>
      <c r="B298" s="32" t="s">
        <v>270</v>
      </c>
      <c r="C298" s="35" t="s">
        <v>341</v>
      </c>
      <c r="D298" s="32" t="s">
        <v>127</v>
      </c>
      <c r="E298" s="32" t="s">
        <v>134</v>
      </c>
      <c r="F298" s="32" t="s">
        <v>349</v>
      </c>
      <c r="G298" s="32" t="s">
        <v>250</v>
      </c>
      <c r="H298" s="35" t="s">
        <v>2030</v>
      </c>
      <c r="I298" s="35" t="s">
        <v>328</v>
      </c>
      <c r="J298" s="32" t="s">
        <v>2014</v>
      </c>
      <c r="K298" s="35">
        <v>2019</v>
      </c>
      <c r="L298" s="33" t="s">
        <v>2031</v>
      </c>
      <c r="M298" s="47" t="s">
        <v>2032</v>
      </c>
      <c r="N298" s="39" t="s">
        <v>2033</v>
      </c>
      <c r="O298" s="35" t="s">
        <v>328</v>
      </c>
      <c r="P298" s="32" t="s">
        <v>328</v>
      </c>
      <c r="Q298" s="32" t="s">
        <v>1488</v>
      </c>
      <c r="R298" s="35" t="s">
        <v>328</v>
      </c>
      <c r="S298" s="35" t="s">
        <v>328</v>
      </c>
      <c r="T298" s="44">
        <v>43891</v>
      </c>
      <c r="U298" s="44">
        <v>44227</v>
      </c>
      <c r="V298" s="44"/>
      <c r="W298" s="44" t="s">
        <v>309</v>
      </c>
      <c r="X298" s="44" t="s">
        <v>309</v>
      </c>
      <c r="Y298" s="41">
        <v>-393</v>
      </c>
      <c r="Z298" s="137" t="s">
        <v>2034</v>
      </c>
      <c r="AA298" s="160">
        <v>44418</v>
      </c>
      <c r="AB298" s="139" t="s">
        <v>309</v>
      </c>
      <c r="AC298" s="137" t="s">
        <v>2035</v>
      </c>
      <c r="AD298" s="161">
        <v>0</v>
      </c>
      <c r="AE298" s="8" t="s">
        <v>457</v>
      </c>
      <c r="AF298" s="134">
        <v>-224</v>
      </c>
      <c r="AG298" s="148" t="s">
        <v>441</v>
      </c>
      <c r="AH298" s="162">
        <v>44502</v>
      </c>
      <c r="AI298" s="148" t="s">
        <v>2036</v>
      </c>
      <c r="AJ298" s="148" t="s">
        <v>707</v>
      </c>
      <c r="AK298" s="161">
        <v>0</v>
      </c>
      <c r="AL298" s="161">
        <v>0</v>
      </c>
      <c r="AM298" s="148" t="s">
        <v>545</v>
      </c>
      <c r="AN298" s="263" t="s">
        <v>504</v>
      </c>
      <c r="AO298" s="261" t="s">
        <v>536</v>
      </c>
      <c r="AP298" s="109" t="s">
        <v>2037</v>
      </c>
      <c r="AQ298" s="395">
        <v>44620</v>
      </c>
      <c r="AR298" s="396" t="s">
        <v>307</v>
      </c>
      <c r="AS298" s="109" t="s">
        <v>2038</v>
      </c>
      <c r="AT298" s="55">
        <v>0.4</v>
      </c>
      <c r="AU298" s="8" t="s">
        <v>459</v>
      </c>
      <c r="AV298" s="134">
        <v>-44620</v>
      </c>
      <c r="AW298" s="148" t="s">
        <v>441</v>
      </c>
      <c r="AX298" s="56">
        <v>44634</v>
      </c>
      <c r="AY298" s="445" t="s">
        <v>2039</v>
      </c>
      <c r="AZ298" s="54" t="s">
        <v>591</v>
      </c>
      <c r="BA298" s="55">
        <v>0.4</v>
      </c>
      <c r="BB298" s="148" t="s">
        <v>441</v>
      </c>
      <c r="BC298" s="261" t="s">
        <v>536</v>
      </c>
      <c r="BD298" s="455"/>
      <c r="BE298" s="513">
        <f t="shared" si="4"/>
        <v>297</v>
      </c>
      <c r="BF298" s="514">
        <v>300</v>
      </c>
      <c r="BG298" s="514" t="s">
        <v>1691</v>
      </c>
    </row>
    <row r="299" spans="1:59" customFormat="1" ht="84" customHeight="1" x14ac:dyDescent="0.25">
      <c r="A299" s="42">
        <v>301</v>
      </c>
      <c r="B299" s="32" t="s">
        <v>270</v>
      </c>
      <c r="C299" s="35" t="s">
        <v>341</v>
      </c>
      <c r="D299" s="32" t="s">
        <v>26</v>
      </c>
      <c r="E299" s="32" t="s">
        <v>142</v>
      </c>
      <c r="F299" s="32" t="s">
        <v>349</v>
      </c>
      <c r="G299" s="32" t="s">
        <v>250</v>
      </c>
      <c r="H299" s="35" t="s">
        <v>2040</v>
      </c>
      <c r="I299" s="35" t="s">
        <v>328</v>
      </c>
      <c r="J299" s="32" t="s">
        <v>2014</v>
      </c>
      <c r="K299" s="35">
        <v>2019</v>
      </c>
      <c r="L299" s="33" t="s">
        <v>2041</v>
      </c>
      <c r="M299" s="47" t="s">
        <v>2042</v>
      </c>
      <c r="N299" s="34" t="s">
        <v>2043</v>
      </c>
      <c r="O299" s="35" t="s">
        <v>328</v>
      </c>
      <c r="P299" s="32" t="s">
        <v>328</v>
      </c>
      <c r="Q299" s="32" t="s">
        <v>1488</v>
      </c>
      <c r="R299" s="35" t="s">
        <v>328</v>
      </c>
      <c r="S299" s="35" t="s">
        <v>328</v>
      </c>
      <c r="T299" s="44">
        <v>43891</v>
      </c>
      <c r="U299" s="44">
        <v>44227</v>
      </c>
      <c r="V299" s="44"/>
      <c r="W299" s="44" t="s">
        <v>309</v>
      </c>
      <c r="X299" s="44" t="s">
        <v>309</v>
      </c>
      <c r="Y299" s="41">
        <v>-393</v>
      </c>
      <c r="Z299" s="147" t="s">
        <v>2044</v>
      </c>
      <c r="AA299" s="160">
        <v>44418</v>
      </c>
      <c r="AB299" s="139" t="s">
        <v>309</v>
      </c>
      <c r="AC299" s="137" t="s">
        <v>2045</v>
      </c>
      <c r="AD299" s="161">
        <v>0.9</v>
      </c>
      <c r="AE299" s="8" t="s">
        <v>460</v>
      </c>
      <c r="AF299" s="134">
        <v>-224</v>
      </c>
      <c r="AG299" s="148" t="s">
        <v>441</v>
      </c>
      <c r="AH299" s="160">
        <v>44502</v>
      </c>
      <c r="AI299" s="148" t="s">
        <v>2046</v>
      </c>
      <c r="AJ299" s="148" t="s">
        <v>707</v>
      </c>
      <c r="AK299" s="163">
        <v>0.9</v>
      </c>
      <c r="AL299" s="161">
        <v>0.9</v>
      </c>
      <c r="AM299" s="148" t="s">
        <v>601</v>
      </c>
      <c r="AN299" s="263" t="s">
        <v>504</v>
      </c>
      <c r="AO299" s="261" t="s">
        <v>536</v>
      </c>
      <c r="AP299" s="2" t="s">
        <v>2047</v>
      </c>
      <c r="AQ299" s="395">
        <v>44620</v>
      </c>
      <c r="AR299" s="396" t="s">
        <v>307</v>
      </c>
      <c r="AS299" s="386" t="s">
        <v>328</v>
      </c>
      <c r="AT299" s="397">
        <v>1</v>
      </c>
      <c r="AU299" s="8" t="s">
        <v>461</v>
      </c>
      <c r="AV299" s="134">
        <v>-44619.1</v>
      </c>
      <c r="AW299" s="148" t="s">
        <v>441</v>
      </c>
      <c r="AX299" s="313">
        <v>44634</v>
      </c>
      <c r="AY299" s="446" t="s">
        <v>2048</v>
      </c>
      <c r="AZ299" s="54" t="s">
        <v>591</v>
      </c>
      <c r="BA299" s="55">
        <v>1</v>
      </c>
      <c r="BB299" s="148" t="s">
        <v>441</v>
      </c>
      <c r="BC299" s="148" t="s">
        <v>294</v>
      </c>
      <c r="BD299" s="167"/>
      <c r="BE299" s="513">
        <f t="shared" si="4"/>
        <v>298</v>
      </c>
      <c r="BF299" s="514">
        <v>301</v>
      </c>
      <c r="BG299" s="514" t="s">
        <v>1691</v>
      </c>
    </row>
    <row r="300" spans="1:59" customFormat="1" ht="84" customHeight="1" x14ac:dyDescent="0.25">
      <c r="A300" s="42">
        <v>302</v>
      </c>
      <c r="B300" s="32" t="s">
        <v>270</v>
      </c>
      <c r="C300" s="35" t="s">
        <v>341</v>
      </c>
      <c r="D300" s="32" t="s">
        <v>26</v>
      </c>
      <c r="E300" s="32" t="s">
        <v>156</v>
      </c>
      <c r="F300" s="32" t="s">
        <v>349</v>
      </c>
      <c r="G300" s="32" t="s">
        <v>250</v>
      </c>
      <c r="H300" s="35" t="s">
        <v>2049</v>
      </c>
      <c r="I300" s="35" t="s">
        <v>328</v>
      </c>
      <c r="J300" s="32" t="s">
        <v>2014</v>
      </c>
      <c r="K300" s="35">
        <v>2019</v>
      </c>
      <c r="L300" s="33" t="s">
        <v>2050</v>
      </c>
      <c r="M300" s="47" t="s">
        <v>2051</v>
      </c>
      <c r="N300" s="34" t="s">
        <v>2052</v>
      </c>
      <c r="O300" s="35" t="s">
        <v>328</v>
      </c>
      <c r="P300" s="32" t="s">
        <v>328</v>
      </c>
      <c r="Q300" s="32" t="s">
        <v>1488</v>
      </c>
      <c r="R300" s="35" t="s">
        <v>328</v>
      </c>
      <c r="S300" s="35" t="s">
        <v>328</v>
      </c>
      <c r="T300" s="44">
        <v>43952</v>
      </c>
      <c r="U300" s="44">
        <v>44285</v>
      </c>
      <c r="V300" s="44"/>
      <c r="W300" s="44" t="s">
        <v>309</v>
      </c>
      <c r="X300" s="44" t="s">
        <v>309</v>
      </c>
      <c r="Y300" s="41">
        <v>-335</v>
      </c>
      <c r="Z300" s="147" t="s">
        <v>2053</v>
      </c>
      <c r="AA300" s="160">
        <v>44418</v>
      </c>
      <c r="AB300" s="139" t="s">
        <v>309</v>
      </c>
      <c r="AC300" s="137" t="s">
        <v>2054</v>
      </c>
      <c r="AD300" s="161">
        <v>0.85</v>
      </c>
      <c r="AE300" s="8" t="s">
        <v>460</v>
      </c>
      <c r="AF300" s="134">
        <v>-166</v>
      </c>
      <c r="AG300" s="148" t="s">
        <v>441</v>
      </c>
      <c r="AH300" s="160">
        <v>44502</v>
      </c>
      <c r="AI300" s="148" t="s">
        <v>2055</v>
      </c>
      <c r="AJ300" s="148" t="s">
        <v>707</v>
      </c>
      <c r="AK300" s="161">
        <v>0.9</v>
      </c>
      <c r="AL300" s="161">
        <v>0.9</v>
      </c>
      <c r="AM300" s="148" t="s">
        <v>601</v>
      </c>
      <c r="AN300" s="263" t="s">
        <v>504</v>
      </c>
      <c r="AO300" s="261" t="s">
        <v>536</v>
      </c>
      <c r="AP300" s="2" t="s">
        <v>2056</v>
      </c>
      <c r="AQ300" s="395">
        <v>44620</v>
      </c>
      <c r="AR300" s="396" t="s">
        <v>307</v>
      </c>
      <c r="AS300" s="365" t="s">
        <v>2057</v>
      </c>
      <c r="AT300" s="314">
        <v>0.9</v>
      </c>
      <c r="AU300" s="8" t="s">
        <v>460</v>
      </c>
      <c r="AV300" s="134">
        <v>-44619.15</v>
      </c>
      <c r="AW300" s="148" t="s">
        <v>441</v>
      </c>
      <c r="AX300" s="56">
        <v>44634</v>
      </c>
      <c r="AY300" s="447" t="s">
        <v>2058</v>
      </c>
      <c r="AZ300" s="2" t="s">
        <v>591</v>
      </c>
      <c r="BA300" s="55">
        <v>0.9</v>
      </c>
      <c r="BB300" s="148" t="s">
        <v>441</v>
      </c>
      <c r="BC300" s="261" t="s">
        <v>536</v>
      </c>
      <c r="BD300" s="455"/>
      <c r="BE300" s="513">
        <f t="shared" si="4"/>
        <v>299</v>
      </c>
      <c r="BF300" s="514">
        <v>302</v>
      </c>
      <c r="BG300" s="514" t="s">
        <v>1691</v>
      </c>
    </row>
    <row r="301" spans="1:59" customFormat="1" ht="84" customHeight="1" x14ac:dyDescent="0.25">
      <c r="A301" s="42">
        <v>303</v>
      </c>
      <c r="B301" s="32" t="s">
        <v>270</v>
      </c>
      <c r="C301" s="35" t="s">
        <v>341</v>
      </c>
      <c r="D301" s="32" t="s">
        <v>75</v>
      </c>
      <c r="E301" s="32" t="s">
        <v>79</v>
      </c>
      <c r="F301" s="32" t="s">
        <v>349</v>
      </c>
      <c r="G301" s="32" t="s">
        <v>250</v>
      </c>
      <c r="H301" s="35" t="s">
        <v>2059</v>
      </c>
      <c r="I301" s="35" t="s">
        <v>328</v>
      </c>
      <c r="J301" s="32" t="s">
        <v>2014</v>
      </c>
      <c r="K301" s="35">
        <v>2019</v>
      </c>
      <c r="L301" s="33" t="s">
        <v>2060</v>
      </c>
      <c r="M301" s="47" t="s">
        <v>2061</v>
      </c>
      <c r="N301" s="34" t="s">
        <v>2062</v>
      </c>
      <c r="O301" s="35" t="s">
        <v>328</v>
      </c>
      <c r="P301" s="32" t="s">
        <v>328</v>
      </c>
      <c r="Q301" s="32" t="s">
        <v>1488</v>
      </c>
      <c r="R301" s="35" t="s">
        <v>328</v>
      </c>
      <c r="S301" s="35" t="s">
        <v>328</v>
      </c>
      <c r="T301" s="44">
        <v>43862</v>
      </c>
      <c r="U301" s="44">
        <v>44196</v>
      </c>
      <c r="V301" s="44">
        <v>44452</v>
      </c>
      <c r="W301" s="44" t="s">
        <v>309</v>
      </c>
      <c r="X301" s="44" t="s">
        <v>309</v>
      </c>
      <c r="Y301" s="41" t="s">
        <v>456</v>
      </c>
      <c r="Z301" s="137" t="s">
        <v>2063</v>
      </c>
      <c r="AA301" s="160">
        <v>44418</v>
      </c>
      <c r="AB301" s="139" t="s">
        <v>307</v>
      </c>
      <c r="AC301" s="139" t="s">
        <v>328</v>
      </c>
      <c r="AD301" s="161">
        <v>1</v>
      </c>
      <c r="AE301" s="8" t="s">
        <v>461</v>
      </c>
      <c r="AF301" s="134">
        <v>-255</v>
      </c>
      <c r="AG301" s="148" t="s">
        <v>441</v>
      </c>
      <c r="AH301" s="160">
        <v>44502</v>
      </c>
      <c r="AI301" s="148" t="s">
        <v>2020</v>
      </c>
      <c r="AJ301" s="148" t="s">
        <v>707</v>
      </c>
      <c r="AK301" s="161">
        <v>1</v>
      </c>
      <c r="AL301" s="161">
        <v>1</v>
      </c>
      <c r="AM301" s="148" t="s">
        <v>503</v>
      </c>
      <c r="AN301" s="263" t="s">
        <v>504</v>
      </c>
      <c r="AO301" s="260" t="s">
        <v>294</v>
      </c>
      <c r="AP301" s="109" t="s">
        <v>502</v>
      </c>
      <c r="AQ301" s="56">
        <v>44228</v>
      </c>
      <c r="AR301" s="54" t="s">
        <v>307</v>
      </c>
      <c r="AS301" s="54" t="s">
        <v>328</v>
      </c>
      <c r="AT301" s="55">
        <v>1</v>
      </c>
      <c r="AU301" s="8" t="s">
        <v>461</v>
      </c>
      <c r="AV301" s="134" t="s">
        <v>456</v>
      </c>
      <c r="AW301" s="148" t="s">
        <v>456</v>
      </c>
      <c r="AX301" s="56">
        <v>44228</v>
      </c>
      <c r="AY301" s="109" t="s">
        <v>502</v>
      </c>
      <c r="AZ301" s="54" t="s">
        <v>328</v>
      </c>
      <c r="BA301" s="55">
        <v>1</v>
      </c>
      <c r="BB301" s="148" t="s">
        <v>294</v>
      </c>
      <c r="BC301" s="53"/>
      <c r="BD301" s="290"/>
      <c r="BE301" s="513">
        <f t="shared" si="4"/>
        <v>300</v>
      </c>
      <c r="BF301" s="514">
        <v>303</v>
      </c>
      <c r="BG301" s="514"/>
    </row>
    <row r="302" spans="1:59" customFormat="1" ht="84" customHeight="1" x14ac:dyDescent="0.25">
      <c r="A302" s="42">
        <v>304</v>
      </c>
      <c r="B302" s="32" t="s">
        <v>270</v>
      </c>
      <c r="C302" s="35" t="s">
        <v>341</v>
      </c>
      <c r="D302" s="35" t="s">
        <v>88</v>
      </c>
      <c r="E302" s="32" t="s">
        <v>93</v>
      </c>
      <c r="F302" s="32" t="s">
        <v>349</v>
      </c>
      <c r="G302" s="32" t="s">
        <v>250</v>
      </c>
      <c r="H302" s="35" t="s">
        <v>2064</v>
      </c>
      <c r="I302" s="35" t="s">
        <v>328</v>
      </c>
      <c r="J302" s="32" t="s">
        <v>2014</v>
      </c>
      <c r="K302" s="35">
        <v>2019</v>
      </c>
      <c r="L302" s="33" t="s">
        <v>2065</v>
      </c>
      <c r="M302" s="47" t="s">
        <v>2066</v>
      </c>
      <c r="N302" s="34" t="s">
        <v>2067</v>
      </c>
      <c r="O302" s="35" t="s">
        <v>328</v>
      </c>
      <c r="P302" s="32" t="s">
        <v>328</v>
      </c>
      <c r="Q302" s="32" t="s">
        <v>1488</v>
      </c>
      <c r="R302" s="35" t="s">
        <v>328</v>
      </c>
      <c r="S302" s="35" t="s">
        <v>328</v>
      </c>
      <c r="T302" s="44">
        <v>43952</v>
      </c>
      <c r="U302" s="44">
        <v>44196</v>
      </c>
      <c r="V302" s="44">
        <v>44452</v>
      </c>
      <c r="W302" s="44" t="s">
        <v>309</v>
      </c>
      <c r="X302" s="44" t="s">
        <v>309</v>
      </c>
      <c r="Y302" s="41" t="s">
        <v>456</v>
      </c>
      <c r="Z302" s="137" t="s">
        <v>2068</v>
      </c>
      <c r="AA302" s="160">
        <v>44418</v>
      </c>
      <c r="AB302" s="139" t="s">
        <v>307</v>
      </c>
      <c r="AC302" s="139" t="s">
        <v>328</v>
      </c>
      <c r="AD302" s="161">
        <v>1</v>
      </c>
      <c r="AE302" s="8" t="s">
        <v>461</v>
      </c>
      <c r="AF302" s="134">
        <v>-255</v>
      </c>
      <c r="AG302" s="148" t="s">
        <v>441</v>
      </c>
      <c r="AH302" s="160">
        <v>44502</v>
      </c>
      <c r="AI302" s="148" t="s">
        <v>2020</v>
      </c>
      <c r="AJ302" s="148" t="s">
        <v>707</v>
      </c>
      <c r="AK302" s="161">
        <v>1</v>
      </c>
      <c r="AL302" s="161">
        <v>1</v>
      </c>
      <c r="AM302" s="148" t="s">
        <v>503</v>
      </c>
      <c r="AN302" s="263" t="s">
        <v>504</v>
      </c>
      <c r="AO302" s="260" t="s">
        <v>294</v>
      </c>
      <c r="AP302" s="109" t="s">
        <v>502</v>
      </c>
      <c r="AQ302" s="56">
        <v>44228</v>
      </c>
      <c r="AR302" s="54" t="s">
        <v>307</v>
      </c>
      <c r="AS302" s="54" t="s">
        <v>328</v>
      </c>
      <c r="AT302" s="55">
        <v>1</v>
      </c>
      <c r="AU302" s="8" t="s">
        <v>461</v>
      </c>
      <c r="AV302" s="134" t="s">
        <v>456</v>
      </c>
      <c r="AW302" s="148" t="s">
        <v>456</v>
      </c>
      <c r="AX302" s="56">
        <v>44228</v>
      </c>
      <c r="AY302" s="109" t="s">
        <v>502</v>
      </c>
      <c r="AZ302" s="54" t="s">
        <v>328</v>
      </c>
      <c r="BA302" s="55">
        <v>1</v>
      </c>
      <c r="BB302" s="148" t="s">
        <v>294</v>
      </c>
      <c r="BC302" s="53"/>
      <c r="BD302" s="290"/>
      <c r="BE302" s="513">
        <f t="shared" si="4"/>
        <v>301</v>
      </c>
      <c r="BF302" s="514">
        <v>304</v>
      </c>
      <c r="BG302" s="514"/>
    </row>
    <row r="303" spans="1:59" customFormat="1" ht="84" customHeight="1" x14ac:dyDescent="0.25">
      <c r="A303" s="42">
        <v>305</v>
      </c>
      <c r="B303" s="32" t="s">
        <v>270</v>
      </c>
      <c r="C303" s="35" t="s">
        <v>341</v>
      </c>
      <c r="D303" s="32" t="s">
        <v>26</v>
      </c>
      <c r="E303" s="32" t="s">
        <v>157</v>
      </c>
      <c r="F303" s="32" t="s">
        <v>349</v>
      </c>
      <c r="G303" s="32" t="s">
        <v>250</v>
      </c>
      <c r="H303" s="35" t="s">
        <v>2069</v>
      </c>
      <c r="I303" s="35" t="s">
        <v>328</v>
      </c>
      <c r="J303" s="32" t="s">
        <v>2014</v>
      </c>
      <c r="K303" s="35">
        <v>2019</v>
      </c>
      <c r="L303" s="33" t="s">
        <v>2070</v>
      </c>
      <c r="M303" s="47" t="s">
        <v>2071</v>
      </c>
      <c r="N303" s="34" t="s">
        <v>2072</v>
      </c>
      <c r="O303" s="35" t="s">
        <v>328</v>
      </c>
      <c r="P303" s="32" t="s">
        <v>328</v>
      </c>
      <c r="Q303" s="32" t="s">
        <v>1488</v>
      </c>
      <c r="R303" s="35" t="s">
        <v>328</v>
      </c>
      <c r="S303" s="35" t="s">
        <v>328</v>
      </c>
      <c r="T303" s="44">
        <v>43891</v>
      </c>
      <c r="U303" s="44">
        <v>44285</v>
      </c>
      <c r="V303" s="44">
        <v>44452</v>
      </c>
      <c r="W303" s="44" t="s">
        <v>309</v>
      </c>
      <c r="X303" s="44" t="s">
        <v>309</v>
      </c>
      <c r="Y303" s="41" t="s">
        <v>456</v>
      </c>
      <c r="Z303" s="137" t="s">
        <v>2073</v>
      </c>
      <c r="AA303" s="160">
        <v>44418</v>
      </c>
      <c r="AB303" s="139" t="s">
        <v>307</v>
      </c>
      <c r="AC303" s="139" t="s">
        <v>328</v>
      </c>
      <c r="AD303" s="161">
        <v>1</v>
      </c>
      <c r="AE303" s="8" t="s">
        <v>461</v>
      </c>
      <c r="AF303" s="134">
        <v>-166</v>
      </c>
      <c r="AG303" s="148" t="s">
        <v>441</v>
      </c>
      <c r="AH303" s="160">
        <v>44502</v>
      </c>
      <c r="AI303" s="148" t="s">
        <v>2020</v>
      </c>
      <c r="AJ303" s="148" t="s">
        <v>707</v>
      </c>
      <c r="AK303" s="161">
        <v>1</v>
      </c>
      <c r="AL303" s="161">
        <v>1</v>
      </c>
      <c r="AM303" s="148" t="s">
        <v>503</v>
      </c>
      <c r="AN303" s="263" t="s">
        <v>504</v>
      </c>
      <c r="AO303" s="260" t="s">
        <v>294</v>
      </c>
      <c r="AP303" s="109" t="s">
        <v>502</v>
      </c>
      <c r="AQ303" s="56">
        <v>44228</v>
      </c>
      <c r="AR303" s="54" t="s">
        <v>307</v>
      </c>
      <c r="AS303" s="54" t="s">
        <v>328</v>
      </c>
      <c r="AT303" s="55">
        <v>1</v>
      </c>
      <c r="AU303" s="8" t="s">
        <v>461</v>
      </c>
      <c r="AV303" s="134" t="s">
        <v>456</v>
      </c>
      <c r="AW303" s="148" t="s">
        <v>456</v>
      </c>
      <c r="AX303" s="56">
        <v>44228</v>
      </c>
      <c r="AY303" s="109" t="s">
        <v>502</v>
      </c>
      <c r="AZ303" s="54" t="s">
        <v>328</v>
      </c>
      <c r="BA303" s="55">
        <v>1</v>
      </c>
      <c r="BB303" s="148" t="s">
        <v>294</v>
      </c>
      <c r="BC303" s="53"/>
      <c r="BD303" s="290"/>
      <c r="BE303" s="513">
        <f t="shared" si="4"/>
        <v>302</v>
      </c>
      <c r="BF303" s="514">
        <v>305</v>
      </c>
      <c r="BG303" s="514"/>
    </row>
    <row r="304" spans="1:59" customFormat="1" ht="84" customHeight="1" x14ac:dyDescent="0.25">
      <c r="A304" s="42">
        <v>306</v>
      </c>
      <c r="B304" s="32" t="s">
        <v>270</v>
      </c>
      <c r="C304" s="35" t="s">
        <v>341</v>
      </c>
      <c r="D304" s="32" t="s">
        <v>26</v>
      </c>
      <c r="E304" s="32" t="s">
        <v>145</v>
      </c>
      <c r="F304" s="32" t="s">
        <v>349</v>
      </c>
      <c r="G304" s="32" t="s">
        <v>250</v>
      </c>
      <c r="H304" s="35" t="s">
        <v>2074</v>
      </c>
      <c r="I304" s="35" t="s">
        <v>328</v>
      </c>
      <c r="J304" s="32" t="s">
        <v>2014</v>
      </c>
      <c r="K304" s="35">
        <v>2019</v>
      </c>
      <c r="L304" s="33" t="s">
        <v>2075</v>
      </c>
      <c r="M304" s="47" t="s">
        <v>2076</v>
      </c>
      <c r="N304" s="34" t="s">
        <v>2077</v>
      </c>
      <c r="O304" s="35" t="s">
        <v>328</v>
      </c>
      <c r="P304" s="32" t="s">
        <v>328</v>
      </c>
      <c r="Q304" s="32" t="s">
        <v>1488</v>
      </c>
      <c r="R304" s="35" t="s">
        <v>328</v>
      </c>
      <c r="S304" s="35" t="s">
        <v>328</v>
      </c>
      <c r="T304" s="44">
        <v>43952</v>
      </c>
      <c r="U304" s="44">
        <v>44196</v>
      </c>
      <c r="V304" s="44">
        <v>44452</v>
      </c>
      <c r="W304" s="44" t="s">
        <v>309</v>
      </c>
      <c r="X304" s="44" t="s">
        <v>309</v>
      </c>
      <c r="Y304" s="41" t="s">
        <v>456</v>
      </c>
      <c r="Z304" s="137" t="s">
        <v>2078</v>
      </c>
      <c r="AA304" s="160">
        <v>44418</v>
      </c>
      <c r="AB304" s="139" t="s">
        <v>309</v>
      </c>
      <c r="AC304" s="137" t="s">
        <v>2079</v>
      </c>
      <c r="AD304" s="161">
        <v>1</v>
      </c>
      <c r="AE304" s="8" t="s">
        <v>461</v>
      </c>
      <c r="AF304" s="134">
        <v>-255</v>
      </c>
      <c r="AG304" s="148" t="s">
        <v>441</v>
      </c>
      <c r="AH304" s="160">
        <v>44502</v>
      </c>
      <c r="AI304" s="148" t="s">
        <v>2020</v>
      </c>
      <c r="AJ304" s="148" t="s">
        <v>707</v>
      </c>
      <c r="AK304" s="161">
        <v>1</v>
      </c>
      <c r="AL304" s="161">
        <v>1</v>
      </c>
      <c r="AM304" s="148" t="s">
        <v>503</v>
      </c>
      <c r="AN304" s="263" t="s">
        <v>504</v>
      </c>
      <c r="AO304" s="260" t="s">
        <v>294</v>
      </c>
      <c r="AP304" s="109" t="s">
        <v>502</v>
      </c>
      <c r="AQ304" s="56">
        <v>44228</v>
      </c>
      <c r="AR304" s="54" t="s">
        <v>307</v>
      </c>
      <c r="AS304" s="54" t="s">
        <v>328</v>
      </c>
      <c r="AT304" s="55">
        <v>1</v>
      </c>
      <c r="AU304" s="8" t="s">
        <v>461</v>
      </c>
      <c r="AV304" s="134" t="s">
        <v>456</v>
      </c>
      <c r="AW304" s="148" t="s">
        <v>456</v>
      </c>
      <c r="AX304" s="56">
        <v>44228</v>
      </c>
      <c r="AY304" s="109" t="s">
        <v>502</v>
      </c>
      <c r="AZ304" s="54" t="s">
        <v>328</v>
      </c>
      <c r="BA304" s="55">
        <v>1</v>
      </c>
      <c r="BB304" s="148" t="s">
        <v>294</v>
      </c>
      <c r="BC304" s="53"/>
      <c r="BD304" s="290"/>
      <c r="BE304" s="513">
        <f t="shared" si="4"/>
        <v>303</v>
      </c>
      <c r="BF304" s="514">
        <v>306</v>
      </c>
      <c r="BG304" s="514"/>
    </row>
    <row r="305" spans="1:59" customFormat="1" ht="84" customHeight="1" x14ac:dyDescent="0.25">
      <c r="A305" s="42">
        <v>307</v>
      </c>
      <c r="B305" s="32" t="s">
        <v>270</v>
      </c>
      <c r="C305" s="35" t="s">
        <v>341</v>
      </c>
      <c r="D305" s="32" t="s">
        <v>26</v>
      </c>
      <c r="E305" s="32" t="s">
        <v>141</v>
      </c>
      <c r="F305" s="32" t="s">
        <v>349</v>
      </c>
      <c r="G305" s="32" t="s">
        <v>250</v>
      </c>
      <c r="H305" s="35" t="s">
        <v>2080</v>
      </c>
      <c r="I305" s="35" t="s">
        <v>328</v>
      </c>
      <c r="J305" s="32" t="s">
        <v>2014</v>
      </c>
      <c r="K305" s="35">
        <v>2019</v>
      </c>
      <c r="L305" s="33" t="s">
        <v>2081</v>
      </c>
      <c r="M305" s="47" t="s">
        <v>2082</v>
      </c>
      <c r="N305" s="34" t="s">
        <v>2083</v>
      </c>
      <c r="O305" s="35" t="s">
        <v>328</v>
      </c>
      <c r="P305" s="32" t="s">
        <v>328</v>
      </c>
      <c r="Q305" s="32" t="s">
        <v>1488</v>
      </c>
      <c r="R305" s="35" t="s">
        <v>328</v>
      </c>
      <c r="S305" s="35" t="s">
        <v>328</v>
      </c>
      <c r="T305" s="44">
        <v>43899</v>
      </c>
      <c r="U305" s="44">
        <v>44196</v>
      </c>
      <c r="V305" s="44"/>
      <c r="W305" s="44" t="s">
        <v>309</v>
      </c>
      <c r="X305" s="44" t="s">
        <v>309</v>
      </c>
      <c r="Y305" s="41">
        <v>-424</v>
      </c>
      <c r="Z305" s="137" t="s">
        <v>2084</v>
      </c>
      <c r="AA305" s="160">
        <v>44418</v>
      </c>
      <c r="AB305" s="139" t="s">
        <v>309</v>
      </c>
      <c r="AC305" s="137" t="s">
        <v>2085</v>
      </c>
      <c r="AD305" s="161">
        <v>0.75</v>
      </c>
      <c r="AE305" s="8" t="s">
        <v>460</v>
      </c>
      <c r="AF305" s="134">
        <v>-255</v>
      </c>
      <c r="AG305" s="148" t="s">
        <v>441</v>
      </c>
      <c r="AH305" s="160">
        <v>44502</v>
      </c>
      <c r="AI305" s="148" t="s">
        <v>2086</v>
      </c>
      <c r="AJ305" s="135" t="s">
        <v>707</v>
      </c>
      <c r="AK305" s="161">
        <v>0.9</v>
      </c>
      <c r="AL305" s="161">
        <v>0.9</v>
      </c>
      <c r="AM305" s="148" t="s">
        <v>601</v>
      </c>
      <c r="AN305" s="263" t="s">
        <v>504</v>
      </c>
      <c r="AO305" s="261" t="s">
        <v>536</v>
      </c>
      <c r="AP305" s="365" t="s">
        <v>2087</v>
      </c>
      <c r="AQ305" s="395">
        <v>44620</v>
      </c>
      <c r="AR305" s="396" t="s">
        <v>307</v>
      </c>
      <c r="AS305" s="386" t="s">
        <v>328</v>
      </c>
      <c r="AT305" s="397">
        <v>1</v>
      </c>
      <c r="AU305" s="8" t="s">
        <v>461</v>
      </c>
      <c r="AV305" s="134">
        <v>-44619.25</v>
      </c>
      <c r="AW305" s="148" t="s">
        <v>441</v>
      </c>
      <c r="AX305" s="366">
        <v>44634</v>
      </c>
      <c r="AY305" s="448" t="s">
        <v>2088</v>
      </c>
      <c r="AZ305" s="2" t="s">
        <v>591</v>
      </c>
      <c r="BA305" s="55">
        <v>1</v>
      </c>
      <c r="BB305" s="148" t="s">
        <v>441</v>
      </c>
      <c r="BC305" s="148" t="s">
        <v>294</v>
      </c>
      <c r="BD305" s="167"/>
      <c r="BE305" s="513">
        <f t="shared" si="4"/>
        <v>304</v>
      </c>
      <c r="BF305" s="514">
        <v>307</v>
      </c>
      <c r="BG305" s="514" t="s">
        <v>1691</v>
      </c>
    </row>
    <row r="306" spans="1:59" customFormat="1" ht="84" customHeight="1" x14ac:dyDescent="0.25">
      <c r="A306" s="42">
        <v>308</v>
      </c>
      <c r="B306" s="32" t="s">
        <v>270</v>
      </c>
      <c r="C306" s="35" t="s">
        <v>341</v>
      </c>
      <c r="D306" s="32" t="s">
        <v>26</v>
      </c>
      <c r="E306" s="32" t="s">
        <v>143</v>
      </c>
      <c r="F306" s="32" t="s">
        <v>349</v>
      </c>
      <c r="G306" s="32" t="s">
        <v>250</v>
      </c>
      <c r="H306" s="35" t="s">
        <v>2089</v>
      </c>
      <c r="I306" s="35" t="s">
        <v>328</v>
      </c>
      <c r="J306" s="32" t="s">
        <v>2014</v>
      </c>
      <c r="K306" s="35">
        <v>2019</v>
      </c>
      <c r="L306" s="33" t="s">
        <v>2090</v>
      </c>
      <c r="M306" s="47" t="s">
        <v>2091</v>
      </c>
      <c r="N306" s="34" t="s">
        <v>2092</v>
      </c>
      <c r="O306" s="35" t="s">
        <v>328</v>
      </c>
      <c r="P306" s="32" t="s">
        <v>328</v>
      </c>
      <c r="Q306" s="32" t="s">
        <v>1488</v>
      </c>
      <c r="R306" s="35" t="s">
        <v>328</v>
      </c>
      <c r="S306" s="35" t="s">
        <v>328</v>
      </c>
      <c r="T306" s="44">
        <v>43952</v>
      </c>
      <c r="U306" s="44">
        <v>44285</v>
      </c>
      <c r="V306" s="44"/>
      <c r="W306" s="44" t="s">
        <v>309</v>
      </c>
      <c r="X306" s="44" t="s">
        <v>309</v>
      </c>
      <c r="Y306" s="41">
        <v>-335</v>
      </c>
      <c r="Z306" s="137" t="s">
        <v>2093</v>
      </c>
      <c r="AA306" s="160">
        <v>44418</v>
      </c>
      <c r="AB306" s="139" t="s">
        <v>309</v>
      </c>
      <c r="AC306" s="137" t="s">
        <v>2094</v>
      </c>
      <c r="AD306" s="161">
        <v>0.6</v>
      </c>
      <c r="AE306" s="8" t="s">
        <v>459</v>
      </c>
      <c r="AF306" s="134">
        <v>-166</v>
      </c>
      <c r="AG306" s="148" t="s">
        <v>441</v>
      </c>
      <c r="AH306" s="160">
        <v>44502</v>
      </c>
      <c r="AI306" s="148" t="s">
        <v>2095</v>
      </c>
      <c r="AJ306" s="148" t="s">
        <v>707</v>
      </c>
      <c r="AK306" s="161">
        <v>0.7</v>
      </c>
      <c r="AL306" s="161">
        <v>0.7</v>
      </c>
      <c r="AM306" s="148" t="s">
        <v>545</v>
      </c>
      <c r="AN306" s="263" t="s">
        <v>504</v>
      </c>
      <c r="AO306" s="261" t="s">
        <v>536</v>
      </c>
      <c r="AP306" s="365" t="s">
        <v>2096</v>
      </c>
      <c r="AQ306" s="395">
        <v>44620</v>
      </c>
      <c r="AR306" s="396" t="s">
        <v>307</v>
      </c>
      <c r="AS306" s="386" t="s">
        <v>328</v>
      </c>
      <c r="AT306" s="397">
        <v>1</v>
      </c>
      <c r="AU306" s="8" t="s">
        <v>461</v>
      </c>
      <c r="AV306" s="134">
        <v>-44619.4</v>
      </c>
      <c r="AW306" s="148" t="s">
        <v>441</v>
      </c>
      <c r="AX306" s="313">
        <v>44634</v>
      </c>
      <c r="AY306" s="449" t="s">
        <v>2097</v>
      </c>
      <c r="AZ306" s="109" t="s">
        <v>591</v>
      </c>
      <c r="BA306" s="55">
        <v>0.9</v>
      </c>
      <c r="BB306" s="148" t="s">
        <v>441</v>
      </c>
      <c r="BC306" s="261" t="s">
        <v>536</v>
      </c>
      <c r="BD306" s="455"/>
      <c r="BE306" s="513">
        <f t="shared" si="4"/>
        <v>305</v>
      </c>
      <c r="BF306" s="514">
        <v>308</v>
      </c>
      <c r="BG306" s="514" t="s">
        <v>1691</v>
      </c>
    </row>
    <row r="307" spans="1:59" customFormat="1" ht="84" customHeight="1" x14ac:dyDescent="0.25">
      <c r="A307" s="42">
        <v>309</v>
      </c>
      <c r="B307" s="32" t="s">
        <v>270</v>
      </c>
      <c r="C307" s="35" t="s">
        <v>341</v>
      </c>
      <c r="D307" s="32" t="s">
        <v>196</v>
      </c>
      <c r="E307" s="32" t="s">
        <v>199</v>
      </c>
      <c r="F307" s="32" t="s">
        <v>349</v>
      </c>
      <c r="G307" s="32" t="s">
        <v>250</v>
      </c>
      <c r="H307" s="35" t="s">
        <v>2098</v>
      </c>
      <c r="I307" s="35" t="s">
        <v>328</v>
      </c>
      <c r="J307" s="32" t="s">
        <v>2014</v>
      </c>
      <c r="K307" s="35">
        <v>2019</v>
      </c>
      <c r="L307" s="33" t="s">
        <v>2099</v>
      </c>
      <c r="M307" s="47" t="s">
        <v>2100</v>
      </c>
      <c r="N307" s="34" t="s">
        <v>2101</v>
      </c>
      <c r="O307" s="35" t="s">
        <v>328</v>
      </c>
      <c r="P307" s="32" t="s">
        <v>328</v>
      </c>
      <c r="Q307" s="32" t="s">
        <v>1488</v>
      </c>
      <c r="R307" s="35" t="s">
        <v>328</v>
      </c>
      <c r="S307" s="35" t="s">
        <v>328</v>
      </c>
      <c r="T307" s="44">
        <v>43952</v>
      </c>
      <c r="U307" s="44">
        <v>44285</v>
      </c>
      <c r="V307" s="44"/>
      <c r="W307" s="44" t="s">
        <v>309</v>
      </c>
      <c r="X307" s="44" t="s">
        <v>309</v>
      </c>
      <c r="Y307" s="41">
        <v>-335</v>
      </c>
      <c r="Z307" s="137" t="s">
        <v>2102</v>
      </c>
      <c r="AA307" s="160">
        <v>44418</v>
      </c>
      <c r="AB307" s="139" t="s">
        <v>309</v>
      </c>
      <c r="AC307" s="137" t="s">
        <v>2103</v>
      </c>
      <c r="AD307" s="161">
        <v>0</v>
      </c>
      <c r="AE307" s="8" t="s">
        <v>457</v>
      </c>
      <c r="AF307" s="134">
        <v>-166</v>
      </c>
      <c r="AG307" s="148" t="s">
        <v>441</v>
      </c>
      <c r="AH307" s="160">
        <v>44502</v>
      </c>
      <c r="AI307" s="148" t="s">
        <v>2104</v>
      </c>
      <c r="AJ307" s="148" t="s">
        <v>707</v>
      </c>
      <c r="AK307" s="161">
        <v>0</v>
      </c>
      <c r="AL307" s="161">
        <v>0</v>
      </c>
      <c r="AM307" s="148" t="s">
        <v>545</v>
      </c>
      <c r="AN307" s="263" t="s">
        <v>504</v>
      </c>
      <c r="AO307" s="261" t="s">
        <v>536</v>
      </c>
      <c r="AP307" s="109" t="s">
        <v>2105</v>
      </c>
      <c r="AQ307" s="395">
        <v>44620</v>
      </c>
      <c r="AR307" s="396" t="s">
        <v>307</v>
      </c>
      <c r="AS307" s="386" t="s">
        <v>328</v>
      </c>
      <c r="AT307" s="397">
        <v>1</v>
      </c>
      <c r="AU307" s="8" t="s">
        <v>461</v>
      </c>
      <c r="AV307" s="134">
        <v>-44620</v>
      </c>
      <c r="AW307" s="148" t="s">
        <v>441</v>
      </c>
      <c r="AX307" s="56">
        <v>44634</v>
      </c>
      <c r="AY307" s="450" t="s">
        <v>2106</v>
      </c>
      <c r="AZ307" s="56" t="s">
        <v>591</v>
      </c>
      <c r="BA307" s="55">
        <v>0.4</v>
      </c>
      <c r="BB307" s="148" t="s">
        <v>441</v>
      </c>
      <c r="BC307" s="261"/>
      <c r="BD307" s="455"/>
      <c r="BE307" s="513">
        <f t="shared" si="4"/>
        <v>306</v>
      </c>
      <c r="BF307" s="514">
        <v>309</v>
      </c>
      <c r="BG307" s="514" t="s">
        <v>1691</v>
      </c>
    </row>
    <row r="308" spans="1:59" customFormat="1" ht="84" customHeight="1" x14ac:dyDescent="0.25">
      <c r="A308" s="42">
        <v>310</v>
      </c>
      <c r="B308" s="32" t="s">
        <v>274</v>
      </c>
      <c r="C308" s="35" t="s">
        <v>341</v>
      </c>
      <c r="D308" s="32" t="s">
        <v>102</v>
      </c>
      <c r="E308" s="32" t="s">
        <v>105</v>
      </c>
      <c r="F308" s="32" t="s">
        <v>346</v>
      </c>
      <c r="G308" s="32" t="s">
        <v>250</v>
      </c>
      <c r="H308" s="35" t="s">
        <v>2107</v>
      </c>
      <c r="I308" s="35" t="s">
        <v>328</v>
      </c>
      <c r="J308" s="32" t="s">
        <v>2108</v>
      </c>
      <c r="K308" s="35">
        <v>2019</v>
      </c>
      <c r="L308" s="33" t="s">
        <v>2109</v>
      </c>
      <c r="M308" s="32" t="s">
        <v>299</v>
      </c>
      <c r="N308" s="33" t="s">
        <v>2110</v>
      </c>
      <c r="O308" s="35" t="s">
        <v>328</v>
      </c>
      <c r="P308" s="32" t="s">
        <v>328</v>
      </c>
      <c r="Q308" s="32" t="s">
        <v>1488</v>
      </c>
      <c r="R308" s="35" t="s">
        <v>328</v>
      </c>
      <c r="S308" s="35" t="s">
        <v>328</v>
      </c>
      <c r="T308" s="44" t="s">
        <v>299</v>
      </c>
      <c r="U308" s="44" t="s">
        <v>299</v>
      </c>
      <c r="V308" s="305">
        <v>2020</v>
      </c>
      <c r="W308" s="44" t="s">
        <v>309</v>
      </c>
      <c r="X308" s="44" t="s">
        <v>307</v>
      </c>
      <c r="Y308" s="41" t="s">
        <v>456</v>
      </c>
      <c r="Z308" s="148" t="s">
        <v>502</v>
      </c>
      <c r="AA308" s="160">
        <v>44337</v>
      </c>
      <c r="AB308" s="139" t="s">
        <v>307</v>
      </c>
      <c r="AC308" s="139" t="s">
        <v>328</v>
      </c>
      <c r="AD308" s="161">
        <v>1</v>
      </c>
      <c r="AE308" s="8" t="s">
        <v>461</v>
      </c>
      <c r="AF308" s="134" t="s">
        <v>456</v>
      </c>
      <c r="AG308" s="148" t="s">
        <v>456</v>
      </c>
      <c r="AH308" s="162">
        <v>44337</v>
      </c>
      <c r="AI308" s="148" t="s">
        <v>502</v>
      </c>
      <c r="AJ308" s="148" t="s">
        <v>328</v>
      </c>
      <c r="AK308" s="161">
        <v>1</v>
      </c>
      <c r="AL308" s="161">
        <v>1</v>
      </c>
      <c r="AM308" s="148" t="s">
        <v>503</v>
      </c>
      <c r="AN308" s="263" t="s">
        <v>504</v>
      </c>
      <c r="AO308" s="260" t="s">
        <v>294</v>
      </c>
      <c r="AP308" s="109" t="s">
        <v>502</v>
      </c>
      <c r="AQ308" s="56">
        <v>44228</v>
      </c>
      <c r="AR308" s="54" t="s">
        <v>307</v>
      </c>
      <c r="AS308" s="54" t="s">
        <v>328</v>
      </c>
      <c r="AT308" s="55">
        <v>1</v>
      </c>
      <c r="AU308" s="8" t="s">
        <v>461</v>
      </c>
      <c r="AV308" s="134" t="s">
        <v>456</v>
      </c>
      <c r="AW308" s="148" t="s">
        <v>456</v>
      </c>
      <c r="AX308" s="56">
        <v>44228</v>
      </c>
      <c r="AY308" s="109" t="s">
        <v>502</v>
      </c>
      <c r="AZ308" s="54" t="s">
        <v>328</v>
      </c>
      <c r="BA308" s="55">
        <v>1</v>
      </c>
      <c r="BB308" s="148" t="s">
        <v>294</v>
      </c>
      <c r="BC308" s="53"/>
      <c r="BD308" s="290"/>
      <c r="BE308" s="513">
        <f t="shared" si="4"/>
        <v>307</v>
      </c>
      <c r="BF308" s="514">
        <v>310</v>
      </c>
      <c r="BG308" s="514"/>
    </row>
    <row r="309" spans="1:59" customFormat="1" ht="84" customHeight="1" x14ac:dyDescent="0.25">
      <c r="A309" s="42">
        <v>311</v>
      </c>
      <c r="B309" s="32" t="s">
        <v>276</v>
      </c>
      <c r="C309" s="35" t="s">
        <v>341</v>
      </c>
      <c r="D309" s="32" t="s">
        <v>88</v>
      </c>
      <c r="E309" s="32" t="s">
        <v>91</v>
      </c>
      <c r="F309" s="32" t="s">
        <v>350</v>
      </c>
      <c r="G309" s="32" t="s">
        <v>250</v>
      </c>
      <c r="H309" s="35" t="s">
        <v>2111</v>
      </c>
      <c r="I309" s="35" t="s">
        <v>328</v>
      </c>
      <c r="J309" s="32" t="s">
        <v>2112</v>
      </c>
      <c r="K309" s="35">
        <v>2019</v>
      </c>
      <c r="L309" s="33" t="s">
        <v>2113</v>
      </c>
      <c r="M309" s="36" t="s">
        <v>2114</v>
      </c>
      <c r="N309" s="33" t="s">
        <v>2115</v>
      </c>
      <c r="O309" s="35" t="s">
        <v>328</v>
      </c>
      <c r="P309" s="32" t="s">
        <v>328</v>
      </c>
      <c r="Q309" s="32" t="s">
        <v>1488</v>
      </c>
      <c r="R309" s="35" t="s">
        <v>328</v>
      </c>
      <c r="S309" s="35" t="s">
        <v>328</v>
      </c>
      <c r="T309" s="44">
        <v>43617</v>
      </c>
      <c r="U309" s="44">
        <v>43981</v>
      </c>
      <c r="V309" s="305">
        <v>2020</v>
      </c>
      <c r="W309" s="44" t="s">
        <v>309</v>
      </c>
      <c r="X309" s="44" t="s">
        <v>309</v>
      </c>
      <c r="Y309" s="41" t="s">
        <v>456</v>
      </c>
      <c r="Z309" s="148" t="s">
        <v>502</v>
      </c>
      <c r="AA309" s="160">
        <v>44337</v>
      </c>
      <c r="AB309" s="139" t="s">
        <v>307</v>
      </c>
      <c r="AC309" s="139" t="s">
        <v>328</v>
      </c>
      <c r="AD309" s="161">
        <v>1</v>
      </c>
      <c r="AE309" s="8" t="s">
        <v>461</v>
      </c>
      <c r="AF309" s="134" t="s">
        <v>456</v>
      </c>
      <c r="AG309" s="148" t="s">
        <v>456</v>
      </c>
      <c r="AH309" s="162">
        <v>44337</v>
      </c>
      <c r="AI309" s="148" t="s">
        <v>502</v>
      </c>
      <c r="AJ309" s="148" t="s">
        <v>328</v>
      </c>
      <c r="AK309" s="161">
        <v>1</v>
      </c>
      <c r="AL309" s="161">
        <v>1</v>
      </c>
      <c r="AM309" s="148" t="s">
        <v>503</v>
      </c>
      <c r="AN309" s="263" t="s">
        <v>504</v>
      </c>
      <c r="AO309" s="260" t="s">
        <v>294</v>
      </c>
      <c r="AP309" s="109" t="s">
        <v>502</v>
      </c>
      <c r="AQ309" s="56">
        <v>44228</v>
      </c>
      <c r="AR309" s="54" t="s">
        <v>307</v>
      </c>
      <c r="AS309" s="54" t="s">
        <v>328</v>
      </c>
      <c r="AT309" s="55">
        <v>1</v>
      </c>
      <c r="AU309" s="8" t="s">
        <v>461</v>
      </c>
      <c r="AV309" s="134" t="s">
        <v>456</v>
      </c>
      <c r="AW309" s="148" t="s">
        <v>456</v>
      </c>
      <c r="AX309" s="56">
        <v>44228</v>
      </c>
      <c r="AY309" s="109" t="s">
        <v>502</v>
      </c>
      <c r="AZ309" s="54" t="s">
        <v>328</v>
      </c>
      <c r="BA309" s="55">
        <v>1</v>
      </c>
      <c r="BB309" s="148" t="s">
        <v>294</v>
      </c>
      <c r="BC309" s="53"/>
      <c r="BD309" s="290"/>
      <c r="BE309" s="513">
        <f t="shared" si="4"/>
        <v>308</v>
      </c>
      <c r="BF309" s="514">
        <v>311</v>
      </c>
      <c r="BG309" s="514"/>
    </row>
    <row r="310" spans="1:59" customFormat="1" ht="84" customHeight="1" x14ac:dyDescent="0.25">
      <c r="A310" s="42">
        <v>312</v>
      </c>
      <c r="B310" s="32" t="s">
        <v>276</v>
      </c>
      <c r="C310" s="35" t="s">
        <v>341</v>
      </c>
      <c r="D310" s="32" t="s">
        <v>88</v>
      </c>
      <c r="E310" s="32" t="s">
        <v>91</v>
      </c>
      <c r="F310" s="32" t="s">
        <v>350</v>
      </c>
      <c r="G310" s="32" t="s">
        <v>250</v>
      </c>
      <c r="H310" s="35" t="s">
        <v>2116</v>
      </c>
      <c r="I310" s="35" t="s">
        <v>328</v>
      </c>
      <c r="J310" s="32" t="s">
        <v>2112</v>
      </c>
      <c r="K310" s="35">
        <v>2019</v>
      </c>
      <c r="L310" s="33" t="s">
        <v>2117</v>
      </c>
      <c r="M310" s="33" t="s">
        <v>2118</v>
      </c>
      <c r="N310" s="36" t="s">
        <v>2119</v>
      </c>
      <c r="O310" s="35" t="s">
        <v>328</v>
      </c>
      <c r="P310" s="32" t="s">
        <v>328</v>
      </c>
      <c r="Q310" s="32" t="s">
        <v>1488</v>
      </c>
      <c r="R310" s="35" t="s">
        <v>328</v>
      </c>
      <c r="S310" s="35" t="s">
        <v>328</v>
      </c>
      <c r="T310" s="44">
        <v>43617</v>
      </c>
      <c r="U310" s="44">
        <v>43981</v>
      </c>
      <c r="V310" s="44"/>
      <c r="W310" s="44" t="s">
        <v>309</v>
      </c>
      <c r="X310" s="44" t="s">
        <v>309</v>
      </c>
      <c r="Y310" s="41">
        <v>-639</v>
      </c>
      <c r="Z310" s="133" t="s">
        <v>2120</v>
      </c>
      <c r="AA310" s="160">
        <v>44385</v>
      </c>
      <c r="AB310" s="139" t="s">
        <v>307</v>
      </c>
      <c r="AC310" s="139" t="s">
        <v>328</v>
      </c>
      <c r="AD310" s="161">
        <v>1</v>
      </c>
      <c r="AE310" s="8" t="s">
        <v>461</v>
      </c>
      <c r="AF310" s="134">
        <v>-470</v>
      </c>
      <c r="AG310" s="148" t="s">
        <v>441</v>
      </c>
      <c r="AH310" s="162" t="s">
        <v>2121</v>
      </c>
      <c r="AI310" s="162" t="s">
        <v>2122</v>
      </c>
      <c r="AJ310" s="148" t="s">
        <v>534</v>
      </c>
      <c r="AK310" s="161">
        <v>1</v>
      </c>
      <c r="AL310" s="161">
        <v>0.7</v>
      </c>
      <c r="AM310" s="148" t="s">
        <v>535</v>
      </c>
      <c r="AN310" s="263" t="s">
        <v>504</v>
      </c>
      <c r="AO310" s="261" t="s">
        <v>536</v>
      </c>
      <c r="AP310" s="109" t="s">
        <v>2123</v>
      </c>
      <c r="AQ310" s="56">
        <v>44620</v>
      </c>
      <c r="AR310" s="54" t="s">
        <v>553</v>
      </c>
      <c r="AS310" s="54" t="s">
        <v>328</v>
      </c>
      <c r="AT310" s="55">
        <v>1</v>
      </c>
      <c r="AU310" s="8" t="s">
        <v>461</v>
      </c>
      <c r="AV310" s="134">
        <v>-44619</v>
      </c>
      <c r="AW310" s="148" t="s">
        <v>441</v>
      </c>
      <c r="AX310" s="366">
        <v>44638</v>
      </c>
      <c r="AY310" s="485" t="s">
        <v>2124</v>
      </c>
      <c r="AZ310" s="53" t="s">
        <v>725</v>
      </c>
      <c r="BA310" s="314">
        <v>1</v>
      </c>
      <c r="BB310" s="148" t="s">
        <v>294</v>
      </c>
      <c r="BC310" s="53"/>
      <c r="BD310" s="290"/>
      <c r="BE310" s="513">
        <f t="shared" si="4"/>
        <v>309</v>
      </c>
      <c r="BF310" s="514">
        <v>312</v>
      </c>
      <c r="BG310" s="514" t="s">
        <v>725</v>
      </c>
    </row>
    <row r="311" spans="1:59" customFormat="1" ht="84" customHeight="1" x14ac:dyDescent="0.25">
      <c r="A311" s="42">
        <v>313</v>
      </c>
      <c r="B311" s="32" t="s">
        <v>276</v>
      </c>
      <c r="C311" s="35" t="s">
        <v>341</v>
      </c>
      <c r="D311" s="32" t="s">
        <v>1700</v>
      </c>
      <c r="E311" s="32" t="s">
        <v>93</v>
      </c>
      <c r="F311" s="32" t="s">
        <v>350</v>
      </c>
      <c r="G311" s="32" t="s">
        <v>250</v>
      </c>
      <c r="H311" s="35" t="s">
        <v>2125</v>
      </c>
      <c r="I311" s="35" t="s">
        <v>328</v>
      </c>
      <c r="J311" s="32" t="s">
        <v>2112</v>
      </c>
      <c r="K311" s="35">
        <v>2019</v>
      </c>
      <c r="L311" s="33" t="s">
        <v>2126</v>
      </c>
      <c r="M311" s="33" t="s">
        <v>2127</v>
      </c>
      <c r="N311" s="33" t="s">
        <v>2128</v>
      </c>
      <c r="O311" s="35" t="s">
        <v>328</v>
      </c>
      <c r="P311" s="32" t="s">
        <v>328</v>
      </c>
      <c r="Q311" s="32" t="s">
        <v>1488</v>
      </c>
      <c r="R311" s="35" t="s">
        <v>328</v>
      </c>
      <c r="S311" s="35" t="s">
        <v>328</v>
      </c>
      <c r="T311" s="44">
        <v>43617</v>
      </c>
      <c r="U311" s="44">
        <v>43981</v>
      </c>
      <c r="V311" s="44"/>
      <c r="W311" s="44" t="s">
        <v>309</v>
      </c>
      <c r="X311" s="44" t="s">
        <v>309</v>
      </c>
      <c r="Y311" s="41">
        <v>-639</v>
      </c>
      <c r="Z311" s="133" t="s">
        <v>2129</v>
      </c>
      <c r="AA311" s="160">
        <v>44385</v>
      </c>
      <c r="AB311" s="139" t="s">
        <v>309</v>
      </c>
      <c r="AC311" s="146" t="s">
        <v>2130</v>
      </c>
      <c r="AD311" s="161">
        <v>0.26</v>
      </c>
      <c r="AE311" s="8" t="s">
        <v>458</v>
      </c>
      <c r="AF311" s="134">
        <v>-470</v>
      </c>
      <c r="AG311" s="148" t="s">
        <v>441</v>
      </c>
      <c r="AH311" s="160">
        <v>44516</v>
      </c>
      <c r="AI311" s="148" t="s">
        <v>2131</v>
      </c>
      <c r="AJ311" s="148" t="s">
        <v>534</v>
      </c>
      <c r="AK311" s="161">
        <v>0</v>
      </c>
      <c r="AL311" s="161">
        <v>0.26</v>
      </c>
      <c r="AM311" s="148" t="s">
        <v>545</v>
      </c>
      <c r="AN311" s="263" t="s">
        <v>504</v>
      </c>
      <c r="AO311" s="261" t="s">
        <v>536</v>
      </c>
      <c r="AP311" s="389" t="s">
        <v>2132</v>
      </c>
      <c r="AQ311" s="56">
        <v>44620</v>
      </c>
      <c r="AR311" s="54" t="s">
        <v>553</v>
      </c>
      <c r="AS311" s="54" t="s">
        <v>328</v>
      </c>
      <c r="AT311" s="55">
        <v>1</v>
      </c>
      <c r="AU311" s="8" t="s">
        <v>461</v>
      </c>
      <c r="AV311" s="134">
        <v>-44619.74</v>
      </c>
      <c r="AW311" s="148" t="s">
        <v>441</v>
      </c>
      <c r="AX311" s="366">
        <v>44638</v>
      </c>
      <c r="AY311" s="2" t="s">
        <v>2133</v>
      </c>
      <c r="AZ311" s="53" t="s">
        <v>725</v>
      </c>
      <c r="BA311" s="314">
        <v>1</v>
      </c>
      <c r="BB311" s="148" t="s">
        <v>294</v>
      </c>
      <c r="BC311" s="53"/>
      <c r="BD311" s="290"/>
      <c r="BE311" s="513">
        <f t="shared" si="4"/>
        <v>310</v>
      </c>
      <c r="BF311" s="514">
        <v>313</v>
      </c>
      <c r="BG311" s="514" t="s">
        <v>725</v>
      </c>
    </row>
    <row r="312" spans="1:59" customFormat="1" ht="84" customHeight="1" x14ac:dyDescent="0.25">
      <c r="A312" s="42">
        <v>314</v>
      </c>
      <c r="B312" s="32" t="s">
        <v>276</v>
      </c>
      <c r="C312" s="35" t="s">
        <v>341</v>
      </c>
      <c r="D312" s="32" t="s">
        <v>127</v>
      </c>
      <c r="E312" s="32" t="s">
        <v>130</v>
      </c>
      <c r="F312" s="32" t="s">
        <v>350</v>
      </c>
      <c r="G312" s="32" t="s">
        <v>250</v>
      </c>
      <c r="H312" s="35" t="s">
        <v>2134</v>
      </c>
      <c r="I312" s="35" t="s">
        <v>328</v>
      </c>
      <c r="J312" s="32" t="s">
        <v>2112</v>
      </c>
      <c r="K312" s="35">
        <v>2019</v>
      </c>
      <c r="L312" s="33" t="s">
        <v>2135</v>
      </c>
      <c r="M312" s="33" t="s">
        <v>2136</v>
      </c>
      <c r="N312" s="33" t="s">
        <v>2137</v>
      </c>
      <c r="O312" s="35" t="s">
        <v>328</v>
      </c>
      <c r="P312" s="32" t="s">
        <v>328</v>
      </c>
      <c r="Q312" s="32" t="s">
        <v>1488</v>
      </c>
      <c r="R312" s="35" t="s">
        <v>328</v>
      </c>
      <c r="S312" s="35" t="s">
        <v>328</v>
      </c>
      <c r="T312" s="44">
        <v>43617</v>
      </c>
      <c r="U312" s="44">
        <v>43981</v>
      </c>
      <c r="V312" s="44">
        <v>44452</v>
      </c>
      <c r="W312" s="44" t="s">
        <v>309</v>
      </c>
      <c r="X312" s="44" t="s">
        <v>309</v>
      </c>
      <c r="Y312" s="41" t="s">
        <v>456</v>
      </c>
      <c r="Z312" s="133" t="s">
        <v>2138</v>
      </c>
      <c r="AA312" s="160">
        <v>44385</v>
      </c>
      <c r="AB312" s="139" t="s">
        <v>307</v>
      </c>
      <c r="AC312" s="139" t="s">
        <v>328</v>
      </c>
      <c r="AD312" s="161">
        <v>1</v>
      </c>
      <c r="AE312" s="8" t="s">
        <v>461</v>
      </c>
      <c r="AF312" s="134">
        <v>-470</v>
      </c>
      <c r="AG312" s="148" t="s">
        <v>441</v>
      </c>
      <c r="AH312" s="160">
        <v>44516</v>
      </c>
      <c r="AI312" s="148" t="s">
        <v>2139</v>
      </c>
      <c r="AJ312" s="148" t="s">
        <v>534</v>
      </c>
      <c r="AK312" s="161">
        <v>1</v>
      </c>
      <c r="AL312" s="161">
        <v>1</v>
      </c>
      <c r="AM312" s="148" t="s">
        <v>503</v>
      </c>
      <c r="AN312" s="263" t="s">
        <v>504</v>
      </c>
      <c r="AO312" s="260" t="s">
        <v>294</v>
      </c>
      <c r="AP312" s="109" t="s">
        <v>502</v>
      </c>
      <c r="AQ312" s="56">
        <v>44228</v>
      </c>
      <c r="AR312" s="54" t="s">
        <v>307</v>
      </c>
      <c r="AS312" s="54" t="s">
        <v>328</v>
      </c>
      <c r="AT312" s="55">
        <v>1</v>
      </c>
      <c r="AU312" s="8" t="s">
        <v>461</v>
      </c>
      <c r="AV312" s="134" t="s">
        <v>456</v>
      </c>
      <c r="AW312" s="148" t="s">
        <v>456</v>
      </c>
      <c r="AX312" s="56">
        <v>44228</v>
      </c>
      <c r="AY312" s="109" t="s">
        <v>502</v>
      </c>
      <c r="AZ312" s="54" t="s">
        <v>328</v>
      </c>
      <c r="BA312" s="55">
        <v>1</v>
      </c>
      <c r="BB312" s="148" t="s">
        <v>294</v>
      </c>
      <c r="BC312" s="53"/>
      <c r="BD312" s="290"/>
      <c r="BE312" s="513">
        <f t="shared" si="4"/>
        <v>311</v>
      </c>
      <c r="BF312" s="514">
        <v>314</v>
      </c>
      <c r="BG312" s="514"/>
    </row>
    <row r="313" spans="1:59" customFormat="1" ht="84" customHeight="1" x14ac:dyDescent="0.25">
      <c r="A313" s="42">
        <v>315</v>
      </c>
      <c r="B313" s="32" t="s">
        <v>276</v>
      </c>
      <c r="C313" s="35" t="s">
        <v>341</v>
      </c>
      <c r="D313" s="32" t="s">
        <v>1700</v>
      </c>
      <c r="E313" s="32" t="s">
        <v>101</v>
      </c>
      <c r="F313" s="32" t="s">
        <v>350</v>
      </c>
      <c r="G313" s="32" t="s">
        <v>250</v>
      </c>
      <c r="H313" s="35" t="s">
        <v>2140</v>
      </c>
      <c r="I313" s="35" t="s">
        <v>328</v>
      </c>
      <c r="J313" s="32" t="s">
        <v>2112</v>
      </c>
      <c r="K313" s="35">
        <v>2019</v>
      </c>
      <c r="L313" s="33" t="s">
        <v>2141</v>
      </c>
      <c r="M313" s="33" t="s">
        <v>2142</v>
      </c>
      <c r="N313" s="33" t="s">
        <v>2143</v>
      </c>
      <c r="O313" s="35" t="s">
        <v>328</v>
      </c>
      <c r="P313" s="32" t="s">
        <v>328</v>
      </c>
      <c r="Q313" s="32" t="s">
        <v>1488</v>
      </c>
      <c r="R313" s="35" t="s">
        <v>328</v>
      </c>
      <c r="S313" s="35" t="s">
        <v>328</v>
      </c>
      <c r="T313" s="44">
        <v>43617</v>
      </c>
      <c r="U313" s="44">
        <v>43981</v>
      </c>
      <c r="V313" s="305">
        <v>2020</v>
      </c>
      <c r="W313" s="44" t="s">
        <v>309</v>
      </c>
      <c r="X313" s="44" t="s">
        <v>309</v>
      </c>
      <c r="Y313" s="41" t="s">
        <v>456</v>
      </c>
      <c r="Z313" s="148" t="s">
        <v>502</v>
      </c>
      <c r="AA313" s="160">
        <v>44337</v>
      </c>
      <c r="AB313" s="139" t="s">
        <v>307</v>
      </c>
      <c r="AC313" s="139" t="s">
        <v>328</v>
      </c>
      <c r="AD313" s="161">
        <v>1</v>
      </c>
      <c r="AE313" s="8" t="s">
        <v>461</v>
      </c>
      <c r="AF313" s="134" t="s">
        <v>456</v>
      </c>
      <c r="AG313" s="148" t="s">
        <v>456</v>
      </c>
      <c r="AH313" s="162">
        <v>44337</v>
      </c>
      <c r="AI313" s="148" t="s">
        <v>502</v>
      </c>
      <c r="AJ313" s="148" t="s">
        <v>328</v>
      </c>
      <c r="AK313" s="161">
        <v>1</v>
      </c>
      <c r="AL313" s="161">
        <v>1</v>
      </c>
      <c r="AM313" s="148" t="s">
        <v>503</v>
      </c>
      <c r="AN313" s="263" t="s">
        <v>504</v>
      </c>
      <c r="AO313" s="260" t="s">
        <v>294</v>
      </c>
      <c r="AP313" s="109" t="s">
        <v>502</v>
      </c>
      <c r="AQ313" s="56">
        <v>44228</v>
      </c>
      <c r="AR313" s="54" t="s">
        <v>307</v>
      </c>
      <c r="AS313" s="54" t="s">
        <v>328</v>
      </c>
      <c r="AT313" s="55">
        <v>1</v>
      </c>
      <c r="AU313" s="8" t="s">
        <v>461</v>
      </c>
      <c r="AV313" s="134" t="s">
        <v>456</v>
      </c>
      <c r="AW313" s="148" t="s">
        <v>456</v>
      </c>
      <c r="AX313" s="56">
        <v>44228</v>
      </c>
      <c r="AY313" s="109" t="s">
        <v>502</v>
      </c>
      <c r="AZ313" s="54" t="s">
        <v>328</v>
      </c>
      <c r="BA313" s="55">
        <v>1</v>
      </c>
      <c r="BB313" s="148" t="s">
        <v>294</v>
      </c>
      <c r="BC313" s="53"/>
      <c r="BD313" s="290"/>
      <c r="BE313" s="513">
        <f t="shared" si="4"/>
        <v>312</v>
      </c>
      <c r="BF313" s="514">
        <v>315</v>
      </c>
      <c r="BG313" s="514"/>
    </row>
    <row r="314" spans="1:59" customFormat="1" ht="84" customHeight="1" x14ac:dyDescent="0.25">
      <c r="A314" s="42">
        <v>316</v>
      </c>
      <c r="B314" s="32" t="s">
        <v>276</v>
      </c>
      <c r="C314" s="35" t="s">
        <v>341</v>
      </c>
      <c r="D314" s="32" t="s">
        <v>210</v>
      </c>
      <c r="E314" s="32" t="s">
        <v>214</v>
      </c>
      <c r="F314" s="32" t="s">
        <v>350</v>
      </c>
      <c r="G314" s="32" t="s">
        <v>250</v>
      </c>
      <c r="H314" s="35" t="s">
        <v>2144</v>
      </c>
      <c r="I314" s="35" t="s">
        <v>328</v>
      </c>
      <c r="J314" s="32" t="s">
        <v>2112</v>
      </c>
      <c r="K314" s="35">
        <v>2019</v>
      </c>
      <c r="L314" s="33" t="s">
        <v>2145</v>
      </c>
      <c r="M314" s="33" t="s">
        <v>2146</v>
      </c>
      <c r="N314" s="33" t="s">
        <v>2147</v>
      </c>
      <c r="O314" s="35" t="s">
        <v>328</v>
      </c>
      <c r="P314" s="32" t="s">
        <v>328</v>
      </c>
      <c r="Q314" s="32" t="s">
        <v>1488</v>
      </c>
      <c r="R314" s="35" t="s">
        <v>328</v>
      </c>
      <c r="S314" s="35" t="s">
        <v>328</v>
      </c>
      <c r="T314" s="44">
        <v>43617</v>
      </c>
      <c r="U314" s="44">
        <v>43981</v>
      </c>
      <c r="V314" s="305">
        <v>2020</v>
      </c>
      <c r="W314" s="44" t="s">
        <v>309</v>
      </c>
      <c r="X314" s="44" t="s">
        <v>309</v>
      </c>
      <c r="Y314" s="41" t="s">
        <v>456</v>
      </c>
      <c r="Z314" s="148" t="s">
        <v>502</v>
      </c>
      <c r="AA314" s="160">
        <v>44337</v>
      </c>
      <c r="AB314" s="139" t="s">
        <v>307</v>
      </c>
      <c r="AC314" s="139" t="s">
        <v>328</v>
      </c>
      <c r="AD314" s="161">
        <v>1</v>
      </c>
      <c r="AE314" s="8" t="s">
        <v>461</v>
      </c>
      <c r="AF314" s="134" t="s">
        <v>456</v>
      </c>
      <c r="AG314" s="148" t="s">
        <v>456</v>
      </c>
      <c r="AH314" s="162">
        <v>44337</v>
      </c>
      <c r="AI314" s="148" t="s">
        <v>502</v>
      </c>
      <c r="AJ314" s="148" t="s">
        <v>328</v>
      </c>
      <c r="AK314" s="161">
        <v>1</v>
      </c>
      <c r="AL314" s="161">
        <v>1</v>
      </c>
      <c r="AM314" s="148" t="s">
        <v>503</v>
      </c>
      <c r="AN314" s="263" t="s">
        <v>504</v>
      </c>
      <c r="AO314" s="260" t="s">
        <v>294</v>
      </c>
      <c r="AP314" s="109" t="s">
        <v>502</v>
      </c>
      <c r="AQ314" s="56">
        <v>44228</v>
      </c>
      <c r="AR314" s="54" t="s">
        <v>307</v>
      </c>
      <c r="AS314" s="54" t="s">
        <v>328</v>
      </c>
      <c r="AT314" s="55">
        <v>1</v>
      </c>
      <c r="AU314" s="8" t="s">
        <v>461</v>
      </c>
      <c r="AV314" s="134" t="s">
        <v>456</v>
      </c>
      <c r="AW314" s="148" t="s">
        <v>456</v>
      </c>
      <c r="AX314" s="56">
        <v>44228</v>
      </c>
      <c r="AY314" s="109" t="s">
        <v>502</v>
      </c>
      <c r="AZ314" s="54" t="s">
        <v>328</v>
      </c>
      <c r="BA314" s="55">
        <v>1</v>
      </c>
      <c r="BB314" s="148" t="s">
        <v>294</v>
      </c>
      <c r="BC314" s="53"/>
      <c r="BD314" s="290"/>
      <c r="BE314" s="513">
        <f t="shared" si="4"/>
        <v>313</v>
      </c>
      <c r="BF314" s="514">
        <v>316</v>
      </c>
      <c r="BG314" s="514"/>
    </row>
    <row r="315" spans="1:59" customFormat="1" ht="84" customHeight="1" x14ac:dyDescent="0.25">
      <c r="A315" s="42">
        <v>317</v>
      </c>
      <c r="B315" s="32" t="s">
        <v>275</v>
      </c>
      <c r="C315" s="35" t="s">
        <v>341</v>
      </c>
      <c r="D315" s="90" t="s">
        <v>75</v>
      </c>
      <c r="E315" s="32" t="s">
        <v>78</v>
      </c>
      <c r="F315" s="32" t="s">
        <v>346</v>
      </c>
      <c r="G315" s="32" t="s">
        <v>250</v>
      </c>
      <c r="H315" s="35" t="s">
        <v>2148</v>
      </c>
      <c r="I315" s="35" t="s">
        <v>328</v>
      </c>
      <c r="J315" s="91" t="s">
        <v>2149</v>
      </c>
      <c r="K315" s="35">
        <v>2019</v>
      </c>
      <c r="L315" s="33" t="s">
        <v>2150</v>
      </c>
      <c r="M315" s="33" t="s">
        <v>299</v>
      </c>
      <c r="N315" s="33" t="s">
        <v>2151</v>
      </c>
      <c r="O315" s="35" t="s">
        <v>328</v>
      </c>
      <c r="P315" s="32" t="s">
        <v>328</v>
      </c>
      <c r="Q315" s="32" t="s">
        <v>1488</v>
      </c>
      <c r="R315" s="35" t="s">
        <v>328</v>
      </c>
      <c r="S315" s="35" t="s">
        <v>328</v>
      </c>
      <c r="T315" s="44" t="s">
        <v>299</v>
      </c>
      <c r="U315" s="44" t="s">
        <v>299</v>
      </c>
      <c r="V315" s="44"/>
      <c r="W315" s="44" t="s">
        <v>309</v>
      </c>
      <c r="X315" s="44" t="s">
        <v>307</v>
      </c>
      <c r="Y315" s="41" t="e">
        <v>#VALUE!</v>
      </c>
      <c r="Z315" s="133" t="s">
        <v>2152</v>
      </c>
      <c r="AA315" s="160">
        <v>44372</v>
      </c>
      <c r="AB315" s="139" t="s">
        <v>309</v>
      </c>
      <c r="AC315" s="133" t="s">
        <v>2153</v>
      </c>
      <c r="AD315" s="161">
        <v>0.87</v>
      </c>
      <c r="AE315" s="8" t="s">
        <v>460</v>
      </c>
      <c r="AF315" s="134" t="e">
        <v>#VALUE!</v>
      </c>
      <c r="AG315" s="148" t="e">
        <v>#VALUE!</v>
      </c>
      <c r="AH315" s="160">
        <v>44514</v>
      </c>
      <c r="AI315" s="148" t="s">
        <v>2154</v>
      </c>
      <c r="AJ315" s="135" t="s">
        <v>674</v>
      </c>
      <c r="AK315" s="161">
        <v>0.87</v>
      </c>
      <c r="AL315" s="161">
        <v>0.87</v>
      </c>
      <c r="AM315" s="148" t="e">
        <v>#VALUE!</v>
      </c>
      <c r="AN315" s="263" t="s">
        <v>504</v>
      </c>
      <c r="AO315" s="261" t="s">
        <v>536</v>
      </c>
      <c r="AP315" s="109" t="s">
        <v>2155</v>
      </c>
      <c r="AQ315" s="313">
        <v>44620</v>
      </c>
      <c r="AR315" s="54" t="s">
        <v>2156</v>
      </c>
      <c r="AS315" s="364" t="s">
        <v>328</v>
      </c>
      <c r="AT315" s="55">
        <v>1</v>
      </c>
      <c r="AU315" s="8" t="s">
        <v>461</v>
      </c>
      <c r="AV315" s="134">
        <v>-44619.13</v>
      </c>
      <c r="AW315" s="148" t="e">
        <v>#VALUE!</v>
      </c>
      <c r="AX315" s="366">
        <v>44638</v>
      </c>
      <c r="AY315" s="109" t="s">
        <v>2157</v>
      </c>
      <c r="AZ315" s="53" t="s">
        <v>725</v>
      </c>
      <c r="BA315" s="314">
        <v>1</v>
      </c>
      <c r="BB315" s="148" t="s">
        <v>294</v>
      </c>
      <c r="BC315" s="53"/>
      <c r="BD315" s="290"/>
      <c r="BE315" s="513">
        <f t="shared" si="4"/>
        <v>314</v>
      </c>
      <c r="BF315" s="514">
        <v>317</v>
      </c>
      <c r="BG315" s="514" t="s">
        <v>725</v>
      </c>
    </row>
    <row r="316" spans="1:59" customFormat="1" ht="84" customHeight="1" x14ac:dyDescent="0.25">
      <c r="A316" s="42">
        <v>318</v>
      </c>
      <c r="B316" s="32" t="s">
        <v>275</v>
      </c>
      <c r="C316" s="35" t="s">
        <v>341</v>
      </c>
      <c r="D316" s="91" t="s">
        <v>22</v>
      </c>
      <c r="E316" s="32" t="s">
        <v>28</v>
      </c>
      <c r="F316" s="32" t="s">
        <v>346</v>
      </c>
      <c r="G316" s="32" t="s">
        <v>250</v>
      </c>
      <c r="H316" s="35" t="s">
        <v>2158</v>
      </c>
      <c r="I316" s="35" t="s">
        <v>328</v>
      </c>
      <c r="J316" s="91" t="s">
        <v>2159</v>
      </c>
      <c r="K316" s="35">
        <v>2019</v>
      </c>
      <c r="L316" s="33" t="s">
        <v>2160</v>
      </c>
      <c r="M316" s="33" t="s">
        <v>299</v>
      </c>
      <c r="N316" s="33" t="s">
        <v>2161</v>
      </c>
      <c r="O316" s="35" t="s">
        <v>328</v>
      </c>
      <c r="P316" s="32" t="s">
        <v>328</v>
      </c>
      <c r="Q316" s="32" t="s">
        <v>1488</v>
      </c>
      <c r="R316" s="35" t="s">
        <v>328</v>
      </c>
      <c r="S316" s="35" t="s">
        <v>328</v>
      </c>
      <c r="T316" s="44" t="s">
        <v>299</v>
      </c>
      <c r="U316" s="44" t="s">
        <v>299</v>
      </c>
      <c r="V316" s="44">
        <v>44452</v>
      </c>
      <c r="W316" s="44" t="s">
        <v>309</v>
      </c>
      <c r="X316" s="44" t="s">
        <v>307</v>
      </c>
      <c r="Y316" s="41" t="s">
        <v>456</v>
      </c>
      <c r="Z316" s="133" t="s">
        <v>2162</v>
      </c>
      <c r="AA316" s="160">
        <v>44372</v>
      </c>
      <c r="AB316" s="139" t="s">
        <v>307</v>
      </c>
      <c r="AC316" s="139" t="s">
        <v>328</v>
      </c>
      <c r="AD316" s="161">
        <v>1</v>
      </c>
      <c r="AE316" s="8" t="s">
        <v>461</v>
      </c>
      <c r="AF316" s="134" t="e">
        <v>#VALUE!</v>
      </c>
      <c r="AG316" s="148" t="e">
        <v>#VALUE!</v>
      </c>
      <c r="AH316" s="160">
        <v>44514</v>
      </c>
      <c r="AI316" s="148" t="s">
        <v>2163</v>
      </c>
      <c r="AJ316" s="135" t="s">
        <v>674</v>
      </c>
      <c r="AK316" s="161">
        <v>1</v>
      </c>
      <c r="AL316" s="161">
        <v>1</v>
      </c>
      <c r="AM316" s="148" t="s">
        <v>503</v>
      </c>
      <c r="AN316" s="263" t="s">
        <v>504</v>
      </c>
      <c r="AO316" s="260" t="s">
        <v>294</v>
      </c>
      <c r="AP316" s="109" t="s">
        <v>502</v>
      </c>
      <c r="AQ316" s="56">
        <v>44228</v>
      </c>
      <c r="AR316" s="54" t="s">
        <v>307</v>
      </c>
      <c r="AS316" s="54" t="s">
        <v>328</v>
      </c>
      <c r="AT316" s="55">
        <v>1</v>
      </c>
      <c r="AU316" s="8" t="s">
        <v>461</v>
      </c>
      <c r="AV316" s="134" t="s">
        <v>456</v>
      </c>
      <c r="AW316" s="148" t="s">
        <v>456</v>
      </c>
      <c r="AX316" s="56">
        <v>44228</v>
      </c>
      <c r="AY316" s="109" t="s">
        <v>502</v>
      </c>
      <c r="AZ316" s="54" t="s">
        <v>328</v>
      </c>
      <c r="BA316" s="55">
        <v>1</v>
      </c>
      <c r="BB316" s="148" t="s">
        <v>294</v>
      </c>
      <c r="BC316" s="53"/>
      <c r="BD316" s="290"/>
      <c r="BE316" s="513">
        <f t="shared" si="4"/>
        <v>315</v>
      </c>
      <c r="BF316" s="514">
        <v>318</v>
      </c>
      <c r="BG316" s="514"/>
    </row>
    <row r="317" spans="1:59" customFormat="1" ht="84" customHeight="1" x14ac:dyDescent="0.25">
      <c r="A317" s="42">
        <v>319</v>
      </c>
      <c r="B317" s="32" t="s">
        <v>275</v>
      </c>
      <c r="C317" s="35" t="s">
        <v>341</v>
      </c>
      <c r="D317" s="91" t="s">
        <v>75</v>
      </c>
      <c r="E317" s="32" t="s">
        <v>79</v>
      </c>
      <c r="F317" s="32" t="s">
        <v>346</v>
      </c>
      <c r="G317" s="32" t="s">
        <v>250</v>
      </c>
      <c r="H317" s="35" t="s">
        <v>2164</v>
      </c>
      <c r="I317" s="35" t="s">
        <v>328</v>
      </c>
      <c r="J317" s="91" t="s">
        <v>2165</v>
      </c>
      <c r="K317" s="35">
        <v>2019</v>
      </c>
      <c r="L317" s="33" t="s">
        <v>2166</v>
      </c>
      <c r="M317" s="33" t="s">
        <v>299</v>
      </c>
      <c r="N317" s="33" t="s">
        <v>2167</v>
      </c>
      <c r="O317" s="35" t="s">
        <v>328</v>
      </c>
      <c r="P317" s="32" t="s">
        <v>328</v>
      </c>
      <c r="Q317" s="32" t="s">
        <v>1488</v>
      </c>
      <c r="R317" s="35" t="s">
        <v>328</v>
      </c>
      <c r="S317" s="35" t="s">
        <v>328</v>
      </c>
      <c r="T317" s="44" t="s">
        <v>299</v>
      </c>
      <c r="U317" s="44" t="s">
        <v>299</v>
      </c>
      <c r="V317" s="44">
        <v>44452</v>
      </c>
      <c r="W317" s="44" t="s">
        <v>309</v>
      </c>
      <c r="X317" s="44" t="s">
        <v>307</v>
      </c>
      <c r="Y317" s="41" t="s">
        <v>456</v>
      </c>
      <c r="Z317" s="133" t="s">
        <v>2168</v>
      </c>
      <c r="AA317" s="160">
        <v>44372</v>
      </c>
      <c r="AB317" s="139" t="s">
        <v>309</v>
      </c>
      <c r="AC317" s="146" t="s">
        <v>2169</v>
      </c>
      <c r="AD317" s="161">
        <v>0.9</v>
      </c>
      <c r="AE317" s="8" t="s">
        <v>460</v>
      </c>
      <c r="AF317" s="134" t="e">
        <v>#VALUE!</v>
      </c>
      <c r="AG317" s="148" t="e">
        <v>#VALUE!</v>
      </c>
      <c r="AH317" s="160">
        <v>44514</v>
      </c>
      <c r="AI317" s="148" t="s">
        <v>2170</v>
      </c>
      <c r="AJ317" s="135" t="s">
        <v>674</v>
      </c>
      <c r="AK317" s="161">
        <v>1</v>
      </c>
      <c r="AL317" s="161">
        <v>1</v>
      </c>
      <c r="AM317" s="148" t="s">
        <v>503</v>
      </c>
      <c r="AN317" s="263" t="s">
        <v>504</v>
      </c>
      <c r="AO317" s="260" t="s">
        <v>294</v>
      </c>
      <c r="AP317" s="109" t="s">
        <v>502</v>
      </c>
      <c r="AQ317" s="56">
        <v>44228</v>
      </c>
      <c r="AR317" s="54" t="s">
        <v>307</v>
      </c>
      <c r="AS317" s="54" t="s">
        <v>328</v>
      </c>
      <c r="AT317" s="55">
        <v>1</v>
      </c>
      <c r="AU317" s="8" t="s">
        <v>461</v>
      </c>
      <c r="AV317" s="134" t="s">
        <v>456</v>
      </c>
      <c r="AW317" s="148" t="s">
        <v>456</v>
      </c>
      <c r="AX317" s="56">
        <v>44228</v>
      </c>
      <c r="AY317" s="109" t="s">
        <v>502</v>
      </c>
      <c r="AZ317" s="54" t="s">
        <v>328</v>
      </c>
      <c r="BA317" s="55">
        <v>1</v>
      </c>
      <c r="BB317" s="148" t="s">
        <v>294</v>
      </c>
      <c r="BC317" s="53"/>
      <c r="BD317" s="290"/>
      <c r="BE317" s="513">
        <f t="shared" si="4"/>
        <v>316</v>
      </c>
      <c r="BF317" s="514">
        <v>319</v>
      </c>
      <c r="BG317" s="514"/>
    </row>
    <row r="318" spans="1:59" customFormat="1" ht="84" customHeight="1" x14ac:dyDescent="0.25">
      <c r="A318" s="42">
        <v>320</v>
      </c>
      <c r="B318" s="32" t="s">
        <v>275</v>
      </c>
      <c r="C318" s="35" t="s">
        <v>341</v>
      </c>
      <c r="D318" s="91" t="s">
        <v>75</v>
      </c>
      <c r="E318" s="32" t="s">
        <v>77</v>
      </c>
      <c r="F318" s="32" t="s">
        <v>346</v>
      </c>
      <c r="G318" s="32" t="s">
        <v>250</v>
      </c>
      <c r="H318" s="35" t="s">
        <v>2171</v>
      </c>
      <c r="I318" s="35" t="s">
        <v>328</v>
      </c>
      <c r="J318" s="91" t="s">
        <v>2172</v>
      </c>
      <c r="K318" s="35">
        <v>2019</v>
      </c>
      <c r="L318" s="33" t="s">
        <v>2173</v>
      </c>
      <c r="M318" s="33" t="s">
        <v>299</v>
      </c>
      <c r="N318" s="33" t="s">
        <v>2174</v>
      </c>
      <c r="O318" s="35" t="s">
        <v>328</v>
      </c>
      <c r="P318" s="32" t="s">
        <v>328</v>
      </c>
      <c r="Q318" s="32" t="s">
        <v>1488</v>
      </c>
      <c r="R318" s="35" t="s">
        <v>328</v>
      </c>
      <c r="S318" s="35" t="s">
        <v>328</v>
      </c>
      <c r="T318" s="44" t="s">
        <v>299</v>
      </c>
      <c r="U318" s="44" t="s">
        <v>299</v>
      </c>
      <c r="V318" s="44">
        <v>44452</v>
      </c>
      <c r="W318" s="44" t="s">
        <v>309</v>
      </c>
      <c r="X318" s="44" t="s">
        <v>307</v>
      </c>
      <c r="Y318" s="41" t="s">
        <v>456</v>
      </c>
      <c r="Z318" s="133" t="s">
        <v>2168</v>
      </c>
      <c r="AA318" s="160">
        <v>44372</v>
      </c>
      <c r="AB318" s="139" t="s">
        <v>309</v>
      </c>
      <c r="AC318" s="146" t="s">
        <v>2169</v>
      </c>
      <c r="AD318" s="161">
        <v>0.9</v>
      </c>
      <c r="AE318" s="8" t="s">
        <v>460</v>
      </c>
      <c r="AF318" s="134" t="e">
        <v>#VALUE!</v>
      </c>
      <c r="AG318" s="148" t="e">
        <v>#VALUE!</v>
      </c>
      <c r="AH318" s="160">
        <v>44514</v>
      </c>
      <c r="AI318" s="148" t="s">
        <v>2175</v>
      </c>
      <c r="AJ318" s="135" t="s">
        <v>674</v>
      </c>
      <c r="AK318" s="161">
        <v>1</v>
      </c>
      <c r="AL318" s="161">
        <v>1</v>
      </c>
      <c r="AM318" s="148" t="s">
        <v>503</v>
      </c>
      <c r="AN318" s="263" t="s">
        <v>504</v>
      </c>
      <c r="AO318" s="260" t="s">
        <v>294</v>
      </c>
      <c r="AP318" s="109" t="s">
        <v>502</v>
      </c>
      <c r="AQ318" s="56">
        <v>44228</v>
      </c>
      <c r="AR318" s="54" t="s">
        <v>307</v>
      </c>
      <c r="AS318" s="54" t="s">
        <v>328</v>
      </c>
      <c r="AT318" s="55">
        <v>1</v>
      </c>
      <c r="AU318" s="8" t="s">
        <v>461</v>
      </c>
      <c r="AV318" s="134" t="s">
        <v>456</v>
      </c>
      <c r="AW318" s="148" t="s">
        <v>456</v>
      </c>
      <c r="AX318" s="56">
        <v>44228</v>
      </c>
      <c r="AY318" s="109" t="s">
        <v>502</v>
      </c>
      <c r="AZ318" s="54" t="s">
        <v>328</v>
      </c>
      <c r="BA318" s="55">
        <v>1</v>
      </c>
      <c r="BB318" s="148" t="s">
        <v>294</v>
      </c>
      <c r="BC318" s="53"/>
      <c r="BD318" s="290"/>
      <c r="BE318" s="513">
        <f t="shared" si="4"/>
        <v>317</v>
      </c>
      <c r="BF318" s="514">
        <v>320</v>
      </c>
      <c r="BG318" s="514"/>
    </row>
    <row r="319" spans="1:59" customFormat="1" ht="84" customHeight="1" x14ac:dyDescent="0.25">
      <c r="A319" s="42">
        <v>321</v>
      </c>
      <c r="B319" s="32" t="s">
        <v>275</v>
      </c>
      <c r="C319" s="35" t="s">
        <v>341</v>
      </c>
      <c r="D319" s="90" t="s">
        <v>75</v>
      </c>
      <c r="E319" s="32" t="s">
        <v>77</v>
      </c>
      <c r="F319" s="32" t="s">
        <v>346</v>
      </c>
      <c r="G319" s="32" t="s">
        <v>250</v>
      </c>
      <c r="H319" s="35" t="s">
        <v>2176</v>
      </c>
      <c r="I319" s="35" t="s">
        <v>328</v>
      </c>
      <c r="J319" s="91" t="s">
        <v>2177</v>
      </c>
      <c r="K319" s="35">
        <v>2019</v>
      </c>
      <c r="L319" s="33" t="s">
        <v>2178</v>
      </c>
      <c r="M319" s="33" t="s">
        <v>299</v>
      </c>
      <c r="N319" s="33" t="s">
        <v>2179</v>
      </c>
      <c r="O319" s="35" t="s">
        <v>328</v>
      </c>
      <c r="P319" s="32" t="s">
        <v>328</v>
      </c>
      <c r="Q319" s="32" t="s">
        <v>1488</v>
      </c>
      <c r="R319" s="35" t="s">
        <v>328</v>
      </c>
      <c r="S319" s="35" t="s">
        <v>328</v>
      </c>
      <c r="T319" s="44" t="s">
        <v>299</v>
      </c>
      <c r="U319" s="44" t="s">
        <v>299</v>
      </c>
      <c r="V319" s="44">
        <v>44452</v>
      </c>
      <c r="W319" s="44" t="s">
        <v>309</v>
      </c>
      <c r="X319" s="44" t="s">
        <v>307</v>
      </c>
      <c r="Y319" s="41" t="s">
        <v>456</v>
      </c>
      <c r="Z319" s="133" t="s">
        <v>2168</v>
      </c>
      <c r="AA319" s="160">
        <v>44372</v>
      </c>
      <c r="AB319" s="139" t="s">
        <v>309</v>
      </c>
      <c r="AC319" s="146" t="s">
        <v>2169</v>
      </c>
      <c r="AD319" s="161">
        <v>0.9</v>
      </c>
      <c r="AE319" s="8" t="s">
        <v>460</v>
      </c>
      <c r="AF319" s="134" t="e">
        <v>#VALUE!</v>
      </c>
      <c r="AG319" s="148" t="e">
        <v>#VALUE!</v>
      </c>
      <c r="AH319" s="160">
        <v>44514</v>
      </c>
      <c r="AI319" s="148" t="s">
        <v>2180</v>
      </c>
      <c r="AJ319" s="135" t="s">
        <v>674</v>
      </c>
      <c r="AK319" s="161">
        <v>1</v>
      </c>
      <c r="AL319" s="161">
        <v>1</v>
      </c>
      <c r="AM319" s="148" t="s">
        <v>503</v>
      </c>
      <c r="AN319" s="263" t="s">
        <v>504</v>
      </c>
      <c r="AO319" s="260" t="s">
        <v>294</v>
      </c>
      <c r="AP319" s="109" t="s">
        <v>502</v>
      </c>
      <c r="AQ319" s="56">
        <v>44228</v>
      </c>
      <c r="AR319" s="54" t="s">
        <v>307</v>
      </c>
      <c r="AS319" s="54" t="s">
        <v>328</v>
      </c>
      <c r="AT319" s="55">
        <v>1</v>
      </c>
      <c r="AU319" s="8" t="s">
        <v>461</v>
      </c>
      <c r="AV319" s="134" t="s">
        <v>456</v>
      </c>
      <c r="AW319" s="148" t="s">
        <v>456</v>
      </c>
      <c r="AX319" s="56">
        <v>44228</v>
      </c>
      <c r="AY319" s="109" t="s">
        <v>502</v>
      </c>
      <c r="AZ319" s="54" t="s">
        <v>328</v>
      </c>
      <c r="BA319" s="55">
        <v>1</v>
      </c>
      <c r="BB319" s="148" t="s">
        <v>294</v>
      </c>
      <c r="BC319" s="53"/>
      <c r="BD319" s="290"/>
      <c r="BE319" s="513">
        <f t="shared" si="4"/>
        <v>318</v>
      </c>
      <c r="BF319" s="514">
        <v>321</v>
      </c>
      <c r="BG319" s="514"/>
    </row>
    <row r="320" spans="1:59" customFormat="1" ht="84" customHeight="1" x14ac:dyDescent="0.25">
      <c r="A320" s="42">
        <v>322</v>
      </c>
      <c r="B320" s="32" t="s">
        <v>275</v>
      </c>
      <c r="C320" s="35" t="s">
        <v>341</v>
      </c>
      <c r="D320" s="91" t="s">
        <v>196</v>
      </c>
      <c r="E320" s="32" t="s">
        <v>199</v>
      </c>
      <c r="F320" s="32" t="s">
        <v>346</v>
      </c>
      <c r="G320" s="32" t="s">
        <v>250</v>
      </c>
      <c r="H320" s="35" t="s">
        <v>2181</v>
      </c>
      <c r="I320" s="35" t="s">
        <v>328</v>
      </c>
      <c r="J320" s="91" t="s">
        <v>2182</v>
      </c>
      <c r="K320" s="35">
        <v>2019</v>
      </c>
      <c r="L320" s="33" t="s">
        <v>2183</v>
      </c>
      <c r="M320" s="33" t="s">
        <v>299</v>
      </c>
      <c r="N320" s="33" t="s">
        <v>2184</v>
      </c>
      <c r="O320" s="35" t="s">
        <v>328</v>
      </c>
      <c r="P320" s="32" t="s">
        <v>328</v>
      </c>
      <c r="Q320" s="32" t="s">
        <v>1488</v>
      </c>
      <c r="R320" s="35" t="s">
        <v>328</v>
      </c>
      <c r="S320" s="35" t="s">
        <v>328</v>
      </c>
      <c r="T320" s="44" t="s">
        <v>299</v>
      </c>
      <c r="U320" s="44" t="s">
        <v>299</v>
      </c>
      <c r="V320" s="44"/>
      <c r="W320" s="44" t="s">
        <v>309</v>
      </c>
      <c r="X320" s="44" t="s">
        <v>307</v>
      </c>
      <c r="Y320" s="41" t="e">
        <v>#VALUE!</v>
      </c>
      <c r="Z320" s="133" t="s">
        <v>2185</v>
      </c>
      <c r="AA320" s="160">
        <v>44372</v>
      </c>
      <c r="AB320" s="139" t="s">
        <v>307</v>
      </c>
      <c r="AC320" s="139" t="s">
        <v>328</v>
      </c>
      <c r="AD320" s="161">
        <v>1</v>
      </c>
      <c r="AE320" s="8" t="s">
        <v>461</v>
      </c>
      <c r="AF320" s="134" t="e">
        <v>#VALUE!</v>
      </c>
      <c r="AG320" s="148" t="e">
        <v>#VALUE!</v>
      </c>
      <c r="AH320" s="160">
        <v>44514</v>
      </c>
      <c r="AI320" s="148" t="s">
        <v>2186</v>
      </c>
      <c r="AJ320" s="148" t="s">
        <v>674</v>
      </c>
      <c r="AK320" s="161">
        <v>0.5</v>
      </c>
      <c r="AL320" s="161">
        <v>0.5</v>
      </c>
      <c r="AM320" s="148" t="e">
        <v>#VALUE!</v>
      </c>
      <c r="AN320" s="263" t="s">
        <v>504</v>
      </c>
      <c r="AO320" s="261" t="s">
        <v>536</v>
      </c>
      <c r="AP320" s="365" t="s">
        <v>2187</v>
      </c>
      <c r="AQ320" s="313">
        <v>44620</v>
      </c>
      <c r="AR320" s="54" t="s">
        <v>2156</v>
      </c>
      <c r="AS320" s="364" t="s">
        <v>328</v>
      </c>
      <c r="AT320" s="55">
        <v>1</v>
      </c>
      <c r="AU320" s="8" t="s">
        <v>461</v>
      </c>
      <c r="AV320" s="134">
        <v>-44619</v>
      </c>
      <c r="AW320" s="148" t="e">
        <v>#VALUE!</v>
      </c>
      <c r="AX320" s="366">
        <v>44638</v>
      </c>
      <c r="AY320" s="109" t="s">
        <v>2188</v>
      </c>
      <c r="AZ320" s="53" t="s">
        <v>725</v>
      </c>
      <c r="BA320" s="314">
        <v>1</v>
      </c>
      <c r="BB320" s="148" t="s">
        <v>294</v>
      </c>
      <c r="BC320" s="53"/>
      <c r="BD320" s="290"/>
      <c r="BE320" s="513">
        <f t="shared" si="4"/>
        <v>319</v>
      </c>
      <c r="BF320" s="514">
        <v>322</v>
      </c>
      <c r="BG320" s="514" t="s">
        <v>725</v>
      </c>
    </row>
    <row r="321" spans="1:59" customFormat="1" ht="84" customHeight="1" x14ac:dyDescent="0.25">
      <c r="A321" s="42">
        <v>323</v>
      </c>
      <c r="B321" s="32" t="s">
        <v>271</v>
      </c>
      <c r="C321" s="35" t="s">
        <v>341</v>
      </c>
      <c r="D321" s="32" t="s">
        <v>17</v>
      </c>
      <c r="E321" s="32" t="s">
        <v>19</v>
      </c>
      <c r="F321" s="32" t="s">
        <v>346</v>
      </c>
      <c r="G321" s="32" t="s">
        <v>250</v>
      </c>
      <c r="H321" s="35" t="s">
        <v>2189</v>
      </c>
      <c r="I321" s="35" t="s">
        <v>328</v>
      </c>
      <c r="J321" s="32" t="s">
        <v>2190</v>
      </c>
      <c r="K321" s="35">
        <v>2019</v>
      </c>
      <c r="L321" s="33" t="s">
        <v>2191</v>
      </c>
      <c r="M321" s="33" t="s">
        <v>2192</v>
      </c>
      <c r="N321" s="33" t="s">
        <v>2193</v>
      </c>
      <c r="O321" s="35" t="s">
        <v>328</v>
      </c>
      <c r="P321" s="32" t="s">
        <v>328</v>
      </c>
      <c r="Q321" s="32" t="s">
        <v>1488</v>
      </c>
      <c r="R321" s="35" t="s">
        <v>328</v>
      </c>
      <c r="S321" s="35" t="s">
        <v>328</v>
      </c>
      <c r="T321" s="44">
        <v>43850</v>
      </c>
      <c r="U321" s="44">
        <v>44227</v>
      </c>
      <c r="V321" s="44"/>
      <c r="W321" s="44" t="s">
        <v>309</v>
      </c>
      <c r="X321" s="44" t="s">
        <v>309</v>
      </c>
      <c r="Y321" s="41">
        <v>-393</v>
      </c>
      <c r="Z321" s="148" t="s">
        <v>2194</v>
      </c>
      <c r="AA321" s="160">
        <v>44372</v>
      </c>
      <c r="AB321" s="139" t="s">
        <v>553</v>
      </c>
      <c r="AC321" s="139" t="s">
        <v>328</v>
      </c>
      <c r="AD321" s="161">
        <v>1</v>
      </c>
      <c r="AE321" s="8" t="s">
        <v>461</v>
      </c>
      <c r="AF321" s="134">
        <v>-224</v>
      </c>
      <c r="AG321" s="148" t="s">
        <v>441</v>
      </c>
      <c r="AH321" s="160">
        <v>40859</v>
      </c>
      <c r="AI321" s="148" t="s">
        <v>2195</v>
      </c>
      <c r="AJ321" s="148" t="s">
        <v>587</v>
      </c>
      <c r="AK321" s="161">
        <v>1</v>
      </c>
      <c r="AL321" s="161">
        <v>0.5</v>
      </c>
      <c r="AM321" s="148" t="s">
        <v>535</v>
      </c>
      <c r="AN321" s="263" t="s">
        <v>504</v>
      </c>
      <c r="AO321" s="261" t="s">
        <v>536</v>
      </c>
      <c r="AP321" s="317" t="s">
        <v>2196</v>
      </c>
      <c r="AQ321" s="319">
        <v>44613</v>
      </c>
      <c r="AR321" s="320" t="s">
        <v>307</v>
      </c>
      <c r="AS321" s="318" t="s">
        <v>328</v>
      </c>
      <c r="AT321" s="322">
        <v>1</v>
      </c>
      <c r="AU321" s="8" t="s">
        <v>461</v>
      </c>
      <c r="AV321" s="134">
        <v>-44619</v>
      </c>
      <c r="AW321" s="148" t="s">
        <v>441</v>
      </c>
      <c r="AX321" s="313">
        <v>44637</v>
      </c>
      <c r="AY321" s="2" t="s">
        <v>2197</v>
      </c>
      <c r="AZ321" s="364" t="s">
        <v>540</v>
      </c>
      <c r="BA321" s="314">
        <v>1</v>
      </c>
      <c r="BB321" s="148" t="s">
        <v>294</v>
      </c>
      <c r="BC321" s="53"/>
      <c r="BD321" s="290"/>
      <c r="BE321" s="513">
        <f t="shared" si="4"/>
        <v>320</v>
      </c>
      <c r="BF321" s="514">
        <v>323</v>
      </c>
      <c r="BG321" s="514" t="s">
        <v>4945</v>
      </c>
    </row>
    <row r="322" spans="1:59" customFormat="1" ht="84" customHeight="1" x14ac:dyDescent="0.25">
      <c r="A322" s="42">
        <v>324</v>
      </c>
      <c r="B322" s="32" t="s">
        <v>271</v>
      </c>
      <c r="C322" s="35" t="s">
        <v>341</v>
      </c>
      <c r="D322" s="32" t="s">
        <v>1</v>
      </c>
      <c r="E322" s="32" t="s">
        <v>5</v>
      </c>
      <c r="F322" s="32" t="s">
        <v>346</v>
      </c>
      <c r="G322" s="32" t="s">
        <v>250</v>
      </c>
      <c r="H322" s="35" t="s">
        <v>2198</v>
      </c>
      <c r="I322" s="35" t="s">
        <v>328</v>
      </c>
      <c r="J322" s="32" t="s">
        <v>2190</v>
      </c>
      <c r="K322" s="35">
        <v>2019</v>
      </c>
      <c r="L322" s="33" t="s">
        <v>2199</v>
      </c>
      <c r="M322" s="33" t="s">
        <v>2192</v>
      </c>
      <c r="N322" s="33" t="s">
        <v>2200</v>
      </c>
      <c r="O322" s="35" t="s">
        <v>328</v>
      </c>
      <c r="P322" s="32" t="s">
        <v>328</v>
      </c>
      <c r="Q322" s="32" t="s">
        <v>1488</v>
      </c>
      <c r="R322" s="35" t="s">
        <v>328</v>
      </c>
      <c r="S322" s="35" t="s">
        <v>328</v>
      </c>
      <c r="T322" s="44">
        <v>43850</v>
      </c>
      <c r="U322" s="44">
        <v>44227</v>
      </c>
      <c r="V322" s="305">
        <v>2020</v>
      </c>
      <c r="W322" s="44" t="s">
        <v>309</v>
      </c>
      <c r="X322" s="44" t="s">
        <v>309</v>
      </c>
      <c r="Y322" s="41" t="s">
        <v>456</v>
      </c>
      <c r="Z322" s="148" t="s">
        <v>502</v>
      </c>
      <c r="AA322" s="160">
        <v>44337</v>
      </c>
      <c r="AB322" s="139" t="s">
        <v>307</v>
      </c>
      <c r="AC322" s="139" t="s">
        <v>328</v>
      </c>
      <c r="AD322" s="161">
        <v>1</v>
      </c>
      <c r="AE322" s="8" t="s">
        <v>461</v>
      </c>
      <c r="AF322" s="134" t="s">
        <v>456</v>
      </c>
      <c r="AG322" s="148" t="s">
        <v>456</v>
      </c>
      <c r="AH322" s="162">
        <v>44337</v>
      </c>
      <c r="AI322" s="148" t="s">
        <v>502</v>
      </c>
      <c r="AJ322" s="148" t="s">
        <v>328</v>
      </c>
      <c r="AK322" s="161">
        <v>1</v>
      </c>
      <c r="AL322" s="161">
        <v>1</v>
      </c>
      <c r="AM322" s="148" t="s">
        <v>503</v>
      </c>
      <c r="AN322" s="263" t="s">
        <v>504</v>
      </c>
      <c r="AO322" s="260" t="s">
        <v>294</v>
      </c>
      <c r="AP322" s="109" t="s">
        <v>502</v>
      </c>
      <c r="AQ322" s="56">
        <v>44228</v>
      </c>
      <c r="AR322" s="54" t="s">
        <v>307</v>
      </c>
      <c r="AS322" s="54" t="s">
        <v>328</v>
      </c>
      <c r="AT322" s="53">
        <v>1</v>
      </c>
      <c r="AU322" s="8" t="s">
        <v>461</v>
      </c>
      <c r="AV322" s="134" t="s">
        <v>456</v>
      </c>
      <c r="AW322" s="148" t="s">
        <v>456</v>
      </c>
      <c r="AX322" s="56">
        <v>44228</v>
      </c>
      <c r="AY322" s="109" t="s">
        <v>502</v>
      </c>
      <c r="AZ322" s="54" t="s">
        <v>328</v>
      </c>
      <c r="BA322" s="55">
        <v>1</v>
      </c>
      <c r="BB322" s="148" t="s">
        <v>294</v>
      </c>
      <c r="BC322" s="53"/>
      <c r="BD322" s="290"/>
      <c r="BE322" s="513">
        <f t="shared" si="4"/>
        <v>321</v>
      </c>
      <c r="BF322" s="514">
        <v>324</v>
      </c>
      <c r="BG322" s="514"/>
    </row>
    <row r="323" spans="1:59" customFormat="1" ht="84" customHeight="1" x14ac:dyDescent="0.25">
      <c r="A323" s="42">
        <v>325</v>
      </c>
      <c r="B323" s="32" t="s">
        <v>271</v>
      </c>
      <c r="C323" s="35" t="s">
        <v>341</v>
      </c>
      <c r="D323" s="32" t="s">
        <v>1</v>
      </c>
      <c r="E323" s="32" t="s">
        <v>7</v>
      </c>
      <c r="F323" s="32" t="s">
        <v>346</v>
      </c>
      <c r="G323" s="32" t="s">
        <v>250</v>
      </c>
      <c r="H323" s="35" t="s">
        <v>2201</v>
      </c>
      <c r="I323" s="35" t="s">
        <v>328</v>
      </c>
      <c r="J323" s="32" t="s">
        <v>2190</v>
      </c>
      <c r="K323" s="35">
        <v>2019</v>
      </c>
      <c r="L323" s="36" t="s">
        <v>2202</v>
      </c>
      <c r="M323" s="107" t="s">
        <v>2203</v>
      </c>
      <c r="N323" s="36" t="s">
        <v>2204</v>
      </c>
      <c r="O323" s="35" t="s">
        <v>328</v>
      </c>
      <c r="P323" s="32" t="s">
        <v>328</v>
      </c>
      <c r="Q323" s="32" t="s">
        <v>1488</v>
      </c>
      <c r="R323" s="35" t="s">
        <v>328</v>
      </c>
      <c r="S323" s="35" t="s">
        <v>328</v>
      </c>
      <c r="T323" s="44">
        <v>43850</v>
      </c>
      <c r="U323" s="44">
        <v>44227</v>
      </c>
      <c r="V323" s="44"/>
      <c r="W323" s="44" t="s">
        <v>309</v>
      </c>
      <c r="X323" s="44" t="s">
        <v>309</v>
      </c>
      <c r="Y323" s="41">
        <v>-393</v>
      </c>
      <c r="Z323" s="146" t="s">
        <v>2205</v>
      </c>
      <c r="AA323" s="160">
        <v>44372</v>
      </c>
      <c r="AB323" s="139" t="s">
        <v>553</v>
      </c>
      <c r="AC323" s="133" t="s">
        <v>2206</v>
      </c>
      <c r="AD323" s="168">
        <v>0.5</v>
      </c>
      <c r="AE323" s="8" t="s">
        <v>459</v>
      </c>
      <c r="AF323" s="134">
        <v>-224</v>
      </c>
      <c r="AG323" s="148" t="s">
        <v>441</v>
      </c>
      <c r="AH323" s="160">
        <v>44512</v>
      </c>
      <c r="AI323" s="148" t="s">
        <v>2207</v>
      </c>
      <c r="AJ323" s="148" t="s">
        <v>587</v>
      </c>
      <c r="AK323" s="161">
        <v>0.5</v>
      </c>
      <c r="AL323" s="161">
        <v>0.5</v>
      </c>
      <c r="AM323" s="148" t="s">
        <v>545</v>
      </c>
      <c r="AN323" s="263" t="s">
        <v>504</v>
      </c>
      <c r="AO323" s="261" t="s">
        <v>536</v>
      </c>
      <c r="AP323" s="317" t="s">
        <v>2208</v>
      </c>
      <c r="AQ323" s="319">
        <v>44613</v>
      </c>
      <c r="AR323" s="320" t="s">
        <v>307</v>
      </c>
      <c r="AS323" s="321" t="s">
        <v>2209</v>
      </c>
      <c r="AT323" s="322">
        <v>0.5</v>
      </c>
      <c r="AU323" s="8" t="s">
        <v>459</v>
      </c>
      <c r="AV323" s="134">
        <v>-44619.5</v>
      </c>
      <c r="AW323" s="148" t="s">
        <v>441</v>
      </c>
      <c r="AX323" s="313">
        <v>44637</v>
      </c>
      <c r="AY323" s="2" t="s">
        <v>2210</v>
      </c>
      <c r="AZ323" s="364" t="s">
        <v>540</v>
      </c>
      <c r="BA323" s="314">
        <v>0</v>
      </c>
      <c r="BB323" s="148" t="s">
        <v>441</v>
      </c>
      <c r="BC323" s="53"/>
      <c r="BD323" s="290"/>
      <c r="BE323" s="513">
        <f t="shared" si="4"/>
        <v>322</v>
      </c>
      <c r="BF323" s="514">
        <v>325</v>
      </c>
      <c r="BG323" s="514" t="s">
        <v>4945</v>
      </c>
    </row>
    <row r="324" spans="1:59" customFormat="1" ht="84" customHeight="1" x14ac:dyDescent="0.25">
      <c r="A324" s="42">
        <v>326</v>
      </c>
      <c r="B324" s="32" t="s">
        <v>271</v>
      </c>
      <c r="C324" s="35" t="s">
        <v>341</v>
      </c>
      <c r="D324" s="32" t="s">
        <v>1</v>
      </c>
      <c r="E324" s="32" t="s">
        <v>14</v>
      </c>
      <c r="F324" s="32" t="s">
        <v>346</v>
      </c>
      <c r="G324" s="32" t="s">
        <v>250</v>
      </c>
      <c r="H324" s="35" t="s">
        <v>2211</v>
      </c>
      <c r="I324" s="35" t="s">
        <v>328</v>
      </c>
      <c r="J324" s="32" t="s">
        <v>2190</v>
      </c>
      <c r="K324" s="35">
        <v>2019</v>
      </c>
      <c r="L324" s="33" t="s">
        <v>2212</v>
      </c>
      <c r="M324" s="107" t="s">
        <v>2213</v>
      </c>
      <c r="N324" s="33" t="s">
        <v>2214</v>
      </c>
      <c r="O324" s="35" t="s">
        <v>328</v>
      </c>
      <c r="P324" s="32" t="s">
        <v>328</v>
      </c>
      <c r="Q324" s="32" t="s">
        <v>1488</v>
      </c>
      <c r="R324" s="35" t="s">
        <v>328</v>
      </c>
      <c r="S324" s="35" t="s">
        <v>328</v>
      </c>
      <c r="T324" s="44">
        <v>43850</v>
      </c>
      <c r="U324" s="44">
        <v>44227</v>
      </c>
      <c r="V324" s="44">
        <v>44452</v>
      </c>
      <c r="W324" s="44" t="s">
        <v>309</v>
      </c>
      <c r="X324" s="44" t="s">
        <v>309</v>
      </c>
      <c r="Y324" s="41" t="s">
        <v>456</v>
      </c>
      <c r="Z324" s="146" t="s">
        <v>2215</v>
      </c>
      <c r="AA324" s="160">
        <v>44372</v>
      </c>
      <c r="AB324" s="139" t="s">
        <v>553</v>
      </c>
      <c r="AC324" s="139" t="s">
        <v>328</v>
      </c>
      <c r="AD324" s="168">
        <v>1</v>
      </c>
      <c r="AE324" s="8" t="s">
        <v>461</v>
      </c>
      <c r="AF324" s="134">
        <v>-224</v>
      </c>
      <c r="AG324" s="148" t="s">
        <v>441</v>
      </c>
      <c r="AH324" s="162">
        <v>44512</v>
      </c>
      <c r="AI324" s="148" t="s">
        <v>2216</v>
      </c>
      <c r="AJ324" s="148" t="s">
        <v>587</v>
      </c>
      <c r="AK324" s="161">
        <v>1</v>
      </c>
      <c r="AL324" s="161">
        <v>1</v>
      </c>
      <c r="AM324" s="148" t="s">
        <v>503</v>
      </c>
      <c r="AN324" s="263" t="s">
        <v>504</v>
      </c>
      <c r="AO324" s="260" t="s">
        <v>294</v>
      </c>
      <c r="AP324" s="109" t="s">
        <v>502</v>
      </c>
      <c r="AQ324" s="56">
        <v>44228</v>
      </c>
      <c r="AR324" s="54" t="s">
        <v>307</v>
      </c>
      <c r="AS324" s="54" t="s">
        <v>328</v>
      </c>
      <c r="AT324" s="55">
        <v>1</v>
      </c>
      <c r="AU324" s="8" t="s">
        <v>461</v>
      </c>
      <c r="AV324" s="134" t="s">
        <v>456</v>
      </c>
      <c r="AW324" s="148" t="s">
        <v>456</v>
      </c>
      <c r="AX324" s="56">
        <v>44228</v>
      </c>
      <c r="AY324" s="109" t="s">
        <v>502</v>
      </c>
      <c r="AZ324" s="54" t="s">
        <v>328</v>
      </c>
      <c r="BA324" s="55">
        <v>1</v>
      </c>
      <c r="BB324" s="148" t="s">
        <v>294</v>
      </c>
      <c r="BC324" s="53"/>
      <c r="BD324" s="290"/>
      <c r="BE324" s="513">
        <f t="shared" ref="BE324:BE387" si="5">BE323+1</f>
        <v>323</v>
      </c>
      <c r="BF324" s="514">
        <v>326</v>
      </c>
      <c r="BG324" s="514"/>
    </row>
    <row r="325" spans="1:59" customFormat="1" ht="84" customHeight="1" x14ac:dyDescent="0.25">
      <c r="A325" s="42">
        <v>327</v>
      </c>
      <c r="B325" s="32" t="s">
        <v>271</v>
      </c>
      <c r="C325" s="35" t="s">
        <v>341</v>
      </c>
      <c r="D325" s="32" t="s">
        <v>1</v>
      </c>
      <c r="E325" s="32" t="s">
        <v>14</v>
      </c>
      <c r="F325" s="32" t="s">
        <v>346</v>
      </c>
      <c r="G325" s="32" t="s">
        <v>250</v>
      </c>
      <c r="H325" s="35" t="s">
        <v>2217</v>
      </c>
      <c r="I325" s="35" t="s">
        <v>328</v>
      </c>
      <c r="J325" s="32" t="s">
        <v>2190</v>
      </c>
      <c r="K325" s="35">
        <v>2019</v>
      </c>
      <c r="L325" s="33" t="s">
        <v>2218</v>
      </c>
      <c r="M325" s="107" t="s">
        <v>2219</v>
      </c>
      <c r="N325" s="33" t="s">
        <v>2220</v>
      </c>
      <c r="O325" s="35" t="s">
        <v>328</v>
      </c>
      <c r="P325" s="32" t="s">
        <v>328</v>
      </c>
      <c r="Q325" s="32" t="s">
        <v>1488</v>
      </c>
      <c r="R325" s="35" t="s">
        <v>328</v>
      </c>
      <c r="S325" s="35" t="s">
        <v>328</v>
      </c>
      <c r="T325" s="44">
        <v>43850</v>
      </c>
      <c r="U325" s="44">
        <v>44227</v>
      </c>
      <c r="V325" s="44">
        <v>44452</v>
      </c>
      <c r="W325" s="44" t="s">
        <v>309</v>
      </c>
      <c r="X325" s="44" t="s">
        <v>309</v>
      </c>
      <c r="Y325" s="41" t="s">
        <v>456</v>
      </c>
      <c r="Z325" s="146" t="s">
        <v>2221</v>
      </c>
      <c r="AA325" s="160">
        <v>44372</v>
      </c>
      <c r="AB325" s="139" t="s">
        <v>553</v>
      </c>
      <c r="AC325" s="139" t="s">
        <v>328</v>
      </c>
      <c r="AD325" s="168">
        <v>1</v>
      </c>
      <c r="AE325" s="8" t="s">
        <v>461</v>
      </c>
      <c r="AF325" s="134">
        <v>-224</v>
      </c>
      <c r="AG325" s="148" t="s">
        <v>441</v>
      </c>
      <c r="AH325" s="162">
        <v>44512</v>
      </c>
      <c r="AI325" s="151" t="s">
        <v>2216</v>
      </c>
      <c r="AJ325" s="148" t="s">
        <v>587</v>
      </c>
      <c r="AK325" s="161">
        <v>1</v>
      </c>
      <c r="AL325" s="161">
        <v>0.75</v>
      </c>
      <c r="AM325" s="148" t="s">
        <v>503</v>
      </c>
      <c r="AN325" s="263" t="s">
        <v>504</v>
      </c>
      <c r="AO325" s="260" t="s">
        <v>294</v>
      </c>
      <c r="AP325" s="109" t="s">
        <v>502</v>
      </c>
      <c r="AQ325" s="56">
        <v>44228</v>
      </c>
      <c r="AR325" s="54" t="s">
        <v>307</v>
      </c>
      <c r="AS325" s="54" t="s">
        <v>328</v>
      </c>
      <c r="AT325" s="55">
        <v>1</v>
      </c>
      <c r="AU325" s="8" t="s">
        <v>461</v>
      </c>
      <c r="AV325" s="134" t="s">
        <v>456</v>
      </c>
      <c r="AW325" s="148" t="s">
        <v>456</v>
      </c>
      <c r="AX325" s="56">
        <v>44228</v>
      </c>
      <c r="AY325" s="109" t="s">
        <v>502</v>
      </c>
      <c r="AZ325" s="54" t="s">
        <v>328</v>
      </c>
      <c r="BA325" s="55">
        <v>1</v>
      </c>
      <c r="BB325" s="148" t="s">
        <v>294</v>
      </c>
      <c r="BC325" s="53"/>
      <c r="BD325" s="290"/>
      <c r="BE325" s="513">
        <f t="shared" si="5"/>
        <v>324</v>
      </c>
      <c r="BF325" s="514">
        <v>327</v>
      </c>
      <c r="BG325" s="514"/>
    </row>
    <row r="326" spans="1:59" customFormat="1" ht="84" customHeight="1" x14ac:dyDescent="0.25">
      <c r="A326" s="42">
        <v>328</v>
      </c>
      <c r="B326" s="32" t="s">
        <v>271</v>
      </c>
      <c r="C326" s="35" t="s">
        <v>341</v>
      </c>
      <c r="D326" s="32" t="s">
        <v>1</v>
      </c>
      <c r="E326" s="32" t="s">
        <v>11</v>
      </c>
      <c r="F326" s="32" t="s">
        <v>346</v>
      </c>
      <c r="G326" s="32" t="s">
        <v>250</v>
      </c>
      <c r="H326" s="35" t="s">
        <v>2222</v>
      </c>
      <c r="I326" s="35" t="s">
        <v>328</v>
      </c>
      <c r="J326" s="32" t="s">
        <v>2190</v>
      </c>
      <c r="K326" s="35">
        <v>2019</v>
      </c>
      <c r="L326" s="33" t="s">
        <v>2223</v>
      </c>
      <c r="M326" s="107" t="s">
        <v>2224</v>
      </c>
      <c r="N326" s="33" t="s">
        <v>2225</v>
      </c>
      <c r="O326" s="35" t="s">
        <v>328</v>
      </c>
      <c r="P326" s="32" t="s">
        <v>328</v>
      </c>
      <c r="Q326" s="32" t="s">
        <v>1488</v>
      </c>
      <c r="R326" s="35" t="s">
        <v>328</v>
      </c>
      <c r="S326" s="35" t="s">
        <v>328</v>
      </c>
      <c r="T326" s="44">
        <v>43850</v>
      </c>
      <c r="U326" s="44">
        <v>44227</v>
      </c>
      <c r="V326" s="44"/>
      <c r="W326" s="44" t="s">
        <v>309</v>
      </c>
      <c r="X326" s="44" t="s">
        <v>309</v>
      </c>
      <c r="Y326" s="41">
        <v>-393</v>
      </c>
      <c r="Z326" s="146" t="s">
        <v>2226</v>
      </c>
      <c r="AA326" s="160">
        <v>44372</v>
      </c>
      <c r="AB326" s="139" t="s">
        <v>553</v>
      </c>
      <c r="AC326" s="133" t="s">
        <v>2227</v>
      </c>
      <c r="AD326" s="168">
        <v>0.7</v>
      </c>
      <c r="AE326" s="8" t="s">
        <v>460</v>
      </c>
      <c r="AF326" s="134">
        <v>-224</v>
      </c>
      <c r="AG326" s="148" t="s">
        <v>441</v>
      </c>
      <c r="AH326" s="162">
        <v>44512</v>
      </c>
      <c r="AI326" s="148" t="s">
        <v>2228</v>
      </c>
      <c r="AJ326" s="148" t="s">
        <v>587</v>
      </c>
      <c r="AK326" s="163">
        <v>0.7</v>
      </c>
      <c r="AL326" s="163">
        <v>0.5</v>
      </c>
      <c r="AM326" s="148" t="s">
        <v>545</v>
      </c>
      <c r="AN326" s="263" t="s">
        <v>504</v>
      </c>
      <c r="AO326" s="261" t="s">
        <v>536</v>
      </c>
      <c r="AP326" s="323" t="s">
        <v>2229</v>
      </c>
      <c r="AQ326" s="319">
        <v>44613</v>
      </c>
      <c r="AR326" s="320" t="s">
        <v>307</v>
      </c>
      <c r="AS326" s="324" t="s">
        <v>2227</v>
      </c>
      <c r="AT326" s="55">
        <v>0.7</v>
      </c>
      <c r="AU326" s="8" t="s">
        <v>460</v>
      </c>
      <c r="AV326" s="134">
        <v>-44619.3</v>
      </c>
      <c r="AW326" s="148" t="s">
        <v>441</v>
      </c>
      <c r="AX326" s="313">
        <v>44637</v>
      </c>
      <c r="AY326" s="2" t="s">
        <v>2230</v>
      </c>
      <c r="AZ326" s="364" t="s">
        <v>540</v>
      </c>
      <c r="BA326" s="314">
        <v>1</v>
      </c>
      <c r="BB326" s="148" t="s">
        <v>294</v>
      </c>
      <c r="BC326" s="53"/>
      <c r="BD326" s="290"/>
      <c r="BE326" s="513">
        <f t="shared" si="5"/>
        <v>325</v>
      </c>
      <c r="BF326" s="514">
        <v>328</v>
      </c>
      <c r="BG326" s="514" t="s">
        <v>4945</v>
      </c>
    </row>
    <row r="327" spans="1:59" customFormat="1" ht="84" customHeight="1" x14ac:dyDescent="0.25">
      <c r="A327" s="42">
        <v>329</v>
      </c>
      <c r="B327" s="32" t="s">
        <v>271</v>
      </c>
      <c r="C327" s="35" t="s">
        <v>341</v>
      </c>
      <c r="D327" s="32" t="s">
        <v>127</v>
      </c>
      <c r="E327" s="32" t="s">
        <v>128</v>
      </c>
      <c r="F327" s="32" t="s">
        <v>346</v>
      </c>
      <c r="G327" s="32" t="s">
        <v>250</v>
      </c>
      <c r="H327" s="35" t="s">
        <v>2231</v>
      </c>
      <c r="I327" s="35" t="s">
        <v>328</v>
      </c>
      <c r="J327" s="32" t="s">
        <v>2232</v>
      </c>
      <c r="K327" s="35">
        <v>2019</v>
      </c>
      <c r="L327" s="33" t="s">
        <v>2233</v>
      </c>
      <c r="M327" s="107" t="s">
        <v>299</v>
      </c>
      <c r="N327" s="33" t="s">
        <v>2234</v>
      </c>
      <c r="O327" s="35" t="s">
        <v>328</v>
      </c>
      <c r="P327" s="32" t="s">
        <v>328</v>
      </c>
      <c r="Q327" s="32" t="s">
        <v>1488</v>
      </c>
      <c r="R327" s="35" t="s">
        <v>328</v>
      </c>
      <c r="S327" s="35" t="s">
        <v>328</v>
      </c>
      <c r="T327" s="44" t="s">
        <v>299</v>
      </c>
      <c r="U327" s="44">
        <v>44196</v>
      </c>
      <c r="V327" s="44"/>
      <c r="W327" s="44" t="s">
        <v>309</v>
      </c>
      <c r="X327" s="44" t="s">
        <v>307</v>
      </c>
      <c r="Y327" s="41">
        <v>-424</v>
      </c>
      <c r="Z327" s="146" t="s">
        <v>2235</v>
      </c>
      <c r="AA327" s="160">
        <v>44372</v>
      </c>
      <c r="AB327" s="139" t="s">
        <v>553</v>
      </c>
      <c r="AC327" s="139" t="s">
        <v>328</v>
      </c>
      <c r="AD327" s="168">
        <v>1</v>
      </c>
      <c r="AE327" s="8" t="s">
        <v>461</v>
      </c>
      <c r="AF327" s="134" t="e">
        <v>#VALUE!</v>
      </c>
      <c r="AG327" s="148" t="e">
        <v>#VALUE!</v>
      </c>
      <c r="AH327" s="162">
        <v>44512</v>
      </c>
      <c r="AI327" s="148" t="s">
        <v>2236</v>
      </c>
      <c r="AJ327" s="148" t="s">
        <v>587</v>
      </c>
      <c r="AK327" s="163">
        <v>0.7</v>
      </c>
      <c r="AL327" s="163">
        <v>0.5</v>
      </c>
      <c r="AM327" s="148" t="e">
        <v>#VALUE!</v>
      </c>
      <c r="AN327" s="263" t="s">
        <v>504</v>
      </c>
      <c r="AO327" s="261" t="s">
        <v>536</v>
      </c>
      <c r="AP327" s="325" t="s">
        <v>2237</v>
      </c>
      <c r="AQ327" s="319">
        <v>44613</v>
      </c>
      <c r="AR327" s="320" t="s">
        <v>307</v>
      </c>
      <c r="AS327" s="326" t="s">
        <v>2238</v>
      </c>
      <c r="AT327" s="55">
        <v>0.7</v>
      </c>
      <c r="AU327" s="8" t="s">
        <v>460</v>
      </c>
      <c r="AV327" s="134">
        <v>-44619</v>
      </c>
      <c r="AW327" s="148" t="s">
        <v>441</v>
      </c>
      <c r="AX327" s="56">
        <v>44637</v>
      </c>
      <c r="AY327" s="2" t="s">
        <v>2239</v>
      </c>
      <c r="AZ327" s="364" t="s">
        <v>540</v>
      </c>
      <c r="BA327" s="314">
        <v>1</v>
      </c>
      <c r="BB327" s="148" t="s">
        <v>294</v>
      </c>
      <c r="BC327" s="53"/>
      <c r="BD327" s="290"/>
      <c r="BE327" s="513">
        <f t="shared" si="5"/>
        <v>326</v>
      </c>
      <c r="BF327" s="514">
        <v>329</v>
      </c>
      <c r="BG327" s="514" t="s">
        <v>4945</v>
      </c>
    </row>
    <row r="328" spans="1:59" customFormat="1" ht="84" customHeight="1" x14ac:dyDescent="0.25">
      <c r="A328" s="42">
        <v>330</v>
      </c>
      <c r="B328" s="32" t="s">
        <v>271</v>
      </c>
      <c r="C328" s="35" t="s">
        <v>341</v>
      </c>
      <c r="D328" s="32" t="s">
        <v>1</v>
      </c>
      <c r="E328" s="32" t="s">
        <v>14</v>
      </c>
      <c r="F328" s="32" t="s">
        <v>346</v>
      </c>
      <c r="G328" s="32" t="s">
        <v>250</v>
      </c>
      <c r="H328" s="35" t="s">
        <v>2240</v>
      </c>
      <c r="I328" s="35" t="s">
        <v>328</v>
      </c>
      <c r="J328" s="32" t="s">
        <v>2241</v>
      </c>
      <c r="K328" s="35">
        <v>2019</v>
      </c>
      <c r="L328" s="33" t="s">
        <v>2242</v>
      </c>
      <c r="M328" s="107" t="s">
        <v>2243</v>
      </c>
      <c r="N328" s="33" t="s">
        <v>2244</v>
      </c>
      <c r="O328" s="35" t="s">
        <v>328</v>
      </c>
      <c r="P328" s="32" t="s">
        <v>328</v>
      </c>
      <c r="Q328" s="32" t="s">
        <v>1488</v>
      </c>
      <c r="R328" s="35" t="s">
        <v>328</v>
      </c>
      <c r="S328" s="35" t="s">
        <v>328</v>
      </c>
      <c r="T328" s="44" t="s">
        <v>2245</v>
      </c>
      <c r="U328" s="44">
        <v>44195</v>
      </c>
      <c r="V328" s="44">
        <v>44452</v>
      </c>
      <c r="W328" s="44" t="s">
        <v>309</v>
      </c>
      <c r="X328" s="44" t="s">
        <v>309</v>
      </c>
      <c r="Y328" s="41" t="s">
        <v>456</v>
      </c>
      <c r="Z328" s="146" t="s">
        <v>2246</v>
      </c>
      <c r="AA328" s="160">
        <v>44372</v>
      </c>
      <c r="AB328" s="139" t="s">
        <v>553</v>
      </c>
      <c r="AC328" s="139" t="s">
        <v>328</v>
      </c>
      <c r="AD328" s="168">
        <v>1</v>
      </c>
      <c r="AE328" s="8" t="s">
        <v>461</v>
      </c>
      <c r="AF328" s="134">
        <v>-256</v>
      </c>
      <c r="AG328" s="148" t="s">
        <v>441</v>
      </c>
      <c r="AH328" s="162">
        <v>44512</v>
      </c>
      <c r="AI328" s="148" t="s">
        <v>2216</v>
      </c>
      <c r="AJ328" s="148" t="s">
        <v>587</v>
      </c>
      <c r="AK328" s="161">
        <v>1</v>
      </c>
      <c r="AL328" s="161">
        <v>1</v>
      </c>
      <c r="AM328" s="148" t="s">
        <v>503</v>
      </c>
      <c r="AN328" s="263" t="s">
        <v>504</v>
      </c>
      <c r="AO328" s="260" t="s">
        <v>294</v>
      </c>
      <c r="AP328" s="109" t="s">
        <v>502</v>
      </c>
      <c r="AQ328" s="56">
        <v>44228</v>
      </c>
      <c r="AR328" s="54" t="s">
        <v>307</v>
      </c>
      <c r="AS328" s="54" t="s">
        <v>328</v>
      </c>
      <c r="AT328" s="55">
        <v>1</v>
      </c>
      <c r="AU328" s="8" t="s">
        <v>461</v>
      </c>
      <c r="AV328" s="134" t="s">
        <v>456</v>
      </c>
      <c r="AW328" s="148" t="s">
        <v>456</v>
      </c>
      <c r="AX328" s="56">
        <v>44228</v>
      </c>
      <c r="AY328" s="109" t="s">
        <v>502</v>
      </c>
      <c r="AZ328" s="54" t="s">
        <v>328</v>
      </c>
      <c r="BA328" s="55">
        <v>1</v>
      </c>
      <c r="BB328" s="148" t="s">
        <v>294</v>
      </c>
      <c r="BC328" s="53"/>
      <c r="BD328" s="290"/>
      <c r="BE328" s="513">
        <f t="shared" si="5"/>
        <v>327</v>
      </c>
      <c r="BF328" s="514">
        <v>330</v>
      </c>
      <c r="BG328" s="514"/>
    </row>
    <row r="329" spans="1:59" customFormat="1" ht="84" customHeight="1" x14ac:dyDescent="0.25">
      <c r="A329" s="42">
        <v>331</v>
      </c>
      <c r="B329" s="32" t="s">
        <v>271</v>
      </c>
      <c r="C329" s="35" t="s">
        <v>341</v>
      </c>
      <c r="D329" s="32" t="s">
        <v>17</v>
      </c>
      <c r="E329" s="32" t="s">
        <v>19</v>
      </c>
      <c r="F329" s="32" t="s">
        <v>346</v>
      </c>
      <c r="G329" s="32" t="s">
        <v>250</v>
      </c>
      <c r="H329" s="35" t="s">
        <v>2247</v>
      </c>
      <c r="I329" s="35" t="s">
        <v>328</v>
      </c>
      <c r="J329" s="32" t="s">
        <v>2241</v>
      </c>
      <c r="K329" s="35">
        <v>2019</v>
      </c>
      <c r="L329" s="33" t="s">
        <v>2248</v>
      </c>
      <c r="M329" s="107" t="s">
        <v>2249</v>
      </c>
      <c r="N329" s="33" t="s">
        <v>2250</v>
      </c>
      <c r="O329" s="35" t="s">
        <v>328</v>
      </c>
      <c r="P329" s="32" t="s">
        <v>328</v>
      </c>
      <c r="Q329" s="32" t="s">
        <v>1488</v>
      </c>
      <c r="R329" s="35" t="s">
        <v>328</v>
      </c>
      <c r="S329" s="35" t="s">
        <v>328</v>
      </c>
      <c r="T329" s="44" t="s">
        <v>299</v>
      </c>
      <c r="U329" s="44">
        <v>44195</v>
      </c>
      <c r="V329" s="44">
        <v>44452</v>
      </c>
      <c r="W329" s="44" t="s">
        <v>309</v>
      </c>
      <c r="X329" s="44" t="s">
        <v>309</v>
      </c>
      <c r="Y329" s="41" t="s">
        <v>456</v>
      </c>
      <c r="Z329" s="146" t="s">
        <v>2251</v>
      </c>
      <c r="AA329" s="160">
        <v>44372</v>
      </c>
      <c r="AB329" s="139" t="s">
        <v>553</v>
      </c>
      <c r="AC329" s="139" t="s">
        <v>328</v>
      </c>
      <c r="AD329" s="168">
        <v>1</v>
      </c>
      <c r="AE329" s="8" t="s">
        <v>461</v>
      </c>
      <c r="AF329" s="134">
        <v>-256</v>
      </c>
      <c r="AG329" s="148" t="s">
        <v>441</v>
      </c>
      <c r="AH329" s="162">
        <v>44512</v>
      </c>
      <c r="AI329" s="148" t="s">
        <v>2252</v>
      </c>
      <c r="AJ329" s="148" t="s">
        <v>587</v>
      </c>
      <c r="AK329" s="163">
        <v>1</v>
      </c>
      <c r="AL329" s="163">
        <v>1</v>
      </c>
      <c r="AM329" s="148" t="s">
        <v>503</v>
      </c>
      <c r="AN329" s="263" t="s">
        <v>504</v>
      </c>
      <c r="AO329" s="260" t="s">
        <v>294</v>
      </c>
      <c r="AP329" s="109" t="s">
        <v>502</v>
      </c>
      <c r="AQ329" s="56">
        <v>44228</v>
      </c>
      <c r="AR329" s="54" t="s">
        <v>307</v>
      </c>
      <c r="AS329" s="54" t="s">
        <v>328</v>
      </c>
      <c r="AT329" s="55">
        <v>1</v>
      </c>
      <c r="AU329" s="8" t="s">
        <v>461</v>
      </c>
      <c r="AV329" s="134" t="s">
        <v>456</v>
      </c>
      <c r="AW329" s="148" t="s">
        <v>456</v>
      </c>
      <c r="AX329" s="56">
        <v>44228</v>
      </c>
      <c r="AY329" s="109" t="s">
        <v>502</v>
      </c>
      <c r="AZ329" s="54" t="s">
        <v>328</v>
      </c>
      <c r="BA329" s="55">
        <v>1</v>
      </c>
      <c r="BB329" s="148" t="s">
        <v>294</v>
      </c>
      <c r="BC329" s="53"/>
      <c r="BD329" s="290"/>
      <c r="BE329" s="513">
        <f t="shared" si="5"/>
        <v>328</v>
      </c>
      <c r="BF329" s="514">
        <v>331</v>
      </c>
      <c r="BG329" s="514"/>
    </row>
    <row r="330" spans="1:59" customFormat="1" ht="84" customHeight="1" x14ac:dyDescent="0.25">
      <c r="A330" s="42">
        <v>332</v>
      </c>
      <c r="B330" s="32" t="s">
        <v>271</v>
      </c>
      <c r="C330" s="35" t="s">
        <v>341</v>
      </c>
      <c r="D330" s="32" t="s">
        <v>1</v>
      </c>
      <c r="E330" s="32" t="s">
        <v>8</v>
      </c>
      <c r="F330" s="32" t="s">
        <v>346</v>
      </c>
      <c r="G330" s="32" t="s">
        <v>250</v>
      </c>
      <c r="H330" s="35" t="s">
        <v>2253</v>
      </c>
      <c r="I330" s="35" t="s">
        <v>328</v>
      </c>
      <c r="J330" s="32" t="s">
        <v>2241</v>
      </c>
      <c r="K330" s="35">
        <v>2019</v>
      </c>
      <c r="L330" s="33" t="s">
        <v>2254</v>
      </c>
      <c r="M330" s="107" t="s">
        <v>2255</v>
      </c>
      <c r="N330" s="33" t="s">
        <v>2256</v>
      </c>
      <c r="O330" s="35" t="s">
        <v>328</v>
      </c>
      <c r="P330" s="32" t="s">
        <v>328</v>
      </c>
      <c r="Q330" s="32" t="s">
        <v>1488</v>
      </c>
      <c r="R330" s="35" t="s">
        <v>328</v>
      </c>
      <c r="S330" s="35" t="s">
        <v>328</v>
      </c>
      <c r="T330" s="44" t="s">
        <v>2245</v>
      </c>
      <c r="U330" s="44">
        <v>44195</v>
      </c>
      <c r="V330" s="44">
        <v>44452</v>
      </c>
      <c r="W330" s="44" t="s">
        <v>309</v>
      </c>
      <c r="X330" s="44" t="s">
        <v>309</v>
      </c>
      <c r="Y330" s="41" t="s">
        <v>456</v>
      </c>
      <c r="Z330" s="146" t="s">
        <v>2235</v>
      </c>
      <c r="AA330" s="160">
        <v>44372</v>
      </c>
      <c r="AB330" s="139" t="s">
        <v>553</v>
      </c>
      <c r="AC330" s="139" t="s">
        <v>328</v>
      </c>
      <c r="AD330" s="168">
        <v>1</v>
      </c>
      <c r="AE330" s="8" t="s">
        <v>461</v>
      </c>
      <c r="AF330" s="134">
        <v>-256</v>
      </c>
      <c r="AG330" s="148" t="s">
        <v>441</v>
      </c>
      <c r="AH330" s="162">
        <v>44512</v>
      </c>
      <c r="AI330" s="162" t="s">
        <v>2216</v>
      </c>
      <c r="AJ330" s="148" t="s">
        <v>587</v>
      </c>
      <c r="AK330" s="163">
        <v>1</v>
      </c>
      <c r="AL330" s="161">
        <v>1</v>
      </c>
      <c r="AM330" s="148" t="s">
        <v>503</v>
      </c>
      <c r="AN330" s="263" t="s">
        <v>504</v>
      </c>
      <c r="AO330" s="260" t="s">
        <v>294</v>
      </c>
      <c r="AP330" s="109" t="s">
        <v>502</v>
      </c>
      <c r="AQ330" s="56">
        <v>44228</v>
      </c>
      <c r="AR330" s="54" t="s">
        <v>307</v>
      </c>
      <c r="AS330" s="54" t="s">
        <v>328</v>
      </c>
      <c r="AT330" s="55">
        <v>1</v>
      </c>
      <c r="AU330" s="8" t="s">
        <v>461</v>
      </c>
      <c r="AV330" s="134" t="s">
        <v>456</v>
      </c>
      <c r="AW330" s="148" t="s">
        <v>456</v>
      </c>
      <c r="AX330" s="56">
        <v>44228</v>
      </c>
      <c r="AY330" s="109" t="s">
        <v>502</v>
      </c>
      <c r="AZ330" s="54" t="s">
        <v>328</v>
      </c>
      <c r="BA330" s="55">
        <v>1</v>
      </c>
      <c r="BB330" s="148" t="s">
        <v>294</v>
      </c>
      <c r="BC330" s="53"/>
      <c r="BD330" s="290"/>
      <c r="BE330" s="513">
        <f t="shared" si="5"/>
        <v>329</v>
      </c>
      <c r="BF330" s="514">
        <v>332</v>
      </c>
      <c r="BG330" s="514"/>
    </row>
    <row r="331" spans="1:59" customFormat="1" ht="84" customHeight="1" x14ac:dyDescent="0.25">
      <c r="A331" s="42">
        <v>333</v>
      </c>
      <c r="B331" s="32" t="s">
        <v>271</v>
      </c>
      <c r="C331" s="35" t="s">
        <v>341</v>
      </c>
      <c r="D331" s="32" t="s">
        <v>1</v>
      </c>
      <c r="E331" s="32" t="s">
        <v>14</v>
      </c>
      <c r="F331" s="32" t="s">
        <v>346</v>
      </c>
      <c r="G331" s="32" t="s">
        <v>250</v>
      </c>
      <c r="H331" s="35" t="s">
        <v>2257</v>
      </c>
      <c r="I331" s="35" t="s">
        <v>328</v>
      </c>
      <c r="J331" s="32" t="s">
        <v>2241</v>
      </c>
      <c r="K331" s="35">
        <v>2019</v>
      </c>
      <c r="L331" s="33" t="s">
        <v>2258</v>
      </c>
      <c r="M331" s="107" t="s">
        <v>2259</v>
      </c>
      <c r="N331" s="33" t="s">
        <v>2260</v>
      </c>
      <c r="O331" s="35" t="s">
        <v>328</v>
      </c>
      <c r="P331" s="32" t="s">
        <v>328</v>
      </c>
      <c r="Q331" s="32" t="s">
        <v>1488</v>
      </c>
      <c r="R331" s="35" t="s">
        <v>328</v>
      </c>
      <c r="S331" s="35" t="s">
        <v>328</v>
      </c>
      <c r="T331" s="44">
        <v>44061</v>
      </c>
      <c r="U331" s="44">
        <v>44195</v>
      </c>
      <c r="V331" s="44">
        <v>44452</v>
      </c>
      <c r="W331" s="44" t="s">
        <v>309</v>
      </c>
      <c r="X331" s="44" t="s">
        <v>309</v>
      </c>
      <c r="Y331" s="41" t="s">
        <v>456</v>
      </c>
      <c r="Z331" s="146" t="s">
        <v>2235</v>
      </c>
      <c r="AA331" s="160">
        <v>44372</v>
      </c>
      <c r="AB331" s="139" t="s">
        <v>553</v>
      </c>
      <c r="AC331" s="139" t="s">
        <v>328</v>
      </c>
      <c r="AD331" s="168">
        <v>1</v>
      </c>
      <c r="AE331" s="8" t="s">
        <v>461</v>
      </c>
      <c r="AF331" s="134">
        <v>-256</v>
      </c>
      <c r="AG331" s="148" t="s">
        <v>441</v>
      </c>
      <c r="AH331" s="162">
        <v>44512</v>
      </c>
      <c r="AI331" s="162" t="s">
        <v>2216</v>
      </c>
      <c r="AJ331" s="148" t="s">
        <v>587</v>
      </c>
      <c r="AK331" s="163">
        <v>1</v>
      </c>
      <c r="AL331" s="163">
        <v>1</v>
      </c>
      <c r="AM331" s="148" t="s">
        <v>503</v>
      </c>
      <c r="AN331" s="263" t="s">
        <v>504</v>
      </c>
      <c r="AO331" s="260" t="s">
        <v>294</v>
      </c>
      <c r="AP331" s="109" t="s">
        <v>502</v>
      </c>
      <c r="AQ331" s="56">
        <v>44228</v>
      </c>
      <c r="AR331" s="54" t="s">
        <v>307</v>
      </c>
      <c r="AS331" s="54" t="s">
        <v>328</v>
      </c>
      <c r="AT331" s="55">
        <v>1</v>
      </c>
      <c r="AU331" s="8" t="s">
        <v>461</v>
      </c>
      <c r="AV331" s="134" t="s">
        <v>456</v>
      </c>
      <c r="AW331" s="148" t="s">
        <v>456</v>
      </c>
      <c r="AX331" s="56">
        <v>44228</v>
      </c>
      <c r="AY331" s="109" t="s">
        <v>502</v>
      </c>
      <c r="AZ331" s="54" t="s">
        <v>328</v>
      </c>
      <c r="BA331" s="55">
        <v>1</v>
      </c>
      <c r="BB331" s="148" t="s">
        <v>294</v>
      </c>
      <c r="BC331" s="53"/>
      <c r="BD331" s="290"/>
      <c r="BE331" s="513">
        <f t="shared" si="5"/>
        <v>330</v>
      </c>
      <c r="BF331" s="514">
        <v>333</v>
      </c>
      <c r="BG331" s="514"/>
    </row>
    <row r="332" spans="1:59" customFormat="1" ht="84" customHeight="1" x14ac:dyDescent="0.25">
      <c r="A332" s="42">
        <v>334</v>
      </c>
      <c r="B332" s="32" t="s">
        <v>271</v>
      </c>
      <c r="C332" s="35" t="s">
        <v>341</v>
      </c>
      <c r="D332" s="32" t="s">
        <v>127</v>
      </c>
      <c r="E332" s="32" t="s">
        <v>128</v>
      </c>
      <c r="F332" s="32" t="s">
        <v>346</v>
      </c>
      <c r="G332" s="32" t="s">
        <v>250</v>
      </c>
      <c r="H332" s="35" t="s">
        <v>2261</v>
      </c>
      <c r="I332" s="35" t="s">
        <v>328</v>
      </c>
      <c r="J332" s="32" t="s">
        <v>2241</v>
      </c>
      <c r="K332" s="35">
        <v>2019</v>
      </c>
      <c r="L332" s="33" t="s">
        <v>2262</v>
      </c>
      <c r="M332" s="107" t="s">
        <v>2263</v>
      </c>
      <c r="N332" s="33" t="s">
        <v>2264</v>
      </c>
      <c r="O332" s="35" t="s">
        <v>328</v>
      </c>
      <c r="P332" s="32" t="s">
        <v>328</v>
      </c>
      <c r="Q332" s="32" t="s">
        <v>1488</v>
      </c>
      <c r="R332" s="35" t="s">
        <v>328</v>
      </c>
      <c r="S332" s="35" t="s">
        <v>328</v>
      </c>
      <c r="T332" s="44" t="s">
        <v>299</v>
      </c>
      <c r="U332" s="44">
        <v>44196</v>
      </c>
      <c r="V332" s="44"/>
      <c r="W332" s="44" t="s">
        <v>309</v>
      </c>
      <c r="X332" s="44" t="s">
        <v>309</v>
      </c>
      <c r="Y332" s="41">
        <v>-424</v>
      </c>
      <c r="Z332" s="146" t="s">
        <v>2265</v>
      </c>
      <c r="AA332" s="160">
        <v>44372</v>
      </c>
      <c r="AB332" s="139" t="s">
        <v>553</v>
      </c>
      <c r="AC332" s="146" t="s">
        <v>2266</v>
      </c>
      <c r="AD332" s="168">
        <v>0.5</v>
      </c>
      <c r="AE332" s="8" t="s">
        <v>459</v>
      </c>
      <c r="AF332" s="134">
        <v>-255</v>
      </c>
      <c r="AG332" s="148" t="s">
        <v>441</v>
      </c>
      <c r="AH332" s="162">
        <v>44512</v>
      </c>
      <c r="AI332" s="148" t="s">
        <v>2267</v>
      </c>
      <c r="AJ332" s="148" t="s">
        <v>587</v>
      </c>
      <c r="AK332" s="163">
        <v>0.5</v>
      </c>
      <c r="AL332" s="163">
        <v>0.5</v>
      </c>
      <c r="AM332" s="148" t="s">
        <v>545</v>
      </c>
      <c r="AN332" s="263" t="s">
        <v>504</v>
      </c>
      <c r="AO332" s="261" t="s">
        <v>536</v>
      </c>
      <c r="AP332" s="317" t="s">
        <v>2268</v>
      </c>
      <c r="AQ332" s="319">
        <v>44613</v>
      </c>
      <c r="AR332" s="320" t="s">
        <v>307</v>
      </c>
      <c r="AS332" s="318" t="s">
        <v>328</v>
      </c>
      <c r="AT332" s="55">
        <v>1</v>
      </c>
      <c r="AU332" s="8" t="s">
        <v>461</v>
      </c>
      <c r="AV332" s="134">
        <v>-44619.5</v>
      </c>
      <c r="AW332" s="148" t="s">
        <v>441</v>
      </c>
      <c r="AX332" s="313">
        <v>44637</v>
      </c>
      <c r="AY332" s="2" t="s">
        <v>2269</v>
      </c>
      <c r="AZ332" s="364" t="s">
        <v>540</v>
      </c>
      <c r="BA332" s="314">
        <v>1</v>
      </c>
      <c r="BB332" s="148" t="s">
        <v>294</v>
      </c>
      <c r="BC332" s="53"/>
      <c r="BD332" s="290"/>
      <c r="BE332" s="513">
        <f t="shared" si="5"/>
        <v>331</v>
      </c>
      <c r="BF332" s="514">
        <v>334</v>
      </c>
      <c r="BG332" s="514" t="s">
        <v>4945</v>
      </c>
    </row>
    <row r="333" spans="1:59" customFormat="1" ht="84" customHeight="1" x14ac:dyDescent="0.25">
      <c r="A333" s="42">
        <v>335</v>
      </c>
      <c r="B333" s="32" t="s">
        <v>271</v>
      </c>
      <c r="C333" s="35" t="s">
        <v>341</v>
      </c>
      <c r="D333" s="32" t="s">
        <v>17</v>
      </c>
      <c r="E333" s="32" t="s">
        <v>19</v>
      </c>
      <c r="F333" s="32" t="s">
        <v>346</v>
      </c>
      <c r="G333" s="32" t="s">
        <v>250</v>
      </c>
      <c r="H333" s="35" t="s">
        <v>2270</v>
      </c>
      <c r="I333" s="35" t="s">
        <v>328</v>
      </c>
      <c r="J333" s="32" t="s">
        <v>2241</v>
      </c>
      <c r="K333" s="35">
        <v>2019</v>
      </c>
      <c r="L333" s="33" t="s">
        <v>2271</v>
      </c>
      <c r="M333" s="107" t="s">
        <v>2272</v>
      </c>
      <c r="N333" s="33" t="s">
        <v>2273</v>
      </c>
      <c r="O333" s="35" t="s">
        <v>328</v>
      </c>
      <c r="P333" s="32" t="s">
        <v>328</v>
      </c>
      <c r="Q333" s="32" t="s">
        <v>1488</v>
      </c>
      <c r="R333" s="35" t="s">
        <v>328</v>
      </c>
      <c r="S333" s="35" t="s">
        <v>328</v>
      </c>
      <c r="T333" s="44" t="s">
        <v>299</v>
      </c>
      <c r="U333" s="44">
        <v>44196</v>
      </c>
      <c r="V333" s="44">
        <v>44452</v>
      </c>
      <c r="W333" s="44" t="s">
        <v>309</v>
      </c>
      <c r="X333" s="44" t="s">
        <v>309</v>
      </c>
      <c r="Y333" s="41" t="s">
        <v>456</v>
      </c>
      <c r="Z333" s="148" t="s">
        <v>2235</v>
      </c>
      <c r="AA333" s="160">
        <v>44372</v>
      </c>
      <c r="AB333" s="139" t="s">
        <v>553</v>
      </c>
      <c r="AC333" s="139" t="s">
        <v>328</v>
      </c>
      <c r="AD333" s="168">
        <v>1</v>
      </c>
      <c r="AE333" s="8" t="s">
        <v>461</v>
      </c>
      <c r="AF333" s="134">
        <v>-255</v>
      </c>
      <c r="AG333" s="148" t="s">
        <v>441</v>
      </c>
      <c r="AH333" s="162">
        <v>44512</v>
      </c>
      <c r="AI333" s="148" t="s">
        <v>2274</v>
      </c>
      <c r="AJ333" s="148" t="s">
        <v>587</v>
      </c>
      <c r="AK333" s="163">
        <v>1</v>
      </c>
      <c r="AL333" s="163">
        <v>1</v>
      </c>
      <c r="AM333" s="148" t="s">
        <v>503</v>
      </c>
      <c r="AN333" s="263" t="s">
        <v>504</v>
      </c>
      <c r="AO333" s="260" t="s">
        <v>294</v>
      </c>
      <c r="AP333" s="109" t="s">
        <v>502</v>
      </c>
      <c r="AQ333" s="56">
        <v>44228</v>
      </c>
      <c r="AR333" s="54" t="s">
        <v>307</v>
      </c>
      <c r="AS333" s="54" t="s">
        <v>328</v>
      </c>
      <c r="AT333" s="55">
        <v>1</v>
      </c>
      <c r="AU333" s="8" t="s">
        <v>461</v>
      </c>
      <c r="AV333" s="134" t="s">
        <v>456</v>
      </c>
      <c r="AW333" s="148" t="s">
        <v>456</v>
      </c>
      <c r="AX333" s="56">
        <v>44228</v>
      </c>
      <c r="AY333" s="109" t="s">
        <v>502</v>
      </c>
      <c r="AZ333" s="54" t="s">
        <v>328</v>
      </c>
      <c r="BA333" s="55">
        <v>1</v>
      </c>
      <c r="BB333" s="148" t="s">
        <v>294</v>
      </c>
      <c r="BC333" s="53"/>
      <c r="BD333" s="290"/>
      <c r="BE333" s="513">
        <f t="shared" si="5"/>
        <v>332</v>
      </c>
      <c r="BF333" s="514">
        <v>335</v>
      </c>
      <c r="BG333" s="514"/>
    </row>
    <row r="334" spans="1:59" customFormat="1" ht="84" customHeight="1" x14ac:dyDescent="0.25">
      <c r="A334" s="42">
        <v>336</v>
      </c>
      <c r="B334" s="32" t="s">
        <v>292</v>
      </c>
      <c r="C334" s="35" t="s">
        <v>341</v>
      </c>
      <c r="D334" s="32" t="s">
        <v>17</v>
      </c>
      <c r="E334" s="32" t="s">
        <v>21</v>
      </c>
      <c r="F334" s="32" t="s">
        <v>346</v>
      </c>
      <c r="G334" s="32" t="s">
        <v>250</v>
      </c>
      <c r="H334" s="35" t="s">
        <v>2275</v>
      </c>
      <c r="I334" s="35" t="s">
        <v>328</v>
      </c>
      <c r="J334" s="32" t="s">
        <v>2276</v>
      </c>
      <c r="K334" s="35">
        <v>2019</v>
      </c>
      <c r="L334" s="34" t="s">
        <v>2277</v>
      </c>
      <c r="M334" s="126" t="s">
        <v>2278</v>
      </c>
      <c r="N334" s="33" t="s">
        <v>2279</v>
      </c>
      <c r="O334" s="35" t="s">
        <v>328</v>
      </c>
      <c r="P334" s="32" t="s">
        <v>328</v>
      </c>
      <c r="Q334" s="32" t="s">
        <v>1488</v>
      </c>
      <c r="R334" s="35" t="s">
        <v>328</v>
      </c>
      <c r="S334" s="35" t="s">
        <v>328</v>
      </c>
      <c r="T334" s="44">
        <v>44105</v>
      </c>
      <c r="U334" s="44">
        <v>44196</v>
      </c>
      <c r="V334" s="44">
        <v>44452</v>
      </c>
      <c r="W334" s="44" t="s">
        <v>309</v>
      </c>
      <c r="X334" s="44" t="s">
        <v>309</v>
      </c>
      <c r="Y334" s="41" t="s">
        <v>456</v>
      </c>
      <c r="Z334" s="133" t="s">
        <v>917</v>
      </c>
      <c r="AA334" s="160">
        <v>44356</v>
      </c>
      <c r="AB334" s="139" t="s">
        <v>307</v>
      </c>
      <c r="AC334" s="139" t="s">
        <v>328</v>
      </c>
      <c r="AD334" s="161">
        <v>1</v>
      </c>
      <c r="AE334" s="8" t="s">
        <v>461</v>
      </c>
      <c r="AF334" s="134">
        <v>-255</v>
      </c>
      <c r="AG334" s="148" t="s">
        <v>441</v>
      </c>
      <c r="AH334" s="169">
        <v>44470</v>
      </c>
      <c r="AI334" s="148" t="s">
        <v>2280</v>
      </c>
      <c r="AJ334" s="148" t="s">
        <v>707</v>
      </c>
      <c r="AK334" s="161">
        <v>1</v>
      </c>
      <c r="AL334" s="161">
        <v>1</v>
      </c>
      <c r="AM334" s="148" t="s">
        <v>503</v>
      </c>
      <c r="AN334" s="263" t="s">
        <v>504</v>
      </c>
      <c r="AO334" s="260" t="s">
        <v>294</v>
      </c>
      <c r="AP334" s="109" t="s">
        <v>502</v>
      </c>
      <c r="AQ334" s="56">
        <v>44228</v>
      </c>
      <c r="AR334" s="54" t="s">
        <v>307</v>
      </c>
      <c r="AS334" s="54" t="s">
        <v>328</v>
      </c>
      <c r="AT334" s="55">
        <v>1</v>
      </c>
      <c r="AU334" s="8" t="s">
        <v>461</v>
      </c>
      <c r="AV334" s="134" t="s">
        <v>456</v>
      </c>
      <c r="AW334" s="148" t="s">
        <v>456</v>
      </c>
      <c r="AX334" s="56">
        <v>44228</v>
      </c>
      <c r="AY334" s="109" t="s">
        <v>502</v>
      </c>
      <c r="AZ334" s="54" t="s">
        <v>328</v>
      </c>
      <c r="BA334" s="55">
        <v>1</v>
      </c>
      <c r="BB334" s="148" t="s">
        <v>294</v>
      </c>
      <c r="BC334" s="53"/>
      <c r="BD334" s="290"/>
      <c r="BE334" s="513">
        <f t="shared" si="5"/>
        <v>333</v>
      </c>
      <c r="BF334" s="514">
        <v>336</v>
      </c>
      <c r="BG334" s="514"/>
    </row>
    <row r="335" spans="1:59" customFormat="1" ht="84" customHeight="1" x14ac:dyDescent="0.25">
      <c r="A335" s="42">
        <v>337</v>
      </c>
      <c r="B335" s="32" t="s">
        <v>292</v>
      </c>
      <c r="C335" s="35" t="s">
        <v>341</v>
      </c>
      <c r="D335" s="32" t="s">
        <v>17</v>
      </c>
      <c r="E335" s="32" t="s">
        <v>19</v>
      </c>
      <c r="F335" s="32" t="s">
        <v>346</v>
      </c>
      <c r="G335" s="32" t="s">
        <v>250</v>
      </c>
      <c r="H335" s="35" t="s">
        <v>2281</v>
      </c>
      <c r="I335" s="35" t="s">
        <v>328</v>
      </c>
      <c r="J335" s="32" t="s">
        <v>2276</v>
      </c>
      <c r="K335" s="35">
        <v>2019</v>
      </c>
      <c r="L335" s="33" t="s">
        <v>2282</v>
      </c>
      <c r="M335" s="126" t="s">
        <v>2283</v>
      </c>
      <c r="N335" s="33" t="s">
        <v>2284</v>
      </c>
      <c r="O335" s="35" t="s">
        <v>328</v>
      </c>
      <c r="P335" s="32" t="s">
        <v>328</v>
      </c>
      <c r="Q335" s="32" t="s">
        <v>1488</v>
      </c>
      <c r="R335" s="35" t="s">
        <v>328</v>
      </c>
      <c r="S335" s="35" t="s">
        <v>328</v>
      </c>
      <c r="T335" s="44">
        <v>44105</v>
      </c>
      <c r="U335" s="44">
        <v>44196</v>
      </c>
      <c r="V335" s="44"/>
      <c r="W335" s="44" t="s">
        <v>309</v>
      </c>
      <c r="X335" s="44" t="s">
        <v>309</v>
      </c>
      <c r="Y335" s="41">
        <v>-424</v>
      </c>
      <c r="Z335" s="133" t="s">
        <v>2285</v>
      </c>
      <c r="AA335" s="160">
        <v>44356</v>
      </c>
      <c r="AB335" s="139" t="s">
        <v>309</v>
      </c>
      <c r="AC335" s="146" t="s">
        <v>938</v>
      </c>
      <c r="AD335" s="161">
        <v>0.7</v>
      </c>
      <c r="AE335" s="8" t="s">
        <v>460</v>
      </c>
      <c r="AF335" s="134">
        <v>-255</v>
      </c>
      <c r="AG335" s="148" t="s">
        <v>441</v>
      </c>
      <c r="AH335" s="169">
        <v>44470</v>
      </c>
      <c r="AI335" s="148" t="s">
        <v>2286</v>
      </c>
      <c r="AJ335" s="148" t="s">
        <v>707</v>
      </c>
      <c r="AK335" s="161">
        <v>0.6</v>
      </c>
      <c r="AL335" s="161">
        <v>0.6</v>
      </c>
      <c r="AM335" s="148" t="s">
        <v>545</v>
      </c>
      <c r="AN335" s="263" t="s">
        <v>504</v>
      </c>
      <c r="AO335" s="261" t="s">
        <v>536</v>
      </c>
      <c r="AP335" s="2" t="s">
        <v>2287</v>
      </c>
      <c r="AQ335" s="366">
        <v>44620</v>
      </c>
      <c r="AR335" s="53" t="s">
        <v>553</v>
      </c>
      <c r="AS335" s="53" t="s">
        <v>328</v>
      </c>
      <c r="AT335" s="314">
        <v>1</v>
      </c>
      <c r="AU335" s="8" t="s">
        <v>461</v>
      </c>
      <c r="AV335" s="134">
        <v>-44619.3</v>
      </c>
      <c r="AW335" s="148" t="s">
        <v>441</v>
      </c>
      <c r="AX335" s="56">
        <v>44638</v>
      </c>
      <c r="AY335" s="109" t="s">
        <v>2288</v>
      </c>
      <c r="AZ335" s="54" t="s">
        <v>725</v>
      </c>
      <c r="BA335" s="314">
        <v>1</v>
      </c>
      <c r="BB335" s="148" t="s">
        <v>294</v>
      </c>
      <c r="BC335" s="53"/>
      <c r="BD335" s="290"/>
      <c r="BE335" s="513">
        <f t="shared" si="5"/>
        <v>334</v>
      </c>
      <c r="BF335" s="514">
        <v>337</v>
      </c>
      <c r="BG335" s="514" t="s">
        <v>725</v>
      </c>
    </row>
    <row r="336" spans="1:59" customFormat="1" ht="84" customHeight="1" x14ac:dyDescent="0.25">
      <c r="A336" s="42">
        <v>338</v>
      </c>
      <c r="B336" s="32" t="s">
        <v>292</v>
      </c>
      <c r="C336" s="35" t="s">
        <v>341</v>
      </c>
      <c r="D336" s="32" t="s">
        <v>17</v>
      </c>
      <c r="E336" s="32" t="s">
        <v>18</v>
      </c>
      <c r="F336" s="32" t="s">
        <v>346</v>
      </c>
      <c r="G336" s="32" t="s">
        <v>250</v>
      </c>
      <c r="H336" s="35" t="s">
        <v>2289</v>
      </c>
      <c r="I336" s="35" t="s">
        <v>328</v>
      </c>
      <c r="J336" s="32" t="s">
        <v>2276</v>
      </c>
      <c r="K336" s="35">
        <v>2019</v>
      </c>
      <c r="L336" s="33" t="s">
        <v>2290</v>
      </c>
      <c r="M336" s="126" t="s">
        <v>2291</v>
      </c>
      <c r="N336" s="33" t="s">
        <v>2292</v>
      </c>
      <c r="O336" s="35" t="s">
        <v>328</v>
      </c>
      <c r="P336" s="32" t="s">
        <v>328</v>
      </c>
      <c r="Q336" s="32" t="s">
        <v>1488</v>
      </c>
      <c r="R336" s="35" t="s">
        <v>328</v>
      </c>
      <c r="S336" s="35" t="s">
        <v>328</v>
      </c>
      <c r="T336" s="44">
        <v>44105</v>
      </c>
      <c r="U336" s="44">
        <v>44196</v>
      </c>
      <c r="V336" s="44"/>
      <c r="W336" s="44" t="s">
        <v>309</v>
      </c>
      <c r="X336" s="44" t="s">
        <v>309</v>
      </c>
      <c r="Y336" s="41">
        <v>-424</v>
      </c>
      <c r="Z336" s="133" t="s">
        <v>2293</v>
      </c>
      <c r="AA336" s="160">
        <v>44356</v>
      </c>
      <c r="AB336" s="139" t="s">
        <v>309</v>
      </c>
      <c r="AC336" s="146" t="s">
        <v>2294</v>
      </c>
      <c r="AD336" s="161">
        <v>0.4</v>
      </c>
      <c r="AE336" s="8" t="s">
        <v>459</v>
      </c>
      <c r="AF336" s="134">
        <v>-255</v>
      </c>
      <c r="AG336" s="148" t="s">
        <v>441</v>
      </c>
      <c r="AH336" s="169">
        <v>44470</v>
      </c>
      <c r="AI336" s="148" t="s">
        <v>2295</v>
      </c>
      <c r="AJ336" s="148" t="s">
        <v>707</v>
      </c>
      <c r="AK336" s="161">
        <v>0.4</v>
      </c>
      <c r="AL336" s="161">
        <v>0.4</v>
      </c>
      <c r="AM336" s="148" t="s">
        <v>545</v>
      </c>
      <c r="AN336" s="263" t="s">
        <v>504</v>
      </c>
      <c r="AO336" s="261" t="s">
        <v>536</v>
      </c>
      <c r="AP336" s="2" t="s">
        <v>2296</v>
      </c>
      <c r="AQ336" s="366">
        <v>44620</v>
      </c>
      <c r="AR336" s="53" t="s">
        <v>553</v>
      </c>
      <c r="AS336" s="53" t="s">
        <v>328</v>
      </c>
      <c r="AT336" s="314">
        <v>1</v>
      </c>
      <c r="AU336" s="8" t="s">
        <v>461</v>
      </c>
      <c r="AV336" s="134">
        <v>-44619.6</v>
      </c>
      <c r="AW336" s="148" t="s">
        <v>441</v>
      </c>
      <c r="AX336" s="56">
        <v>44638</v>
      </c>
      <c r="AY336" s="109" t="s">
        <v>2297</v>
      </c>
      <c r="AZ336" s="54" t="s">
        <v>725</v>
      </c>
      <c r="BA336" s="314">
        <v>1</v>
      </c>
      <c r="BB336" s="148" t="s">
        <v>294</v>
      </c>
      <c r="BC336" s="53"/>
      <c r="BD336" s="290"/>
      <c r="BE336" s="513">
        <f t="shared" si="5"/>
        <v>335</v>
      </c>
      <c r="BF336" s="514">
        <v>338</v>
      </c>
      <c r="BG336" s="514" t="s">
        <v>725</v>
      </c>
    </row>
    <row r="337" spans="1:59" customFormat="1" ht="84" customHeight="1" x14ac:dyDescent="0.25">
      <c r="A337" s="42">
        <v>339</v>
      </c>
      <c r="B337" s="32" t="s">
        <v>292</v>
      </c>
      <c r="C337" s="35" t="s">
        <v>341</v>
      </c>
      <c r="D337" s="32" t="s">
        <v>17</v>
      </c>
      <c r="E337" s="32" t="s">
        <v>19</v>
      </c>
      <c r="F337" s="32" t="s">
        <v>346</v>
      </c>
      <c r="G337" s="32" t="s">
        <v>250</v>
      </c>
      <c r="H337" s="35" t="s">
        <v>2298</v>
      </c>
      <c r="I337" s="35" t="s">
        <v>328</v>
      </c>
      <c r="J337" s="32" t="s">
        <v>2276</v>
      </c>
      <c r="K337" s="35">
        <v>2019</v>
      </c>
      <c r="L337" s="33" t="s">
        <v>2299</v>
      </c>
      <c r="M337" s="126" t="s">
        <v>2300</v>
      </c>
      <c r="N337" s="33" t="s">
        <v>2301</v>
      </c>
      <c r="O337" s="35" t="s">
        <v>328</v>
      </c>
      <c r="P337" s="32" t="s">
        <v>328</v>
      </c>
      <c r="Q337" s="32" t="s">
        <v>1488</v>
      </c>
      <c r="R337" s="35" t="s">
        <v>328</v>
      </c>
      <c r="S337" s="35" t="s">
        <v>328</v>
      </c>
      <c r="T337" s="44">
        <v>44105</v>
      </c>
      <c r="U337" s="44">
        <v>44196</v>
      </c>
      <c r="V337" s="44"/>
      <c r="W337" s="44" t="s">
        <v>309</v>
      </c>
      <c r="X337" s="44" t="s">
        <v>309</v>
      </c>
      <c r="Y337" s="41">
        <v>-424</v>
      </c>
      <c r="Z337" s="133" t="s">
        <v>2302</v>
      </c>
      <c r="AA337" s="160">
        <v>44356</v>
      </c>
      <c r="AB337" s="139" t="s">
        <v>309</v>
      </c>
      <c r="AC337" s="146" t="s">
        <v>938</v>
      </c>
      <c r="AD337" s="161">
        <v>0.7</v>
      </c>
      <c r="AE337" s="8" t="s">
        <v>460</v>
      </c>
      <c r="AF337" s="134">
        <v>-255</v>
      </c>
      <c r="AG337" s="148" t="s">
        <v>441</v>
      </c>
      <c r="AH337" s="169">
        <v>44470</v>
      </c>
      <c r="AI337" s="148" t="s">
        <v>2286</v>
      </c>
      <c r="AJ337" s="148" t="s">
        <v>707</v>
      </c>
      <c r="AK337" s="161">
        <v>0.6</v>
      </c>
      <c r="AL337" s="161">
        <v>0.6</v>
      </c>
      <c r="AM337" s="148" t="s">
        <v>545</v>
      </c>
      <c r="AN337" s="263" t="s">
        <v>504</v>
      </c>
      <c r="AO337" s="261" t="s">
        <v>536</v>
      </c>
      <c r="AP337" s="2" t="s">
        <v>2287</v>
      </c>
      <c r="AQ337" s="366">
        <v>44620</v>
      </c>
      <c r="AR337" s="53" t="s">
        <v>553</v>
      </c>
      <c r="AS337" s="53" t="s">
        <v>328</v>
      </c>
      <c r="AT337" s="314">
        <v>1</v>
      </c>
      <c r="AU337" s="8" t="s">
        <v>461</v>
      </c>
      <c r="AV337" s="134">
        <v>-44619.3</v>
      </c>
      <c r="AW337" s="148" t="s">
        <v>441</v>
      </c>
      <c r="AX337" s="56">
        <v>44638</v>
      </c>
      <c r="AY337" s="109" t="s">
        <v>2303</v>
      </c>
      <c r="AZ337" s="54" t="s">
        <v>725</v>
      </c>
      <c r="BA337" s="314">
        <v>1</v>
      </c>
      <c r="BB337" s="148" t="s">
        <v>294</v>
      </c>
      <c r="BC337" s="53"/>
      <c r="BD337" s="290"/>
      <c r="BE337" s="513">
        <f t="shared" si="5"/>
        <v>336</v>
      </c>
      <c r="BF337" s="514">
        <v>339</v>
      </c>
      <c r="BG337" s="514" t="s">
        <v>725</v>
      </c>
    </row>
    <row r="338" spans="1:59" customFormat="1" ht="84" customHeight="1" x14ac:dyDescent="0.25">
      <c r="A338" s="42">
        <v>340</v>
      </c>
      <c r="B338" s="32" t="s">
        <v>292</v>
      </c>
      <c r="C338" s="35" t="s">
        <v>341</v>
      </c>
      <c r="D338" s="32" t="s">
        <v>17</v>
      </c>
      <c r="E338" s="32" t="s">
        <v>19</v>
      </c>
      <c r="F338" s="32" t="s">
        <v>346</v>
      </c>
      <c r="G338" s="32" t="s">
        <v>250</v>
      </c>
      <c r="H338" s="35" t="s">
        <v>2304</v>
      </c>
      <c r="I338" s="35" t="s">
        <v>328</v>
      </c>
      <c r="J338" s="32" t="s">
        <v>2276</v>
      </c>
      <c r="K338" s="35">
        <v>2019</v>
      </c>
      <c r="L338" s="33" t="s">
        <v>2305</v>
      </c>
      <c r="M338" s="126" t="s">
        <v>2306</v>
      </c>
      <c r="N338" s="33" t="s">
        <v>2307</v>
      </c>
      <c r="O338" s="35" t="s">
        <v>328</v>
      </c>
      <c r="P338" s="32" t="s">
        <v>328</v>
      </c>
      <c r="Q338" s="32" t="s">
        <v>1488</v>
      </c>
      <c r="R338" s="35" t="s">
        <v>328</v>
      </c>
      <c r="S338" s="35" t="s">
        <v>328</v>
      </c>
      <c r="T338" s="44">
        <v>44105</v>
      </c>
      <c r="U338" s="44">
        <v>44196</v>
      </c>
      <c r="V338" s="44"/>
      <c r="W338" s="44" t="s">
        <v>309</v>
      </c>
      <c r="X338" s="44" t="s">
        <v>309</v>
      </c>
      <c r="Y338" s="41">
        <v>-424</v>
      </c>
      <c r="Z338" s="133" t="s">
        <v>2302</v>
      </c>
      <c r="AA338" s="160">
        <v>44356</v>
      </c>
      <c r="AB338" s="139" t="s">
        <v>309</v>
      </c>
      <c r="AC338" s="146" t="s">
        <v>938</v>
      </c>
      <c r="AD338" s="161">
        <v>0.7</v>
      </c>
      <c r="AE338" s="8" t="s">
        <v>460</v>
      </c>
      <c r="AF338" s="134">
        <v>-255</v>
      </c>
      <c r="AG338" s="148" t="s">
        <v>441</v>
      </c>
      <c r="AH338" s="169">
        <v>44470</v>
      </c>
      <c r="AI338" s="148" t="s">
        <v>2286</v>
      </c>
      <c r="AJ338" s="148" t="s">
        <v>707</v>
      </c>
      <c r="AK338" s="161">
        <v>0.6</v>
      </c>
      <c r="AL338" s="161">
        <v>0.6</v>
      </c>
      <c r="AM338" s="148" t="s">
        <v>545</v>
      </c>
      <c r="AN338" s="263" t="s">
        <v>504</v>
      </c>
      <c r="AO338" s="261" t="s">
        <v>536</v>
      </c>
      <c r="AP338" s="2" t="s">
        <v>2308</v>
      </c>
      <c r="AQ338" s="366">
        <v>44620</v>
      </c>
      <c r="AR338" s="53" t="s">
        <v>553</v>
      </c>
      <c r="AS338" s="53" t="s">
        <v>328</v>
      </c>
      <c r="AT338" s="314">
        <v>1</v>
      </c>
      <c r="AU338" s="8" t="s">
        <v>461</v>
      </c>
      <c r="AV338" s="134">
        <v>-44619.3</v>
      </c>
      <c r="AW338" s="148" t="s">
        <v>441</v>
      </c>
      <c r="AX338" s="56">
        <v>44638</v>
      </c>
      <c r="AY338" s="109" t="s">
        <v>2309</v>
      </c>
      <c r="AZ338" s="54" t="s">
        <v>725</v>
      </c>
      <c r="BA338" s="314">
        <v>1</v>
      </c>
      <c r="BB338" s="148" t="s">
        <v>294</v>
      </c>
      <c r="BC338" s="53"/>
      <c r="BD338" s="290"/>
      <c r="BE338" s="513">
        <f t="shared" si="5"/>
        <v>337</v>
      </c>
      <c r="BF338" s="514">
        <v>340</v>
      </c>
      <c r="BG338" s="514" t="s">
        <v>725</v>
      </c>
    </row>
    <row r="339" spans="1:59" customFormat="1" ht="84" customHeight="1" x14ac:dyDescent="0.25">
      <c r="A339" s="42">
        <v>341</v>
      </c>
      <c r="B339" s="32" t="s">
        <v>276</v>
      </c>
      <c r="C339" s="35" t="s">
        <v>341</v>
      </c>
      <c r="D339" s="35" t="s">
        <v>88</v>
      </c>
      <c r="E339" s="32" t="s">
        <v>97</v>
      </c>
      <c r="F339" s="32" t="s">
        <v>350</v>
      </c>
      <c r="G339" s="32" t="s">
        <v>249</v>
      </c>
      <c r="H339" s="35" t="s">
        <v>2310</v>
      </c>
      <c r="I339" s="35" t="s">
        <v>328</v>
      </c>
      <c r="J339" s="32" t="s">
        <v>2311</v>
      </c>
      <c r="K339" s="35">
        <v>2019</v>
      </c>
      <c r="L339" s="33" t="s">
        <v>2312</v>
      </c>
      <c r="M339" s="34" t="s">
        <v>2313</v>
      </c>
      <c r="N339" s="50" t="s">
        <v>2314</v>
      </c>
      <c r="O339" s="35" t="s">
        <v>328</v>
      </c>
      <c r="P339" s="32" t="s">
        <v>328</v>
      </c>
      <c r="Q339" s="32" t="s">
        <v>1488</v>
      </c>
      <c r="R339" s="35" t="s">
        <v>328</v>
      </c>
      <c r="S339" s="35" t="s">
        <v>328</v>
      </c>
      <c r="T339" s="44">
        <v>43224</v>
      </c>
      <c r="U339" s="44">
        <v>43589</v>
      </c>
      <c r="V339" s="305">
        <v>2020</v>
      </c>
      <c r="W339" s="44" t="s">
        <v>309</v>
      </c>
      <c r="X339" s="44" t="s">
        <v>309</v>
      </c>
      <c r="Y339" s="41" t="s">
        <v>456</v>
      </c>
      <c r="Z339" s="148" t="s">
        <v>502</v>
      </c>
      <c r="AA339" s="160">
        <v>44337</v>
      </c>
      <c r="AB339" s="139" t="s">
        <v>307</v>
      </c>
      <c r="AC339" s="139" t="s">
        <v>328</v>
      </c>
      <c r="AD339" s="161">
        <v>1</v>
      </c>
      <c r="AE339" s="8" t="s">
        <v>461</v>
      </c>
      <c r="AF339" s="134" t="s">
        <v>456</v>
      </c>
      <c r="AG339" s="148" t="s">
        <v>456</v>
      </c>
      <c r="AH339" s="162">
        <v>44337</v>
      </c>
      <c r="AI339" s="148" t="s">
        <v>502</v>
      </c>
      <c r="AJ339" s="148" t="s">
        <v>328</v>
      </c>
      <c r="AK339" s="161">
        <v>1</v>
      </c>
      <c r="AL339" s="161">
        <v>1</v>
      </c>
      <c r="AM339" s="148" t="s">
        <v>503</v>
      </c>
      <c r="AN339" s="263" t="s">
        <v>504</v>
      </c>
      <c r="AO339" s="260" t="s">
        <v>294</v>
      </c>
      <c r="AP339" s="109" t="s">
        <v>502</v>
      </c>
      <c r="AQ339" s="56">
        <v>44228</v>
      </c>
      <c r="AR339" s="54" t="s">
        <v>307</v>
      </c>
      <c r="AS339" s="54" t="s">
        <v>328</v>
      </c>
      <c r="AT339" s="55">
        <v>1</v>
      </c>
      <c r="AU339" s="8" t="s">
        <v>461</v>
      </c>
      <c r="AV339" s="134" t="s">
        <v>456</v>
      </c>
      <c r="AW339" s="148" t="s">
        <v>456</v>
      </c>
      <c r="AX339" s="56">
        <v>44228</v>
      </c>
      <c r="AY339" s="109" t="s">
        <v>502</v>
      </c>
      <c r="AZ339" s="54" t="s">
        <v>328</v>
      </c>
      <c r="BA339" s="55">
        <v>1</v>
      </c>
      <c r="BB339" s="148" t="s">
        <v>294</v>
      </c>
      <c r="BC339" s="53"/>
      <c r="BD339" s="290"/>
      <c r="BE339" s="513">
        <f t="shared" si="5"/>
        <v>338</v>
      </c>
      <c r="BF339" s="514">
        <v>341</v>
      </c>
      <c r="BG339" s="514"/>
    </row>
    <row r="340" spans="1:59" customFormat="1" ht="84" customHeight="1" x14ac:dyDescent="0.25">
      <c r="A340" s="42">
        <v>342</v>
      </c>
      <c r="B340" s="32" t="s">
        <v>276</v>
      </c>
      <c r="C340" s="35" t="s">
        <v>341</v>
      </c>
      <c r="D340" s="32" t="s">
        <v>1700</v>
      </c>
      <c r="E340" s="32" t="s">
        <v>101</v>
      </c>
      <c r="F340" s="32" t="s">
        <v>350</v>
      </c>
      <c r="G340" s="32" t="s">
        <v>249</v>
      </c>
      <c r="H340" s="35" t="s">
        <v>2315</v>
      </c>
      <c r="I340" s="35" t="s">
        <v>328</v>
      </c>
      <c r="J340" s="32" t="s">
        <v>2311</v>
      </c>
      <c r="K340" s="35">
        <v>2019</v>
      </c>
      <c r="L340" s="33" t="s">
        <v>2316</v>
      </c>
      <c r="M340" s="34" t="s">
        <v>2317</v>
      </c>
      <c r="N340" s="50" t="s">
        <v>2318</v>
      </c>
      <c r="O340" s="35" t="s">
        <v>328</v>
      </c>
      <c r="P340" s="32" t="s">
        <v>328</v>
      </c>
      <c r="Q340" s="32" t="s">
        <v>1488</v>
      </c>
      <c r="R340" s="35" t="s">
        <v>328</v>
      </c>
      <c r="S340" s="35" t="s">
        <v>328</v>
      </c>
      <c r="T340" s="44">
        <v>43224</v>
      </c>
      <c r="U340" s="44">
        <v>43589</v>
      </c>
      <c r="V340" s="305">
        <v>2020</v>
      </c>
      <c r="W340" s="44" t="s">
        <v>309</v>
      </c>
      <c r="X340" s="44" t="s">
        <v>309</v>
      </c>
      <c r="Y340" s="41" t="s">
        <v>456</v>
      </c>
      <c r="Z340" s="148" t="s">
        <v>502</v>
      </c>
      <c r="AA340" s="160">
        <v>44337</v>
      </c>
      <c r="AB340" s="139" t="s">
        <v>307</v>
      </c>
      <c r="AC340" s="139" t="s">
        <v>328</v>
      </c>
      <c r="AD340" s="161">
        <v>1</v>
      </c>
      <c r="AE340" s="8" t="s">
        <v>461</v>
      </c>
      <c r="AF340" s="134" t="s">
        <v>456</v>
      </c>
      <c r="AG340" s="148" t="s">
        <v>456</v>
      </c>
      <c r="AH340" s="162">
        <v>44337</v>
      </c>
      <c r="AI340" s="148" t="s">
        <v>502</v>
      </c>
      <c r="AJ340" s="148" t="s">
        <v>328</v>
      </c>
      <c r="AK340" s="161">
        <v>1</v>
      </c>
      <c r="AL340" s="161">
        <v>1</v>
      </c>
      <c r="AM340" s="148" t="s">
        <v>503</v>
      </c>
      <c r="AN340" s="263" t="s">
        <v>504</v>
      </c>
      <c r="AO340" s="260" t="s">
        <v>294</v>
      </c>
      <c r="AP340" s="109" t="s">
        <v>502</v>
      </c>
      <c r="AQ340" s="56">
        <v>44228</v>
      </c>
      <c r="AR340" s="54" t="s">
        <v>307</v>
      </c>
      <c r="AS340" s="54" t="s">
        <v>328</v>
      </c>
      <c r="AT340" s="55">
        <v>1</v>
      </c>
      <c r="AU340" s="8" t="s">
        <v>461</v>
      </c>
      <c r="AV340" s="134" t="s">
        <v>456</v>
      </c>
      <c r="AW340" s="148" t="s">
        <v>456</v>
      </c>
      <c r="AX340" s="56">
        <v>44228</v>
      </c>
      <c r="AY340" s="109" t="s">
        <v>502</v>
      </c>
      <c r="AZ340" s="54" t="s">
        <v>328</v>
      </c>
      <c r="BA340" s="55">
        <v>1</v>
      </c>
      <c r="BB340" s="148" t="s">
        <v>294</v>
      </c>
      <c r="BC340" s="53"/>
      <c r="BD340" s="290"/>
      <c r="BE340" s="513">
        <f t="shared" si="5"/>
        <v>339</v>
      </c>
      <c r="BF340" s="514">
        <v>342</v>
      </c>
      <c r="BG340" s="514"/>
    </row>
    <row r="341" spans="1:59" customFormat="1" ht="84" customHeight="1" x14ac:dyDescent="0.25">
      <c r="A341" s="42">
        <v>343</v>
      </c>
      <c r="B341" s="32" t="s">
        <v>276</v>
      </c>
      <c r="C341" s="35" t="s">
        <v>341</v>
      </c>
      <c r="D341" s="35" t="s">
        <v>88</v>
      </c>
      <c r="E341" s="32" t="s">
        <v>93</v>
      </c>
      <c r="F341" s="32" t="s">
        <v>350</v>
      </c>
      <c r="G341" s="32" t="s">
        <v>249</v>
      </c>
      <c r="H341" s="35" t="s">
        <v>2319</v>
      </c>
      <c r="I341" s="35" t="s">
        <v>328</v>
      </c>
      <c r="J341" s="32" t="s">
        <v>2311</v>
      </c>
      <c r="K341" s="35">
        <v>2019</v>
      </c>
      <c r="L341" s="33" t="s">
        <v>2320</v>
      </c>
      <c r="M341" s="34" t="s">
        <v>2321</v>
      </c>
      <c r="N341" s="50" t="s">
        <v>2322</v>
      </c>
      <c r="O341" s="35" t="s">
        <v>328</v>
      </c>
      <c r="P341" s="32" t="s">
        <v>328</v>
      </c>
      <c r="Q341" s="32" t="s">
        <v>1488</v>
      </c>
      <c r="R341" s="35" t="s">
        <v>328</v>
      </c>
      <c r="S341" s="35" t="s">
        <v>328</v>
      </c>
      <c r="T341" s="44">
        <v>43224</v>
      </c>
      <c r="U341" s="44">
        <v>43589</v>
      </c>
      <c r="V341" s="44"/>
      <c r="W341" s="44" t="s">
        <v>309</v>
      </c>
      <c r="X341" s="44" t="s">
        <v>309</v>
      </c>
      <c r="Y341" s="41">
        <v>-1031</v>
      </c>
      <c r="Z341" s="133" t="s">
        <v>2323</v>
      </c>
      <c r="AA341" s="160">
        <v>44385</v>
      </c>
      <c r="AB341" s="139" t="s">
        <v>307</v>
      </c>
      <c r="AC341" s="139" t="s">
        <v>328</v>
      </c>
      <c r="AD341" s="161">
        <v>1</v>
      </c>
      <c r="AE341" s="8" t="s">
        <v>461</v>
      </c>
      <c r="AF341" s="134">
        <v>-862</v>
      </c>
      <c r="AG341" s="148" t="s">
        <v>441</v>
      </c>
      <c r="AH341" s="160">
        <v>44520</v>
      </c>
      <c r="AI341" s="148" t="s">
        <v>2324</v>
      </c>
      <c r="AJ341" s="148" t="s">
        <v>534</v>
      </c>
      <c r="AK341" s="163">
        <v>0.7</v>
      </c>
      <c r="AL341" s="163">
        <v>0.7</v>
      </c>
      <c r="AM341" s="148" t="s">
        <v>545</v>
      </c>
      <c r="AN341" s="263" t="s">
        <v>504</v>
      </c>
      <c r="AO341" s="261" t="s">
        <v>536</v>
      </c>
      <c r="AP341" s="365" t="s">
        <v>2325</v>
      </c>
      <c r="AQ341" s="56">
        <v>44620</v>
      </c>
      <c r="AR341" s="54" t="s">
        <v>553</v>
      </c>
      <c r="AS341" s="54" t="s">
        <v>328</v>
      </c>
      <c r="AT341" s="55">
        <v>0.7</v>
      </c>
      <c r="AU341" s="8" t="s">
        <v>460</v>
      </c>
      <c r="AV341" s="148">
        <v>-44619</v>
      </c>
      <c r="AW341" s="148" t="s">
        <v>441</v>
      </c>
      <c r="AX341" s="56">
        <v>44638</v>
      </c>
      <c r="AY341" s="109" t="s">
        <v>2326</v>
      </c>
      <c r="AZ341" s="54" t="s">
        <v>725</v>
      </c>
      <c r="BA341" s="55">
        <v>0.7</v>
      </c>
      <c r="BB341" s="148" t="s">
        <v>441</v>
      </c>
      <c r="BC341" s="53"/>
      <c r="BD341" s="290"/>
      <c r="BE341" s="513">
        <f t="shared" si="5"/>
        <v>340</v>
      </c>
      <c r="BF341" s="514">
        <v>343</v>
      </c>
      <c r="BG341" s="514" t="s">
        <v>725</v>
      </c>
    </row>
    <row r="342" spans="1:59" customFormat="1" ht="84" customHeight="1" x14ac:dyDescent="0.25">
      <c r="A342" s="42">
        <v>344</v>
      </c>
      <c r="B342" s="32" t="s">
        <v>276</v>
      </c>
      <c r="C342" s="35" t="s">
        <v>341</v>
      </c>
      <c r="D342" s="35" t="s">
        <v>88</v>
      </c>
      <c r="E342" s="32" t="s">
        <v>92</v>
      </c>
      <c r="F342" s="32" t="s">
        <v>350</v>
      </c>
      <c r="G342" s="32" t="s">
        <v>249</v>
      </c>
      <c r="H342" s="35" t="s">
        <v>2327</v>
      </c>
      <c r="I342" s="35" t="s">
        <v>328</v>
      </c>
      <c r="J342" s="32" t="s">
        <v>2311</v>
      </c>
      <c r="K342" s="35">
        <v>2019</v>
      </c>
      <c r="L342" s="33" t="s">
        <v>2328</v>
      </c>
      <c r="M342" s="34" t="s">
        <v>2329</v>
      </c>
      <c r="N342" s="50" t="s">
        <v>2330</v>
      </c>
      <c r="O342" s="35" t="s">
        <v>328</v>
      </c>
      <c r="P342" s="32" t="s">
        <v>328</v>
      </c>
      <c r="Q342" s="32" t="s">
        <v>1488</v>
      </c>
      <c r="R342" s="35" t="s">
        <v>328</v>
      </c>
      <c r="S342" s="35" t="s">
        <v>328</v>
      </c>
      <c r="T342" s="44">
        <v>43224</v>
      </c>
      <c r="U342" s="44">
        <v>43589</v>
      </c>
      <c r="V342" s="305">
        <v>2020</v>
      </c>
      <c r="W342" s="44" t="s">
        <v>309</v>
      </c>
      <c r="X342" s="44" t="s">
        <v>309</v>
      </c>
      <c r="Y342" s="41" t="s">
        <v>456</v>
      </c>
      <c r="Z342" s="148" t="s">
        <v>502</v>
      </c>
      <c r="AA342" s="160">
        <v>44337</v>
      </c>
      <c r="AB342" s="139" t="s">
        <v>307</v>
      </c>
      <c r="AC342" s="139" t="s">
        <v>328</v>
      </c>
      <c r="AD342" s="161">
        <v>1</v>
      </c>
      <c r="AE342" s="8" t="s">
        <v>461</v>
      </c>
      <c r="AF342" s="134" t="s">
        <v>456</v>
      </c>
      <c r="AG342" s="148" t="s">
        <v>456</v>
      </c>
      <c r="AH342" s="162">
        <v>44337</v>
      </c>
      <c r="AI342" s="148" t="s">
        <v>502</v>
      </c>
      <c r="AJ342" s="148" t="s">
        <v>328</v>
      </c>
      <c r="AK342" s="161">
        <v>1</v>
      </c>
      <c r="AL342" s="161">
        <v>1</v>
      </c>
      <c r="AM342" s="148" t="s">
        <v>503</v>
      </c>
      <c r="AN342" s="263" t="s">
        <v>504</v>
      </c>
      <c r="AO342" s="260" t="s">
        <v>294</v>
      </c>
      <c r="AP342" s="109" t="s">
        <v>502</v>
      </c>
      <c r="AQ342" s="56">
        <v>44228</v>
      </c>
      <c r="AR342" s="54" t="s">
        <v>307</v>
      </c>
      <c r="AS342" s="54" t="s">
        <v>328</v>
      </c>
      <c r="AT342" s="55">
        <v>1</v>
      </c>
      <c r="AU342" s="8" t="s">
        <v>461</v>
      </c>
      <c r="AV342" s="134" t="s">
        <v>456</v>
      </c>
      <c r="AW342" s="148" t="s">
        <v>456</v>
      </c>
      <c r="AX342" s="56">
        <v>44228</v>
      </c>
      <c r="AY342" s="109" t="s">
        <v>502</v>
      </c>
      <c r="AZ342" s="54" t="s">
        <v>328</v>
      </c>
      <c r="BA342" s="55">
        <v>1</v>
      </c>
      <c r="BB342" s="148" t="s">
        <v>294</v>
      </c>
      <c r="BC342" s="53"/>
      <c r="BD342" s="290"/>
      <c r="BE342" s="513">
        <f t="shared" si="5"/>
        <v>341</v>
      </c>
      <c r="BF342" s="514">
        <v>344</v>
      </c>
      <c r="BG342" s="514"/>
    </row>
    <row r="343" spans="1:59" customFormat="1" ht="84" customHeight="1" x14ac:dyDescent="0.25">
      <c r="A343" s="42">
        <v>345</v>
      </c>
      <c r="B343" s="32" t="s">
        <v>276</v>
      </c>
      <c r="C343" s="35" t="s">
        <v>341</v>
      </c>
      <c r="D343" s="32" t="s">
        <v>1700</v>
      </c>
      <c r="E343" s="32" t="s">
        <v>101</v>
      </c>
      <c r="F343" s="32" t="s">
        <v>350</v>
      </c>
      <c r="G343" s="32" t="s">
        <v>249</v>
      </c>
      <c r="H343" s="35" t="s">
        <v>2331</v>
      </c>
      <c r="I343" s="35" t="s">
        <v>328</v>
      </c>
      <c r="J343" s="32" t="s">
        <v>2311</v>
      </c>
      <c r="K343" s="35">
        <v>2019</v>
      </c>
      <c r="L343" s="33" t="s">
        <v>2332</v>
      </c>
      <c r="M343" s="34" t="s">
        <v>2333</v>
      </c>
      <c r="N343" s="50" t="s">
        <v>2334</v>
      </c>
      <c r="O343" s="35" t="s">
        <v>328</v>
      </c>
      <c r="P343" s="32" t="s">
        <v>328</v>
      </c>
      <c r="Q343" s="32" t="s">
        <v>1488</v>
      </c>
      <c r="R343" s="35" t="s">
        <v>328</v>
      </c>
      <c r="S343" s="35" t="s">
        <v>328</v>
      </c>
      <c r="T343" s="44">
        <v>43224</v>
      </c>
      <c r="U343" s="44">
        <v>43589</v>
      </c>
      <c r="V343" s="305">
        <v>2020</v>
      </c>
      <c r="W343" s="44" t="s">
        <v>309</v>
      </c>
      <c r="X343" s="44" t="s">
        <v>309</v>
      </c>
      <c r="Y343" s="41" t="s">
        <v>456</v>
      </c>
      <c r="Z343" s="148" t="s">
        <v>502</v>
      </c>
      <c r="AA343" s="160">
        <v>44337</v>
      </c>
      <c r="AB343" s="139" t="s">
        <v>307</v>
      </c>
      <c r="AC343" s="139" t="s">
        <v>328</v>
      </c>
      <c r="AD343" s="161">
        <v>1</v>
      </c>
      <c r="AE343" s="8" t="s">
        <v>461</v>
      </c>
      <c r="AF343" s="134" t="s">
        <v>456</v>
      </c>
      <c r="AG343" s="148" t="s">
        <v>456</v>
      </c>
      <c r="AH343" s="162">
        <v>44337</v>
      </c>
      <c r="AI343" s="148" t="s">
        <v>502</v>
      </c>
      <c r="AJ343" s="148" t="s">
        <v>328</v>
      </c>
      <c r="AK343" s="161">
        <v>1</v>
      </c>
      <c r="AL343" s="161">
        <v>1</v>
      </c>
      <c r="AM343" s="148" t="s">
        <v>503</v>
      </c>
      <c r="AN343" s="263" t="s">
        <v>504</v>
      </c>
      <c r="AO343" s="260" t="s">
        <v>294</v>
      </c>
      <c r="AP343" s="109" t="s">
        <v>502</v>
      </c>
      <c r="AQ343" s="56">
        <v>44228</v>
      </c>
      <c r="AR343" s="54" t="s">
        <v>307</v>
      </c>
      <c r="AS343" s="54" t="s">
        <v>328</v>
      </c>
      <c r="AT343" s="55">
        <v>1</v>
      </c>
      <c r="AU343" s="8" t="s">
        <v>461</v>
      </c>
      <c r="AV343" s="134" t="s">
        <v>456</v>
      </c>
      <c r="AW343" s="148" t="s">
        <v>456</v>
      </c>
      <c r="AX343" s="56">
        <v>44228</v>
      </c>
      <c r="AY343" s="109" t="s">
        <v>502</v>
      </c>
      <c r="AZ343" s="54" t="s">
        <v>328</v>
      </c>
      <c r="BA343" s="55">
        <v>1</v>
      </c>
      <c r="BB343" s="148" t="s">
        <v>294</v>
      </c>
      <c r="BC343" s="53"/>
      <c r="BD343" s="290"/>
      <c r="BE343" s="513">
        <f t="shared" si="5"/>
        <v>342</v>
      </c>
      <c r="BF343" s="514">
        <v>345</v>
      </c>
      <c r="BG343" s="514"/>
    </row>
    <row r="344" spans="1:59" customFormat="1" ht="84" customHeight="1" x14ac:dyDescent="0.25">
      <c r="A344" s="42">
        <v>346</v>
      </c>
      <c r="B344" s="32" t="s">
        <v>276</v>
      </c>
      <c r="C344" s="35" t="s">
        <v>341</v>
      </c>
      <c r="D344" s="35" t="s">
        <v>88</v>
      </c>
      <c r="E344" s="32" t="s">
        <v>101</v>
      </c>
      <c r="F344" s="32" t="s">
        <v>350</v>
      </c>
      <c r="G344" s="32" t="s">
        <v>249</v>
      </c>
      <c r="H344" s="35" t="s">
        <v>2335</v>
      </c>
      <c r="I344" s="35" t="s">
        <v>328</v>
      </c>
      <c r="J344" s="32" t="s">
        <v>2311</v>
      </c>
      <c r="K344" s="35">
        <v>2019</v>
      </c>
      <c r="L344" s="33" t="s">
        <v>2336</v>
      </c>
      <c r="M344" s="34" t="s">
        <v>2337</v>
      </c>
      <c r="N344" s="33" t="s">
        <v>2338</v>
      </c>
      <c r="O344" s="35" t="s">
        <v>328</v>
      </c>
      <c r="P344" s="32" t="s">
        <v>328</v>
      </c>
      <c r="Q344" s="32" t="s">
        <v>1488</v>
      </c>
      <c r="R344" s="35" t="s">
        <v>328</v>
      </c>
      <c r="S344" s="35" t="s">
        <v>328</v>
      </c>
      <c r="T344" s="44">
        <v>43224</v>
      </c>
      <c r="U344" s="44">
        <v>43589</v>
      </c>
      <c r="V344" s="44">
        <v>44452</v>
      </c>
      <c r="W344" s="44" t="s">
        <v>309</v>
      </c>
      <c r="X344" s="44" t="s">
        <v>309</v>
      </c>
      <c r="Y344" s="41" t="s">
        <v>456</v>
      </c>
      <c r="Z344" s="133" t="s">
        <v>2339</v>
      </c>
      <c r="AA344" s="160">
        <v>44385</v>
      </c>
      <c r="AB344" s="139" t="s">
        <v>307</v>
      </c>
      <c r="AC344" s="139" t="s">
        <v>328</v>
      </c>
      <c r="AD344" s="161">
        <v>1</v>
      </c>
      <c r="AE344" s="8" t="s">
        <v>461</v>
      </c>
      <c r="AF344" s="134">
        <v>-862</v>
      </c>
      <c r="AG344" s="148" t="s">
        <v>441</v>
      </c>
      <c r="AH344" s="160">
        <v>44520</v>
      </c>
      <c r="AI344" s="148" t="s">
        <v>2340</v>
      </c>
      <c r="AJ344" s="135" t="s">
        <v>534</v>
      </c>
      <c r="AK344" s="163">
        <v>1</v>
      </c>
      <c r="AL344" s="163">
        <v>0.8</v>
      </c>
      <c r="AM344" s="148" t="s">
        <v>503</v>
      </c>
      <c r="AN344" s="263" t="s">
        <v>504</v>
      </c>
      <c r="AO344" s="260" t="s">
        <v>294</v>
      </c>
      <c r="AP344" s="109" t="s">
        <v>502</v>
      </c>
      <c r="AQ344" s="56">
        <v>44228</v>
      </c>
      <c r="AR344" s="54" t="s">
        <v>307</v>
      </c>
      <c r="AS344" s="54" t="s">
        <v>328</v>
      </c>
      <c r="AT344" s="55">
        <v>1</v>
      </c>
      <c r="AU344" s="8" t="s">
        <v>461</v>
      </c>
      <c r="AV344" s="134" t="s">
        <v>456</v>
      </c>
      <c r="AW344" s="148" t="s">
        <v>456</v>
      </c>
      <c r="AX344" s="56">
        <v>44228</v>
      </c>
      <c r="AY344" s="109" t="s">
        <v>502</v>
      </c>
      <c r="AZ344" s="54" t="s">
        <v>328</v>
      </c>
      <c r="BA344" s="55">
        <v>1</v>
      </c>
      <c r="BB344" s="148" t="s">
        <v>294</v>
      </c>
      <c r="BC344" s="53"/>
      <c r="BD344" s="290"/>
      <c r="BE344" s="513">
        <f t="shared" si="5"/>
        <v>343</v>
      </c>
      <c r="BF344" s="514">
        <v>346</v>
      </c>
      <c r="BG344" s="514"/>
    </row>
    <row r="345" spans="1:59" customFormat="1" ht="84" customHeight="1" x14ac:dyDescent="0.25">
      <c r="A345" s="42">
        <v>347</v>
      </c>
      <c r="B345" s="32" t="s">
        <v>276</v>
      </c>
      <c r="C345" s="35" t="s">
        <v>341</v>
      </c>
      <c r="D345" s="32" t="s">
        <v>1700</v>
      </c>
      <c r="E345" s="32" t="s">
        <v>101</v>
      </c>
      <c r="F345" s="32" t="s">
        <v>350</v>
      </c>
      <c r="G345" s="32" t="s">
        <v>249</v>
      </c>
      <c r="H345" s="35" t="s">
        <v>2341</v>
      </c>
      <c r="I345" s="35" t="s">
        <v>328</v>
      </c>
      <c r="J345" s="32" t="s">
        <v>2311</v>
      </c>
      <c r="K345" s="35">
        <v>2019</v>
      </c>
      <c r="L345" s="33" t="s">
        <v>2342</v>
      </c>
      <c r="M345" s="34" t="s">
        <v>2343</v>
      </c>
      <c r="N345" s="50" t="s">
        <v>2344</v>
      </c>
      <c r="O345" s="35" t="s">
        <v>328</v>
      </c>
      <c r="P345" s="32" t="s">
        <v>328</v>
      </c>
      <c r="Q345" s="32" t="s">
        <v>1488</v>
      </c>
      <c r="R345" s="35" t="s">
        <v>328</v>
      </c>
      <c r="S345" s="35" t="s">
        <v>328</v>
      </c>
      <c r="T345" s="44">
        <v>43224</v>
      </c>
      <c r="U345" s="44">
        <v>43589</v>
      </c>
      <c r="V345" s="305">
        <v>2020</v>
      </c>
      <c r="W345" s="44" t="s">
        <v>309</v>
      </c>
      <c r="X345" s="44" t="s">
        <v>309</v>
      </c>
      <c r="Y345" s="41" t="s">
        <v>456</v>
      </c>
      <c r="Z345" s="148" t="s">
        <v>502</v>
      </c>
      <c r="AA345" s="160">
        <v>44337</v>
      </c>
      <c r="AB345" s="139" t="s">
        <v>307</v>
      </c>
      <c r="AC345" s="139" t="s">
        <v>328</v>
      </c>
      <c r="AD345" s="161">
        <v>1</v>
      </c>
      <c r="AE345" s="8" t="s">
        <v>461</v>
      </c>
      <c r="AF345" s="134" t="s">
        <v>456</v>
      </c>
      <c r="AG345" s="148" t="s">
        <v>456</v>
      </c>
      <c r="AH345" s="162">
        <v>44337</v>
      </c>
      <c r="AI345" s="148" t="s">
        <v>502</v>
      </c>
      <c r="AJ345" s="148" t="s">
        <v>328</v>
      </c>
      <c r="AK345" s="161">
        <v>1</v>
      </c>
      <c r="AL345" s="161">
        <v>1</v>
      </c>
      <c r="AM345" s="148" t="s">
        <v>503</v>
      </c>
      <c r="AN345" s="263" t="s">
        <v>504</v>
      </c>
      <c r="AO345" s="260" t="s">
        <v>294</v>
      </c>
      <c r="AP345" s="109" t="s">
        <v>502</v>
      </c>
      <c r="AQ345" s="56">
        <v>44228</v>
      </c>
      <c r="AR345" s="54" t="s">
        <v>307</v>
      </c>
      <c r="AS345" s="54" t="s">
        <v>328</v>
      </c>
      <c r="AT345" s="55">
        <v>1</v>
      </c>
      <c r="AU345" s="8" t="s">
        <v>461</v>
      </c>
      <c r="AV345" s="134" t="s">
        <v>456</v>
      </c>
      <c r="AW345" s="148" t="s">
        <v>456</v>
      </c>
      <c r="AX345" s="56">
        <v>44228</v>
      </c>
      <c r="AY345" s="109" t="s">
        <v>502</v>
      </c>
      <c r="AZ345" s="54" t="s">
        <v>328</v>
      </c>
      <c r="BA345" s="55">
        <v>1</v>
      </c>
      <c r="BB345" s="148" t="s">
        <v>294</v>
      </c>
      <c r="BC345" s="53"/>
      <c r="BD345" s="290"/>
      <c r="BE345" s="513">
        <f t="shared" si="5"/>
        <v>344</v>
      </c>
      <c r="BF345" s="514">
        <v>347</v>
      </c>
      <c r="BG345" s="514"/>
    </row>
    <row r="346" spans="1:59" customFormat="1" ht="84" customHeight="1" x14ac:dyDescent="0.25">
      <c r="A346" s="42">
        <v>348</v>
      </c>
      <c r="B346" s="32" t="s">
        <v>276</v>
      </c>
      <c r="C346" s="35" t="s">
        <v>341</v>
      </c>
      <c r="D346" s="35" t="s">
        <v>88</v>
      </c>
      <c r="E346" s="32" t="s">
        <v>93</v>
      </c>
      <c r="F346" s="32" t="s">
        <v>350</v>
      </c>
      <c r="G346" s="32" t="s">
        <v>249</v>
      </c>
      <c r="H346" s="35" t="s">
        <v>2345</v>
      </c>
      <c r="I346" s="35" t="s">
        <v>328</v>
      </c>
      <c r="J346" s="32" t="s">
        <v>2311</v>
      </c>
      <c r="K346" s="35">
        <v>2019</v>
      </c>
      <c r="L346" s="33" t="s">
        <v>2346</v>
      </c>
      <c r="M346" s="34" t="s">
        <v>2347</v>
      </c>
      <c r="N346" s="34" t="s">
        <v>2348</v>
      </c>
      <c r="O346" s="35" t="s">
        <v>328</v>
      </c>
      <c r="P346" s="32" t="s">
        <v>328</v>
      </c>
      <c r="Q346" s="32" t="s">
        <v>1488</v>
      </c>
      <c r="R346" s="35" t="s">
        <v>328</v>
      </c>
      <c r="S346" s="35" t="s">
        <v>328</v>
      </c>
      <c r="T346" s="44">
        <v>43224</v>
      </c>
      <c r="U346" s="44">
        <v>43589</v>
      </c>
      <c r="V346" s="44">
        <v>44452</v>
      </c>
      <c r="W346" s="44" t="s">
        <v>309</v>
      </c>
      <c r="X346" s="44" t="s">
        <v>309</v>
      </c>
      <c r="Y346" s="41" t="s">
        <v>456</v>
      </c>
      <c r="Z346" s="133" t="s">
        <v>2349</v>
      </c>
      <c r="AA346" s="160">
        <v>44385</v>
      </c>
      <c r="AB346" s="139" t="s">
        <v>307</v>
      </c>
      <c r="AC346" s="139" t="s">
        <v>328</v>
      </c>
      <c r="AD346" s="161">
        <v>1</v>
      </c>
      <c r="AE346" s="8" t="s">
        <v>461</v>
      </c>
      <c r="AF346" s="134">
        <v>-862</v>
      </c>
      <c r="AG346" s="148" t="s">
        <v>441</v>
      </c>
      <c r="AH346" s="160">
        <v>44520</v>
      </c>
      <c r="AI346" s="148" t="s">
        <v>2350</v>
      </c>
      <c r="AJ346" s="148" t="s">
        <v>534</v>
      </c>
      <c r="AK346" s="161">
        <v>1</v>
      </c>
      <c r="AL346" s="161">
        <v>0.9</v>
      </c>
      <c r="AM346" s="148" t="s">
        <v>503</v>
      </c>
      <c r="AN346" s="263" t="s">
        <v>504</v>
      </c>
      <c r="AO346" s="260" t="s">
        <v>294</v>
      </c>
      <c r="AP346" s="109" t="s">
        <v>502</v>
      </c>
      <c r="AQ346" s="56">
        <v>44228</v>
      </c>
      <c r="AR346" s="54" t="s">
        <v>307</v>
      </c>
      <c r="AS346" s="54" t="s">
        <v>328</v>
      </c>
      <c r="AT346" s="55">
        <v>1</v>
      </c>
      <c r="AU346" s="8" t="s">
        <v>461</v>
      </c>
      <c r="AV346" s="134" t="s">
        <v>456</v>
      </c>
      <c r="AW346" s="148" t="s">
        <v>456</v>
      </c>
      <c r="AX346" s="56">
        <v>44228</v>
      </c>
      <c r="AY346" s="109" t="s">
        <v>502</v>
      </c>
      <c r="AZ346" s="54" t="s">
        <v>328</v>
      </c>
      <c r="BA346" s="55">
        <v>1</v>
      </c>
      <c r="BB346" s="148" t="s">
        <v>294</v>
      </c>
      <c r="BC346" s="53"/>
      <c r="BD346" s="290"/>
      <c r="BE346" s="513">
        <f t="shared" si="5"/>
        <v>345</v>
      </c>
      <c r="BF346" s="514">
        <v>348</v>
      </c>
      <c r="BG346" s="514"/>
    </row>
    <row r="347" spans="1:59" customFormat="1" ht="84" customHeight="1" x14ac:dyDescent="0.25">
      <c r="A347" s="42">
        <v>349</v>
      </c>
      <c r="B347" s="32" t="s">
        <v>276</v>
      </c>
      <c r="C347" s="35" t="s">
        <v>341</v>
      </c>
      <c r="D347" s="32" t="s">
        <v>1700</v>
      </c>
      <c r="E347" s="32" t="s">
        <v>93</v>
      </c>
      <c r="F347" s="32" t="s">
        <v>350</v>
      </c>
      <c r="G347" s="32" t="s">
        <v>249</v>
      </c>
      <c r="H347" s="35" t="s">
        <v>2351</v>
      </c>
      <c r="I347" s="35" t="s">
        <v>328</v>
      </c>
      <c r="J347" s="32" t="s">
        <v>2311</v>
      </c>
      <c r="K347" s="35">
        <v>2019</v>
      </c>
      <c r="L347" s="33" t="s">
        <v>2352</v>
      </c>
      <c r="M347" s="34" t="s">
        <v>2353</v>
      </c>
      <c r="N347" s="34" t="s">
        <v>2348</v>
      </c>
      <c r="O347" s="35" t="s">
        <v>328</v>
      </c>
      <c r="P347" s="32" t="s">
        <v>328</v>
      </c>
      <c r="Q347" s="32" t="s">
        <v>1488</v>
      </c>
      <c r="R347" s="35" t="s">
        <v>328</v>
      </c>
      <c r="S347" s="35" t="s">
        <v>328</v>
      </c>
      <c r="T347" s="44">
        <v>43224</v>
      </c>
      <c r="U347" s="44">
        <v>43589</v>
      </c>
      <c r="V347" s="44"/>
      <c r="W347" s="44" t="s">
        <v>309</v>
      </c>
      <c r="X347" s="44" t="s">
        <v>309</v>
      </c>
      <c r="Y347" s="41">
        <v>-1031</v>
      </c>
      <c r="Z347" s="133" t="s">
        <v>2354</v>
      </c>
      <c r="AA347" s="170">
        <v>44385</v>
      </c>
      <c r="AB347" s="145" t="s">
        <v>307</v>
      </c>
      <c r="AC347" s="146" t="s">
        <v>2355</v>
      </c>
      <c r="AD347" s="161">
        <v>0.9</v>
      </c>
      <c r="AE347" s="8" t="s">
        <v>460</v>
      </c>
      <c r="AF347" s="134">
        <v>-862</v>
      </c>
      <c r="AG347" s="148" t="s">
        <v>441</v>
      </c>
      <c r="AH347" s="160">
        <v>44520</v>
      </c>
      <c r="AI347" s="148" t="s">
        <v>2356</v>
      </c>
      <c r="AJ347" s="148" t="s">
        <v>534</v>
      </c>
      <c r="AK347" s="163">
        <v>0.3</v>
      </c>
      <c r="AL347" s="163">
        <v>0.3</v>
      </c>
      <c r="AM347" s="148" t="s">
        <v>545</v>
      </c>
      <c r="AN347" s="263" t="s">
        <v>504</v>
      </c>
      <c r="AO347" s="261" t="s">
        <v>536</v>
      </c>
      <c r="AP347" s="109" t="s">
        <v>2123</v>
      </c>
      <c r="AQ347" s="56">
        <v>44620</v>
      </c>
      <c r="AR347" s="54" t="s">
        <v>553</v>
      </c>
      <c r="AS347" s="54" t="s">
        <v>328</v>
      </c>
      <c r="AT347" s="55">
        <v>1</v>
      </c>
      <c r="AU347" s="8" t="s">
        <v>461</v>
      </c>
      <c r="AV347" s="148">
        <v>-44619.1</v>
      </c>
      <c r="AW347" s="148" t="s">
        <v>441</v>
      </c>
      <c r="AX347" s="56">
        <v>44638</v>
      </c>
      <c r="AY347" s="109" t="s">
        <v>2357</v>
      </c>
      <c r="AZ347" s="54" t="s">
        <v>725</v>
      </c>
      <c r="BA347" s="55">
        <v>0.66</v>
      </c>
      <c r="BB347" s="148" t="s">
        <v>441</v>
      </c>
      <c r="BC347" s="53"/>
      <c r="BD347" s="290"/>
      <c r="BE347" s="513">
        <f t="shared" si="5"/>
        <v>346</v>
      </c>
      <c r="BF347" s="514">
        <v>349</v>
      </c>
      <c r="BG347" s="514" t="s">
        <v>725</v>
      </c>
    </row>
    <row r="348" spans="1:59" customFormat="1" ht="84" customHeight="1" x14ac:dyDescent="0.25">
      <c r="A348" s="42">
        <v>350</v>
      </c>
      <c r="B348" s="32" t="s">
        <v>276</v>
      </c>
      <c r="C348" s="35" t="s">
        <v>341</v>
      </c>
      <c r="D348" s="32" t="s">
        <v>88</v>
      </c>
      <c r="E348" s="32" t="s">
        <v>93</v>
      </c>
      <c r="F348" s="32" t="s">
        <v>350</v>
      </c>
      <c r="G348" s="32" t="s">
        <v>249</v>
      </c>
      <c r="H348" s="35" t="s">
        <v>2358</v>
      </c>
      <c r="I348" s="35" t="s">
        <v>328</v>
      </c>
      <c r="J348" s="32" t="s">
        <v>2311</v>
      </c>
      <c r="K348" s="35">
        <v>2019</v>
      </c>
      <c r="L348" s="33" t="s">
        <v>2359</v>
      </c>
      <c r="M348" s="34" t="s">
        <v>299</v>
      </c>
      <c r="N348" s="50" t="s">
        <v>2360</v>
      </c>
      <c r="O348" s="35" t="s">
        <v>328</v>
      </c>
      <c r="P348" s="32" t="s">
        <v>328</v>
      </c>
      <c r="Q348" s="32" t="s">
        <v>1488</v>
      </c>
      <c r="R348" s="35" t="s">
        <v>328</v>
      </c>
      <c r="S348" s="35" t="s">
        <v>328</v>
      </c>
      <c r="T348" s="44">
        <v>43224</v>
      </c>
      <c r="U348" s="44">
        <v>43589</v>
      </c>
      <c r="V348" s="44"/>
      <c r="W348" s="44" t="s">
        <v>309</v>
      </c>
      <c r="X348" s="44" t="s">
        <v>307</v>
      </c>
      <c r="Y348" s="41">
        <v>-1031</v>
      </c>
      <c r="Z348" s="133" t="s">
        <v>2361</v>
      </c>
      <c r="AA348" s="160">
        <v>44385</v>
      </c>
      <c r="AB348" s="139" t="s">
        <v>309</v>
      </c>
      <c r="AC348" s="146" t="s">
        <v>2362</v>
      </c>
      <c r="AD348" s="161">
        <v>0.8</v>
      </c>
      <c r="AE348" s="8" t="s">
        <v>460</v>
      </c>
      <c r="AF348" s="134">
        <v>-862</v>
      </c>
      <c r="AG348" s="148" t="s">
        <v>441</v>
      </c>
      <c r="AH348" s="162">
        <v>44520</v>
      </c>
      <c r="AI348" s="148" t="s">
        <v>2363</v>
      </c>
      <c r="AJ348" s="148" t="s">
        <v>534</v>
      </c>
      <c r="AK348" s="163">
        <v>0</v>
      </c>
      <c r="AL348" s="163">
        <v>0</v>
      </c>
      <c r="AM348" s="148" t="s">
        <v>545</v>
      </c>
      <c r="AN348" s="263" t="s">
        <v>504</v>
      </c>
      <c r="AO348" s="261" t="s">
        <v>536</v>
      </c>
      <c r="AP348" s="109" t="s">
        <v>2123</v>
      </c>
      <c r="AQ348" s="56">
        <v>44620</v>
      </c>
      <c r="AR348" s="54" t="s">
        <v>553</v>
      </c>
      <c r="AS348" s="54" t="s">
        <v>328</v>
      </c>
      <c r="AT348" s="55">
        <v>1</v>
      </c>
      <c r="AU348" s="8" t="s">
        <v>461</v>
      </c>
      <c r="AV348" s="148">
        <v>-44619.199999999997</v>
      </c>
      <c r="AW348" s="148" t="s">
        <v>441</v>
      </c>
      <c r="AX348" s="56">
        <v>44638</v>
      </c>
      <c r="AY348" s="109" t="s">
        <v>2364</v>
      </c>
      <c r="AZ348" s="54" t="s">
        <v>725</v>
      </c>
      <c r="BA348" s="55">
        <v>0.66</v>
      </c>
      <c r="BB348" s="148" t="s">
        <v>441</v>
      </c>
      <c r="BC348" s="53"/>
      <c r="BD348" s="290"/>
      <c r="BE348" s="513">
        <f t="shared" si="5"/>
        <v>347</v>
      </c>
      <c r="BF348" s="514">
        <v>350</v>
      </c>
      <c r="BG348" s="514" t="s">
        <v>725</v>
      </c>
    </row>
    <row r="349" spans="1:59" customFormat="1" ht="84" customHeight="1" x14ac:dyDescent="0.25">
      <c r="A349" s="42">
        <v>351</v>
      </c>
      <c r="B349" s="32" t="s">
        <v>276</v>
      </c>
      <c r="C349" s="35" t="s">
        <v>341</v>
      </c>
      <c r="D349" s="32" t="s">
        <v>88</v>
      </c>
      <c r="E349" s="32" t="s">
        <v>92</v>
      </c>
      <c r="F349" s="32" t="s">
        <v>350</v>
      </c>
      <c r="G349" s="32" t="s">
        <v>249</v>
      </c>
      <c r="H349" s="35" t="s">
        <v>2365</v>
      </c>
      <c r="I349" s="35" t="s">
        <v>328</v>
      </c>
      <c r="J349" s="32" t="s">
        <v>2311</v>
      </c>
      <c r="K349" s="35">
        <v>2019</v>
      </c>
      <c r="L349" s="33" t="s">
        <v>2366</v>
      </c>
      <c r="M349" s="34" t="s">
        <v>2367</v>
      </c>
      <c r="N349" s="36" t="s">
        <v>2368</v>
      </c>
      <c r="O349" s="35" t="s">
        <v>328</v>
      </c>
      <c r="P349" s="32" t="s">
        <v>328</v>
      </c>
      <c r="Q349" s="32" t="s">
        <v>1488</v>
      </c>
      <c r="R349" s="35" t="s">
        <v>328</v>
      </c>
      <c r="S349" s="35" t="s">
        <v>328</v>
      </c>
      <c r="T349" s="44">
        <v>43224</v>
      </c>
      <c r="U349" s="44">
        <v>43589</v>
      </c>
      <c r="V349" s="305">
        <v>2020</v>
      </c>
      <c r="W349" s="44" t="s">
        <v>309</v>
      </c>
      <c r="X349" s="44" t="s">
        <v>309</v>
      </c>
      <c r="Y349" s="41" t="s">
        <v>456</v>
      </c>
      <c r="Z349" s="148" t="s">
        <v>502</v>
      </c>
      <c r="AA349" s="160">
        <v>44337</v>
      </c>
      <c r="AB349" s="139" t="s">
        <v>307</v>
      </c>
      <c r="AC349" s="139" t="s">
        <v>328</v>
      </c>
      <c r="AD349" s="161">
        <v>1</v>
      </c>
      <c r="AE349" s="8" t="s">
        <v>461</v>
      </c>
      <c r="AF349" s="134" t="s">
        <v>456</v>
      </c>
      <c r="AG349" s="148" t="s">
        <v>456</v>
      </c>
      <c r="AH349" s="162">
        <v>44337</v>
      </c>
      <c r="AI349" s="148" t="s">
        <v>502</v>
      </c>
      <c r="AJ349" s="148" t="s">
        <v>328</v>
      </c>
      <c r="AK349" s="161">
        <v>1</v>
      </c>
      <c r="AL349" s="161">
        <v>1</v>
      </c>
      <c r="AM349" s="148" t="s">
        <v>503</v>
      </c>
      <c r="AN349" s="263" t="s">
        <v>504</v>
      </c>
      <c r="AO349" s="260" t="s">
        <v>294</v>
      </c>
      <c r="AP349" s="109" t="s">
        <v>502</v>
      </c>
      <c r="AQ349" s="56">
        <v>44228</v>
      </c>
      <c r="AR349" s="54" t="s">
        <v>307</v>
      </c>
      <c r="AS349" s="54" t="s">
        <v>328</v>
      </c>
      <c r="AT349" s="55">
        <v>1</v>
      </c>
      <c r="AU349" s="8" t="s">
        <v>461</v>
      </c>
      <c r="AV349" s="134" t="s">
        <v>456</v>
      </c>
      <c r="AW349" s="148" t="s">
        <v>456</v>
      </c>
      <c r="AX349" s="56">
        <v>44228</v>
      </c>
      <c r="AY349" s="109" t="s">
        <v>502</v>
      </c>
      <c r="AZ349" s="54" t="s">
        <v>328</v>
      </c>
      <c r="BA349" s="55">
        <v>1</v>
      </c>
      <c r="BB349" s="148" t="s">
        <v>294</v>
      </c>
      <c r="BC349" s="53"/>
      <c r="BD349" s="290"/>
      <c r="BE349" s="513">
        <f t="shared" si="5"/>
        <v>348</v>
      </c>
      <c r="BF349" s="514">
        <v>351</v>
      </c>
      <c r="BG349" s="514"/>
    </row>
    <row r="350" spans="1:59" customFormat="1" ht="84" customHeight="1" x14ac:dyDescent="0.25">
      <c r="A350" s="42">
        <v>352</v>
      </c>
      <c r="B350" s="32" t="s">
        <v>276</v>
      </c>
      <c r="C350" s="35" t="s">
        <v>341</v>
      </c>
      <c r="D350" s="35" t="s">
        <v>88</v>
      </c>
      <c r="E350" s="32" t="s">
        <v>92</v>
      </c>
      <c r="F350" s="32" t="s">
        <v>350</v>
      </c>
      <c r="G350" s="32" t="s">
        <v>249</v>
      </c>
      <c r="H350" s="35" t="s">
        <v>2369</v>
      </c>
      <c r="I350" s="35" t="s">
        <v>328</v>
      </c>
      <c r="J350" s="32" t="s">
        <v>2311</v>
      </c>
      <c r="K350" s="35">
        <v>2019</v>
      </c>
      <c r="L350" s="33" t="s">
        <v>2370</v>
      </c>
      <c r="M350" s="34" t="s">
        <v>2367</v>
      </c>
      <c r="N350" s="42" t="s">
        <v>1575</v>
      </c>
      <c r="O350" s="35" t="s">
        <v>328</v>
      </c>
      <c r="P350" s="32" t="s">
        <v>328</v>
      </c>
      <c r="Q350" s="32" t="s">
        <v>1488</v>
      </c>
      <c r="R350" s="35" t="s">
        <v>328</v>
      </c>
      <c r="S350" s="35" t="s">
        <v>328</v>
      </c>
      <c r="T350" s="44">
        <v>43224</v>
      </c>
      <c r="U350" s="44">
        <v>43589</v>
      </c>
      <c r="V350" s="305">
        <v>2020</v>
      </c>
      <c r="W350" s="44" t="s">
        <v>309</v>
      </c>
      <c r="X350" s="44" t="s">
        <v>309</v>
      </c>
      <c r="Y350" s="41" t="s">
        <v>456</v>
      </c>
      <c r="Z350" s="148" t="s">
        <v>502</v>
      </c>
      <c r="AA350" s="160">
        <v>44337</v>
      </c>
      <c r="AB350" s="139" t="s">
        <v>307</v>
      </c>
      <c r="AC350" s="139" t="s">
        <v>328</v>
      </c>
      <c r="AD350" s="161">
        <v>1</v>
      </c>
      <c r="AE350" s="8" t="s">
        <v>461</v>
      </c>
      <c r="AF350" s="134" t="s">
        <v>456</v>
      </c>
      <c r="AG350" s="148" t="s">
        <v>456</v>
      </c>
      <c r="AH350" s="162">
        <v>44337</v>
      </c>
      <c r="AI350" s="148" t="s">
        <v>502</v>
      </c>
      <c r="AJ350" s="148" t="s">
        <v>328</v>
      </c>
      <c r="AK350" s="161">
        <v>1</v>
      </c>
      <c r="AL350" s="161">
        <v>1</v>
      </c>
      <c r="AM350" s="148" t="s">
        <v>503</v>
      </c>
      <c r="AN350" s="263" t="s">
        <v>504</v>
      </c>
      <c r="AO350" s="260" t="s">
        <v>294</v>
      </c>
      <c r="AP350" s="109" t="s">
        <v>502</v>
      </c>
      <c r="AQ350" s="56">
        <v>44228</v>
      </c>
      <c r="AR350" s="54" t="s">
        <v>307</v>
      </c>
      <c r="AS350" s="54" t="s">
        <v>328</v>
      </c>
      <c r="AT350" s="55">
        <v>1</v>
      </c>
      <c r="AU350" s="8" t="s">
        <v>461</v>
      </c>
      <c r="AV350" s="134" t="s">
        <v>456</v>
      </c>
      <c r="AW350" s="148" t="s">
        <v>456</v>
      </c>
      <c r="AX350" s="56">
        <v>44228</v>
      </c>
      <c r="AY350" s="109" t="s">
        <v>502</v>
      </c>
      <c r="AZ350" s="54" t="s">
        <v>328</v>
      </c>
      <c r="BA350" s="55">
        <v>1</v>
      </c>
      <c r="BB350" s="148" t="s">
        <v>294</v>
      </c>
      <c r="BC350" s="53"/>
      <c r="BD350" s="290"/>
      <c r="BE350" s="513">
        <f t="shared" si="5"/>
        <v>349</v>
      </c>
      <c r="BF350" s="514">
        <v>352</v>
      </c>
      <c r="BG350" s="514"/>
    </row>
    <row r="351" spans="1:59" customFormat="1" ht="84" customHeight="1" x14ac:dyDescent="0.25">
      <c r="A351" s="42">
        <v>353</v>
      </c>
      <c r="B351" s="32" t="s">
        <v>276</v>
      </c>
      <c r="C351" s="35" t="s">
        <v>341</v>
      </c>
      <c r="D351" s="35" t="s">
        <v>88</v>
      </c>
      <c r="E351" s="32" t="s">
        <v>92</v>
      </c>
      <c r="F351" s="32" t="s">
        <v>350</v>
      </c>
      <c r="G351" s="32" t="s">
        <v>249</v>
      </c>
      <c r="H351" s="35" t="s">
        <v>2371</v>
      </c>
      <c r="I351" s="35" t="s">
        <v>328</v>
      </c>
      <c r="J351" s="32" t="s">
        <v>2311</v>
      </c>
      <c r="K351" s="35">
        <v>2019</v>
      </c>
      <c r="L351" s="33" t="s">
        <v>2372</v>
      </c>
      <c r="M351" s="34" t="s">
        <v>2367</v>
      </c>
      <c r="N351" s="42" t="s">
        <v>1575</v>
      </c>
      <c r="O351" s="35" t="s">
        <v>328</v>
      </c>
      <c r="P351" s="32" t="s">
        <v>328</v>
      </c>
      <c r="Q351" s="32" t="s">
        <v>1488</v>
      </c>
      <c r="R351" s="35" t="s">
        <v>328</v>
      </c>
      <c r="S351" s="35" t="s">
        <v>328</v>
      </c>
      <c r="T351" s="44">
        <v>43224</v>
      </c>
      <c r="U351" s="44">
        <v>43589</v>
      </c>
      <c r="V351" s="305">
        <v>2020</v>
      </c>
      <c r="W351" s="44" t="s">
        <v>309</v>
      </c>
      <c r="X351" s="44" t="s">
        <v>309</v>
      </c>
      <c r="Y351" s="41" t="s">
        <v>456</v>
      </c>
      <c r="Z351" s="148" t="s">
        <v>502</v>
      </c>
      <c r="AA351" s="160">
        <v>44337</v>
      </c>
      <c r="AB351" s="139" t="s">
        <v>307</v>
      </c>
      <c r="AC351" s="139" t="s">
        <v>328</v>
      </c>
      <c r="AD351" s="161">
        <v>1</v>
      </c>
      <c r="AE351" s="8" t="s">
        <v>461</v>
      </c>
      <c r="AF351" s="134" t="s">
        <v>456</v>
      </c>
      <c r="AG351" s="148" t="s">
        <v>456</v>
      </c>
      <c r="AH351" s="162">
        <v>44337</v>
      </c>
      <c r="AI351" s="148" t="s">
        <v>502</v>
      </c>
      <c r="AJ351" s="148" t="s">
        <v>328</v>
      </c>
      <c r="AK351" s="161">
        <v>1</v>
      </c>
      <c r="AL351" s="161">
        <v>1</v>
      </c>
      <c r="AM351" s="148" t="s">
        <v>503</v>
      </c>
      <c r="AN351" s="263" t="s">
        <v>504</v>
      </c>
      <c r="AO351" s="260" t="s">
        <v>294</v>
      </c>
      <c r="AP351" s="109" t="s">
        <v>502</v>
      </c>
      <c r="AQ351" s="56">
        <v>44228</v>
      </c>
      <c r="AR351" s="54" t="s">
        <v>307</v>
      </c>
      <c r="AS351" s="54" t="s">
        <v>328</v>
      </c>
      <c r="AT351" s="55">
        <v>1</v>
      </c>
      <c r="AU351" s="8" t="s">
        <v>461</v>
      </c>
      <c r="AV351" s="134" t="s">
        <v>456</v>
      </c>
      <c r="AW351" s="148" t="s">
        <v>456</v>
      </c>
      <c r="AX351" s="56">
        <v>44228</v>
      </c>
      <c r="AY351" s="109" t="s">
        <v>502</v>
      </c>
      <c r="AZ351" s="54" t="s">
        <v>328</v>
      </c>
      <c r="BA351" s="55">
        <v>1</v>
      </c>
      <c r="BB351" s="148" t="s">
        <v>294</v>
      </c>
      <c r="BC351" s="53"/>
      <c r="BD351" s="290"/>
      <c r="BE351" s="513">
        <f t="shared" si="5"/>
        <v>350</v>
      </c>
      <c r="BF351" s="514">
        <v>353</v>
      </c>
      <c r="BG351" s="514"/>
    </row>
    <row r="352" spans="1:59" customFormat="1" ht="84" customHeight="1" x14ac:dyDescent="0.25">
      <c r="A352" s="42">
        <v>354</v>
      </c>
      <c r="B352" s="32" t="s">
        <v>276</v>
      </c>
      <c r="C352" s="35" t="s">
        <v>341</v>
      </c>
      <c r="D352" s="32" t="s">
        <v>88</v>
      </c>
      <c r="E352" s="32" t="s">
        <v>96</v>
      </c>
      <c r="F352" s="32" t="s">
        <v>350</v>
      </c>
      <c r="G352" s="32" t="s">
        <v>249</v>
      </c>
      <c r="H352" s="35" t="s">
        <v>2373</v>
      </c>
      <c r="I352" s="35" t="s">
        <v>328</v>
      </c>
      <c r="J352" s="32" t="s">
        <v>2311</v>
      </c>
      <c r="K352" s="35">
        <v>2019</v>
      </c>
      <c r="L352" s="33" t="s">
        <v>2374</v>
      </c>
      <c r="M352" s="34" t="s">
        <v>2367</v>
      </c>
      <c r="N352" s="42" t="s">
        <v>1575</v>
      </c>
      <c r="O352" s="35" t="s">
        <v>328</v>
      </c>
      <c r="P352" s="32" t="s">
        <v>328</v>
      </c>
      <c r="Q352" s="32" t="s">
        <v>1488</v>
      </c>
      <c r="R352" s="35" t="s">
        <v>328</v>
      </c>
      <c r="S352" s="35" t="s">
        <v>328</v>
      </c>
      <c r="T352" s="44">
        <v>43224</v>
      </c>
      <c r="U352" s="44">
        <v>43589</v>
      </c>
      <c r="V352" s="305">
        <v>2020</v>
      </c>
      <c r="W352" s="44" t="s">
        <v>309</v>
      </c>
      <c r="X352" s="44" t="s">
        <v>309</v>
      </c>
      <c r="Y352" s="41" t="s">
        <v>456</v>
      </c>
      <c r="Z352" s="148" t="s">
        <v>502</v>
      </c>
      <c r="AA352" s="160">
        <v>44337</v>
      </c>
      <c r="AB352" s="139" t="s">
        <v>307</v>
      </c>
      <c r="AC352" s="139" t="s">
        <v>328</v>
      </c>
      <c r="AD352" s="161">
        <v>1</v>
      </c>
      <c r="AE352" s="8" t="s">
        <v>461</v>
      </c>
      <c r="AF352" s="134" t="s">
        <v>456</v>
      </c>
      <c r="AG352" s="148" t="s">
        <v>456</v>
      </c>
      <c r="AH352" s="162">
        <v>44337</v>
      </c>
      <c r="AI352" s="148" t="s">
        <v>502</v>
      </c>
      <c r="AJ352" s="148" t="s">
        <v>328</v>
      </c>
      <c r="AK352" s="161">
        <v>1</v>
      </c>
      <c r="AL352" s="161">
        <v>1</v>
      </c>
      <c r="AM352" s="148" t="s">
        <v>503</v>
      </c>
      <c r="AN352" s="263" t="s">
        <v>504</v>
      </c>
      <c r="AO352" s="260" t="s">
        <v>294</v>
      </c>
      <c r="AP352" s="109" t="s">
        <v>502</v>
      </c>
      <c r="AQ352" s="56">
        <v>44228</v>
      </c>
      <c r="AR352" s="54" t="s">
        <v>307</v>
      </c>
      <c r="AS352" s="54" t="s">
        <v>328</v>
      </c>
      <c r="AT352" s="55">
        <v>1</v>
      </c>
      <c r="AU352" s="8" t="s">
        <v>461</v>
      </c>
      <c r="AV352" s="134" t="s">
        <v>456</v>
      </c>
      <c r="AW352" s="148" t="s">
        <v>456</v>
      </c>
      <c r="AX352" s="56">
        <v>44228</v>
      </c>
      <c r="AY352" s="109" t="s">
        <v>502</v>
      </c>
      <c r="AZ352" s="54" t="s">
        <v>328</v>
      </c>
      <c r="BA352" s="55">
        <v>1</v>
      </c>
      <c r="BB352" s="148" t="s">
        <v>294</v>
      </c>
      <c r="BC352" s="53"/>
      <c r="BD352" s="290"/>
      <c r="BE352" s="513">
        <f t="shared" si="5"/>
        <v>351</v>
      </c>
      <c r="BF352" s="514">
        <v>354</v>
      </c>
      <c r="BG352" s="514"/>
    </row>
    <row r="353" spans="1:59" customFormat="1" ht="84" customHeight="1" x14ac:dyDescent="0.25">
      <c r="A353" s="42">
        <v>355</v>
      </c>
      <c r="B353" s="32" t="s">
        <v>265</v>
      </c>
      <c r="C353" s="32" t="s">
        <v>337</v>
      </c>
      <c r="D353" s="32" t="s">
        <v>203</v>
      </c>
      <c r="E353" s="32" t="s">
        <v>204</v>
      </c>
      <c r="F353" s="32" t="s">
        <v>345</v>
      </c>
      <c r="G353" s="32" t="s">
        <v>251</v>
      </c>
      <c r="H353" s="35" t="s">
        <v>2375</v>
      </c>
      <c r="I353" s="35" t="s">
        <v>1189</v>
      </c>
      <c r="J353" s="35">
        <v>96</v>
      </c>
      <c r="K353" s="35">
        <v>2020</v>
      </c>
      <c r="L353" s="33" t="s">
        <v>2376</v>
      </c>
      <c r="M353" s="33" t="s">
        <v>2377</v>
      </c>
      <c r="N353" s="33" t="s">
        <v>2378</v>
      </c>
      <c r="O353" s="35" t="s">
        <v>328</v>
      </c>
      <c r="P353" s="33" t="s">
        <v>328</v>
      </c>
      <c r="Q353" s="33" t="s">
        <v>2379</v>
      </c>
      <c r="R353" s="35" t="s">
        <v>328</v>
      </c>
      <c r="S353" s="35" t="s">
        <v>328</v>
      </c>
      <c r="T353" s="44">
        <v>43966</v>
      </c>
      <c r="U353" s="44">
        <v>44195</v>
      </c>
      <c r="V353" s="44">
        <v>44452</v>
      </c>
      <c r="W353" s="44" t="s">
        <v>309</v>
      </c>
      <c r="X353" s="44" t="s">
        <v>309</v>
      </c>
      <c r="Y353" s="41" t="s">
        <v>456</v>
      </c>
      <c r="Z353" s="146" t="s">
        <v>2380</v>
      </c>
      <c r="AA353" s="160">
        <v>44439</v>
      </c>
      <c r="AB353" s="139" t="s">
        <v>307</v>
      </c>
      <c r="AC353" s="139" t="s">
        <v>328</v>
      </c>
      <c r="AD353" s="161">
        <v>1</v>
      </c>
      <c r="AE353" s="8" t="s">
        <v>461</v>
      </c>
      <c r="AF353" s="134">
        <v>-256</v>
      </c>
      <c r="AG353" s="148" t="s">
        <v>441</v>
      </c>
      <c r="AH353" s="160">
        <v>44523</v>
      </c>
      <c r="AI353" s="146" t="s">
        <v>918</v>
      </c>
      <c r="AJ353" s="135" t="s">
        <v>707</v>
      </c>
      <c r="AK353" s="161">
        <v>1</v>
      </c>
      <c r="AL353" s="161">
        <v>1</v>
      </c>
      <c r="AM353" s="148" t="s">
        <v>503</v>
      </c>
      <c r="AN353" s="263" t="s">
        <v>504</v>
      </c>
      <c r="AO353" s="260" t="s">
        <v>294</v>
      </c>
      <c r="AP353" s="109" t="s">
        <v>502</v>
      </c>
      <c r="AQ353" s="56">
        <v>44228</v>
      </c>
      <c r="AR353" s="54" t="s">
        <v>307</v>
      </c>
      <c r="AS353" s="54" t="s">
        <v>328</v>
      </c>
      <c r="AT353" s="55">
        <v>1</v>
      </c>
      <c r="AU353" s="8" t="s">
        <v>461</v>
      </c>
      <c r="AV353" s="134" t="s">
        <v>456</v>
      </c>
      <c r="AW353" s="148" t="s">
        <v>456</v>
      </c>
      <c r="AX353" s="56">
        <v>44228</v>
      </c>
      <c r="AY353" s="109" t="s">
        <v>502</v>
      </c>
      <c r="AZ353" s="54" t="s">
        <v>328</v>
      </c>
      <c r="BA353" s="55">
        <v>1</v>
      </c>
      <c r="BB353" s="148" t="s">
        <v>294</v>
      </c>
      <c r="BC353" s="53"/>
      <c r="BD353" s="290"/>
      <c r="BE353" s="513">
        <f t="shared" si="5"/>
        <v>352</v>
      </c>
      <c r="BF353" s="514">
        <v>355</v>
      </c>
      <c r="BG353" s="514"/>
    </row>
    <row r="354" spans="1:59" customFormat="1" ht="84" customHeight="1" x14ac:dyDescent="0.25">
      <c r="A354" s="42">
        <v>356</v>
      </c>
      <c r="B354" s="32" t="s">
        <v>265</v>
      </c>
      <c r="C354" s="32" t="s">
        <v>337</v>
      </c>
      <c r="D354" s="32" t="s">
        <v>203</v>
      </c>
      <c r="E354" s="32" t="s">
        <v>204</v>
      </c>
      <c r="F354" s="32" t="s">
        <v>345</v>
      </c>
      <c r="G354" s="32" t="s">
        <v>251</v>
      </c>
      <c r="H354" s="35" t="s">
        <v>2381</v>
      </c>
      <c r="I354" s="35" t="s">
        <v>1189</v>
      </c>
      <c r="J354" s="35">
        <v>96</v>
      </c>
      <c r="K354" s="35">
        <v>2020</v>
      </c>
      <c r="L354" s="33" t="s">
        <v>2376</v>
      </c>
      <c r="M354" s="33" t="s">
        <v>2382</v>
      </c>
      <c r="N354" s="33" t="s">
        <v>2383</v>
      </c>
      <c r="O354" s="35" t="s">
        <v>328</v>
      </c>
      <c r="P354" s="33" t="s">
        <v>328</v>
      </c>
      <c r="Q354" s="33" t="s">
        <v>2384</v>
      </c>
      <c r="R354" s="35" t="s">
        <v>328</v>
      </c>
      <c r="S354" s="35" t="s">
        <v>328</v>
      </c>
      <c r="T354" s="44">
        <v>43966</v>
      </c>
      <c r="U354" s="44">
        <v>44195</v>
      </c>
      <c r="V354" s="44">
        <v>44452</v>
      </c>
      <c r="W354" s="44" t="s">
        <v>309</v>
      </c>
      <c r="X354" s="44" t="s">
        <v>309</v>
      </c>
      <c r="Y354" s="41" t="s">
        <v>456</v>
      </c>
      <c r="Z354" s="146" t="s">
        <v>2385</v>
      </c>
      <c r="AA354" s="160">
        <v>44439</v>
      </c>
      <c r="AB354" s="139" t="s">
        <v>307</v>
      </c>
      <c r="AC354" s="139" t="s">
        <v>328</v>
      </c>
      <c r="AD354" s="161">
        <v>1</v>
      </c>
      <c r="AE354" s="8" t="s">
        <v>461</v>
      </c>
      <c r="AF354" s="134">
        <v>-256</v>
      </c>
      <c r="AG354" s="148" t="s">
        <v>441</v>
      </c>
      <c r="AH354" s="160">
        <v>44523</v>
      </c>
      <c r="AI354" s="146" t="s">
        <v>918</v>
      </c>
      <c r="AJ354" s="135" t="s">
        <v>707</v>
      </c>
      <c r="AK354" s="161">
        <v>1</v>
      </c>
      <c r="AL354" s="161">
        <v>1</v>
      </c>
      <c r="AM354" s="148" t="s">
        <v>503</v>
      </c>
      <c r="AN354" s="263" t="s">
        <v>504</v>
      </c>
      <c r="AO354" s="260" t="s">
        <v>294</v>
      </c>
      <c r="AP354" s="109" t="s">
        <v>502</v>
      </c>
      <c r="AQ354" s="56">
        <v>44228</v>
      </c>
      <c r="AR354" s="54" t="s">
        <v>307</v>
      </c>
      <c r="AS354" s="54" t="s">
        <v>328</v>
      </c>
      <c r="AT354" s="55">
        <v>1</v>
      </c>
      <c r="AU354" s="8" t="s">
        <v>461</v>
      </c>
      <c r="AV354" s="134" t="s">
        <v>456</v>
      </c>
      <c r="AW354" s="148" t="s">
        <v>456</v>
      </c>
      <c r="AX354" s="56">
        <v>44228</v>
      </c>
      <c r="AY354" s="109" t="s">
        <v>502</v>
      </c>
      <c r="AZ354" s="54" t="s">
        <v>328</v>
      </c>
      <c r="BA354" s="55">
        <v>1</v>
      </c>
      <c r="BB354" s="148" t="s">
        <v>294</v>
      </c>
      <c r="BC354" s="53"/>
      <c r="BD354" s="290"/>
      <c r="BE354" s="513">
        <f t="shared" si="5"/>
        <v>353</v>
      </c>
      <c r="BF354" s="514">
        <v>356</v>
      </c>
      <c r="BG354" s="514"/>
    </row>
    <row r="355" spans="1:59" customFormat="1" ht="84" customHeight="1" x14ac:dyDescent="0.25">
      <c r="A355" s="42">
        <v>357</v>
      </c>
      <c r="B355" s="32" t="s">
        <v>265</v>
      </c>
      <c r="C355" s="32" t="s">
        <v>337</v>
      </c>
      <c r="D355" s="32" t="s">
        <v>203</v>
      </c>
      <c r="E355" s="32" t="s">
        <v>204</v>
      </c>
      <c r="F355" s="32" t="s">
        <v>345</v>
      </c>
      <c r="G355" s="32" t="s">
        <v>251</v>
      </c>
      <c r="H355" s="35" t="s">
        <v>2386</v>
      </c>
      <c r="I355" s="35" t="s">
        <v>1189</v>
      </c>
      <c r="J355" s="35">
        <v>96</v>
      </c>
      <c r="K355" s="35">
        <v>2020</v>
      </c>
      <c r="L355" s="33" t="s">
        <v>2376</v>
      </c>
      <c r="M355" s="33" t="s">
        <v>2382</v>
      </c>
      <c r="N355" s="33" t="s">
        <v>2387</v>
      </c>
      <c r="O355" s="35" t="s">
        <v>328</v>
      </c>
      <c r="P355" s="33" t="s">
        <v>328</v>
      </c>
      <c r="Q355" s="33" t="s">
        <v>2388</v>
      </c>
      <c r="R355" s="35" t="s">
        <v>328</v>
      </c>
      <c r="S355" s="35" t="s">
        <v>328</v>
      </c>
      <c r="T355" s="44">
        <v>43966</v>
      </c>
      <c r="U355" s="44">
        <v>44311</v>
      </c>
      <c r="V355" s="44">
        <v>44452</v>
      </c>
      <c r="W355" s="44" t="s">
        <v>309</v>
      </c>
      <c r="X355" s="44" t="s">
        <v>309</v>
      </c>
      <c r="Y355" s="41" t="s">
        <v>456</v>
      </c>
      <c r="Z355" s="146" t="s">
        <v>2389</v>
      </c>
      <c r="AA355" s="160">
        <v>44439</v>
      </c>
      <c r="AB355" s="139" t="s">
        <v>307</v>
      </c>
      <c r="AC355" s="139" t="s">
        <v>328</v>
      </c>
      <c r="AD355" s="161">
        <v>1</v>
      </c>
      <c r="AE355" s="8" t="s">
        <v>461</v>
      </c>
      <c r="AF355" s="134">
        <v>-140</v>
      </c>
      <c r="AG355" s="148" t="s">
        <v>441</v>
      </c>
      <c r="AH355" s="160">
        <v>44523</v>
      </c>
      <c r="AI355" s="146" t="s">
        <v>918</v>
      </c>
      <c r="AJ355" s="135" t="s">
        <v>707</v>
      </c>
      <c r="AK355" s="161">
        <v>1</v>
      </c>
      <c r="AL355" s="161">
        <v>1</v>
      </c>
      <c r="AM355" s="148" t="s">
        <v>503</v>
      </c>
      <c r="AN355" s="263" t="s">
        <v>504</v>
      </c>
      <c r="AO355" s="260" t="s">
        <v>294</v>
      </c>
      <c r="AP355" s="109" t="s">
        <v>502</v>
      </c>
      <c r="AQ355" s="56">
        <v>44228</v>
      </c>
      <c r="AR355" s="54" t="s">
        <v>307</v>
      </c>
      <c r="AS355" s="54" t="s">
        <v>328</v>
      </c>
      <c r="AT355" s="55">
        <v>1</v>
      </c>
      <c r="AU355" s="8" t="s">
        <v>461</v>
      </c>
      <c r="AV355" s="134" t="s">
        <v>456</v>
      </c>
      <c r="AW355" s="148" t="s">
        <v>456</v>
      </c>
      <c r="AX355" s="56">
        <v>44228</v>
      </c>
      <c r="AY355" s="109" t="s">
        <v>502</v>
      </c>
      <c r="AZ355" s="54" t="s">
        <v>328</v>
      </c>
      <c r="BA355" s="55">
        <v>1</v>
      </c>
      <c r="BB355" s="148" t="s">
        <v>294</v>
      </c>
      <c r="BC355" s="53"/>
      <c r="BD355" s="290"/>
      <c r="BE355" s="513">
        <f t="shared" si="5"/>
        <v>354</v>
      </c>
      <c r="BF355" s="514">
        <v>357</v>
      </c>
      <c r="BG355" s="514"/>
    </row>
    <row r="356" spans="1:59" customFormat="1" ht="84" customHeight="1" x14ac:dyDescent="0.25">
      <c r="A356" s="42">
        <v>358</v>
      </c>
      <c r="B356" s="32" t="s">
        <v>262</v>
      </c>
      <c r="C356" s="32" t="s">
        <v>337</v>
      </c>
      <c r="D356" s="32" t="s">
        <v>203</v>
      </c>
      <c r="E356" s="32" t="s">
        <v>204</v>
      </c>
      <c r="F356" s="32" t="s">
        <v>351</v>
      </c>
      <c r="G356" s="32" t="s">
        <v>251</v>
      </c>
      <c r="H356" s="35" t="s">
        <v>2390</v>
      </c>
      <c r="I356" s="35" t="s">
        <v>1189</v>
      </c>
      <c r="J356" s="35">
        <v>96</v>
      </c>
      <c r="K356" s="35">
        <v>2020</v>
      </c>
      <c r="L356" s="33" t="s">
        <v>2376</v>
      </c>
      <c r="M356" s="33" t="s">
        <v>2391</v>
      </c>
      <c r="N356" s="114" t="s">
        <v>2392</v>
      </c>
      <c r="O356" s="35" t="s">
        <v>328</v>
      </c>
      <c r="P356" s="33" t="s">
        <v>328</v>
      </c>
      <c r="Q356" s="33" t="s">
        <v>2393</v>
      </c>
      <c r="R356" s="35" t="s">
        <v>328</v>
      </c>
      <c r="S356" s="35" t="s">
        <v>328</v>
      </c>
      <c r="T356" s="44">
        <v>43966</v>
      </c>
      <c r="U356" s="44">
        <v>44012</v>
      </c>
      <c r="V356" s="305">
        <v>2020</v>
      </c>
      <c r="W356" s="44" t="s">
        <v>309</v>
      </c>
      <c r="X356" s="44" t="s">
        <v>309</v>
      </c>
      <c r="Y356" s="41" t="s">
        <v>456</v>
      </c>
      <c r="Z356" s="148" t="s">
        <v>502</v>
      </c>
      <c r="AA356" s="160">
        <v>44337</v>
      </c>
      <c r="AB356" s="139" t="s">
        <v>307</v>
      </c>
      <c r="AC356" s="139" t="s">
        <v>328</v>
      </c>
      <c r="AD356" s="161">
        <v>1</v>
      </c>
      <c r="AE356" s="8" t="s">
        <v>461</v>
      </c>
      <c r="AF356" s="134" t="s">
        <v>456</v>
      </c>
      <c r="AG356" s="148" t="s">
        <v>456</v>
      </c>
      <c r="AH356" s="162">
        <v>44523</v>
      </c>
      <c r="AI356" s="146" t="s">
        <v>918</v>
      </c>
      <c r="AJ356" s="135" t="s">
        <v>707</v>
      </c>
      <c r="AK356" s="161">
        <v>1</v>
      </c>
      <c r="AL356" s="161">
        <v>1</v>
      </c>
      <c r="AM356" s="148" t="s">
        <v>503</v>
      </c>
      <c r="AN356" s="263" t="s">
        <v>504</v>
      </c>
      <c r="AO356" s="260" t="s">
        <v>294</v>
      </c>
      <c r="AP356" s="109" t="s">
        <v>502</v>
      </c>
      <c r="AQ356" s="56">
        <v>44228</v>
      </c>
      <c r="AR356" s="54" t="s">
        <v>307</v>
      </c>
      <c r="AS356" s="54" t="s">
        <v>328</v>
      </c>
      <c r="AT356" s="55">
        <v>1</v>
      </c>
      <c r="AU356" s="8" t="s">
        <v>461</v>
      </c>
      <c r="AV356" s="134" t="s">
        <v>456</v>
      </c>
      <c r="AW356" s="148" t="s">
        <v>456</v>
      </c>
      <c r="AX356" s="56">
        <v>44228</v>
      </c>
      <c r="AY356" s="109" t="s">
        <v>502</v>
      </c>
      <c r="AZ356" s="54" t="s">
        <v>328</v>
      </c>
      <c r="BA356" s="55">
        <v>1</v>
      </c>
      <c r="BB356" s="148" t="s">
        <v>294</v>
      </c>
      <c r="BC356" s="53"/>
      <c r="BD356" s="290"/>
      <c r="BE356" s="513">
        <f t="shared" si="5"/>
        <v>355</v>
      </c>
      <c r="BF356" s="514">
        <v>358</v>
      </c>
      <c r="BG356" s="514"/>
    </row>
    <row r="357" spans="1:59" customFormat="1" ht="84" customHeight="1" x14ac:dyDescent="0.25">
      <c r="A357" s="42">
        <v>359</v>
      </c>
      <c r="B357" s="32" t="s">
        <v>262</v>
      </c>
      <c r="C357" s="32" t="s">
        <v>337</v>
      </c>
      <c r="D357" s="32" t="s">
        <v>203</v>
      </c>
      <c r="E357" s="32" t="s">
        <v>204</v>
      </c>
      <c r="F357" s="32" t="s">
        <v>351</v>
      </c>
      <c r="G357" s="32" t="s">
        <v>251</v>
      </c>
      <c r="H357" s="35" t="s">
        <v>2394</v>
      </c>
      <c r="I357" s="35" t="s">
        <v>1189</v>
      </c>
      <c r="J357" s="35">
        <v>96</v>
      </c>
      <c r="K357" s="35">
        <v>2020</v>
      </c>
      <c r="L357" s="33" t="s">
        <v>2376</v>
      </c>
      <c r="M357" s="33" t="s">
        <v>2391</v>
      </c>
      <c r="N357" s="114" t="s">
        <v>2395</v>
      </c>
      <c r="O357" s="35" t="s">
        <v>328</v>
      </c>
      <c r="P357" s="33" t="s">
        <v>328</v>
      </c>
      <c r="Q357" s="33" t="s">
        <v>2396</v>
      </c>
      <c r="R357" s="35" t="s">
        <v>328</v>
      </c>
      <c r="S357" s="35" t="s">
        <v>328</v>
      </c>
      <c r="T357" s="44">
        <v>43966</v>
      </c>
      <c r="U357" s="44">
        <v>44285</v>
      </c>
      <c r="V357" s="44"/>
      <c r="W357" s="44" t="s">
        <v>309</v>
      </c>
      <c r="X357" s="44" t="s">
        <v>309</v>
      </c>
      <c r="Y357" s="41">
        <v>-335</v>
      </c>
      <c r="Z357" s="146" t="s">
        <v>2397</v>
      </c>
      <c r="AA357" s="160">
        <v>44421</v>
      </c>
      <c r="AB357" s="139" t="s">
        <v>309</v>
      </c>
      <c r="AC357" s="133" t="s">
        <v>2398</v>
      </c>
      <c r="AD357" s="161">
        <v>0.5</v>
      </c>
      <c r="AE357" s="8" t="s">
        <v>459</v>
      </c>
      <c r="AF357" s="134">
        <v>-166</v>
      </c>
      <c r="AG357" s="148" t="s">
        <v>441</v>
      </c>
      <c r="AH357" s="160">
        <v>44523</v>
      </c>
      <c r="AI357" s="148" t="s">
        <v>706</v>
      </c>
      <c r="AJ357" s="135" t="s">
        <v>707</v>
      </c>
      <c r="AK357" s="161">
        <v>0</v>
      </c>
      <c r="AL357" s="161">
        <v>0</v>
      </c>
      <c r="AM357" s="148" t="s">
        <v>545</v>
      </c>
      <c r="AN357" s="139" t="s">
        <v>545</v>
      </c>
      <c r="AO357" s="258" t="s">
        <v>445</v>
      </c>
      <c r="AP357" s="365" t="s">
        <v>2399</v>
      </c>
      <c r="AQ357" s="366">
        <v>44620</v>
      </c>
      <c r="AR357" s="53" t="s">
        <v>538</v>
      </c>
      <c r="AS357" s="53" t="s">
        <v>328</v>
      </c>
      <c r="AT357" s="314">
        <v>1</v>
      </c>
      <c r="AU357" s="8" t="s">
        <v>461</v>
      </c>
      <c r="AV357" s="134">
        <v>-44619.5</v>
      </c>
      <c r="AW357" s="148" t="s">
        <v>441</v>
      </c>
      <c r="AX357" s="53"/>
      <c r="AY357" s="53"/>
      <c r="AZ357" s="53"/>
      <c r="BA357" s="53"/>
      <c r="BB357" s="148"/>
      <c r="BC357" s="53"/>
      <c r="BD357" s="290"/>
      <c r="BE357" s="513">
        <f t="shared" si="5"/>
        <v>356</v>
      </c>
      <c r="BF357" s="514">
        <v>359</v>
      </c>
      <c r="BG357" s="514"/>
    </row>
    <row r="358" spans="1:59" customFormat="1" ht="84" customHeight="1" x14ac:dyDescent="0.25">
      <c r="A358" s="42">
        <v>360</v>
      </c>
      <c r="B358" s="32" t="s">
        <v>267</v>
      </c>
      <c r="C358" s="32" t="s">
        <v>447</v>
      </c>
      <c r="D358" s="32" t="s">
        <v>203</v>
      </c>
      <c r="E358" s="32" t="s">
        <v>204</v>
      </c>
      <c r="F358" s="32" t="s">
        <v>345</v>
      </c>
      <c r="G358" s="32" t="s">
        <v>251</v>
      </c>
      <c r="H358" s="35" t="s">
        <v>2400</v>
      </c>
      <c r="I358" s="35" t="s">
        <v>1189</v>
      </c>
      <c r="J358" s="35">
        <v>96</v>
      </c>
      <c r="K358" s="35">
        <v>2020</v>
      </c>
      <c r="L358" s="33" t="s">
        <v>2376</v>
      </c>
      <c r="M358" s="33" t="s">
        <v>2401</v>
      </c>
      <c r="N358" s="33" t="s">
        <v>2402</v>
      </c>
      <c r="O358" s="35" t="s">
        <v>328</v>
      </c>
      <c r="P358" s="33" t="s">
        <v>328</v>
      </c>
      <c r="Q358" s="33" t="s">
        <v>2403</v>
      </c>
      <c r="R358" s="35" t="s">
        <v>328</v>
      </c>
      <c r="S358" s="35" t="s">
        <v>328</v>
      </c>
      <c r="T358" s="44">
        <v>43966</v>
      </c>
      <c r="U358" s="44">
        <v>44311</v>
      </c>
      <c r="V358" s="44">
        <v>44452</v>
      </c>
      <c r="W358" s="44" t="s">
        <v>309</v>
      </c>
      <c r="X358" s="44" t="s">
        <v>309</v>
      </c>
      <c r="Y358" s="41" t="s">
        <v>456</v>
      </c>
      <c r="Z358" s="148" t="s">
        <v>531</v>
      </c>
      <c r="AA358" s="160">
        <v>44345</v>
      </c>
      <c r="AB358" s="139" t="s">
        <v>309</v>
      </c>
      <c r="AC358" s="148" t="s">
        <v>532</v>
      </c>
      <c r="AD358" s="161">
        <v>0</v>
      </c>
      <c r="AE358" s="8" t="s">
        <v>457</v>
      </c>
      <c r="AF358" s="134">
        <v>-140</v>
      </c>
      <c r="AG358" s="148" t="s">
        <v>441</v>
      </c>
      <c r="AH358" s="160">
        <v>44502</v>
      </c>
      <c r="AI358" s="146" t="s">
        <v>918</v>
      </c>
      <c r="AJ358" s="148" t="s">
        <v>707</v>
      </c>
      <c r="AK358" s="161">
        <v>1</v>
      </c>
      <c r="AL358" s="161">
        <v>1</v>
      </c>
      <c r="AM358" s="148" t="s">
        <v>503</v>
      </c>
      <c r="AN358" s="263" t="s">
        <v>504</v>
      </c>
      <c r="AO358" s="260" t="s">
        <v>294</v>
      </c>
      <c r="AP358" s="109" t="s">
        <v>502</v>
      </c>
      <c r="AQ358" s="56">
        <v>44228</v>
      </c>
      <c r="AR358" s="54" t="s">
        <v>307</v>
      </c>
      <c r="AS358" s="54" t="s">
        <v>328</v>
      </c>
      <c r="AT358" s="55">
        <v>1</v>
      </c>
      <c r="AU358" s="8" t="s">
        <v>461</v>
      </c>
      <c r="AV358" s="134" t="s">
        <v>456</v>
      </c>
      <c r="AW358" s="148" t="s">
        <v>456</v>
      </c>
      <c r="AX358" s="56">
        <v>44228</v>
      </c>
      <c r="AY358" s="109" t="s">
        <v>502</v>
      </c>
      <c r="AZ358" s="54" t="s">
        <v>328</v>
      </c>
      <c r="BA358" s="55">
        <v>1</v>
      </c>
      <c r="BB358" s="148" t="s">
        <v>294</v>
      </c>
      <c r="BC358" s="53"/>
      <c r="BD358" s="290"/>
      <c r="BE358" s="513">
        <f t="shared" si="5"/>
        <v>357</v>
      </c>
      <c r="BF358" s="514">
        <v>360</v>
      </c>
      <c r="BG358" s="514"/>
    </row>
    <row r="359" spans="1:59" customFormat="1" ht="84" customHeight="1" x14ac:dyDescent="0.25">
      <c r="A359" s="42">
        <v>361</v>
      </c>
      <c r="B359" s="32" t="s">
        <v>269</v>
      </c>
      <c r="C359" s="35" t="s">
        <v>341</v>
      </c>
      <c r="D359" s="32" t="s">
        <v>203</v>
      </c>
      <c r="E359" s="32" t="s">
        <v>204</v>
      </c>
      <c r="F359" s="32" t="s">
        <v>346</v>
      </c>
      <c r="G359" s="32" t="s">
        <v>251</v>
      </c>
      <c r="H359" s="35" t="s">
        <v>2404</v>
      </c>
      <c r="I359" s="35" t="s">
        <v>1189</v>
      </c>
      <c r="J359" s="35">
        <v>96</v>
      </c>
      <c r="K359" s="35">
        <v>2020</v>
      </c>
      <c r="L359" s="33" t="s">
        <v>2376</v>
      </c>
      <c r="M359" s="33" t="s">
        <v>2405</v>
      </c>
      <c r="N359" s="33" t="s">
        <v>2406</v>
      </c>
      <c r="O359" s="35" t="s">
        <v>328</v>
      </c>
      <c r="P359" s="33" t="s">
        <v>328</v>
      </c>
      <c r="Q359" s="33" t="s">
        <v>2407</v>
      </c>
      <c r="R359" s="35" t="s">
        <v>328</v>
      </c>
      <c r="S359" s="35" t="s">
        <v>328</v>
      </c>
      <c r="T359" s="44">
        <v>43966</v>
      </c>
      <c r="U359" s="44">
        <v>44311</v>
      </c>
      <c r="V359" s="44">
        <v>44452</v>
      </c>
      <c r="W359" s="44" t="s">
        <v>309</v>
      </c>
      <c r="X359" s="44" t="s">
        <v>309</v>
      </c>
      <c r="Y359" s="41" t="s">
        <v>456</v>
      </c>
      <c r="Z359" s="133" t="s">
        <v>2408</v>
      </c>
      <c r="AA359" s="160">
        <v>44386</v>
      </c>
      <c r="AB359" s="139" t="s">
        <v>309</v>
      </c>
      <c r="AC359" s="143" t="s">
        <v>2409</v>
      </c>
      <c r="AD359" s="161">
        <v>0.67</v>
      </c>
      <c r="AE359" s="8" t="s">
        <v>460</v>
      </c>
      <c r="AF359" s="134">
        <v>-140</v>
      </c>
      <c r="AG359" s="148" t="s">
        <v>441</v>
      </c>
      <c r="AH359" s="160">
        <v>44523</v>
      </c>
      <c r="AI359" s="146" t="s">
        <v>918</v>
      </c>
      <c r="AJ359" s="135" t="s">
        <v>707</v>
      </c>
      <c r="AK359" s="161">
        <v>1</v>
      </c>
      <c r="AL359" s="161">
        <v>1</v>
      </c>
      <c r="AM359" s="148" t="s">
        <v>503</v>
      </c>
      <c r="AN359" s="263" t="s">
        <v>504</v>
      </c>
      <c r="AO359" s="260" t="s">
        <v>294</v>
      </c>
      <c r="AP359" s="109" t="s">
        <v>502</v>
      </c>
      <c r="AQ359" s="56">
        <v>44228</v>
      </c>
      <c r="AR359" s="54" t="s">
        <v>307</v>
      </c>
      <c r="AS359" s="54" t="s">
        <v>328</v>
      </c>
      <c r="AT359" s="55">
        <v>1</v>
      </c>
      <c r="AU359" s="8" t="s">
        <v>461</v>
      </c>
      <c r="AV359" s="134" t="s">
        <v>456</v>
      </c>
      <c r="AW359" s="148" t="s">
        <v>456</v>
      </c>
      <c r="AX359" s="56">
        <v>44228</v>
      </c>
      <c r="AY359" s="109" t="s">
        <v>502</v>
      </c>
      <c r="AZ359" s="54" t="s">
        <v>328</v>
      </c>
      <c r="BA359" s="55">
        <v>1</v>
      </c>
      <c r="BB359" s="148" t="s">
        <v>294</v>
      </c>
      <c r="BC359" s="53"/>
      <c r="BD359" s="290"/>
      <c r="BE359" s="513">
        <f t="shared" si="5"/>
        <v>358</v>
      </c>
      <c r="BF359" s="514">
        <v>361</v>
      </c>
      <c r="BG359" s="514"/>
    </row>
    <row r="360" spans="1:59" customFormat="1" ht="84" customHeight="1" x14ac:dyDescent="0.25">
      <c r="A360" s="42">
        <v>362</v>
      </c>
      <c r="B360" s="32" t="s">
        <v>285</v>
      </c>
      <c r="C360" s="35" t="s">
        <v>344</v>
      </c>
      <c r="D360" s="32" t="s">
        <v>203</v>
      </c>
      <c r="E360" s="32" t="s">
        <v>204</v>
      </c>
      <c r="F360" s="32" t="s">
        <v>352</v>
      </c>
      <c r="G360" s="32" t="s">
        <v>251</v>
      </c>
      <c r="H360" s="35" t="s">
        <v>2410</v>
      </c>
      <c r="I360" s="35" t="s">
        <v>1189</v>
      </c>
      <c r="J360" s="35">
        <v>96</v>
      </c>
      <c r="K360" s="35">
        <v>2020</v>
      </c>
      <c r="L360" s="33" t="s">
        <v>2376</v>
      </c>
      <c r="M360" s="33" t="s">
        <v>2411</v>
      </c>
      <c r="N360" s="33" t="s">
        <v>2412</v>
      </c>
      <c r="O360" s="35" t="s">
        <v>328</v>
      </c>
      <c r="P360" s="33" t="s">
        <v>328</v>
      </c>
      <c r="Q360" s="33" t="s">
        <v>2413</v>
      </c>
      <c r="R360" s="35" t="s">
        <v>328</v>
      </c>
      <c r="S360" s="35" t="s">
        <v>328</v>
      </c>
      <c r="T360" s="44">
        <v>43966</v>
      </c>
      <c r="U360" s="44">
        <v>44311</v>
      </c>
      <c r="V360" s="44">
        <v>44452</v>
      </c>
      <c r="W360" s="44" t="s">
        <v>309</v>
      </c>
      <c r="X360" s="44" t="s">
        <v>309</v>
      </c>
      <c r="Y360" s="41" t="s">
        <v>456</v>
      </c>
      <c r="Z360" s="133" t="s">
        <v>2414</v>
      </c>
      <c r="AA360" s="160">
        <v>44384</v>
      </c>
      <c r="AB360" s="139" t="s">
        <v>309</v>
      </c>
      <c r="AC360" s="133" t="s">
        <v>2415</v>
      </c>
      <c r="AD360" s="161">
        <v>0.83</v>
      </c>
      <c r="AE360" s="8" t="s">
        <v>460</v>
      </c>
      <c r="AF360" s="134">
        <v>-140</v>
      </c>
      <c r="AG360" s="148" t="s">
        <v>441</v>
      </c>
      <c r="AH360" s="160">
        <v>44523</v>
      </c>
      <c r="AI360" s="146" t="s">
        <v>918</v>
      </c>
      <c r="AJ360" s="135" t="s">
        <v>707</v>
      </c>
      <c r="AK360" s="163">
        <v>1</v>
      </c>
      <c r="AL360" s="161">
        <v>1</v>
      </c>
      <c r="AM360" s="148" t="s">
        <v>503</v>
      </c>
      <c r="AN360" s="263" t="s">
        <v>504</v>
      </c>
      <c r="AO360" s="260" t="s">
        <v>294</v>
      </c>
      <c r="AP360" s="109" t="s">
        <v>502</v>
      </c>
      <c r="AQ360" s="56">
        <v>44228</v>
      </c>
      <c r="AR360" s="54" t="s">
        <v>307</v>
      </c>
      <c r="AS360" s="54" t="s">
        <v>328</v>
      </c>
      <c r="AT360" s="55">
        <v>1</v>
      </c>
      <c r="AU360" s="8" t="s">
        <v>461</v>
      </c>
      <c r="AV360" s="134" t="s">
        <v>456</v>
      </c>
      <c r="AW360" s="148" t="s">
        <v>456</v>
      </c>
      <c r="AX360" s="56">
        <v>44228</v>
      </c>
      <c r="AY360" s="109" t="s">
        <v>502</v>
      </c>
      <c r="AZ360" s="54" t="s">
        <v>328</v>
      </c>
      <c r="BA360" s="55">
        <v>1</v>
      </c>
      <c r="BB360" s="148" t="s">
        <v>294</v>
      </c>
      <c r="BC360" s="53"/>
      <c r="BD360" s="290"/>
      <c r="BE360" s="513">
        <f t="shared" si="5"/>
        <v>359</v>
      </c>
      <c r="BF360" s="514">
        <v>362</v>
      </c>
      <c r="BG360" s="514"/>
    </row>
    <row r="361" spans="1:59" customFormat="1" ht="84" customHeight="1" x14ac:dyDescent="0.25">
      <c r="A361" s="42">
        <v>363</v>
      </c>
      <c r="B361" s="32" t="s">
        <v>266</v>
      </c>
      <c r="C361" s="35" t="s">
        <v>338</v>
      </c>
      <c r="D361" s="108" t="s">
        <v>24</v>
      </c>
      <c r="E361" s="108" t="s">
        <v>42</v>
      </c>
      <c r="F361" s="91" t="s">
        <v>348</v>
      </c>
      <c r="G361" s="32" t="s">
        <v>251</v>
      </c>
      <c r="H361" s="35" t="s">
        <v>2416</v>
      </c>
      <c r="I361" s="35" t="s">
        <v>923</v>
      </c>
      <c r="J361" s="35">
        <v>96</v>
      </c>
      <c r="K361" s="35">
        <v>2020</v>
      </c>
      <c r="L361" s="33" t="s">
        <v>2417</v>
      </c>
      <c r="M361" s="33" t="s">
        <v>2418</v>
      </c>
      <c r="N361" s="33" t="s">
        <v>2419</v>
      </c>
      <c r="O361" s="35" t="s">
        <v>328</v>
      </c>
      <c r="P361" s="33" t="s">
        <v>328</v>
      </c>
      <c r="Q361" s="33" t="s">
        <v>2420</v>
      </c>
      <c r="R361" s="35" t="s">
        <v>328</v>
      </c>
      <c r="S361" s="35" t="s">
        <v>328</v>
      </c>
      <c r="T361" s="44">
        <v>43966</v>
      </c>
      <c r="U361" s="44">
        <v>44195</v>
      </c>
      <c r="V361" s="305">
        <v>2020</v>
      </c>
      <c r="W361" s="44" t="s">
        <v>309</v>
      </c>
      <c r="X361" s="44" t="s">
        <v>309</v>
      </c>
      <c r="Y361" s="41" t="s">
        <v>456</v>
      </c>
      <c r="Z361" s="148" t="s">
        <v>502</v>
      </c>
      <c r="AA361" s="160">
        <v>44337</v>
      </c>
      <c r="AB361" s="139" t="s">
        <v>307</v>
      </c>
      <c r="AC361" s="139" t="s">
        <v>328</v>
      </c>
      <c r="AD361" s="161">
        <v>1</v>
      </c>
      <c r="AE361" s="8" t="s">
        <v>461</v>
      </c>
      <c r="AF361" s="134" t="s">
        <v>456</v>
      </c>
      <c r="AG361" s="148" t="s">
        <v>456</v>
      </c>
      <c r="AH361" s="162">
        <v>44337</v>
      </c>
      <c r="AI361" s="148" t="s">
        <v>502</v>
      </c>
      <c r="AJ361" s="148" t="s">
        <v>328</v>
      </c>
      <c r="AK361" s="161">
        <v>1</v>
      </c>
      <c r="AL361" s="161">
        <v>1</v>
      </c>
      <c r="AM361" s="148" t="s">
        <v>503</v>
      </c>
      <c r="AN361" s="263" t="s">
        <v>504</v>
      </c>
      <c r="AO361" s="260" t="s">
        <v>294</v>
      </c>
      <c r="AP361" s="109" t="s">
        <v>502</v>
      </c>
      <c r="AQ361" s="56">
        <v>44228</v>
      </c>
      <c r="AR361" s="54" t="s">
        <v>307</v>
      </c>
      <c r="AS361" s="54" t="s">
        <v>328</v>
      </c>
      <c r="AT361" s="55">
        <v>1</v>
      </c>
      <c r="AU361" s="8" t="s">
        <v>461</v>
      </c>
      <c r="AV361" s="134" t="s">
        <v>456</v>
      </c>
      <c r="AW361" s="148" t="s">
        <v>456</v>
      </c>
      <c r="AX361" s="56">
        <v>44228</v>
      </c>
      <c r="AY361" s="109" t="s">
        <v>502</v>
      </c>
      <c r="AZ361" s="54" t="s">
        <v>328</v>
      </c>
      <c r="BA361" s="55">
        <v>1</v>
      </c>
      <c r="BB361" s="148" t="s">
        <v>294</v>
      </c>
      <c r="BC361" s="53"/>
      <c r="BD361" s="290"/>
      <c r="BE361" s="513">
        <f t="shared" si="5"/>
        <v>360</v>
      </c>
      <c r="BF361" s="514">
        <v>363</v>
      </c>
      <c r="BG361" s="514"/>
    </row>
    <row r="362" spans="1:59" customFormat="1" ht="84" customHeight="1" x14ac:dyDescent="0.25">
      <c r="A362" s="42">
        <v>364</v>
      </c>
      <c r="B362" s="32" t="s">
        <v>266</v>
      </c>
      <c r="C362" s="35" t="s">
        <v>338</v>
      </c>
      <c r="D362" s="108" t="s">
        <v>24</v>
      </c>
      <c r="E362" s="108" t="s">
        <v>42</v>
      </c>
      <c r="F362" s="91" t="s">
        <v>348</v>
      </c>
      <c r="G362" s="32" t="s">
        <v>251</v>
      </c>
      <c r="H362" s="35" t="s">
        <v>2421</v>
      </c>
      <c r="I362" s="35" t="s">
        <v>923</v>
      </c>
      <c r="J362" s="35">
        <v>96</v>
      </c>
      <c r="K362" s="35">
        <v>2020</v>
      </c>
      <c r="L362" s="33" t="s">
        <v>2417</v>
      </c>
      <c r="M362" s="33" t="s">
        <v>2418</v>
      </c>
      <c r="N362" s="33" t="s">
        <v>2422</v>
      </c>
      <c r="O362" s="35" t="s">
        <v>328</v>
      </c>
      <c r="P362" s="33" t="s">
        <v>328</v>
      </c>
      <c r="Q362" s="33" t="s">
        <v>2423</v>
      </c>
      <c r="R362" s="35" t="s">
        <v>328</v>
      </c>
      <c r="S362" s="35" t="s">
        <v>328</v>
      </c>
      <c r="T362" s="44">
        <v>43966</v>
      </c>
      <c r="U362" s="44">
        <v>44195</v>
      </c>
      <c r="V362" s="305">
        <v>2020</v>
      </c>
      <c r="W362" s="44" t="s">
        <v>309</v>
      </c>
      <c r="X362" s="44" t="s">
        <v>309</v>
      </c>
      <c r="Y362" s="41" t="s">
        <v>456</v>
      </c>
      <c r="Z362" s="148" t="s">
        <v>502</v>
      </c>
      <c r="AA362" s="160">
        <v>44337</v>
      </c>
      <c r="AB362" s="139" t="s">
        <v>307</v>
      </c>
      <c r="AC362" s="139" t="s">
        <v>328</v>
      </c>
      <c r="AD362" s="161">
        <v>1</v>
      </c>
      <c r="AE362" s="8" t="s">
        <v>461</v>
      </c>
      <c r="AF362" s="134" t="s">
        <v>456</v>
      </c>
      <c r="AG362" s="148" t="s">
        <v>456</v>
      </c>
      <c r="AH362" s="162">
        <v>44337</v>
      </c>
      <c r="AI362" s="148" t="s">
        <v>502</v>
      </c>
      <c r="AJ362" s="148" t="s">
        <v>328</v>
      </c>
      <c r="AK362" s="161">
        <v>1</v>
      </c>
      <c r="AL362" s="161">
        <v>1</v>
      </c>
      <c r="AM362" s="148" t="s">
        <v>503</v>
      </c>
      <c r="AN362" s="263" t="s">
        <v>504</v>
      </c>
      <c r="AO362" s="260" t="s">
        <v>294</v>
      </c>
      <c r="AP362" s="109" t="s">
        <v>502</v>
      </c>
      <c r="AQ362" s="56">
        <v>44228</v>
      </c>
      <c r="AR362" s="54" t="s">
        <v>307</v>
      </c>
      <c r="AS362" s="54" t="s">
        <v>328</v>
      </c>
      <c r="AT362" s="55">
        <v>1</v>
      </c>
      <c r="AU362" s="8" t="s">
        <v>461</v>
      </c>
      <c r="AV362" s="134" t="s">
        <v>456</v>
      </c>
      <c r="AW362" s="148" t="s">
        <v>456</v>
      </c>
      <c r="AX362" s="56">
        <v>44228</v>
      </c>
      <c r="AY362" s="109" t="s">
        <v>502</v>
      </c>
      <c r="AZ362" s="54" t="s">
        <v>328</v>
      </c>
      <c r="BA362" s="55">
        <v>1</v>
      </c>
      <c r="BB362" s="148" t="s">
        <v>294</v>
      </c>
      <c r="BC362" s="53"/>
      <c r="BD362" s="290"/>
      <c r="BE362" s="513">
        <f t="shared" si="5"/>
        <v>361</v>
      </c>
      <c r="BF362" s="514">
        <v>364</v>
      </c>
      <c r="BG362" s="514"/>
    </row>
    <row r="363" spans="1:59" customFormat="1" ht="84" customHeight="1" x14ac:dyDescent="0.25">
      <c r="A363" s="42">
        <v>365</v>
      </c>
      <c r="B363" s="32" t="s">
        <v>279</v>
      </c>
      <c r="C363" s="35" t="s">
        <v>341</v>
      </c>
      <c r="D363" s="32" t="s">
        <v>26</v>
      </c>
      <c r="E363" s="32" t="s">
        <v>150</v>
      </c>
      <c r="F363" s="32" t="s">
        <v>350</v>
      </c>
      <c r="G363" s="32" t="s">
        <v>251</v>
      </c>
      <c r="H363" s="35" t="s">
        <v>2424</v>
      </c>
      <c r="I363" s="35" t="s">
        <v>932</v>
      </c>
      <c r="J363" s="35">
        <v>96</v>
      </c>
      <c r="K363" s="35">
        <v>2020</v>
      </c>
      <c r="L363" s="33" t="s">
        <v>2425</v>
      </c>
      <c r="M363" s="33" t="s">
        <v>2426</v>
      </c>
      <c r="N363" s="33" t="s">
        <v>2427</v>
      </c>
      <c r="O363" s="35" t="s">
        <v>328</v>
      </c>
      <c r="P363" s="33" t="s">
        <v>328</v>
      </c>
      <c r="Q363" s="33" t="s">
        <v>2428</v>
      </c>
      <c r="R363" s="35" t="s">
        <v>328</v>
      </c>
      <c r="S363" s="35" t="s">
        <v>328</v>
      </c>
      <c r="T363" s="44">
        <v>43966</v>
      </c>
      <c r="U363" s="44">
        <v>44134</v>
      </c>
      <c r="V363" s="44">
        <v>44452</v>
      </c>
      <c r="W363" s="44" t="s">
        <v>309</v>
      </c>
      <c r="X363" s="44" t="s">
        <v>309</v>
      </c>
      <c r="Y363" s="41" t="s">
        <v>456</v>
      </c>
      <c r="Z363" s="133" t="s">
        <v>2429</v>
      </c>
      <c r="AA363" s="160">
        <v>44383</v>
      </c>
      <c r="AB363" s="139" t="s">
        <v>307</v>
      </c>
      <c r="AC363" s="139" t="s">
        <v>328</v>
      </c>
      <c r="AD363" s="161">
        <v>1</v>
      </c>
      <c r="AE363" s="8" t="s">
        <v>461</v>
      </c>
      <c r="AF363" s="134">
        <v>-317</v>
      </c>
      <c r="AG363" s="148" t="s">
        <v>441</v>
      </c>
      <c r="AH363" s="160">
        <v>44523</v>
      </c>
      <c r="AI363" s="146" t="s">
        <v>918</v>
      </c>
      <c r="AJ363" s="135" t="s">
        <v>707</v>
      </c>
      <c r="AK363" s="161">
        <v>1</v>
      </c>
      <c r="AL363" s="161">
        <v>1</v>
      </c>
      <c r="AM363" s="148" t="s">
        <v>503</v>
      </c>
      <c r="AN363" s="263" t="s">
        <v>504</v>
      </c>
      <c r="AO363" s="260" t="s">
        <v>294</v>
      </c>
      <c r="AP363" s="109" t="s">
        <v>502</v>
      </c>
      <c r="AQ363" s="56">
        <v>44228</v>
      </c>
      <c r="AR363" s="54" t="s">
        <v>307</v>
      </c>
      <c r="AS363" s="54" t="s">
        <v>328</v>
      </c>
      <c r="AT363" s="55">
        <v>1</v>
      </c>
      <c r="AU363" s="8" t="s">
        <v>461</v>
      </c>
      <c r="AV363" s="134" t="s">
        <v>456</v>
      </c>
      <c r="AW363" s="148" t="s">
        <v>456</v>
      </c>
      <c r="AX363" s="56">
        <v>44228</v>
      </c>
      <c r="AY363" s="109" t="s">
        <v>502</v>
      </c>
      <c r="AZ363" s="54" t="s">
        <v>328</v>
      </c>
      <c r="BA363" s="55">
        <v>1</v>
      </c>
      <c r="BB363" s="148" t="s">
        <v>294</v>
      </c>
      <c r="BC363" s="53"/>
      <c r="BD363" s="290"/>
      <c r="BE363" s="513">
        <f t="shared" si="5"/>
        <v>362</v>
      </c>
      <c r="BF363" s="514">
        <v>365</v>
      </c>
      <c r="BG363" s="514"/>
    </row>
    <row r="364" spans="1:59" customFormat="1" ht="84" customHeight="1" x14ac:dyDescent="0.25">
      <c r="A364" s="42">
        <v>366</v>
      </c>
      <c r="B364" s="32" t="s">
        <v>279</v>
      </c>
      <c r="C364" s="35" t="s">
        <v>341</v>
      </c>
      <c r="D364" s="32" t="s">
        <v>26</v>
      </c>
      <c r="E364" s="32" t="s">
        <v>150</v>
      </c>
      <c r="F364" s="32" t="s">
        <v>350</v>
      </c>
      <c r="G364" s="32" t="s">
        <v>251</v>
      </c>
      <c r="H364" s="35" t="s">
        <v>2430</v>
      </c>
      <c r="I364" s="35" t="s">
        <v>932</v>
      </c>
      <c r="J364" s="35">
        <v>96</v>
      </c>
      <c r="K364" s="35">
        <v>2020</v>
      </c>
      <c r="L364" s="33" t="s">
        <v>2425</v>
      </c>
      <c r="M364" s="33" t="s">
        <v>2426</v>
      </c>
      <c r="N364" s="33" t="s">
        <v>2431</v>
      </c>
      <c r="O364" s="35" t="s">
        <v>328</v>
      </c>
      <c r="P364" s="33" t="s">
        <v>328</v>
      </c>
      <c r="Q364" s="33" t="s">
        <v>2432</v>
      </c>
      <c r="R364" s="35" t="s">
        <v>328</v>
      </c>
      <c r="S364" s="35" t="s">
        <v>328</v>
      </c>
      <c r="T364" s="44">
        <v>43966</v>
      </c>
      <c r="U364" s="44">
        <v>44104</v>
      </c>
      <c r="V364" s="44">
        <v>44452</v>
      </c>
      <c r="W364" s="44" t="s">
        <v>309</v>
      </c>
      <c r="X364" s="44" t="s">
        <v>309</v>
      </c>
      <c r="Y364" s="41" t="s">
        <v>456</v>
      </c>
      <c r="Z364" s="133" t="s">
        <v>2433</v>
      </c>
      <c r="AA364" s="160">
        <v>44383</v>
      </c>
      <c r="AB364" s="139" t="s">
        <v>307</v>
      </c>
      <c r="AC364" s="139" t="s">
        <v>328</v>
      </c>
      <c r="AD364" s="161">
        <v>1</v>
      </c>
      <c r="AE364" s="8" t="s">
        <v>461</v>
      </c>
      <c r="AF364" s="134">
        <v>-347</v>
      </c>
      <c r="AG364" s="148" t="s">
        <v>441</v>
      </c>
      <c r="AH364" s="160">
        <v>44523</v>
      </c>
      <c r="AI364" s="146" t="s">
        <v>918</v>
      </c>
      <c r="AJ364" s="135" t="s">
        <v>707</v>
      </c>
      <c r="AK364" s="161">
        <v>1</v>
      </c>
      <c r="AL364" s="161">
        <v>1</v>
      </c>
      <c r="AM364" s="148" t="s">
        <v>503</v>
      </c>
      <c r="AN364" s="263" t="s">
        <v>504</v>
      </c>
      <c r="AO364" s="260" t="s">
        <v>294</v>
      </c>
      <c r="AP364" s="109" t="s">
        <v>502</v>
      </c>
      <c r="AQ364" s="56">
        <v>44228</v>
      </c>
      <c r="AR364" s="54" t="s">
        <v>307</v>
      </c>
      <c r="AS364" s="54" t="s">
        <v>328</v>
      </c>
      <c r="AT364" s="55">
        <v>1</v>
      </c>
      <c r="AU364" s="8" t="s">
        <v>461</v>
      </c>
      <c r="AV364" s="134" t="s">
        <v>456</v>
      </c>
      <c r="AW364" s="148" t="s">
        <v>456</v>
      </c>
      <c r="AX364" s="56">
        <v>44228</v>
      </c>
      <c r="AY364" s="109" t="s">
        <v>502</v>
      </c>
      <c r="AZ364" s="54" t="s">
        <v>328</v>
      </c>
      <c r="BA364" s="55">
        <v>1</v>
      </c>
      <c r="BB364" s="148" t="s">
        <v>294</v>
      </c>
      <c r="BC364" s="53"/>
      <c r="BD364" s="290"/>
      <c r="BE364" s="513">
        <f t="shared" si="5"/>
        <v>363</v>
      </c>
      <c r="BF364" s="514">
        <v>366</v>
      </c>
      <c r="BG364" s="514"/>
    </row>
    <row r="365" spans="1:59" customFormat="1" ht="84" customHeight="1" x14ac:dyDescent="0.25">
      <c r="A365" s="42">
        <v>367</v>
      </c>
      <c r="B365" s="32" t="s">
        <v>279</v>
      </c>
      <c r="C365" s="35" t="s">
        <v>341</v>
      </c>
      <c r="D365" s="32" t="s">
        <v>26</v>
      </c>
      <c r="E365" s="32" t="s">
        <v>150</v>
      </c>
      <c r="F365" s="32" t="s">
        <v>350</v>
      </c>
      <c r="G365" s="32" t="s">
        <v>251</v>
      </c>
      <c r="H365" s="35" t="s">
        <v>2434</v>
      </c>
      <c r="I365" s="35" t="s">
        <v>940</v>
      </c>
      <c r="J365" s="35">
        <v>96</v>
      </c>
      <c r="K365" s="35">
        <v>2020</v>
      </c>
      <c r="L365" s="33" t="s">
        <v>2435</v>
      </c>
      <c r="M365" s="33" t="s">
        <v>2436</v>
      </c>
      <c r="N365" s="33" t="s">
        <v>2437</v>
      </c>
      <c r="O365" s="35" t="s">
        <v>328</v>
      </c>
      <c r="P365" s="33" t="s">
        <v>328</v>
      </c>
      <c r="Q365" s="33" t="s">
        <v>2438</v>
      </c>
      <c r="R365" s="35" t="s">
        <v>328</v>
      </c>
      <c r="S365" s="35" t="s">
        <v>328</v>
      </c>
      <c r="T365" s="44">
        <v>43966</v>
      </c>
      <c r="U365" s="44">
        <v>44134</v>
      </c>
      <c r="V365" s="44">
        <v>44452</v>
      </c>
      <c r="W365" s="44" t="s">
        <v>309</v>
      </c>
      <c r="X365" s="44" t="s">
        <v>309</v>
      </c>
      <c r="Y365" s="41" t="s">
        <v>456</v>
      </c>
      <c r="Z365" s="133" t="s">
        <v>2429</v>
      </c>
      <c r="AA365" s="160">
        <v>44383</v>
      </c>
      <c r="AB365" s="139" t="s">
        <v>307</v>
      </c>
      <c r="AC365" s="139" t="s">
        <v>328</v>
      </c>
      <c r="AD365" s="161">
        <v>1</v>
      </c>
      <c r="AE365" s="8" t="s">
        <v>461</v>
      </c>
      <c r="AF365" s="134">
        <v>-317</v>
      </c>
      <c r="AG365" s="148" t="s">
        <v>441</v>
      </c>
      <c r="AH365" s="160">
        <v>44523</v>
      </c>
      <c r="AI365" s="146" t="s">
        <v>918</v>
      </c>
      <c r="AJ365" s="135" t="s">
        <v>707</v>
      </c>
      <c r="AK365" s="161">
        <v>1</v>
      </c>
      <c r="AL365" s="161">
        <v>1</v>
      </c>
      <c r="AM365" s="148" t="s">
        <v>503</v>
      </c>
      <c r="AN365" s="263" t="s">
        <v>504</v>
      </c>
      <c r="AO365" s="260" t="s">
        <v>294</v>
      </c>
      <c r="AP365" s="109" t="s">
        <v>502</v>
      </c>
      <c r="AQ365" s="56">
        <v>44228</v>
      </c>
      <c r="AR365" s="54" t="s">
        <v>307</v>
      </c>
      <c r="AS365" s="54" t="s">
        <v>328</v>
      </c>
      <c r="AT365" s="55">
        <v>1</v>
      </c>
      <c r="AU365" s="8" t="s">
        <v>461</v>
      </c>
      <c r="AV365" s="134" t="s">
        <v>456</v>
      </c>
      <c r="AW365" s="148" t="s">
        <v>456</v>
      </c>
      <c r="AX365" s="56">
        <v>44228</v>
      </c>
      <c r="AY365" s="109" t="s">
        <v>502</v>
      </c>
      <c r="AZ365" s="54" t="s">
        <v>328</v>
      </c>
      <c r="BA365" s="55">
        <v>1</v>
      </c>
      <c r="BB365" s="148" t="s">
        <v>294</v>
      </c>
      <c r="BC365" s="53"/>
      <c r="BD365" s="290"/>
      <c r="BE365" s="513">
        <f t="shared" si="5"/>
        <v>364</v>
      </c>
      <c r="BF365" s="514">
        <v>367</v>
      </c>
      <c r="BG365" s="514"/>
    </row>
    <row r="366" spans="1:59" customFormat="1" ht="84" customHeight="1" x14ac:dyDescent="0.25">
      <c r="A366" s="42">
        <v>368</v>
      </c>
      <c r="B366" s="32" t="s">
        <v>270</v>
      </c>
      <c r="C366" s="35" t="s">
        <v>341</v>
      </c>
      <c r="D366" s="32" t="s">
        <v>26</v>
      </c>
      <c r="E366" s="32" t="s">
        <v>150</v>
      </c>
      <c r="F366" s="32" t="s">
        <v>349</v>
      </c>
      <c r="G366" s="32" t="s">
        <v>251</v>
      </c>
      <c r="H366" s="35" t="s">
        <v>2439</v>
      </c>
      <c r="I366" s="35" t="s">
        <v>940</v>
      </c>
      <c r="J366" s="35">
        <v>96</v>
      </c>
      <c r="K366" s="35">
        <v>2020</v>
      </c>
      <c r="L366" s="33" t="s">
        <v>2435</v>
      </c>
      <c r="M366" s="33" t="s">
        <v>2436</v>
      </c>
      <c r="N366" s="33" t="s">
        <v>2440</v>
      </c>
      <c r="O366" s="35" t="s">
        <v>328</v>
      </c>
      <c r="P366" s="33" t="s">
        <v>328</v>
      </c>
      <c r="Q366" s="33" t="s">
        <v>2441</v>
      </c>
      <c r="R366" s="35" t="s">
        <v>328</v>
      </c>
      <c r="S366" s="35" t="s">
        <v>328</v>
      </c>
      <c r="T366" s="44">
        <v>43966</v>
      </c>
      <c r="U366" s="44">
        <v>44104</v>
      </c>
      <c r="V366" s="44">
        <v>44452</v>
      </c>
      <c r="W366" s="44" t="s">
        <v>309</v>
      </c>
      <c r="X366" s="44" t="s">
        <v>309</v>
      </c>
      <c r="Y366" s="41" t="s">
        <v>456</v>
      </c>
      <c r="Z366" s="137" t="s">
        <v>2442</v>
      </c>
      <c r="AA366" s="160">
        <v>44418</v>
      </c>
      <c r="AB366" s="139" t="s">
        <v>553</v>
      </c>
      <c r="AC366" s="139" t="s">
        <v>328</v>
      </c>
      <c r="AD366" s="161">
        <v>1</v>
      </c>
      <c r="AE366" s="8" t="s">
        <v>461</v>
      </c>
      <c r="AF366" s="134">
        <v>-347</v>
      </c>
      <c r="AG366" s="148" t="s">
        <v>441</v>
      </c>
      <c r="AH366" s="160">
        <v>44523</v>
      </c>
      <c r="AI366" s="146" t="s">
        <v>918</v>
      </c>
      <c r="AJ366" s="135" t="s">
        <v>707</v>
      </c>
      <c r="AK366" s="161">
        <v>1</v>
      </c>
      <c r="AL366" s="161">
        <v>1</v>
      </c>
      <c r="AM366" s="148" t="s">
        <v>503</v>
      </c>
      <c r="AN366" s="263" t="s">
        <v>504</v>
      </c>
      <c r="AO366" s="260" t="s">
        <v>294</v>
      </c>
      <c r="AP366" s="109" t="s">
        <v>502</v>
      </c>
      <c r="AQ366" s="56">
        <v>44228</v>
      </c>
      <c r="AR366" s="54" t="s">
        <v>307</v>
      </c>
      <c r="AS366" s="54" t="s">
        <v>328</v>
      </c>
      <c r="AT366" s="55">
        <v>1</v>
      </c>
      <c r="AU366" s="8" t="s">
        <v>461</v>
      </c>
      <c r="AV366" s="134" t="s">
        <v>456</v>
      </c>
      <c r="AW366" s="148" t="s">
        <v>456</v>
      </c>
      <c r="AX366" s="56">
        <v>44228</v>
      </c>
      <c r="AY366" s="109" t="s">
        <v>502</v>
      </c>
      <c r="AZ366" s="54" t="s">
        <v>328</v>
      </c>
      <c r="BA366" s="55">
        <v>1</v>
      </c>
      <c r="BB366" s="148" t="s">
        <v>294</v>
      </c>
      <c r="BC366" s="53"/>
      <c r="BD366" s="290"/>
      <c r="BE366" s="513">
        <f t="shared" si="5"/>
        <v>365</v>
      </c>
      <c r="BF366" s="514">
        <v>368</v>
      </c>
      <c r="BG366" s="514"/>
    </row>
    <row r="367" spans="1:59" customFormat="1" ht="84" customHeight="1" x14ac:dyDescent="0.25">
      <c r="A367" s="42">
        <v>369</v>
      </c>
      <c r="B367" s="32" t="s">
        <v>277</v>
      </c>
      <c r="C367" s="35" t="s">
        <v>341</v>
      </c>
      <c r="D367" s="91" t="s">
        <v>24</v>
      </c>
      <c r="E367" s="91" t="s">
        <v>52</v>
      </c>
      <c r="F367" s="32" t="s">
        <v>348</v>
      </c>
      <c r="G367" s="32" t="s">
        <v>251</v>
      </c>
      <c r="H367" s="35" t="s">
        <v>2443</v>
      </c>
      <c r="I367" s="35" t="s">
        <v>946</v>
      </c>
      <c r="J367" s="35">
        <v>96</v>
      </c>
      <c r="K367" s="35">
        <v>2020</v>
      </c>
      <c r="L367" s="33" t="s">
        <v>2444</v>
      </c>
      <c r="M367" s="33" t="s">
        <v>2445</v>
      </c>
      <c r="N367" s="33" t="s">
        <v>2446</v>
      </c>
      <c r="O367" s="35" t="s">
        <v>328</v>
      </c>
      <c r="P367" s="33" t="s">
        <v>328</v>
      </c>
      <c r="Q367" s="33" t="s">
        <v>2447</v>
      </c>
      <c r="R367" s="35" t="s">
        <v>328</v>
      </c>
      <c r="S367" s="35" t="s">
        <v>328</v>
      </c>
      <c r="T367" s="44">
        <v>43966</v>
      </c>
      <c r="U367" s="44">
        <v>44195</v>
      </c>
      <c r="V367" s="44">
        <v>44452</v>
      </c>
      <c r="W367" s="44" t="s">
        <v>309</v>
      </c>
      <c r="X367" s="44" t="s">
        <v>309</v>
      </c>
      <c r="Y367" s="41" t="s">
        <v>456</v>
      </c>
      <c r="Z367" s="164" t="s">
        <v>2448</v>
      </c>
      <c r="AA367" s="160">
        <v>44375</v>
      </c>
      <c r="AB367" s="139" t="s">
        <v>309</v>
      </c>
      <c r="AC367" s="164" t="s">
        <v>2449</v>
      </c>
      <c r="AD367" s="161">
        <v>0.5</v>
      </c>
      <c r="AE367" s="8" t="s">
        <v>459</v>
      </c>
      <c r="AF367" s="134">
        <v>-256</v>
      </c>
      <c r="AG367" s="148" t="s">
        <v>441</v>
      </c>
      <c r="AH367" s="160">
        <v>44523</v>
      </c>
      <c r="AI367" s="146" t="s">
        <v>918</v>
      </c>
      <c r="AJ367" s="135" t="s">
        <v>707</v>
      </c>
      <c r="AK367" s="161">
        <v>1</v>
      </c>
      <c r="AL367" s="161">
        <v>1</v>
      </c>
      <c r="AM367" s="148" t="s">
        <v>503</v>
      </c>
      <c r="AN367" s="263" t="s">
        <v>504</v>
      </c>
      <c r="AO367" s="260" t="s">
        <v>294</v>
      </c>
      <c r="AP367" s="109" t="s">
        <v>502</v>
      </c>
      <c r="AQ367" s="56">
        <v>44228</v>
      </c>
      <c r="AR367" s="54" t="s">
        <v>307</v>
      </c>
      <c r="AS367" s="54" t="s">
        <v>328</v>
      </c>
      <c r="AT367" s="55">
        <v>1</v>
      </c>
      <c r="AU367" s="8" t="s">
        <v>461</v>
      </c>
      <c r="AV367" s="134" t="s">
        <v>456</v>
      </c>
      <c r="AW367" s="148" t="s">
        <v>456</v>
      </c>
      <c r="AX367" s="56">
        <v>44228</v>
      </c>
      <c r="AY367" s="109" t="s">
        <v>502</v>
      </c>
      <c r="AZ367" s="54" t="s">
        <v>328</v>
      </c>
      <c r="BA367" s="55">
        <v>1</v>
      </c>
      <c r="BB367" s="148" t="s">
        <v>294</v>
      </c>
      <c r="BC367" s="53"/>
      <c r="BD367" s="290"/>
      <c r="BE367" s="513">
        <f t="shared" si="5"/>
        <v>366</v>
      </c>
      <c r="BF367" s="514">
        <v>369</v>
      </c>
      <c r="BG367" s="514"/>
    </row>
    <row r="368" spans="1:59" customFormat="1" ht="84" customHeight="1" x14ac:dyDescent="0.25">
      <c r="A368" s="42">
        <v>370</v>
      </c>
      <c r="B368" s="32" t="s">
        <v>277</v>
      </c>
      <c r="C368" s="35" t="s">
        <v>341</v>
      </c>
      <c r="D368" s="91" t="s">
        <v>24</v>
      </c>
      <c r="E368" s="91" t="s">
        <v>44</v>
      </c>
      <c r="F368" s="32" t="s">
        <v>348</v>
      </c>
      <c r="G368" s="32" t="s">
        <v>251</v>
      </c>
      <c r="H368" s="35" t="s">
        <v>2450</v>
      </c>
      <c r="I368" s="35" t="s">
        <v>953</v>
      </c>
      <c r="J368" s="35">
        <v>96</v>
      </c>
      <c r="K368" s="35">
        <v>2020</v>
      </c>
      <c r="L368" s="33" t="s">
        <v>2451</v>
      </c>
      <c r="M368" s="33" t="s">
        <v>2452</v>
      </c>
      <c r="N368" s="33" t="s">
        <v>2453</v>
      </c>
      <c r="O368" s="35" t="s">
        <v>328</v>
      </c>
      <c r="P368" s="33" t="s">
        <v>328</v>
      </c>
      <c r="Q368" s="33" t="s">
        <v>2454</v>
      </c>
      <c r="R368" s="35" t="s">
        <v>328</v>
      </c>
      <c r="S368" s="35" t="s">
        <v>328</v>
      </c>
      <c r="T368" s="44">
        <v>43966</v>
      </c>
      <c r="U368" s="44">
        <v>44195</v>
      </c>
      <c r="V368" s="44">
        <v>44452</v>
      </c>
      <c r="W368" s="44" t="s">
        <v>309</v>
      </c>
      <c r="X368" s="44" t="s">
        <v>309</v>
      </c>
      <c r="Y368" s="41" t="s">
        <v>456</v>
      </c>
      <c r="Z368" s="164" t="s">
        <v>2455</v>
      </c>
      <c r="AA368" s="160">
        <v>44375</v>
      </c>
      <c r="AB368" s="139" t="s">
        <v>309</v>
      </c>
      <c r="AC368" s="164" t="s">
        <v>2449</v>
      </c>
      <c r="AD368" s="161">
        <v>0.5</v>
      </c>
      <c r="AE368" s="8" t="s">
        <v>459</v>
      </c>
      <c r="AF368" s="134">
        <v>-256</v>
      </c>
      <c r="AG368" s="148" t="s">
        <v>441</v>
      </c>
      <c r="AH368" s="160">
        <v>44523</v>
      </c>
      <c r="AI368" s="146" t="s">
        <v>918</v>
      </c>
      <c r="AJ368" s="135" t="s">
        <v>707</v>
      </c>
      <c r="AK368" s="161">
        <v>1</v>
      </c>
      <c r="AL368" s="161">
        <v>1</v>
      </c>
      <c r="AM368" s="148" t="s">
        <v>503</v>
      </c>
      <c r="AN368" s="263" t="s">
        <v>504</v>
      </c>
      <c r="AO368" s="260" t="s">
        <v>294</v>
      </c>
      <c r="AP368" s="109" t="s">
        <v>502</v>
      </c>
      <c r="AQ368" s="56">
        <v>44228</v>
      </c>
      <c r="AR368" s="54" t="s">
        <v>307</v>
      </c>
      <c r="AS368" s="54" t="s">
        <v>328</v>
      </c>
      <c r="AT368" s="55">
        <v>1</v>
      </c>
      <c r="AU368" s="8" t="s">
        <v>461</v>
      </c>
      <c r="AV368" s="134" t="s">
        <v>456</v>
      </c>
      <c r="AW368" s="148" t="s">
        <v>456</v>
      </c>
      <c r="AX368" s="56">
        <v>44228</v>
      </c>
      <c r="AY368" s="109" t="s">
        <v>502</v>
      </c>
      <c r="AZ368" s="54" t="s">
        <v>328</v>
      </c>
      <c r="BA368" s="55">
        <v>1</v>
      </c>
      <c r="BB368" s="148" t="s">
        <v>294</v>
      </c>
      <c r="BC368" s="53"/>
      <c r="BD368" s="290"/>
      <c r="BE368" s="513">
        <f t="shared" si="5"/>
        <v>367</v>
      </c>
      <c r="BF368" s="514">
        <v>370</v>
      </c>
      <c r="BG368" s="514"/>
    </row>
    <row r="369" spans="1:59" s="80" customFormat="1" ht="84" customHeight="1" x14ac:dyDescent="0.25">
      <c r="A369" s="42">
        <v>371</v>
      </c>
      <c r="B369" s="32" t="s">
        <v>355</v>
      </c>
      <c r="C369" s="32" t="s">
        <v>341</v>
      </c>
      <c r="D369" s="108" t="s">
        <v>24</v>
      </c>
      <c r="E369" s="91" t="s">
        <v>51</v>
      </c>
      <c r="F369" s="32" t="s">
        <v>352</v>
      </c>
      <c r="G369" s="32" t="s">
        <v>251</v>
      </c>
      <c r="H369" s="35" t="s">
        <v>2456</v>
      </c>
      <c r="I369" s="35" t="s">
        <v>960</v>
      </c>
      <c r="J369" s="35">
        <v>96</v>
      </c>
      <c r="K369" s="35">
        <v>2020</v>
      </c>
      <c r="L369" s="33" t="s">
        <v>2457</v>
      </c>
      <c r="M369" s="33" t="s">
        <v>2458</v>
      </c>
      <c r="N369" s="33" t="s">
        <v>2459</v>
      </c>
      <c r="O369" s="35" t="s">
        <v>328</v>
      </c>
      <c r="P369" s="33" t="s">
        <v>328</v>
      </c>
      <c r="Q369" s="33" t="s">
        <v>2460</v>
      </c>
      <c r="R369" s="35" t="s">
        <v>328</v>
      </c>
      <c r="S369" s="35" t="s">
        <v>328</v>
      </c>
      <c r="T369" s="44">
        <v>43966</v>
      </c>
      <c r="U369" s="44">
        <v>44311</v>
      </c>
      <c r="V369" s="44">
        <v>44452</v>
      </c>
      <c r="W369" s="44" t="s">
        <v>309</v>
      </c>
      <c r="X369" s="44" t="s">
        <v>309</v>
      </c>
      <c r="Y369" s="41" t="s">
        <v>456</v>
      </c>
      <c r="Z369" s="171" t="s">
        <v>2461</v>
      </c>
      <c r="AA369" s="160">
        <v>44385</v>
      </c>
      <c r="AB369" s="35" t="s">
        <v>309</v>
      </c>
      <c r="AC369" s="8" t="s">
        <v>2462</v>
      </c>
      <c r="AD369" s="161">
        <v>0.5</v>
      </c>
      <c r="AE369" s="8" t="s">
        <v>459</v>
      </c>
      <c r="AF369" s="134">
        <v>-140</v>
      </c>
      <c r="AG369" s="148" t="s">
        <v>441</v>
      </c>
      <c r="AH369" s="160">
        <v>44523</v>
      </c>
      <c r="AI369" s="146" t="s">
        <v>918</v>
      </c>
      <c r="AJ369" s="135" t="s">
        <v>707</v>
      </c>
      <c r="AK369" s="40">
        <v>1</v>
      </c>
      <c r="AL369" s="40">
        <v>1</v>
      </c>
      <c r="AM369" s="148" t="s">
        <v>503</v>
      </c>
      <c r="AN369" s="263" t="s">
        <v>504</v>
      </c>
      <c r="AO369" s="260" t="s">
        <v>294</v>
      </c>
      <c r="AP369" s="109" t="s">
        <v>502</v>
      </c>
      <c r="AQ369" s="56">
        <v>44228</v>
      </c>
      <c r="AR369" s="54" t="s">
        <v>307</v>
      </c>
      <c r="AS369" s="54" t="s">
        <v>328</v>
      </c>
      <c r="AT369" s="55">
        <v>1</v>
      </c>
      <c r="AU369" s="8" t="s">
        <v>461</v>
      </c>
      <c r="AV369" s="134" t="s">
        <v>456</v>
      </c>
      <c r="AW369" s="148" t="s">
        <v>456</v>
      </c>
      <c r="AX369" s="56">
        <v>44228</v>
      </c>
      <c r="AY369" s="109" t="s">
        <v>502</v>
      </c>
      <c r="AZ369" s="54" t="s">
        <v>328</v>
      </c>
      <c r="BA369" s="55">
        <v>1</v>
      </c>
      <c r="BB369" s="148" t="s">
        <v>294</v>
      </c>
      <c r="BC369" s="79"/>
      <c r="BD369" s="456"/>
      <c r="BE369" s="513">
        <f t="shared" si="5"/>
        <v>368</v>
      </c>
      <c r="BF369" s="514">
        <v>371</v>
      </c>
      <c r="BG369" s="514"/>
    </row>
    <row r="370" spans="1:59" customFormat="1" ht="84" customHeight="1" x14ac:dyDescent="0.25">
      <c r="A370" s="42">
        <v>372</v>
      </c>
      <c r="B370" s="32" t="s">
        <v>355</v>
      </c>
      <c r="C370" s="32" t="s">
        <v>450</v>
      </c>
      <c r="D370" s="108" t="s">
        <v>24</v>
      </c>
      <c r="E370" s="91" t="s">
        <v>51</v>
      </c>
      <c r="F370" s="32" t="s">
        <v>352</v>
      </c>
      <c r="G370" s="32" t="s">
        <v>251</v>
      </c>
      <c r="H370" s="35" t="s">
        <v>2463</v>
      </c>
      <c r="I370" s="35" t="s">
        <v>964</v>
      </c>
      <c r="J370" s="35">
        <v>96</v>
      </c>
      <c r="K370" s="35">
        <v>2020</v>
      </c>
      <c r="L370" s="33" t="s">
        <v>2464</v>
      </c>
      <c r="M370" s="33" t="s">
        <v>2465</v>
      </c>
      <c r="N370" s="33" t="s">
        <v>2466</v>
      </c>
      <c r="O370" s="35" t="s">
        <v>328</v>
      </c>
      <c r="P370" s="33" t="s">
        <v>328</v>
      </c>
      <c r="Q370" s="33" t="s">
        <v>2467</v>
      </c>
      <c r="R370" s="35" t="s">
        <v>328</v>
      </c>
      <c r="S370" s="35" t="s">
        <v>328</v>
      </c>
      <c r="T370" s="44">
        <v>43966</v>
      </c>
      <c r="U370" s="44">
        <v>44311</v>
      </c>
      <c r="V370" s="44">
        <v>44452</v>
      </c>
      <c r="W370" s="44" t="s">
        <v>309</v>
      </c>
      <c r="X370" s="44" t="s">
        <v>309</v>
      </c>
      <c r="Y370" s="41" t="s">
        <v>456</v>
      </c>
      <c r="Z370" s="171" t="s">
        <v>2468</v>
      </c>
      <c r="AA370" s="160">
        <v>44385</v>
      </c>
      <c r="AB370" s="139" t="s">
        <v>309</v>
      </c>
      <c r="AC370" s="172" t="s">
        <v>2467</v>
      </c>
      <c r="AD370" s="161">
        <v>0.5</v>
      </c>
      <c r="AE370" s="8" t="s">
        <v>459</v>
      </c>
      <c r="AF370" s="134">
        <v>-140</v>
      </c>
      <c r="AG370" s="148" t="s">
        <v>441</v>
      </c>
      <c r="AH370" s="160">
        <v>44523</v>
      </c>
      <c r="AI370" s="146" t="s">
        <v>918</v>
      </c>
      <c r="AJ370" s="135" t="s">
        <v>707</v>
      </c>
      <c r="AK370" s="161">
        <v>1</v>
      </c>
      <c r="AL370" s="161">
        <v>1</v>
      </c>
      <c r="AM370" s="148" t="s">
        <v>503</v>
      </c>
      <c r="AN370" s="263" t="s">
        <v>504</v>
      </c>
      <c r="AO370" s="260" t="s">
        <v>294</v>
      </c>
      <c r="AP370" s="109" t="s">
        <v>502</v>
      </c>
      <c r="AQ370" s="56">
        <v>44228</v>
      </c>
      <c r="AR370" s="54" t="s">
        <v>307</v>
      </c>
      <c r="AS370" s="54" t="s">
        <v>328</v>
      </c>
      <c r="AT370" s="55">
        <v>1</v>
      </c>
      <c r="AU370" s="8" t="s">
        <v>461</v>
      </c>
      <c r="AV370" s="134" t="s">
        <v>456</v>
      </c>
      <c r="AW370" s="148" t="s">
        <v>456</v>
      </c>
      <c r="AX370" s="56">
        <v>44228</v>
      </c>
      <c r="AY370" s="109" t="s">
        <v>502</v>
      </c>
      <c r="AZ370" s="54" t="s">
        <v>328</v>
      </c>
      <c r="BA370" s="55">
        <v>1</v>
      </c>
      <c r="BB370" s="148" t="s">
        <v>294</v>
      </c>
      <c r="BC370" s="53"/>
      <c r="BD370" s="290"/>
      <c r="BE370" s="513">
        <f t="shared" si="5"/>
        <v>369</v>
      </c>
      <c r="BF370" s="514">
        <v>372</v>
      </c>
      <c r="BG370" s="514"/>
    </row>
    <row r="371" spans="1:59" customFormat="1" ht="84" customHeight="1" x14ac:dyDescent="0.25">
      <c r="A371" s="42">
        <v>373</v>
      </c>
      <c r="B371" s="32" t="s">
        <v>355</v>
      </c>
      <c r="C371" s="32" t="s">
        <v>450</v>
      </c>
      <c r="D371" s="108" t="s">
        <v>24</v>
      </c>
      <c r="E371" s="91" t="s">
        <v>51</v>
      </c>
      <c r="F371" s="32" t="s">
        <v>352</v>
      </c>
      <c r="G371" s="32" t="s">
        <v>251</v>
      </c>
      <c r="H371" s="35" t="s">
        <v>2469</v>
      </c>
      <c r="I371" s="35" t="s">
        <v>964</v>
      </c>
      <c r="J371" s="35">
        <v>96</v>
      </c>
      <c r="K371" s="35">
        <v>2020</v>
      </c>
      <c r="L371" s="33" t="s">
        <v>2464</v>
      </c>
      <c r="M371" s="33" t="s">
        <v>2465</v>
      </c>
      <c r="N371" s="33" t="s">
        <v>2470</v>
      </c>
      <c r="O371" s="35" t="s">
        <v>328</v>
      </c>
      <c r="P371" s="33" t="s">
        <v>328</v>
      </c>
      <c r="Q371" s="33" t="s">
        <v>2471</v>
      </c>
      <c r="R371" s="35" t="s">
        <v>328</v>
      </c>
      <c r="S371" s="35" t="s">
        <v>328</v>
      </c>
      <c r="T371" s="44">
        <v>43966</v>
      </c>
      <c r="U371" s="44">
        <v>44311</v>
      </c>
      <c r="V371" s="44">
        <v>44452</v>
      </c>
      <c r="W371" s="44" t="s">
        <v>309</v>
      </c>
      <c r="X371" s="44" t="s">
        <v>309</v>
      </c>
      <c r="Y371" s="41" t="s">
        <v>456</v>
      </c>
      <c r="Z371" s="173" t="s">
        <v>2468</v>
      </c>
      <c r="AA371" s="160">
        <v>44385</v>
      </c>
      <c r="AB371" s="139" t="s">
        <v>309</v>
      </c>
      <c r="AC371" s="133" t="s">
        <v>2472</v>
      </c>
      <c r="AD371" s="161">
        <v>0.5</v>
      </c>
      <c r="AE371" s="8" t="s">
        <v>459</v>
      </c>
      <c r="AF371" s="134">
        <v>-140</v>
      </c>
      <c r="AG371" s="148" t="s">
        <v>441</v>
      </c>
      <c r="AH371" s="160">
        <v>44523</v>
      </c>
      <c r="AI371" s="146" t="s">
        <v>918</v>
      </c>
      <c r="AJ371" s="135" t="s">
        <v>707</v>
      </c>
      <c r="AK371" s="161">
        <v>1</v>
      </c>
      <c r="AL371" s="161">
        <v>1</v>
      </c>
      <c r="AM371" s="148" t="s">
        <v>503</v>
      </c>
      <c r="AN371" s="263" t="s">
        <v>504</v>
      </c>
      <c r="AO371" s="260" t="s">
        <v>294</v>
      </c>
      <c r="AP371" s="109" t="s">
        <v>502</v>
      </c>
      <c r="AQ371" s="56">
        <v>44228</v>
      </c>
      <c r="AR371" s="54" t="s">
        <v>307</v>
      </c>
      <c r="AS371" s="54" t="s">
        <v>328</v>
      </c>
      <c r="AT371" s="55">
        <v>1</v>
      </c>
      <c r="AU371" s="8" t="s">
        <v>461</v>
      </c>
      <c r="AV371" s="134" t="s">
        <v>456</v>
      </c>
      <c r="AW371" s="148" t="s">
        <v>456</v>
      </c>
      <c r="AX371" s="56">
        <v>44228</v>
      </c>
      <c r="AY371" s="109" t="s">
        <v>502</v>
      </c>
      <c r="AZ371" s="54" t="s">
        <v>328</v>
      </c>
      <c r="BA371" s="55">
        <v>1</v>
      </c>
      <c r="BB371" s="148" t="s">
        <v>294</v>
      </c>
      <c r="BC371" s="53"/>
      <c r="BD371" s="290"/>
      <c r="BE371" s="513">
        <f t="shared" si="5"/>
        <v>370</v>
      </c>
      <c r="BF371" s="514">
        <v>373</v>
      </c>
      <c r="BG371" s="514"/>
    </row>
    <row r="372" spans="1:59" customFormat="1" ht="84" customHeight="1" x14ac:dyDescent="0.25">
      <c r="A372" s="42">
        <v>374</v>
      </c>
      <c r="B372" s="32" t="s">
        <v>270</v>
      </c>
      <c r="C372" s="35" t="s">
        <v>341</v>
      </c>
      <c r="D372" s="91" t="s">
        <v>24</v>
      </c>
      <c r="E372" s="91" t="s">
        <v>44</v>
      </c>
      <c r="F372" s="32" t="s">
        <v>349</v>
      </c>
      <c r="G372" s="32" t="s">
        <v>251</v>
      </c>
      <c r="H372" s="35" t="s">
        <v>2473</v>
      </c>
      <c r="I372" s="35" t="s">
        <v>985</v>
      </c>
      <c r="J372" s="35">
        <v>96</v>
      </c>
      <c r="K372" s="35">
        <v>2020</v>
      </c>
      <c r="L372" s="33" t="s">
        <v>2474</v>
      </c>
      <c r="M372" s="33" t="s">
        <v>2475</v>
      </c>
      <c r="N372" s="33" t="s">
        <v>2476</v>
      </c>
      <c r="O372" s="35" t="s">
        <v>328</v>
      </c>
      <c r="P372" s="33" t="s">
        <v>328</v>
      </c>
      <c r="Q372" s="33" t="s">
        <v>2477</v>
      </c>
      <c r="R372" s="35" t="s">
        <v>328</v>
      </c>
      <c r="S372" s="35" t="s">
        <v>328</v>
      </c>
      <c r="T372" s="44">
        <v>43966</v>
      </c>
      <c r="U372" s="44">
        <v>44195</v>
      </c>
      <c r="V372" s="44">
        <v>44452</v>
      </c>
      <c r="W372" s="44" t="s">
        <v>309</v>
      </c>
      <c r="X372" s="44" t="s">
        <v>309</v>
      </c>
      <c r="Y372" s="41" t="s">
        <v>456</v>
      </c>
      <c r="Z372" s="137" t="s">
        <v>2478</v>
      </c>
      <c r="AA372" s="160">
        <v>44418</v>
      </c>
      <c r="AB372" s="139" t="s">
        <v>309</v>
      </c>
      <c r="AC372" s="137" t="s">
        <v>2479</v>
      </c>
      <c r="AD372" s="161">
        <v>0.6</v>
      </c>
      <c r="AE372" s="8" t="s">
        <v>459</v>
      </c>
      <c r="AF372" s="134">
        <v>-256</v>
      </c>
      <c r="AG372" s="148" t="s">
        <v>441</v>
      </c>
      <c r="AH372" s="160">
        <v>44523</v>
      </c>
      <c r="AI372" s="146" t="s">
        <v>918</v>
      </c>
      <c r="AJ372" s="135" t="s">
        <v>707</v>
      </c>
      <c r="AK372" s="161">
        <v>1</v>
      </c>
      <c r="AL372" s="161">
        <v>1</v>
      </c>
      <c r="AM372" s="148" t="s">
        <v>503</v>
      </c>
      <c r="AN372" s="263" t="s">
        <v>504</v>
      </c>
      <c r="AO372" s="260" t="s">
        <v>294</v>
      </c>
      <c r="AP372" s="109" t="s">
        <v>502</v>
      </c>
      <c r="AQ372" s="56">
        <v>44228</v>
      </c>
      <c r="AR372" s="54" t="s">
        <v>307</v>
      </c>
      <c r="AS372" s="54" t="s">
        <v>328</v>
      </c>
      <c r="AT372" s="55">
        <v>1</v>
      </c>
      <c r="AU372" s="8" t="s">
        <v>461</v>
      </c>
      <c r="AV372" s="134" t="s">
        <v>456</v>
      </c>
      <c r="AW372" s="148" t="s">
        <v>456</v>
      </c>
      <c r="AX372" s="56">
        <v>44228</v>
      </c>
      <c r="AY372" s="109" t="s">
        <v>502</v>
      </c>
      <c r="AZ372" s="54" t="s">
        <v>328</v>
      </c>
      <c r="BA372" s="55">
        <v>1</v>
      </c>
      <c r="BB372" s="148" t="s">
        <v>294</v>
      </c>
      <c r="BC372" s="53"/>
      <c r="BD372" s="290"/>
      <c r="BE372" s="513">
        <f t="shared" si="5"/>
        <v>371</v>
      </c>
      <c r="BF372" s="514">
        <v>374</v>
      </c>
      <c r="BG372" s="514"/>
    </row>
    <row r="373" spans="1:59" customFormat="1" ht="84" customHeight="1" x14ac:dyDescent="0.25">
      <c r="A373" s="42">
        <v>375</v>
      </c>
      <c r="B373" s="32" t="s">
        <v>270</v>
      </c>
      <c r="C373" s="35" t="s">
        <v>341</v>
      </c>
      <c r="D373" s="91" t="s">
        <v>24</v>
      </c>
      <c r="E373" s="91" t="s">
        <v>44</v>
      </c>
      <c r="F373" s="32" t="s">
        <v>349</v>
      </c>
      <c r="G373" s="32" t="s">
        <v>251</v>
      </c>
      <c r="H373" s="35" t="s">
        <v>2480</v>
      </c>
      <c r="I373" s="35" t="s">
        <v>985</v>
      </c>
      <c r="J373" s="35">
        <v>96</v>
      </c>
      <c r="K373" s="35">
        <v>2020</v>
      </c>
      <c r="L373" s="33" t="s">
        <v>2474</v>
      </c>
      <c r="M373" s="33" t="s">
        <v>2475</v>
      </c>
      <c r="N373" s="33" t="s">
        <v>2481</v>
      </c>
      <c r="O373" s="35" t="s">
        <v>328</v>
      </c>
      <c r="P373" s="33" t="s">
        <v>328</v>
      </c>
      <c r="Q373" s="33" t="s">
        <v>2482</v>
      </c>
      <c r="R373" s="35" t="s">
        <v>328</v>
      </c>
      <c r="S373" s="35" t="s">
        <v>328</v>
      </c>
      <c r="T373" s="44">
        <v>43966</v>
      </c>
      <c r="U373" s="44">
        <v>44195</v>
      </c>
      <c r="V373" s="44">
        <v>44452</v>
      </c>
      <c r="W373" s="44" t="s">
        <v>309</v>
      </c>
      <c r="X373" s="44" t="s">
        <v>309</v>
      </c>
      <c r="Y373" s="41" t="s">
        <v>456</v>
      </c>
      <c r="Z373" s="137" t="s">
        <v>2483</v>
      </c>
      <c r="AA373" s="160">
        <v>44418</v>
      </c>
      <c r="AB373" s="139" t="s">
        <v>309</v>
      </c>
      <c r="AC373" s="137" t="s">
        <v>2484</v>
      </c>
      <c r="AD373" s="161">
        <v>0.6</v>
      </c>
      <c r="AE373" s="8" t="s">
        <v>459</v>
      </c>
      <c r="AF373" s="134">
        <v>-256</v>
      </c>
      <c r="AG373" s="148" t="s">
        <v>441</v>
      </c>
      <c r="AH373" s="160">
        <v>44523</v>
      </c>
      <c r="AI373" s="146" t="s">
        <v>918</v>
      </c>
      <c r="AJ373" s="135" t="s">
        <v>707</v>
      </c>
      <c r="AK373" s="161">
        <v>1</v>
      </c>
      <c r="AL373" s="161">
        <v>1</v>
      </c>
      <c r="AM373" s="148" t="s">
        <v>503</v>
      </c>
      <c r="AN373" s="263" t="s">
        <v>504</v>
      </c>
      <c r="AO373" s="260" t="s">
        <v>294</v>
      </c>
      <c r="AP373" s="109" t="s">
        <v>502</v>
      </c>
      <c r="AQ373" s="56">
        <v>44228</v>
      </c>
      <c r="AR373" s="54" t="s">
        <v>307</v>
      </c>
      <c r="AS373" s="54" t="s">
        <v>328</v>
      </c>
      <c r="AT373" s="55">
        <v>1</v>
      </c>
      <c r="AU373" s="8" t="s">
        <v>461</v>
      </c>
      <c r="AV373" s="134" t="s">
        <v>456</v>
      </c>
      <c r="AW373" s="148" t="s">
        <v>456</v>
      </c>
      <c r="AX373" s="56">
        <v>44228</v>
      </c>
      <c r="AY373" s="109" t="s">
        <v>502</v>
      </c>
      <c r="AZ373" s="54" t="s">
        <v>328</v>
      </c>
      <c r="BA373" s="55">
        <v>1</v>
      </c>
      <c r="BB373" s="148" t="s">
        <v>294</v>
      </c>
      <c r="BC373" s="53"/>
      <c r="BD373" s="290"/>
      <c r="BE373" s="513">
        <f t="shared" si="5"/>
        <v>372</v>
      </c>
      <c r="BF373" s="514">
        <v>375</v>
      </c>
      <c r="BG373" s="514"/>
    </row>
    <row r="374" spans="1:59" customFormat="1" ht="84" customHeight="1" x14ac:dyDescent="0.25">
      <c r="A374" s="42">
        <v>376</v>
      </c>
      <c r="B374" s="32" t="s">
        <v>270</v>
      </c>
      <c r="C374" s="35" t="s">
        <v>341</v>
      </c>
      <c r="D374" s="91" t="s">
        <v>24</v>
      </c>
      <c r="E374" s="91" t="s">
        <v>44</v>
      </c>
      <c r="F374" s="32" t="s">
        <v>349</v>
      </c>
      <c r="G374" s="32" t="s">
        <v>251</v>
      </c>
      <c r="H374" s="35" t="s">
        <v>2485</v>
      </c>
      <c r="I374" s="35" t="s">
        <v>985</v>
      </c>
      <c r="J374" s="35">
        <v>96</v>
      </c>
      <c r="K374" s="35">
        <v>2020</v>
      </c>
      <c r="L374" s="33" t="s">
        <v>2474</v>
      </c>
      <c r="M374" s="33" t="s">
        <v>2475</v>
      </c>
      <c r="N374" s="33" t="s">
        <v>2486</v>
      </c>
      <c r="O374" s="35" t="s">
        <v>328</v>
      </c>
      <c r="P374" s="33" t="s">
        <v>328</v>
      </c>
      <c r="Q374" s="33" t="s">
        <v>2487</v>
      </c>
      <c r="R374" s="35" t="s">
        <v>328</v>
      </c>
      <c r="S374" s="35" t="s">
        <v>328</v>
      </c>
      <c r="T374" s="44">
        <v>43966</v>
      </c>
      <c r="U374" s="44">
        <v>44195</v>
      </c>
      <c r="V374" s="44">
        <v>44452</v>
      </c>
      <c r="W374" s="44" t="s">
        <v>309</v>
      </c>
      <c r="X374" s="44" t="s">
        <v>309</v>
      </c>
      <c r="Y374" s="41" t="s">
        <v>456</v>
      </c>
      <c r="Z374" s="137" t="s">
        <v>2488</v>
      </c>
      <c r="AA374" s="160">
        <v>44418</v>
      </c>
      <c r="AB374" s="139" t="s">
        <v>307</v>
      </c>
      <c r="AC374" s="137" t="s">
        <v>2489</v>
      </c>
      <c r="AD374" s="161">
        <v>0.6</v>
      </c>
      <c r="AE374" s="8" t="s">
        <v>459</v>
      </c>
      <c r="AF374" s="134">
        <v>-256</v>
      </c>
      <c r="AG374" s="148" t="s">
        <v>441</v>
      </c>
      <c r="AH374" s="160">
        <v>44523</v>
      </c>
      <c r="AI374" s="146" t="s">
        <v>918</v>
      </c>
      <c r="AJ374" s="135" t="s">
        <v>707</v>
      </c>
      <c r="AK374" s="161">
        <v>1</v>
      </c>
      <c r="AL374" s="161">
        <v>1</v>
      </c>
      <c r="AM374" s="148" t="s">
        <v>503</v>
      </c>
      <c r="AN374" s="263" t="s">
        <v>504</v>
      </c>
      <c r="AO374" s="260" t="s">
        <v>294</v>
      </c>
      <c r="AP374" s="109" t="s">
        <v>502</v>
      </c>
      <c r="AQ374" s="56">
        <v>44228</v>
      </c>
      <c r="AR374" s="54" t="s">
        <v>307</v>
      </c>
      <c r="AS374" s="54" t="s">
        <v>328</v>
      </c>
      <c r="AT374" s="55">
        <v>1</v>
      </c>
      <c r="AU374" s="8" t="s">
        <v>461</v>
      </c>
      <c r="AV374" s="134" t="s">
        <v>456</v>
      </c>
      <c r="AW374" s="148" t="s">
        <v>456</v>
      </c>
      <c r="AX374" s="56">
        <v>44228</v>
      </c>
      <c r="AY374" s="109" t="s">
        <v>502</v>
      </c>
      <c r="AZ374" s="54" t="s">
        <v>328</v>
      </c>
      <c r="BA374" s="55">
        <v>1</v>
      </c>
      <c r="BB374" s="148" t="s">
        <v>294</v>
      </c>
      <c r="BC374" s="53"/>
      <c r="BD374" s="290"/>
      <c r="BE374" s="513">
        <f t="shared" si="5"/>
        <v>373</v>
      </c>
      <c r="BF374" s="514">
        <v>376</v>
      </c>
      <c r="BG374" s="514"/>
    </row>
    <row r="375" spans="1:59" customFormat="1" ht="84" customHeight="1" x14ac:dyDescent="0.25">
      <c r="A375" s="42">
        <v>377</v>
      </c>
      <c r="B375" s="8" t="s">
        <v>951</v>
      </c>
      <c r="C375" s="35" t="s">
        <v>338</v>
      </c>
      <c r="D375" s="91" t="s">
        <v>24</v>
      </c>
      <c r="E375" s="91" t="s">
        <v>41</v>
      </c>
      <c r="F375" s="32" t="s">
        <v>348</v>
      </c>
      <c r="G375" s="32" t="s">
        <v>251</v>
      </c>
      <c r="H375" s="35" t="s">
        <v>2490</v>
      </c>
      <c r="I375" s="35" t="s">
        <v>990</v>
      </c>
      <c r="J375" s="35">
        <v>96</v>
      </c>
      <c r="K375" s="35">
        <v>2020</v>
      </c>
      <c r="L375" s="33" t="s">
        <v>2491</v>
      </c>
      <c r="M375" s="33" t="s">
        <v>2492</v>
      </c>
      <c r="N375" s="33" t="s">
        <v>2493</v>
      </c>
      <c r="O375" s="35" t="s">
        <v>328</v>
      </c>
      <c r="P375" s="33" t="s">
        <v>328</v>
      </c>
      <c r="Q375" s="33" t="s">
        <v>2494</v>
      </c>
      <c r="R375" s="35" t="s">
        <v>328</v>
      </c>
      <c r="S375" s="35" t="s">
        <v>328</v>
      </c>
      <c r="T375" s="44">
        <v>43966</v>
      </c>
      <c r="U375" s="44">
        <v>44311</v>
      </c>
      <c r="V375" s="44">
        <v>44452</v>
      </c>
      <c r="W375" s="44" t="s">
        <v>309</v>
      </c>
      <c r="X375" s="44" t="s">
        <v>309</v>
      </c>
      <c r="Y375" s="41" t="s">
        <v>456</v>
      </c>
      <c r="Z375" s="146" t="s">
        <v>2495</v>
      </c>
      <c r="AA375" s="160">
        <v>44368</v>
      </c>
      <c r="AB375" s="139" t="s">
        <v>307</v>
      </c>
      <c r="AC375" s="139" t="s">
        <v>328</v>
      </c>
      <c r="AD375" s="161">
        <v>1</v>
      </c>
      <c r="AE375" s="8" t="s">
        <v>461</v>
      </c>
      <c r="AF375" s="134">
        <v>-140</v>
      </c>
      <c r="AG375" s="148" t="s">
        <v>441</v>
      </c>
      <c r="AH375" s="160">
        <v>44523</v>
      </c>
      <c r="AI375" s="146" t="s">
        <v>918</v>
      </c>
      <c r="AJ375" s="135" t="s">
        <v>707</v>
      </c>
      <c r="AK375" s="161">
        <v>1</v>
      </c>
      <c r="AL375" s="161">
        <v>1</v>
      </c>
      <c r="AM375" s="148" t="s">
        <v>503</v>
      </c>
      <c r="AN375" s="263" t="s">
        <v>504</v>
      </c>
      <c r="AO375" s="260" t="s">
        <v>294</v>
      </c>
      <c r="AP375" s="109" t="s">
        <v>502</v>
      </c>
      <c r="AQ375" s="56">
        <v>44228</v>
      </c>
      <c r="AR375" s="54" t="s">
        <v>307</v>
      </c>
      <c r="AS375" s="54" t="s">
        <v>328</v>
      </c>
      <c r="AT375" s="55">
        <v>1</v>
      </c>
      <c r="AU375" s="8" t="s">
        <v>461</v>
      </c>
      <c r="AV375" s="134" t="s">
        <v>456</v>
      </c>
      <c r="AW375" s="148" t="s">
        <v>456</v>
      </c>
      <c r="AX375" s="56">
        <v>44228</v>
      </c>
      <c r="AY375" s="109" t="s">
        <v>502</v>
      </c>
      <c r="AZ375" s="54" t="s">
        <v>328</v>
      </c>
      <c r="BA375" s="55">
        <v>1</v>
      </c>
      <c r="BB375" s="148" t="s">
        <v>294</v>
      </c>
      <c r="BC375" s="53"/>
      <c r="BD375" s="290"/>
      <c r="BE375" s="513">
        <f t="shared" si="5"/>
        <v>374</v>
      </c>
      <c r="BF375" s="514">
        <v>377</v>
      </c>
      <c r="BG375" s="514"/>
    </row>
    <row r="376" spans="1:59" customFormat="1" ht="84" customHeight="1" x14ac:dyDescent="0.25">
      <c r="A376" s="42">
        <v>378</v>
      </c>
      <c r="B376" s="8" t="s">
        <v>951</v>
      </c>
      <c r="C376" s="35" t="s">
        <v>338</v>
      </c>
      <c r="D376" s="91" t="s">
        <v>24</v>
      </c>
      <c r="E376" s="91" t="s">
        <v>41</v>
      </c>
      <c r="F376" s="32" t="s">
        <v>348</v>
      </c>
      <c r="G376" s="32" t="s">
        <v>251</v>
      </c>
      <c r="H376" s="35" t="s">
        <v>2496</v>
      </c>
      <c r="I376" s="35" t="s">
        <v>990</v>
      </c>
      <c r="J376" s="35">
        <v>96</v>
      </c>
      <c r="K376" s="35">
        <v>2020</v>
      </c>
      <c r="L376" s="33" t="s">
        <v>2497</v>
      </c>
      <c r="M376" s="33" t="s">
        <v>2492</v>
      </c>
      <c r="N376" s="127" t="s">
        <v>2498</v>
      </c>
      <c r="O376" s="35" t="s">
        <v>328</v>
      </c>
      <c r="P376" s="33" t="s">
        <v>328</v>
      </c>
      <c r="Q376" s="33" t="s">
        <v>2499</v>
      </c>
      <c r="R376" s="35" t="s">
        <v>328</v>
      </c>
      <c r="S376" s="35" t="s">
        <v>328</v>
      </c>
      <c r="T376" s="44">
        <v>43966</v>
      </c>
      <c r="U376" s="44">
        <v>44226</v>
      </c>
      <c r="V376" s="44">
        <v>44452</v>
      </c>
      <c r="W376" s="44" t="s">
        <v>309</v>
      </c>
      <c r="X376" s="44" t="s">
        <v>309</v>
      </c>
      <c r="Y376" s="41" t="s">
        <v>456</v>
      </c>
      <c r="Z376" s="146" t="s">
        <v>2500</v>
      </c>
      <c r="AA376" s="160">
        <v>44368</v>
      </c>
      <c r="AB376" s="139" t="s">
        <v>307</v>
      </c>
      <c r="AC376" s="139" t="s">
        <v>328</v>
      </c>
      <c r="AD376" s="161">
        <v>1</v>
      </c>
      <c r="AE376" s="8" t="s">
        <v>461</v>
      </c>
      <c r="AF376" s="134">
        <v>-225</v>
      </c>
      <c r="AG376" s="148" t="s">
        <v>441</v>
      </c>
      <c r="AH376" s="160">
        <v>44523</v>
      </c>
      <c r="AI376" s="146" t="s">
        <v>918</v>
      </c>
      <c r="AJ376" s="135" t="s">
        <v>707</v>
      </c>
      <c r="AK376" s="161">
        <v>1</v>
      </c>
      <c r="AL376" s="161">
        <v>1</v>
      </c>
      <c r="AM376" s="148" t="s">
        <v>503</v>
      </c>
      <c r="AN376" s="263" t="s">
        <v>504</v>
      </c>
      <c r="AO376" s="260" t="s">
        <v>294</v>
      </c>
      <c r="AP376" s="109" t="s">
        <v>502</v>
      </c>
      <c r="AQ376" s="56">
        <v>44228</v>
      </c>
      <c r="AR376" s="54" t="s">
        <v>307</v>
      </c>
      <c r="AS376" s="54" t="s">
        <v>328</v>
      </c>
      <c r="AT376" s="55">
        <v>1</v>
      </c>
      <c r="AU376" s="8" t="s">
        <v>461</v>
      </c>
      <c r="AV376" s="134" t="s">
        <v>456</v>
      </c>
      <c r="AW376" s="148" t="s">
        <v>456</v>
      </c>
      <c r="AX376" s="56">
        <v>44228</v>
      </c>
      <c r="AY376" s="109" t="s">
        <v>502</v>
      </c>
      <c r="AZ376" s="54" t="s">
        <v>328</v>
      </c>
      <c r="BA376" s="55">
        <v>1</v>
      </c>
      <c r="BB376" s="148" t="s">
        <v>294</v>
      </c>
      <c r="BC376" s="53"/>
      <c r="BD376" s="290"/>
      <c r="BE376" s="513">
        <f t="shared" si="5"/>
        <v>375</v>
      </c>
      <c r="BF376" s="514">
        <v>378</v>
      </c>
      <c r="BG376" s="514"/>
    </row>
    <row r="377" spans="1:59" customFormat="1" ht="84" customHeight="1" x14ac:dyDescent="0.25">
      <c r="A377" s="42">
        <v>379</v>
      </c>
      <c r="B377" s="32" t="s">
        <v>269</v>
      </c>
      <c r="C377" s="35" t="s">
        <v>341</v>
      </c>
      <c r="D377" s="32" t="s">
        <v>102</v>
      </c>
      <c r="E377" s="32" t="s">
        <v>108</v>
      </c>
      <c r="F377" s="32" t="s">
        <v>346</v>
      </c>
      <c r="G377" s="32" t="s">
        <v>251</v>
      </c>
      <c r="H377" s="35" t="s">
        <v>2501</v>
      </c>
      <c r="I377" s="35" t="s">
        <v>2502</v>
      </c>
      <c r="J377" s="35">
        <v>96</v>
      </c>
      <c r="K377" s="35">
        <v>2020</v>
      </c>
      <c r="L377" s="33" t="s">
        <v>2503</v>
      </c>
      <c r="M377" s="33" t="s">
        <v>2504</v>
      </c>
      <c r="N377" s="33" t="s">
        <v>2505</v>
      </c>
      <c r="O377" s="35" t="s">
        <v>328</v>
      </c>
      <c r="P377" s="33" t="s">
        <v>328</v>
      </c>
      <c r="Q377" s="33" t="s">
        <v>2506</v>
      </c>
      <c r="R377" s="35" t="s">
        <v>328</v>
      </c>
      <c r="S377" s="35" t="s">
        <v>328</v>
      </c>
      <c r="T377" s="44">
        <v>43966</v>
      </c>
      <c r="U377" s="44">
        <v>44073</v>
      </c>
      <c r="V377" s="305">
        <v>2020</v>
      </c>
      <c r="W377" s="44" t="s">
        <v>309</v>
      </c>
      <c r="X377" s="44" t="s">
        <v>309</v>
      </c>
      <c r="Y377" s="41" t="s">
        <v>456</v>
      </c>
      <c r="Z377" s="148" t="s">
        <v>502</v>
      </c>
      <c r="AA377" s="160">
        <v>44337</v>
      </c>
      <c r="AB377" s="139" t="s">
        <v>307</v>
      </c>
      <c r="AC377" s="139" t="s">
        <v>328</v>
      </c>
      <c r="AD377" s="161">
        <v>1</v>
      </c>
      <c r="AE377" s="8" t="s">
        <v>461</v>
      </c>
      <c r="AF377" s="134" t="s">
        <v>456</v>
      </c>
      <c r="AG377" s="148" t="s">
        <v>456</v>
      </c>
      <c r="AH377" s="162">
        <v>44337</v>
      </c>
      <c r="AI377" s="148" t="s">
        <v>502</v>
      </c>
      <c r="AJ377" s="148" t="s">
        <v>328</v>
      </c>
      <c r="AK377" s="161">
        <v>1</v>
      </c>
      <c r="AL377" s="161">
        <v>1</v>
      </c>
      <c r="AM377" s="148" t="s">
        <v>503</v>
      </c>
      <c r="AN377" s="263" t="s">
        <v>504</v>
      </c>
      <c r="AO377" s="260" t="s">
        <v>294</v>
      </c>
      <c r="AP377" s="109" t="s">
        <v>502</v>
      </c>
      <c r="AQ377" s="56">
        <v>44228</v>
      </c>
      <c r="AR377" s="54" t="s">
        <v>307</v>
      </c>
      <c r="AS377" s="54" t="s">
        <v>328</v>
      </c>
      <c r="AT377" s="55">
        <v>1</v>
      </c>
      <c r="AU377" s="8" t="s">
        <v>461</v>
      </c>
      <c r="AV377" s="134" t="s">
        <v>456</v>
      </c>
      <c r="AW377" s="148" t="s">
        <v>456</v>
      </c>
      <c r="AX377" s="56">
        <v>44228</v>
      </c>
      <c r="AY377" s="109" t="s">
        <v>502</v>
      </c>
      <c r="AZ377" s="54" t="s">
        <v>328</v>
      </c>
      <c r="BA377" s="55">
        <v>1</v>
      </c>
      <c r="BB377" s="148" t="s">
        <v>294</v>
      </c>
      <c r="BC377" s="53"/>
      <c r="BD377" s="290"/>
      <c r="BE377" s="513">
        <f t="shared" si="5"/>
        <v>376</v>
      </c>
      <c r="BF377" s="514">
        <v>379</v>
      </c>
      <c r="BG377" s="514"/>
    </row>
    <row r="378" spans="1:59" customFormat="1" ht="84" customHeight="1" x14ac:dyDescent="0.25">
      <c r="A378" s="42">
        <v>380</v>
      </c>
      <c r="B378" s="32" t="s">
        <v>269</v>
      </c>
      <c r="C378" s="35" t="s">
        <v>341</v>
      </c>
      <c r="D378" s="32" t="s">
        <v>102</v>
      </c>
      <c r="E378" s="32" t="s">
        <v>108</v>
      </c>
      <c r="F378" s="32" t="s">
        <v>346</v>
      </c>
      <c r="G378" s="32" t="s">
        <v>251</v>
      </c>
      <c r="H378" s="35" t="s">
        <v>2507</v>
      </c>
      <c r="I378" s="35" t="s">
        <v>2502</v>
      </c>
      <c r="J378" s="35">
        <v>96</v>
      </c>
      <c r="K378" s="35">
        <v>2020</v>
      </c>
      <c r="L378" s="33" t="s">
        <v>2503</v>
      </c>
      <c r="M378" s="33" t="s">
        <v>2504</v>
      </c>
      <c r="N378" s="33" t="s">
        <v>2508</v>
      </c>
      <c r="O378" s="35" t="s">
        <v>328</v>
      </c>
      <c r="P378" s="33" t="s">
        <v>328</v>
      </c>
      <c r="Q378" s="33" t="s">
        <v>2509</v>
      </c>
      <c r="R378" s="35" t="s">
        <v>328</v>
      </c>
      <c r="S378" s="35" t="s">
        <v>328</v>
      </c>
      <c r="T378" s="44">
        <v>43966</v>
      </c>
      <c r="U378" s="44">
        <v>44285</v>
      </c>
      <c r="V378" s="44"/>
      <c r="W378" s="44" t="s">
        <v>309</v>
      </c>
      <c r="X378" s="44" t="s">
        <v>309</v>
      </c>
      <c r="Y378" s="41">
        <v>-335</v>
      </c>
      <c r="Z378" s="133" t="s">
        <v>2510</v>
      </c>
      <c r="AA378" s="160">
        <v>44386</v>
      </c>
      <c r="AB378" s="139" t="s">
        <v>309</v>
      </c>
      <c r="AC378" s="133" t="s">
        <v>2511</v>
      </c>
      <c r="AD378" s="161">
        <v>0.4</v>
      </c>
      <c r="AE378" s="8" t="s">
        <v>459</v>
      </c>
      <c r="AF378" s="134">
        <v>-166</v>
      </c>
      <c r="AG378" s="148" t="s">
        <v>441</v>
      </c>
      <c r="AH378" s="160">
        <v>44522</v>
      </c>
      <c r="AI378" s="148" t="s">
        <v>706</v>
      </c>
      <c r="AJ378" s="135" t="s">
        <v>707</v>
      </c>
      <c r="AK378" s="161">
        <v>0</v>
      </c>
      <c r="AL378" s="161">
        <v>0</v>
      </c>
      <c r="AM378" s="148" t="s">
        <v>545</v>
      </c>
      <c r="AN378" s="139" t="s">
        <v>545</v>
      </c>
      <c r="AO378" s="258" t="s">
        <v>445</v>
      </c>
      <c r="AP378" s="365" t="s">
        <v>2512</v>
      </c>
      <c r="AQ378" s="342">
        <v>44620</v>
      </c>
      <c r="AR378" s="2" t="s">
        <v>307</v>
      </c>
      <c r="AS378" s="109" t="s">
        <v>328</v>
      </c>
      <c r="AT378" s="391">
        <v>1</v>
      </c>
      <c r="AU378" s="8" t="s">
        <v>461</v>
      </c>
      <c r="AV378" s="134">
        <v>-44619.6</v>
      </c>
      <c r="AW378" s="148" t="s">
        <v>441</v>
      </c>
      <c r="AX378" s="53"/>
      <c r="AY378" s="53"/>
      <c r="AZ378" s="53"/>
      <c r="BA378" s="53"/>
      <c r="BB378" s="148"/>
      <c r="BC378" s="53"/>
      <c r="BD378" s="290"/>
      <c r="BE378" s="513">
        <f t="shared" si="5"/>
        <v>377</v>
      </c>
      <c r="BF378" s="514">
        <v>380</v>
      </c>
      <c r="BG378" s="514"/>
    </row>
    <row r="379" spans="1:59" customFormat="1" ht="84" customHeight="1" x14ac:dyDescent="0.25">
      <c r="A379" s="42">
        <v>381</v>
      </c>
      <c r="B379" s="32" t="s">
        <v>280</v>
      </c>
      <c r="C379" s="35" t="s">
        <v>341</v>
      </c>
      <c r="D379" s="32" t="s">
        <v>102</v>
      </c>
      <c r="E379" s="32" t="s">
        <v>105</v>
      </c>
      <c r="F379" s="32" t="s">
        <v>346</v>
      </c>
      <c r="G379" s="32" t="s">
        <v>251</v>
      </c>
      <c r="H379" s="35" t="s">
        <v>2513</v>
      </c>
      <c r="I379" s="35" t="s">
        <v>2514</v>
      </c>
      <c r="J379" s="35">
        <v>96</v>
      </c>
      <c r="K379" s="35">
        <v>2020</v>
      </c>
      <c r="L379" s="33" t="s">
        <v>2515</v>
      </c>
      <c r="M379" s="33" t="s">
        <v>2516</v>
      </c>
      <c r="N379" s="33" t="s">
        <v>2517</v>
      </c>
      <c r="O379" s="35" t="s">
        <v>328</v>
      </c>
      <c r="P379" s="33" t="s">
        <v>328</v>
      </c>
      <c r="Q379" s="33" t="s">
        <v>2518</v>
      </c>
      <c r="R379" s="35" t="s">
        <v>328</v>
      </c>
      <c r="S379" s="35" t="s">
        <v>328</v>
      </c>
      <c r="T379" s="44">
        <v>43966</v>
      </c>
      <c r="U379" s="44">
        <v>44195</v>
      </c>
      <c r="V379" s="44">
        <v>44452</v>
      </c>
      <c r="W379" s="44" t="s">
        <v>309</v>
      </c>
      <c r="X379" s="44" t="s">
        <v>309</v>
      </c>
      <c r="Y379" s="41" t="s">
        <v>456</v>
      </c>
      <c r="Z379" s="133" t="s">
        <v>1069</v>
      </c>
      <c r="AA379" s="160">
        <v>44386</v>
      </c>
      <c r="AB379" s="139" t="s">
        <v>307</v>
      </c>
      <c r="AC379" s="139" t="s">
        <v>328</v>
      </c>
      <c r="AD379" s="161">
        <v>1</v>
      </c>
      <c r="AE379" s="8" t="s">
        <v>461</v>
      </c>
      <c r="AF379" s="134">
        <v>-256</v>
      </c>
      <c r="AG379" s="148" t="s">
        <v>441</v>
      </c>
      <c r="AH379" s="160">
        <v>44523</v>
      </c>
      <c r="AI379" s="146" t="s">
        <v>918</v>
      </c>
      <c r="AJ379" s="135" t="s">
        <v>707</v>
      </c>
      <c r="AK379" s="161">
        <v>1</v>
      </c>
      <c r="AL379" s="161">
        <v>1</v>
      </c>
      <c r="AM379" s="148" t="s">
        <v>503</v>
      </c>
      <c r="AN379" s="263" t="s">
        <v>504</v>
      </c>
      <c r="AO379" s="260" t="s">
        <v>294</v>
      </c>
      <c r="AP379" s="109" t="s">
        <v>502</v>
      </c>
      <c r="AQ379" s="56">
        <v>44228</v>
      </c>
      <c r="AR379" s="54" t="s">
        <v>307</v>
      </c>
      <c r="AS379" s="54" t="s">
        <v>328</v>
      </c>
      <c r="AT379" s="55">
        <v>1</v>
      </c>
      <c r="AU379" s="8" t="s">
        <v>461</v>
      </c>
      <c r="AV379" s="134" t="s">
        <v>456</v>
      </c>
      <c r="AW379" s="148" t="s">
        <v>456</v>
      </c>
      <c r="AX379" s="56">
        <v>44228</v>
      </c>
      <c r="AY379" s="109" t="s">
        <v>502</v>
      </c>
      <c r="AZ379" s="54" t="s">
        <v>328</v>
      </c>
      <c r="BA379" s="55">
        <v>1</v>
      </c>
      <c r="BB379" s="148" t="s">
        <v>294</v>
      </c>
      <c r="BC379" s="53"/>
      <c r="BD379" s="290"/>
      <c r="BE379" s="513">
        <f t="shared" si="5"/>
        <v>378</v>
      </c>
      <c r="BF379" s="514">
        <v>381</v>
      </c>
      <c r="BG379" s="514"/>
    </row>
    <row r="380" spans="1:59" customFormat="1" ht="84" customHeight="1" x14ac:dyDescent="0.25">
      <c r="A380" s="42">
        <v>382</v>
      </c>
      <c r="B380" s="32" t="s">
        <v>269</v>
      </c>
      <c r="C380" s="35" t="s">
        <v>341</v>
      </c>
      <c r="D380" s="32" t="s">
        <v>102</v>
      </c>
      <c r="E380" s="32" t="s">
        <v>105</v>
      </c>
      <c r="F380" s="32" t="s">
        <v>346</v>
      </c>
      <c r="G380" s="32" t="s">
        <v>251</v>
      </c>
      <c r="H380" s="35" t="s">
        <v>2519</v>
      </c>
      <c r="I380" s="35" t="s">
        <v>2520</v>
      </c>
      <c r="J380" s="35">
        <v>96</v>
      </c>
      <c r="K380" s="35">
        <v>2020</v>
      </c>
      <c r="L380" s="33" t="s">
        <v>2521</v>
      </c>
      <c r="M380" s="33" t="s">
        <v>2516</v>
      </c>
      <c r="N380" s="33" t="s">
        <v>2522</v>
      </c>
      <c r="O380" s="35" t="s">
        <v>328</v>
      </c>
      <c r="P380" s="33" t="s">
        <v>328</v>
      </c>
      <c r="Q380" s="33" t="s">
        <v>2523</v>
      </c>
      <c r="R380" s="35" t="s">
        <v>328</v>
      </c>
      <c r="S380" s="35" t="s">
        <v>328</v>
      </c>
      <c r="T380" s="44">
        <v>43966</v>
      </c>
      <c r="U380" s="44">
        <v>44073</v>
      </c>
      <c r="V380" s="44">
        <v>44452</v>
      </c>
      <c r="W380" s="44" t="s">
        <v>309</v>
      </c>
      <c r="X380" s="44" t="s">
        <v>309</v>
      </c>
      <c r="Y380" s="41" t="s">
        <v>456</v>
      </c>
      <c r="Z380" s="133" t="s">
        <v>2524</v>
      </c>
      <c r="AA380" s="160">
        <v>44386</v>
      </c>
      <c r="AB380" s="139" t="s">
        <v>307</v>
      </c>
      <c r="AC380" s="139" t="s">
        <v>328</v>
      </c>
      <c r="AD380" s="161">
        <v>1</v>
      </c>
      <c r="AE380" s="8" t="s">
        <v>461</v>
      </c>
      <c r="AF380" s="134">
        <v>-378</v>
      </c>
      <c r="AG380" s="148" t="s">
        <v>441</v>
      </c>
      <c r="AH380" s="160">
        <v>44523</v>
      </c>
      <c r="AI380" s="146" t="s">
        <v>918</v>
      </c>
      <c r="AJ380" s="135" t="s">
        <v>707</v>
      </c>
      <c r="AK380" s="161">
        <v>1</v>
      </c>
      <c r="AL380" s="161">
        <v>1</v>
      </c>
      <c r="AM380" s="148" t="s">
        <v>503</v>
      </c>
      <c r="AN380" s="263" t="s">
        <v>504</v>
      </c>
      <c r="AO380" s="260" t="s">
        <v>294</v>
      </c>
      <c r="AP380" s="109" t="s">
        <v>502</v>
      </c>
      <c r="AQ380" s="56">
        <v>44228</v>
      </c>
      <c r="AR380" s="54" t="s">
        <v>307</v>
      </c>
      <c r="AS380" s="54" t="s">
        <v>328</v>
      </c>
      <c r="AT380" s="55">
        <v>1</v>
      </c>
      <c r="AU380" s="8" t="s">
        <v>461</v>
      </c>
      <c r="AV380" s="134" t="s">
        <v>456</v>
      </c>
      <c r="AW380" s="148" t="s">
        <v>456</v>
      </c>
      <c r="AX380" s="56">
        <v>44228</v>
      </c>
      <c r="AY380" s="109" t="s">
        <v>502</v>
      </c>
      <c r="AZ380" s="54" t="s">
        <v>328</v>
      </c>
      <c r="BA380" s="55">
        <v>1</v>
      </c>
      <c r="BB380" s="148" t="s">
        <v>294</v>
      </c>
      <c r="BC380" s="53"/>
      <c r="BD380" s="290"/>
      <c r="BE380" s="513">
        <f t="shared" si="5"/>
        <v>379</v>
      </c>
      <c r="BF380" s="514">
        <v>382</v>
      </c>
      <c r="BG380" s="514"/>
    </row>
    <row r="381" spans="1:59" customFormat="1" ht="84" customHeight="1" x14ac:dyDescent="0.25">
      <c r="A381" s="42">
        <v>383</v>
      </c>
      <c r="B381" s="32" t="s">
        <v>269</v>
      </c>
      <c r="C381" s="35" t="s">
        <v>341</v>
      </c>
      <c r="D381" s="32" t="s">
        <v>102</v>
      </c>
      <c r="E381" s="32" t="s">
        <v>105</v>
      </c>
      <c r="F381" s="32" t="s">
        <v>346</v>
      </c>
      <c r="G381" s="32" t="s">
        <v>251</v>
      </c>
      <c r="H381" s="35" t="s">
        <v>2525</v>
      </c>
      <c r="I381" s="35" t="s">
        <v>2520</v>
      </c>
      <c r="J381" s="35">
        <v>96</v>
      </c>
      <c r="K381" s="35">
        <v>2020</v>
      </c>
      <c r="L381" s="33" t="s">
        <v>2526</v>
      </c>
      <c r="M381" s="33" t="s">
        <v>2516</v>
      </c>
      <c r="N381" s="33" t="s">
        <v>2508</v>
      </c>
      <c r="O381" s="35" t="s">
        <v>328</v>
      </c>
      <c r="P381" s="33" t="s">
        <v>328</v>
      </c>
      <c r="Q381" s="33" t="s">
        <v>2509</v>
      </c>
      <c r="R381" s="35" t="s">
        <v>328</v>
      </c>
      <c r="S381" s="35" t="s">
        <v>328</v>
      </c>
      <c r="T381" s="44">
        <v>43966</v>
      </c>
      <c r="U381" s="44">
        <v>44285</v>
      </c>
      <c r="V381" s="44"/>
      <c r="W381" s="44" t="s">
        <v>309</v>
      </c>
      <c r="X381" s="44" t="s">
        <v>309</v>
      </c>
      <c r="Y381" s="41">
        <v>-335</v>
      </c>
      <c r="Z381" s="133" t="s">
        <v>2510</v>
      </c>
      <c r="AA381" s="160">
        <v>44386</v>
      </c>
      <c r="AB381" s="139" t="s">
        <v>309</v>
      </c>
      <c r="AC381" s="133" t="s">
        <v>2511</v>
      </c>
      <c r="AD381" s="161">
        <v>0.4</v>
      </c>
      <c r="AE381" s="8" t="s">
        <v>459</v>
      </c>
      <c r="AF381" s="134">
        <v>-166</v>
      </c>
      <c r="AG381" s="148" t="s">
        <v>441</v>
      </c>
      <c r="AH381" s="160">
        <v>44523</v>
      </c>
      <c r="AI381" s="148" t="s">
        <v>706</v>
      </c>
      <c r="AJ381" s="135" t="s">
        <v>707</v>
      </c>
      <c r="AK381" s="161">
        <v>0</v>
      </c>
      <c r="AL381" s="161">
        <v>0</v>
      </c>
      <c r="AM381" s="148" t="s">
        <v>545</v>
      </c>
      <c r="AN381" s="139" t="s">
        <v>545</v>
      </c>
      <c r="AO381" s="258" t="s">
        <v>445</v>
      </c>
      <c r="AP381" s="365" t="s">
        <v>2512</v>
      </c>
      <c r="AQ381" s="342">
        <v>44620</v>
      </c>
      <c r="AR381" s="2" t="s">
        <v>307</v>
      </c>
      <c r="AS381" s="109" t="s">
        <v>328</v>
      </c>
      <c r="AT381" s="391">
        <v>1</v>
      </c>
      <c r="AU381" s="8" t="s">
        <v>461</v>
      </c>
      <c r="AV381" s="134">
        <v>-44619.6</v>
      </c>
      <c r="AW381" s="148" t="s">
        <v>441</v>
      </c>
      <c r="AX381" s="53"/>
      <c r="AY381" s="53"/>
      <c r="AZ381" s="53"/>
      <c r="BA381" s="53"/>
      <c r="BB381" s="148"/>
      <c r="BC381" s="53"/>
      <c r="BD381" s="290"/>
      <c r="BE381" s="513">
        <f t="shared" si="5"/>
        <v>380</v>
      </c>
      <c r="BF381" s="514">
        <v>383</v>
      </c>
      <c r="BG381" s="514"/>
    </row>
    <row r="382" spans="1:59" customFormat="1" ht="84" customHeight="1" x14ac:dyDescent="0.25">
      <c r="A382" s="42">
        <v>384</v>
      </c>
      <c r="B382" s="32" t="s">
        <v>269</v>
      </c>
      <c r="C382" s="35" t="s">
        <v>341</v>
      </c>
      <c r="D382" s="32" t="s">
        <v>102</v>
      </c>
      <c r="E382" s="32" t="s">
        <v>105</v>
      </c>
      <c r="F382" s="32" t="s">
        <v>346</v>
      </c>
      <c r="G382" s="32" t="s">
        <v>251</v>
      </c>
      <c r="H382" s="35" t="s">
        <v>2527</v>
      </c>
      <c r="I382" s="35" t="s">
        <v>2528</v>
      </c>
      <c r="J382" s="35">
        <v>96</v>
      </c>
      <c r="K382" s="35">
        <v>2020</v>
      </c>
      <c r="L382" s="33" t="s">
        <v>2529</v>
      </c>
      <c r="M382" s="33" t="s">
        <v>2516</v>
      </c>
      <c r="N382" s="33" t="s">
        <v>2530</v>
      </c>
      <c r="O382" s="35" t="s">
        <v>328</v>
      </c>
      <c r="P382" s="33" t="s">
        <v>328</v>
      </c>
      <c r="Q382" s="33" t="s">
        <v>2531</v>
      </c>
      <c r="R382" s="35" t="s">
        <v>328</v>
      </c>
      <c r="S382" s="35" t="s">
        <v>328</v>
      </c>
      <c r="T382" s="44">
        <v>43966</v>
      </c>
      <c r="U382" s="44">
        <v>44285</v>
      </c>
      <c r="V382" s="44"/>
      <c r="W382" s="44" t="s">
        <v>309</v>
      </c>
      <c r="X382" s="44" t="s">
        <v>309</v>
      </c>
      <c r="Y382" s="41">
        <v>-335</v>
      </c>
      <c r="Z382" s="133" t="s">
        <v>2510</v>
      </c>
      <c r="AA382" s="160">
        <v>44386</v>
      </c>
      <c r="AB382" s="139" t="s">
        <v>309</v>
      </c>
      <c r="AC382" s="133" t="s">
        <v>2511</v>
      </c>
      <c r="AD382" s="161">
        <v>0.4</v>
      </c>
      <c r="AE382" s="8" t="s">
        <v>459</v>
      </c>
      <c r="AF382" s="134">
        <v>-166</v>
      </c>
      <c r="AG382" s="148" t="s">
        <v>441</v>
      </c>
      <c r="AH382" s="160">
        <v>44523</v>
      </c>
      <c r="AI382" s="148" t="s">
        <v>706</v>
      </c>
      <c r="AJ382" s="135" t="s">
        <v>707</v>
      </c>
      <c r="AK382" s="161">
        <v>0</v>
      </c>
      <c r="AL382" s="161">
        <v>0</v>
      </c>
      <c r="AM382" s="148" t="s">
        <v>545</v>
      </c>
      <c r="AN382" s="139" t="s">
        <v>545</v>
      </c>
      <c r="AO382" s="258" t="s">
        <v>445</v>
      </c>
      <c r="AP382" s="365" t="s">
        <v>2512</v>
      </c>
      <c r="AQ382" s="342">
        <v>44620</v>
      </c>
      <c r="AR382" s="2" t="s">
        <v>307</v>
      </c>
      <c r="AS382" s="109" t="s">
        <v>328</v>
      </c>
      <c r="AT382" s="391">
        <v>1</v>
      </c>
      <c r="AU382" s="8" t="s">
        <v>461</v>
      </c>
      <c r="AV382" s="134">
        <v>-44619.6</v>
      </c>
      <c r="AW382" s="148" t="s">
        <v>441</v>
      </c>
      <c r="AX382" s="53"/>
      <c r="AY382" s="53"/>
      <c r="AZ382" s="53"/>
      <c r="BA382" s="53"/>
      <c r="BB382" s="148"/>
      <c r="BC382" s="53"/>
      <c r="BD382" s="290"/>
      <c r="BE382" s="513">
        <f t="shared" si="5"/>
        <v>381</v>
      </c>
      <c r="BF382" s="514">
        <v>384</v>
      </c>
      <c r="BG382" s="514"/>
    </row>
    <row r="383" spans="1:59" customFormat="1" ht="84" customHeight="1" x14ac:dyDescent="0.25">
      <c r="A383" s="42">
        <v>385</v>
      </c>
      <c r="B383" s="32" t="s">
        <v>269</v>
      </c>
      <c r="C383" s="35" t="s">
        <v>341</v>
      </c>
      <c r="D383" s="32" t="s">
        <v>102</v>
      </c>
      <c r="E383" s="32" t="s">
        <v>105</v>
      </c>
      <c r="F383" s="32" t="s">
        <v>346</v>
      </c>
      <c r="G383" s="32" t="s">
        <v>251</v>
      </c>
      <c r="H383" s="35" t="s">
        <v>2532</v>
      </c>
      <c r="I383" s="35" t="s">
        <v>2533</v>
      </c>
      <c r="J383" s="35">
        <v>96</v>
      </c>
      <c r="K383" s="35">
        <v>2020</v>
      </c>
      <c r="L383" s="33" t="s">
        <v>2534</v>
      </c>
      <c r="M383" s="33" t="s">
        <v>2516</v>
      </c>
      <c r="N383" s="33" t="s">
        <v>2535</v>
      </c>
      <c r="O383" s="35" t="s">
        <v>328</v>
      </c>
      <c r="P383" s="33" t="s">
        <v>328</v>
      </c>
      <c r="Q383" s="33" t="s">
        <v>2531</v>
      </c>
      <c r="R383" s="35" t="s">
        <v>328</v>
      </c>
      <c r="S383" s="35" t="s">
        <v>328</v>
      </c>
      <c r="T383" s="44">
        <v>43966</v>
      </c>
      <c r="U383" s="44">
        <v>44285</v>
      </c>
      <c r="V383" s="44"/>
      <c r="W383" s="44" t="s">
        <v>309</v>
      </c>
      <c r="X383" s="44" t="s">
        <v>309</v>
      </c>
      <c r="Y383" s="41">
        <v>-335</v>
      </c>
      <c r="Z383" s="133" t="s">
        <v>2536</v>
      </c>
      <c r="AA383" s="160">
        <v>44386</v>
      </c>
      <c r="AB383" s="139" t="s">
        <v>309</v>
      </c>
      <c r="AC383" s="148" t="s">
        <v>2537</v>
      </c>
      <c r="AD383" s="161">
        <v>0</v>
      </c>
      <c r="AE383" s="8" t="s">
        <v>457</v>
      </c>
      <c r="AF383" s="134">
        <v>-166</v>
      </c>
      <c r="AG383" s="148" t="s">
        <v>441</v>
      </c>
      <c r="AH383" s="160">
        <v>44523</v>
      </c>
      <c r="AI383" s="148" t="s">
        <v>706</v>
      </c>
      <c r="AJ383" s="135" t="s">
        <v>707</v>
      </c>
      <c r="AK383" s="161">
        <v>0</v>
      </c>
      <c r="AL383" s="161">
        <v>0</v>
      </c>
      <c r="AM383" s="148" t="s">
        <v>545</v>
      </c>
      <c r="AN383" s="139" t="s">
        <v>545</v>
      </c>
      <c r="AO383" s="258" t="s">
        <v>445</v>
      </c>
      <c r="AP383" s="393" t="s">
        <v>2538</v>
      </c>
      <c r="AQ383" s="342">
        <v>44620</v>
      </c>
      <c r="AR383" s="2" t="s">
        <v>307</v>
      </c>
      <c r="AS383" s="109" t="s">
        <v>328</v>
      </c>
      <c r="AT383" s="391">
        <v>1</v>
      </c>
      <c r="AU383" s="8" t="s">
        <v>461</v>
      </c>
      <c r="AV383" s="134">
        <v>-44620</v>
      </c>
      <c r="AW383" s="148" t="s">
        <v>441</v>
      </c>
      <c r="AX383" s="53"/>
      <c r="AY383" s="53"/>
      <c r="AZ383" s="53"/>
      <c r="BA383" s="53"/>
      <c r="BB383" s="148"/>
      <c r="BC383" s="53"/>
      <c r="BD383" s="290"/>
      <c r="BE383" s="513">
        <f t="shared" si="5"/>
        <v>382</v>
      </c>
      <c r="BF383" s="514">
        <v>385</v>
      </c>
      <c r="BG383" s="514"/>
    </row>
    <row r="384" spans="1:59" customFormat="1" ht="84" customHeight="1" x14ac:dyDescent="0.25">
      <c r="A384" s="42">
        <v>386</v>
      </c>
      <c r="B384" s="32" t="s">
        <v>280</v>
      </c>
      <c r="C384" s="35" t="s">
        <v>341</v>
      </c>
      <c r="D384" s="32" t="s">
        <v>102</v>
      </c>
      <c r="E384" s="32" t="s">
        <v>106</v>
      </c>
      <c r="F384" s="32" t="s">
        <v>346</v>
      </c>
      <c r="G384" s="32" t="s">
        <v>251</v>
      </c>
      <c r="H384" s="35" t="s">
        <v>2539</v>
      </c>
      <c r="I384" s="35" t="s">
        <v>2540</v>
      </c>
      <c r="J384" s="35">
        <v>96</v>
      </c>
      <c r="K384" s="35">
        <v>2020</v>
      </c>
      <c r="L384" s="33" t="s">
        <v>2541</v>
      </c>
      <c r="M384" s="33" t="s">
        <v>2542</v>
      </c>
      <c r="N384" s="33" t="s">
        <v>2543</v>
      </c>
      <c r="O384" s="35" t="s">
        <v>328</v>
      </c>
      <c r="P384" s="33" t="s">
        <v>328</v>
      </c>
      <c r="Q384" s="33" t="s">
        <v>2544</v>
      </c>
      <c r="R384" s="35" t="s">
        <v>328</v>
      </c>
      <c r="S384" s="35" t="s">
        <v>328</v>
      </c>
      <c r="T384" s="44">
        <v>43966</v>
      </c>
      <c r="U384" s="44">
        <v>44165</v>
      </c>
      <c r="V384" s="44">
        <v>44452</v>
      </c>
      <c r="W384" s="44" t="s">
        <v>309</v>
      </c>
      <c r="X384" s="44" t="s">
        <v>309</v>
      </c>
      <c r="Y384" s="41" t="s">
        <v>456</v>
      </c>
      <c r="Z384" s="133" t="s">
        <v>2545</v>
      </c>
      <c r="AA384" s="160">
        <v>44386</v>
      </c>
      <c r="AB384" s="139" t="s">
        <v>309</v>
      </c>
      <c r="AC384" s="133" t="s">
        <v>2546</v>
      </c>
      <c r="AD384" s="161">
        <v>0.7</v>
      </c>
      <c r="AE384" s="8" t="s">
        <v>460</v>
      </c>
      <c r="AF384" s="134">
        <v>-286</v>
      </c>
      <c r="AG384" s="148" t="s">
        <v>441</v>
      </c>
      <c r="AH384" s="160">
        <v>44523</v>
      </c>
      <c r="AI384" s="146" t="s">
        <v>918</v>
      </c>
      <c r="AJ384" s="135" t="s">
        <v>707</v>
      </c>
      <c r="AK384" s="161">
        <v>1</v>
      </c>
      <c r="AL384" s="161">
        <v>1</v>
      </c>
      <c r="AM384" s="148" t="s">
        <v>503</v>
      </c>
      <c r="AN384" s="263" t="s">
        <v>504</v>
      </c>
      <c r="AO384" s="260" t="s">
        <v>294</v>
      </c>
      <c r="AP384" s="109" t="s">
        <v>502</v>
      </c>
      <c r="AQ384" s="56">
        <v>44228</v>
      </c>
      <c r="AR384" s="54" t="s">
        <v>307</v>
      </c>
      <c r="AS384" s="54" t="s">
        <v>328</v>
      </c>
      <c r="AT384" s="55">
        <v>1</v>
      </c>
      <c r="AU384" s="8" t="s">
        <v>461</v>
      </c>
      <c r="AV384" s="134" t="s">
        <v>456</v>
      </c>
      <c r="AW384" s="148" t="s">
        <v>456</v>
      </c>
      <c r="AX384" s="56">
        <v>44228</v>
      </c>
      <c r="AY384" s="109" t="s">
        <v>502</v>
      </c>
      <c r="AZ384" s="54" t="s">
        <v>328</v>
      </c>
      <c r="BA384" s="55">
        <v>1</v>
      </c>
      <c r="BB384" s="148" t="s">
        <v>294</v>
      </c>
      <c r="BC384" s="53"/>
      <c r="BD384" s="290"/>
      <c r="BE384" s="513">
        <f t="shared" si="5"/>
        <v>383</v>
      </c>
      <c r="BF384" s="514">
        <v>386</v>
      </c>
      <c r="BG384" s="514"/>
    </row>
    <row r="385" spans="1:59" customFormat="1" ht="84" customHeight="1" x14ac:dyDescent="0.25">
      <c r="A385" s="42">
        <v>387</v>
      </c>
      <c r="B385" s="32" t="s">
        <v>272</v>
      </c>
      <c r="C385" s="35" t="s">
        <v>341</v>
      </c>
      <c r="D385" s="32" t="s">
        <v>102</v>
      </c>
      <c r="E385" s="32" t="s">
        <v>106</v>
      </c>
      <c r="F385" s="32" t="s">
        <v>346</v>
      </c>
      <c r="G385" s="32" t="s">
        <v>251</v>
      </c>
      <c r="H385" s="35" t="s">
        <v>2547</v>
      </c>
      <c r="I385" s="35" t="s">
        <v>2540</v>
      </c>
      <c r="J385" s="35">
        <v>96</v>
      </c>
      <c r="K385" s="35">
        <v>2020</v>
      </c>
      <c r="L385" s="33" t="s">
        <v>2541</v>
      </c>
      <c r="M385" s="33" t="s">
        <v>2542</v>
      </c>
      <c r="N385" s="33" t="s">
        <v>2548</v>
      </c>
      <c r="O385" s="35" t="s">
        <v>328</v>
      </c>
      <c r="P385" s="33" t="s">
        <v>328</v>
      </c>
      <c r="Q385" s="33" t="s">
        <v>2549</v>
      </c>
      <c r="R385" s="35" t="s">
        <v>328</v>
      </c>
      <c r="S385" s="35" t="s">
        <v>328</v>
      </c>
      <c r="T385" s="44">
        <v>43966</v>
      </c>
      <c r="U385" s="44">
        <v>44104</v>
      </c>
      <c r="V385" s="44">
        <v>44452</v>
      </c>
      <c r="W385" s="44" t="s">
        <v>309</v>
      </c>
      <c r="X385" s="44" t="s">
        <v>309</v>
      </c>
      <c r="Y385" s="41" t="s">
        <v>456</v>
      </c>
      <c r="Z385" s="133" t="s">
        <v>2524</v>
      </c>
      <c r="AA385" s="160">
        <v>44386</v>
      </c>
      <c r="AB385" s="139" t="s">
        <v>307</v>
      </c>
      <c r="AC385" s="139" t="s">
        <v>328</v>
      </c>
      <c r="AD385" s="161">
        <v>1</v>
      </c>
      <c r="AE385" s="8" t="s">
        <v>461</v>
      </c>
      <c r="AF385" s="134">
        <v>-347</v>
      </c>
      <c r="AG385" s="148" t="s">
        <v>441</v>
      </c>
      <c r="AH385" s="160">
        <v>44523</v>
      </c>
      <c r="AI385" s="146" t="s">
        <v>918</v>
      </c>
      <c r="AJ385" s="135" t="s">
        <v>707</v>
      </c>
      <c r="AK385" s="161">
        <v>1</v>
      </c>
      <c r="AL385" s="161">
        <v>1</v>
      </c>
      <c r="AM385" s="148" t="s">
        <v>503</v>
      </c>
      <c r="AN385" s="263" t="s">
        <v>504</v>
      </c>
      <c r="AO385" s="260" t="s">
        <v>294</v>
      </c>
      <c r="AP385" s="109" t="s">
        <v>502</v>
      </c>
      <c r="AQ385" s="56">
        <v>44228</v>
      </c>
      <c r="AR385" s="54" t="s">
        <v>307</v>
      </c>
      <c r="AS385" s="54" t="s">
        <v>328</v>
      </c>
      <c r="AT385" s="55">
        <v>1</v>
      </c>
      <c r="AU385" s="8" t="s">
        <v>461</v>
      </c>
      <c r="AV385" s="134" t="s">
        <v>456</v>
      </c>
      <c r="AW385" s="148" t="s">
        <v>456</v>
      </c>
      <c r="AX385" s="56">
        <v>44228</v>
      </c>
      <c r="AY385" s="109" t="s">
        <v>502</v>
      </c>
      <c r="AZ385" s="54" t="s">
        <v>328</v>
      </c>
      <c r="BA385" s="55">
        <v>1</v>
      </c>
      <c r="BB385" s="148" t="s">
        <v>294</v>
      </c>
      <c r="BC385" s="53"/>
      <c r="BD385" s="290"/>
      <c r="BE385" s="513">
        <f t="shared" si="5"/>
        <v>384</v>
      </c>
      <c r="BF385" s="514">
        <v>387</v>
      </c>
      <c r="BG385" s="514"/>
    </row>
    <row r="386" spans="1:59" customFormat="1" ht="84" customHeight="1" x14ac:dyDescent="0.25">
      <c r="A386" s="42">
        <v>388</v>
      </c>
      <c r="B386" s="32" t="s">
        <v>355</v>
      </c>
      <c r="C386" s="32" t="s">
        <v>450</v>
      </c>
      <c r="D386" s="32" t="s">
        <v>102</v>
      </c>
      <c r="E386" s="32" t="s">
        <v>106</v>
      </c>
      <c r="F386" s="32" t="s">
        <v>352</v>
      </c>
      <c r="G386" s="32" t="s">
        <v>251</v>
      </c>
      <c r="H386" s="35" t="s">
        <v>2550</v>
      </c>
      <c r="I386" s="35" t="s">
        <v>2540</v>
      </c>
      <c r="J386" s="35">
        <v>96</v>
      </c>
      <c r="K386" s="35">
        <v>2020</v>
      </c>
      <c r="L386" s="33" t="s">
        <v>2541</v>
      </c>
      <c r="M386" s="33" t="s">
        <v>2542</v>
      </c>
      <c r="N386" s="33" t="s">
        <v>2551</v>
      </c>
      <c r="O386" s="35" t="s">
        <v>328</v>
      </c>
      <c r="P386" s="33" t="s">
        <v>328</v>
      </c>
      <c r="Q386" s="33" t="s">
        <v>2552</v>
      </c>
      <c r="R386" s="35" t="s">
        <v>328</v>
      </c>
      <c r="S386" s="35" t="s">
        <v>328</v>
      </c>
      <c r="T386" s="44">
        <v>43966</v>
      </c>
      <c r="U386" s="44">
        <v>44195</v>
      </c>
      <c r="V386" s="44">
        <v>44452</v>
      </c>
      <c r="W386" s="44" t="s">
        <v>309</v>
      </c>
      <c r="X386" s="44" t="s">
        <v>309</v>
      </c>
      <c r="Y386" s="41" t="s">
        <v>456</v>
      </c>
      <c r="Z386" s="134" t="s">
        <v>2553</v>
      </c>
      <c r="AA386" s="160">
        <v>44385</v>
      </c>
      <c r="AB386" s="139" t="s">
        <v>307</v>
      </c>
      <c r="AC386" s="139" t="s">
        <v>328</v>
      </c>
      <c r="AD386" s="161">
        <v>1</v>
      </c>
      <c r="AE386" s="8" t="s">
        <v>461</v>
      </c>
      <c r="AF386" s="134">
        <v>-256</v>
      </c>
      <c r="AG386" s="148" t="s">
        <v>441</v>
      </c>
      <c r="AH386" s="160">
        <v>44523</v>
      </c>
      <c r="AI386" s="146" t="s">
        <v>918</v>
      </c>
      <c r="AJ386" s="135" t="s">
        <v>707</v>
      </c>
      <c r="AK386" s="161">
        <v>1</v>
      </c>
      <c r="AL386" s="161">
        <v>1</v>
      </c>
      <c r="AM386" s="148" t="s">
        <v>503</v>
      </c>
      <c r="AN386" s="263" t="s">
        <v>504</v>
      </c>
      <c r="AO386" s="260" t="s">
        <v>294</v>
      </c>
      <c r="AP386" s="109" t="s">
        <v>502</v>
      </c>
      <c r="AQ386" s="56">
        <v>44228</v>
      </c>
      <c r="AR386" s="54" t="s">
        <v>307</v>
      </c>
      <c r="AS386" s="54" t="s">
        <v>328</v>
      </c>
      <c r="AT386" s="55">
        <v>1</v>
      </c>
      <c r="AU386" s="8" t="s">
        <v>461</v>
      </c>
      <c r="AV386" s="134" t="s">
        <v>456</v>
      </c>
      <c r="AW386" s="148" t="s">
        <v>456</v>
      </c>
      <c r="AX386" s="56">
        <v>44228</v>
      </c>
      <c r="AY386" s="109" t="s">
        <v>502</v>
      </c>
      <c r="AZ386" s="54" t="s">
        <v>328</v>
      </c>
      <c r="BA386" s="55">
        <v>1</v>
      </c>
      <c r="BB386" s="148" t="s">
        <v>294</v>
      </c>
      <c r="BC386" s="53"/>
      <c r="BD386" s="290"/>
      <c r="BE386" s="513">
        <f t="shared" si="5"/>
        <v>385</v>
      </c>
      <c r="BF386" s="514">
        <v>388</v>
      </c>
      <c r="BG386" s="514"/>
    </row>
    <row r="387" spans="1:59" customFormat="1" ht="84" customHeight="1" x14ac:dyDescent="0.25">
      <c r="A387" s="42">
        <v>389</v>
      </c>
      <c r="B387" s="32" t="s">
        <v>285</v>
      </c>
      <c r="C387" s="35" t="s">
        <v>344</v>
      </c>
      <c r="D387" s="32" t="s">
        <v>102</v>
      </c>
      <c r="E387" s="32" t="s">
        <v>106</v>
      </c>
      <c r="F387" s="32" t="s">
        <v>352</v>
      </c>
      <c r="G387" s="32" t="s">
        <v>251</v>
      </c>
      <c r="H387" s="35" t="s">
        <v>2554</v>
      </c>
      <c r="I387" s="90" t="s">
        <v>2540</v>
      </c>
      <c r="J387" s="35">
        <v>96</v>
      </c>
      <c r="K387" s="35">
        <v>2020</v>
      </c>
      <c r="L387" s="33" t="s">
        <v>2541</v>
      </c>
      <c r="M387" s="33" t="s">
        <v>2542</v>
      </c>
      <c r="N387" s="33" t="s">
        <v>2555</v>
      </c>
      <c r="O387" s="35" t="s">
        <v>328</v>
      </c>
      <c r="P387" s="33" t="s">
        <v>328</v>
      </c>
      <c r="Q387" s="33" t="s">
        <v>2556</v>
      </c>
      <c r="R387" s="35" t="s">
        <v>328</v>
      </c>
      <c r="S387" s="35" t="s">
        <v>328</v>
      </c>
      <c r="T387" s="44">
        <v>43966</v>
      </c>
      <c r="U387" s="44">
        <v>44311</v>
      </c>
      <c r="V387" s="44">
        <v>44452</v>
      </c>
      <c r="W387" s="44" t="s">
        <v>309</v>
      </c>
      <c r="X387" s="44" t="s">
        <v>309</v>
      </c>
      <c r="Y387" s="41" t="s">
        <v>456</v>
      </c>
      <c r="Z387" s="133" t="s">
        <v>1757</v>
      </c>
      <c r="AA387" s="160">
        <v>44384</v>
      </c>
      <c r="AB387" s="139" t="s">
        <v>309</v>
      </c>
      <c r="AC387" s="148" t="s">
        <v>747</v>
      </c>
      <c r="AD387" s="161">
        <v>0</v>
      </c>
      <c r="AE387" s="8" t="s">
        <v>457</v>
      </c>
      <c r="AF387" s="134">
        <v>-140</v>
      </c>
      <c r="AG387" s="148" t="s">
        <v>441</v>
      </c>
      <c r="AH387" s="139" t="s">
        <v>2557</v>
      </c>
      <c r="AI387" s="146" t="s">
        <v>918</v>
      </c>
      <c r="AJ387" s="135" t="s">
        <v>707</v>
      </c>
      <c r="AK387" s="163">
        <v>1</v>
      </c>
      <c r="AL387" s="161">
        <v>1</v>
      </c>
      <c r="AM387" s="148" t="s">
        <v>503</v>
      </c>
      <c r="AN387" s="263" t="s">
        <v>504</v>
      </c>
      <c r="AO387" s="260" t="s">
        <v>294</v>
      </c>
      <c r="AP387" s="109" t="s">
        <v>502</v>
      </c>
      <c r="AQ387" s="56">
        <v>44228</v>
      </c>
      <c r="AR387" s="54" t="s">
        <v>307</v>
      </c>
      <c r="AS387" s="54" t="s">
        <v>328</v>
      </c>
      <c r="AT387" s="55">
        <v>1</v>
      </c>
      <c r="AU387" s="8" t="s">
        <v>461</v>
      </c>
      <c r="AV387" s="134" t="s">
        <v>456</v>
      </c>
      <c r="AW387" s="148" t="s">
        <v>456</v>
      </c>
      <c r="AX387" s="56">
        <v>44228</v>
      </c>
      <c r="AY387" s="109" t="s">
        <v>502</v>
      </c>
      <c r="AZ387" s="54" t="s">
        <v>328</v>
      </c>
      <c r="BA387" s="55">
        <v>1</v>
      </c>
      <c r="BB387" s="148" t="s">
        <v>294</v>
      </c>
      <c r="BC387" s="53"/>
      <c r="BD387" s="290"/>
      <c r="BE387" s="513">
        <f t="shared" si="5"/>
        <v>386</v>
      </c>
      <c r="BF387" s="514">
        <v>389</v>
      </c>
      <c r="BG387" s="514"/>
    </row>
    <row r="388" spans="1:59" customFormat="1" ht="84" customHeight="1" x14ac:dyDescent="0.25">
      <c r="A388" s="42">
        <v>390</v>
      </c>
      <c r="B388" s="32" t="s">
        <v>284</v>
      </c>
      <c r="C388" s="32" t="s">
        <v>342</v>
      </c>
      <c r="D388" s="32" t="s">
        <v>102</v>
      </c>
      <c r="E388" s="32" t="s">
        <v>106</v>
      </c>
      <c r="F388" s="32" t="s">
        <v>349</v>
      </c>
      <c r="G388" s="32" t="s">
        <v>251</v>
      </c>
      <c r="H388" s="35" t="s">
        <v>2558</v>
      </c>
      <c r="I388" s="35" t="s">
        <v>2540</v>
      </c>
      <c r="J388" s="35">
        <v>96</v>
      </c>
      <c r="K388" s="35">
        <v>2020</v>
      </c>
      <c r="L388" s="33" t="s">
        <v>2541</v>
      </c>
      <c r="M388" s="33" t="s">
        <v>2542</v>
      </c>
      <c r="N388" s="33" t="s">
        <v>2559</v>
      </c>
      <c r="O388" s="35" t="s">
        <v>328</v>
      </c>
      <c r="P388" s="33" t="s">
        <v>328</v>
      </c>
      <c r="Q388" s="33" t="s">
        <v>2560</v>
      </c>
      <c r="R388" s="35" t="s">
        <v>328</v>
      </c>
      <c r="S388" s="35" t="s">
        <v>328</v>
      </c>
      <c r="T388" s="44">
        <v>43966</v>
      </c>
      <c r="U388" s="44">
        <v>44311</v>
      </c>
      <c r="V388" s="44">
        <v>44452</v>
      </c>
      <c r="W388" s="44" t="s">
        <v>309</v>
      </c>
      <c r="X388" s="44" t="s">
        <v>309</v>
      </c>
      <c r="Y388" s="41" t="s">
        <v>456</v>
      </c>
      <c r="Z388" s="141" t="s">
        <v>2561</v>
      </c>
      <c r="AA388" s="160">
        <v>44372</v>
      </c>
      <c r="AB388" s="139" t="s">
        <v>307</v>
      </c>
      <c r="AC388" s="139" t="s">
        <v>328</v>
      </c>
      <c r="AD388" s="161">
        <v>1</v>
      </c>
      <c r="AE388" s="8" t="s">
        <v>461</v>
      </c>
      <c r="AF388" s="134">
        <v>-140</v>
      </c>
      <c r="AG388" s="148" t="s">
        <v>441</v>
      </c>
      <c r="AH388" s="160">
        <v>44523</v>
      </c>
      <c r="AI388" s="146" t="s">
        <v>918</v>
      </c>
      <c r="AJ388" s="135" t="s">
        <v>707</v>
      </c>
      <c r="AK388" s="161">
        <v>1</v>
      </c>
      <c r="AL388" s="161">
        <v>1</v>
      </c>
      <c r="AM388" s="148" t="s">
        <v>503</v>
      </c>
      <c r="AN388" s="263" t="s">
        <v>504</v>
      </c>
      <c r="AO388" s="260" t="s">
        <v>294</v>
      </c>
      <c r="AP388" s="109" t="s">
        <v>502</v>
      </c>
      <c r="AQ388" s="56">
        <v>44228</v>
      </c>
      <c r="AR388" s="54" t="s">
        <v>307</v>
      </c>
      <c r="AS388" s="54" t="s">
        <v>328</v>
      </c>
      <c r="AT388" s="55">
        <v>1</v>
      </c>
      <c r="AU388" s="8" t="s">
        <v>461</v>
      </c>
      <c r="AV388" s="134" t="s">
        <v>456</v>
      </c>
      <c r="AW388" s="148" t="s">
        <v>456</v>
      </c>
      <c r="AX388" s="56">
        <v>44228</v>
      </c>
      <c r="AY388" s="109" t="s">
        <v>502</v>
      </c>
      <c r="AZ388" s="54" t="s">
        <v>328</v>
      </c>
      <c r="BA388" s="55">
        <v>1</v>
      </c>
      <c r="BB388" s="148" t="s">
        <v>294</v>
      </c>
      <c r="BC388" s="53"/>
      <c r="BD388" s="290"/>
      <c r="BE388" s="513">
        <f t="shared" ref="BE388:BE451" si="6">BE387+1</f>
        <v>387</v>
      </c>
      <c r="BF388" s="514">
        <v>390</v>
      </c>
      <c r="BG388" s="514"/>
    </row>
    <row r="389" spans="1:59" customFormat="1" ht="84" customHeight="1" x14ac:dyDescent="0.25">
      <c r="A389" s="42">
        <v>391</v>
      </c>
      <c r="B389" s="32" t="s">
        <v>284</v>
      </c>
      <c r="C389" s="32" t="s">
        <v>342</v>
      </c>
      <c r="D389" s="32" t="s">
        <v>102</v>
      </c>
      <c r="E389" s="32" t="s">
        <v>106</v>
      </c>
      <c r="F389" s="32" t="s">
        <v>349</v>
      </c>
      <c r="G389" s="32" t="s">
        <v>251</v>
      </c>
      <c r="H389" s="35" t="s">
        <v>2562</v>
      </c>
      <c r="I389" s="35" t="s">
        <v>2540</v>
      </c>
      <c r="J389" s="35">
        <v>96</v>
      </c>
      <c r="K389" s="35">
        <v>2020</v>
      </c>
      <c r="L389" s="33" t="s">
        <v>2541</v>
      </c>
      <c r="M389" s="33" t="s">
        <v>2542</v>
      </c>
      <c r="N389" s="33" t="s">
        <v>2563</v>
      </c>
      <c r="O389" s="35" t="s">
        <v>328</v>
      </c>
      <c r="P389" s="33" t="s">
        <v>328</v>
      </c>
      <c r="Q389" s="33" t="s">
        <v>2564</v>
      </c>
      <c r="R389" s="35" t="s">
        <v>328</v>
      </c>
      <c r="S389" s="35" t="s">
        <v>328</v>
      </c>
      <c r="T389" s="44">
        <v>43966</v>
      </c>
      <c r="U389" s="44">
        <v>44311</v>
      </c>
      <c r="V389" s="44">
        <v>44452</v>
      </c>
      <c r="W389" s="44" t="s">
        <v>309</v>
      </c>
      <c r="X389" s="44" t="s">
        <v>309</v>
      </c>
      <c r="Y389" s="41" t="s">
        <v>456</v>
      </c>
      <c r="Z389" s="141" t="s">
        <v>2565</v>
      </c>
      <c r="AA389" s="160">
        <v>44372</v>
      </c>
      <c r="AB389" s="139" t="s">
        <v>307</v>
      </c>
      <c r="AC389" s="139" t="s">
        <v>328</v>
      </c>
      <c r="AD389" s="161">
        <v>1</v>
      </c>
      <c r="AE389" s="8" t="s">
        <v>461</v>
      </c>
      <c r="AF389" s="134">
        <v>-140</v>
      </c>
      <c r="AG389" s="148" t="s">
        <v>441</v>
      </c>
      <c r="AH389" s="160">
        <v>44523</v>
      </c>
      <c r="AI389" s="146" t="s">
        <v>918</v>
      </c>
      <c r="AJ389" s="135" t="s">
        <v>707</v>
      </c>
      <c r="AK389" s="161">
        <v>1</v>
      </c>
      <c r="AL389" s="161">
        <v>1</v>
      </c>
      <c r="AM389" s="148" t="s">
        <v>503</v>
      </c>
      <c r="AN389" s="263" t="s">
        <v>504</v>
      </c>
      <c r="AO389" s="260" t="s">
        <v>294</v>
      </c>
      <c r="AP389" s="109" t="s">
        <v>502</v>
      </c>
      <c r="AQ389" s="56">
        <v>44228</v>
      </c>
      <c r="AR389" s="54" t="s">
        <v>307</v>
      </c>
      <c r="AS389" s="54" t="s">
        <v>328</v>
      </c>
      <c r="AT389" s="55">
        <v>1</v>
      </c>
      <c r="AU389" s="8" t="s">
        <v>461</v>
      </c>
      <c r="AV389" s="134" t="s">
        <v>456</v>
      </c>
      <c r="AW389" s="148" t="s">
        <v>456</v>
      </c>
      <c r="AX389" s="56">
        <v>44228</v>
      </c>
      <c r="AY389" s="109" t="s">
        <v>502</v>
      </c>
      <c r="AZ389" s="54" t="s">
        <v>328</v>
      </c>
      <c r="BA389" s="55">
        <v>1</v>
      </c>
      <c r="BB389" s="148" t="s">
        <v>294</v>
      </c>
      <c r="BC389" s="53"/>
      <c r="BD389" s="290"/>
      <c r="BE389" s="513">
        <f t="shared" si="6"/>
        <v>388</v>
      </c>
      <c r="BF389" s="514">
        <v>391</v>
      </c>
      <c r="BG389" s="514"/>
    </row>
    <row r="390" spans="1:59" customFormat="1" ht="84" customHeight="1" x14ac:dyDescent="0.25">
      <c r="A390" s="42">
        <v>392</v>
      </c>
      <c r="B390" s="32" t="s">
        <v>355</v>
      </c>
      <c r="C390" s="32" t="s">
        <v>450</v>
      </c>
      <c r="D390" s="32" t="s">
        <v>102</v>
      </c>
      <c r="E390" s="32" t="s">
        <v>106</v>
      </c>
      <c r="F390" s="32" t="s">
        <v>352</v>
      </c>
      <c r="G390" s="32" t="s">
        <v>251</v>
      </c>
      <c r="H390" s="35" t="s">
        <v>2566</v>
      </c>
      <c r="I390" s="35" t="s">
        <v>2540</v>
      </c>
      <c r="J390" s="35">
        <v>96</v>
      </c>
      <c r="K390" s="35">
        <v>2020</v>
      </c>
      <c r="L390" s="33" t="s">
        <v>2541</v>
      </c>
      <c r="M390" s="33" t="s">
        <v>2567</v>
      </c>
      <c r="N390" s="33" t="s">
        <v>2568</v>
      </c>
      <c r="O390" s="35" t="s">
        <v>328</v>
      </c>
      <c r="P390" s="33" t="s">
        <v>328</v>
      </c>
      <c r="Q390" s="33" t="s">
        <v>2467</v>
      </c>
      <c r="R390" s="35" t="s">
        <v>328</v>
      </c>
      <c r="S390" s="35" t="s">
        <v>328</v>
      </c>
      <c r="T390" s="44">
        <v>43966</v>
      </c>
      <c r="U390" s="44">
        <v>44311</v>
      </c>
      <c r="V390" s="44">
        <v>44452</v>
      </c>
      <c r="W390" s="44" t="s">
        <v>309</v>
      </c>
      <c r="X390" s="44" t="s">
        <v>309</v>
      </c>
      <c r="Y390" s="41" t="s">
        <v>456</v>
      </c>
      <c r="Z390" s="134" t="s">
        <v>2569</v>
      </c>
      <c r="AA390" s="160">
        <v>44385</v>
      </c>
      <c r="AB390" s="139" t="s">
        <v>307</v>
      </c>
      <c r="AC390" s="139" t="s">
        <v>328</v>
      </c>
      <c r="AD390" s="161">
        <v>1</v>
      </c>
      <c r="AE390" s="8" t="s">
        <v>461</v>
      </c>
      <c r="AF390" s="134">
        <v>-140</v>
      </c>
      <c r="AG390" s="148" t="s">
        <v>441</v>
      </c>
      <c r="AH390" s="160">
        <v>44523</v>
      </c>
      <c r="AI390" s="146" t="s">
        <v>918</v>
      </c>
      <c r="AJ390" s="135" t="s">
        <v>707</v>
      </c>
      <c r="AK390" s="161">
        <v>1</v>
      </c>
      <c r="AL390" s="161">
        <v>1</v>
      </c>
      <c r="AM390" s="148" t="s">
        <v>503</v>
      </c>
      <c r="AN390" s="263" t="s">
        <v>504</v>
      </c>
      <c r="AO390" s="260" t="s">
        <v>294</v>
      </c>
      <c r="AP390" s="109" t="s">
        <v>502</v>
      </c>
      <c r="AQ390" s="56">
        <v>44228</v>
      </c>
      <c r="AR390" s="54" t="s">
        <v>307</v>
      </c>
      <c r="AS390" s="54" t="s">
        <v>328</v>
      </c>
      <c r="AT390" s="55">
        <v>1</v>
      </c>
      <c r="AU390" s="8" t="s">
        <v>461</v>
      </c>
      <c r="AV390" s="134" t="s">
        <v>456</v>
      </c>
      <c r="AW390" s="148" t="s">
        <v>456</v>
      </c>
      <c r="AX390" s="56">
        <v>44228</v>
      </c>
      <c r="AY390" s="109" t="s">
        <v>502</v>
      </c>
      <c r="AZ390" s="54" t="s">
        <v>328</v>
      </c>
      <c r="BA390" s="55">
        <v>1</v>
      </c>
      <c r="BB390" s="148" t="s">
        <v>294</v>
      </c>
      <c r="BC390" s="53"/>
      <c r="BD390" s="290"/>
      <c r="BE390" s="513">
        <f t="shared" si="6"/>
        <v>389</v>
      </c>
      <c r="BF390" s="514">
        <v>392</v>
      </c>
      <c r="BG390" s="514"/>
    </row>
    <row r="391" spans="1:59" customFormat="1" ht="84" customHeight="1" x14ac:dyDescent="0.25">
      <c r="A391" s="42">
        <v>393</v>
      </c>
      <c r="B391" s="32" t="s">
        <v>280</v>
      </c>
      <c r="C391" s="35" t="s">
        <v>341</v>
      </c>
      <c r="D391" s="32" t="s">
        <v>224</v>
      </c>
      <c r="E391" s="32" t="s">
        <v>225</v>
      </c>
      <c r="F391" s="32" t="s">
        <v>346</v>
      </c>
      <c r="G391" s="32" t="s">
        <v>251</v>
      </c>
      <c r="H391" s="35" t="s">
        <v>2570</v>
      </c>
      <c r="I391" s="35" t="s">
        <v>2571</v>
      </c>
      <c r="J391" s="35">
        <v>96</v>
      </c>
      <c r="K391" s="35">
        <v>2020</v>
      </c>
      <c r="L391" s="33" t="s">
        <v>2572</v>
      </c>
      <c r="M391" s="33" t="s">
        <v>2573</v>
      </c>
      <c r="N391" s="33" t="s">
        <v>2574</v>
      </c>
      <c r="O391" s="35" t="s">
        <v>328</v>
      </c>
      <c r="P391" s="33" t="s">
        <v>328</v>
      </c>
      <c r="Q391" s="33" t="s">
        <v>2575</v>
      </c>
      <c r="R391" s="35" t="s">
        <v>328</v>
      </c>
      <c r="S391" s="35" t="s">
        <v>328</v>
      </c>
      <c r="T391" s="44">
        <v>43966</v>
      </c>
      <c r="U391" s="44">
        <v>44012</v>
      </c>
      <c r="V391" s="305">
        <v>2020</v>
      </c>
      <c r="W391" s="44" t="s">
        <v>309</v>
      </c>
      <c r="X391" s="44" t="s">
        <v>309</v>
      </c>
      <c r="Y391" s="41" t="s">
        <v>456</v>
      </c>
      <c r="Z391" s="148" t="s">
        <v>502</v>
      </c>
      <c r="AA391" s="160">
        <v>44337</v>
      </c>
      <c r="AB391" s="139" t="s">
        <v>307</v>
      </c>
      <c r="AC391" s="139" t="s">
        <v>328</v>
      </c>
      <c r="AD391" s="161">
        <v>1</v>
      </c>
      <c r="AE391" s="8" t="s">
        <v>461</v>
      </c>
      <c r="AF391" s="134" t="s">
        <v>456</v>
      </c>
      <c r="AG391" s="148" t="s">
        <v>456</v>
      </c>
      <c r="AH391" s="162">
        <v>44337</v>
      </c>
      <c r="AI391" s="148" t="s">
        <v>502</v>
      </c>
      <c r="AJ391" s="148" t="s">
        <v>328</v>
      </c>
      <c r="AK391" s="161">
        <v>1</v>
      </c>
      <c r="AL391" s="161">
        <v>1</v>
      </c>
      <c r="AM391" s="148" t="s">
        <v>503</v>
      </c>
      <c r="AN391" s="263" t="s">
        <v>504</v>
      </c>
      <c r="AO391" s="260" t="s">
        <v>294</v>
      </c>
      <c r="AP391" s="109" t="s">
        <v>502</v>
      </c>
      <c r="AQ391" s="56">
        <v>44228</v>
      </c>
      <c r="AR391" s="54" t="s">
        <v>307</v>
      </c>
      <c r="AS391" s="54" t="s">
        <v>328</v>
      </c>
      <c r="AT391" s="55">
        <v>1</v>
      </c>
      <c r="AU391" s="8" t="s">
        <v>461</v>
      </c>
      <c r="AV391" s="134" t="s">
        <v>456</v>
      </c>
      <c r="AW391" s="148" t="s">
        <v>456</v>
      </c>
      <c r="AX391" s="56">
        <v>44228</v>
      </c>
      <c r="AY391" s="109" t="s">
        <v>502</v>
      </c>
      <c r="AZ391" s="54" t="s">
        <v>328</v>
      </c>
      <c r="BA391" s="55">
        <v>1</v>
      </c>
      <c r="BB391" s="148" t="s">
        <v>294</v>
      </c>
      <c r="BC391" s="53"/>
      <c r="BD391" s="290"/>
      <c r="BE391" s="513">
        <f t="shared" si="6"/>
        <v>390</v>
      </c>
      <c r="BF391" s="514">
        <v>393</v>
      </c>
      <c r="BG391" s="514"/>
    </row>
    <row r="392" spans="1:59" customFormat="1" ht="84" customHeight="1" x14ac:dyDescent="0.25">
      <c r="A392" s="42">
        <v>394</v>
      </c>
      <c r="B392" s="32" t="s">
        <v>280</v>
      </c>
      <c r="C392" s="35" t="s">
        <v>341</v>
      </c>
      <c r="D392" s="32" t="s">
        <v>224</v>
      </c>
      <c r="E392" s="32" t="s">
        <v>225</v>
      </c>
      <c r="F392" s="32" t="s">
        <v>346</v>
      </c>
      <c r="G392" s="32" t="s">
        <v>251</v>
      </c>
      <c r="H392" s="35" t="s">
        <v>2576</v>
      </c>
      <c r="I392" s="35" t="s">
        <v>2571</v>
      </c>
      <c r="J392" s="35">
        <v>96</v>
      </c>
      <c r="K392" s="35">
        <v>2020</v>
      </c>
      <c r="L392" s="33" t="s">
        <v>2577</v>
      </c>
      <c r="M392" s="33" t="s">
        <v>2573</v>
      </c>
      <c r="N392" s="33" t="s">
        <v>2578</v>
      </c>
      <c r="O392" s="35" t="s">
        <v>328</v>
      </c>
      <c r="P392" s="33" t="s">
        <v>328</v>
      </c>
      <c r="Q392" s="33" t="s">
        <v>2579</v>
      </c>
      <c r="R392" s="35" t="s">
        <v>328</v>
      </c>
      <c r="S392" s="35" t="s">
        <v>328</v>
      </c>
      <c r="T392" s="44">
        <v>43966</v>
      </c>
      <c r="U392" s="44">
        <v>44104</v>
      </c>
      <c r="V392" s="44">
        <v>44452</v>
      </c>
      <c r="W392" s="44" t="s">
        <v>309</v>
      </c>
      <c r="X392" s="44" t="s">
        <v>309</v>
      </c>
      <c r="Y392" s="41" t="s">
        <v>456</v>
      </c>
      <c r="Z392" s="133" t="s">
        <v>2524</v>
      </c>
      <c r="AA392" s="160">
        <v>44386</v>
      </c>
      <c r="AB392" s="139" t="s">
        <v>307</v>
      </c>
      <c r="AC392" s="139" t="s">
        <v>328</v>
      </c>
      <c r="AD392" s="161">
        <v>1</v>
      </c>
      <c r="AE392" s="8" t="s">
        <v>461</v>
      </c>
      <c r="AF392" s="134">
        <v>-347</v>
      </c>
      <c r="AG392" s="148" t="s">
        <v>441</v>
      </c>
      <c r="AH392" s="160">
        <v>44523</v>
      </c>
      <c r="AI392" s="146" t="s">
        <v>918</v>
      </c>
      <c r="AJ392" s="135" t="s">
        <v>707</v>
      </c>
      <c r="AK392" s="161">
        <v>1</v>
      </c>
      <c r="AL392" s="161">
        <v>1</v>
      </c>
      <c r="AM392" s="148" t="s">
        <v>503</v>
      </c>
      <c r="AN392" s="263" t="s">
        <v>504</v>
      </c>
      <c r="AO392" s="260" t="s">
        <v>294</v>
      </c>
      <c r="AP392" s="109" t="s">
        <v>502</v>
      </c>
      <c r="AQ392" s="56">
        <v>44228</v>
      </c>
      <c r="AR392" s="54" t="s">
        <v>307</v>
      </c>
      <c r="AS392" s="54" t="s">
        <v>328</v>
      </c>
      <c r="AT392" s="55">
        <v>1</v>
      </c>
      <c r="AU392" s="8" t="s">
        <v>461</v>
      </c>
      <c r="AV392" s="134" t="s">
        <v>456</v>
      </c>
      <c r="AW392" s="148" t="s">
        <v>456</v>
      </c>
      <c r="AX392" s="56">
        <v>44228</v>
      </c>
      <c r="AY392" s="109" t="s">
        <v>502</v>
      </c>
      <c r="AZ392" s="54" t="s">
        <v>328</v>
      </c>
      <c r="BA392" s="55">
        <v>1</v>
      </c>
      <c r="BB392" s="148" t="s">
        <v>294</v>
      </c>
      <c r="BC392" s="53"/>
      <c r="BD392" s="290"/>
      <c r="BE392" s="513">
        <f t="shared" si="6"/>
        <v>391</v>
      </c>
      <c r="BF392" s="514">
        <v>394</v>
      </c>
      <c r="BG392" s="514"/>
    </row>
    <row r="393" spans="1:59" customFormat="1" ht="84" customHeight="1" x14ac:dyDescent="0.25">
      <c r="A393" s="42">
        <v>395</v>
      </c>
      <c r="B393" s="32" t="s">
        <v>272</v>
      </c>
      <c r="C393" s="35" t="s">
        <v>341</v>
      </c>
      <c r="D393" s="32" t="s">
        <v>102</v>
      </c>
      <c r="E393" s="32" t="s">
        <v>107</v>
      </c>
      <c r="F393" s="32" t="s">
        <v>346</v>
      </c>
      <c r="G393" s="32" t="s">
        <v>251</v>
      </c>
      <c r="H393" s="35" t="s">
        <v>2580</v>
      </c>
      <c r="I393" s="35" t="s">
        <v>2581</v>
      </c>
      <c r="J393" s="35">
        <v>96</v>
      </c>
      <c r="K393" s="35">
        <v>2020</v>
      </c>
      <c r="L393" s="33" t="s">
        <v>2582</v>
      </c>
      <c r="M393" s="33" t="s">
        <v>2583</v>
      </c>
      <c r="N393" s="33" t="s">
        <v>2584</v>
      </c>
      <c r="O393" s="35" t="s">
        <v>328</v>
      </c>
      <c r="P393" s="33" t="s">
        <v>328</v>
      </c>
      <c r="Q393" s="33" t="s">
        <v>2585</v>
      </c>
      <c r="R393" s="35" t="s">
        <v>328</v>
      </c>
      <c r="S393" s="35" t="s">
        <v>328</v>
      </c>
      <c r="T393" s="44">
        <v>43966</v>
      </c>
      <c r="U393" s="44">
        <v>44104</v>
      </c>
      <c r="V393" s="44">
        <v>44452</v>
      </c>
      <c r="W393" s="44" t="s">
        <v>309</v>
      </c>
      <c r="X393" s="44" t="s">
        <v>309</v>
      </c>
      <c r="Y393" s="41" t="s">
        <v>456</v>
      </c>
      <c r="Z393" s="133" t="s">
        <v>2524</v>
      </c>
      <c r="AA393" s="160">
        <v>44386</v>
      </c>
      <c r="AB393" s="139" t="s">
        <v>307</v>
      </c>
      <c r="AC393" s="139" t="s">
        <v>328</v>
      </c>
      <c r="AD393" s="161">
        <v>1</v>
      </c>
      <c r="AE393" s="8" t="s">
        <v>461</v>
      </c>
      <c r="AF393" s="134">
        <v>-347</v>
      </c>
      <c r="AG393" s="148" t="s">
        <v>441</v>
      </c>
      <c r="AH393" s="160">
        <v>44523</v>
      </c>
      <c r="AI393" s="146" t="s">
        <v>918</v>
      </c>
      <c r="AJ393" s="135" t="s">
        <v>707</v>
      </c>
      <c r="AK393" s="161">
        <v>1</v>
      </c>
      <c r="AL393" s="161">
        <v>1</v>
      </c>
      <c r="AM393" s="148" t="s">
        <v>503</v>
      </c>
      <c r="AN393" s="263" t="s">
        <v>504</v>
      </c>
      <c r="AO393" s="260" t="s">
        <v>294</v>
      </c>
      <c r="AP393" s="109" t="s">
        <v>502</v>
      </c>
      <c r="AQ393" s="56">
        <v>44228</v>
      </c>
      <c r="AR393" s="54" t="s">
        <v>307</v>
      </c>
      <c r="AS393" s="54" t="s">
        <v>328</v>
      </c>
      <c r="AT393" s="55">
        <v>1</v>
      </c>
      <c r="AU393" s="8" t="s">
        <v>461</v>
      </c>
      <c r="AV393" s="134" t="s">
        <v>456</v>
      </c>
      <c r="AW393" s="148" t="s">
        <v>456</v>
      </c>
      <c r="AX393" s="56">
        <v>44228</v>
      </c>
      <c r="AY393" s="109" t="s">
        <v>502</v>
      </c>
      <c r="AZ393" s="54" t="s">
        <v>328</v>
      </c>
      <c r="BA393" s="55">
        <v>1</v>
      </c>
      <c r="BB393" s="148" t="s">
        <v>294</v>
      </c>
      <c r="BC393" s="53"/>
      <c r="BD393" s="290"/>
      <c r="BE393" s="513">
        <f t="shared" si="6"/>
        <v>392</v>
      </c>
      <c r="BF393" s="514">
        <v>395</v>
      </c>
      <c r="BG393" s="514"/>
    </row>
    <row r="394" spans="1:59" customFormat="1" ht="84" customHeight="1" x14ac:dyDescent="0.25">
      <c r="A394" s="42">
        <v>396</v>
      </c>
      <c r="B394" s="32" t="s">
        <v>272</v>
      </c>
      <c r="C394" s="35" t="s">
        <v>341</v>
      </c>
      <c r="D394" s="32" t="s">
        <v>102</v>
      </c>
      <c r="E394" s="32" t="s">
        <v>107</v>
      </c>
      <c r="F394" s="32" t="s">
        <v>346</v>
      </c>
      <c r="G394" s="32" t="s">
        <v>251</v>
      </c>
      <c r="H394" s="35" t="s">
        <v>2586</v>
      </c>
      <c r="I394" s="35" t="s">
        <v>2581</v>
      </c>
      <c r="J394" s="35">
        <v>96</v>
      </c>
      <c r="K394" s="35">
        <v>2020</v>
      </c>
      <c r="L394" s="33" t="s">
        <v>2582</v>
      </c>
      <c r="M394" s="33" t="s">
        <v>2587</v>
      </c>
      <c r="N394" s="33" t="s">
        <v>2588</v>
      </c>
      <c r="O394" s="35" t="s">
        <v>328</v>
      </c>
      <c r="P394" s="33" t="s">
        <v>328</v>
      </c>
      <c r="Q394" s="33" t="s">
        <v>2589</v>
      </c>
      <c r="R394" s="35" t="s">
        <v>328</v>
      </c>
      <c r="S394" s="35" t="s">
        <v>328</v>
      </c>
      <c r="T394" s="44">
        <v>43966</v>
      </c>
      <c r="U394" s="44">
        <v>44134</v>
      </c>
      <c r="V394" s="305">
        <v>2020</v>
      </c>
      <c r="W394" s="44" t="s">
        <v>309</v>
      </c>
      <c r="X394" s="44" t="s">
        <v>309</v>
      </c>
      <c r="Y394" s="41" t="s">
        <v>456</v>
      </c>
      <c r="Z394" s="148" t="s">
        <v>502</v>
      </c>
      <c r="AA394" s="160">
        <v>44337</v>
      </c>
      <c r="AB394" s="139" t="s">
        <v>307</v>
      </c>
      <c r="AC394" s="139" t="s">
        <v>328</v>
      </c>
      <c r="AD394" s="161">
        <v>1</v>
      </c>
      <c r="AE394" s="8" t="s">
        <v>461</v>
      </c>
      <c r="AF394" s="134" t="s">
        <v>456</v>
      </c>
      <c r="AG394" s="148" t="s">
        <v>456</v>
      </c>
      <c r="AH394" s="162">
        <v>44337</v>
      </c>
      <c r="AI394" s="148" t="s">
        <v>502</v>
      </c>
      <c r="AJ394" s="148" t="s">
        <v>328</v>
      </c>
      <c r="AK394" s="161">
        <v>1</v>
      </c>
      <c r="AL394" s="161">
        <v>1</v>
      </c>
      <c r="AM394" s="148" t="s">
        <v>503</v>
      </c>
      <c r="AN394" s="263" t="s">
        <v>504</v>
      </c>
      <c r="AO394" s="260" t="s">
        <v>294</v>
      </c>
      <c r="AP394" s="109" t="s">
        <v>502</v>
      </c>
      <c r="AQ394" s="56">
        <v>44228</v>
      </c>
      <c r="AR394" s="54" t="s">
        <v>307</v>
      </c>
      <c r="AS394" s="54" t="s">
        <v>328</v>
      </c>
      <c r="AT394" s="55">
        <v>1</v>
      </c>
      <c r="AU394" s="8" t="s">
        <v>461</v>
      </c>
      <c r="AV394" s="134" t="s">
        <v>456</v>
      </c>
      <c r="AW394" s="148" t="s">
        <v>456</v>
      </c>
      <c r="AX394" s="56">
        <v>44228</v>
      </c>
      <c r="AY394" s="109" t="s">
        <v>502</v>
      </c>
      <c r="AZ394" s="54" t="s">
        <v>328</v>
      </c>
      <c r="BA394" s="55">
        <v>1</v>
      </c>
      <c r="BB394" s="148" t="s">
        <v>294</v>
      </c>
      <c r="BC394" s="53"/>
      <c r="BD394" s="290"/>
      <c r="BE394" s="513">
        <f t="shared" si="6"/>
        <v>393</v>
      </c>
      <c r="BF394" s="514">
        <v>396</v>
      </c>
      <c r="BG394" s="514"/>
    </row>
    <row r="395" spans="1:59" customFormat="1" ht="84" customHeight="1" x14ac:dyDescent="0.25">
      <c r="A395" s="42">
        <v>397</v>
      </c>
      <c r="B395" s="32" t="s">
        <v>272</v>
      </c>
      <c r="C395" s="35" t="s">
        <v>341</v>
      </c>
      <c r="D395" s="32" t="s">
        <v>102</v>
      </c>
      <c r="E395" s="32" t="s">
        <v>109</v>
      </c>
      <c r="F395" s="32" t="s">
        <v>346</v>
      </c>
      <c r="G395" s="32" t="s">
        <v>251</v>
      </c>
      <c r="H395" s="35" t="s">
        <v>2590</v>
      </c>
      <c r="I395" s="35" t="s">
        <v>2591</v>
      </c>
      <c r="J395" s="35">
        <v>96</v>
      </c>
      <c r="K395" s="35">
        <v>2020</v>
      </c>
      <c r="L395" s="33" t="s">
        <v>2592</v>
      </c>
      <c r="M395" s="33" t="s">
        <v>2593</v>
      </c>
      <c r="N395" s="33" t="s">
        <v>2594</v>
      </c>
      <c r="O395" s="35" t="s">
        <v>328</v>
      </c>
      <c r="P395" s="33" t="s">
        <v>328</v>
      </c>
      <c r="Q395" s="33" t="s">
        <v>2595</v>
      </c>
      <c r="R395" s="35" t="s">
        <v>328</v>
      </c>
      <c r="S395" s="35" t="s">
        <v>328</v>
      </c>
      <c r="T395" s="44">
        <v>43966</v>
      </c>
      <c r="U395" s="44">
        <v>44311</v>
      </c>
      <c r="V395" s="44">
        <v>44452</v>
      </c>
      <c r="W395" s="44" t="s">
        <v>309</v>
      </c>
      <c r="X395" s="44" t="s">
        <v>309</v>
      </c>
      <c r="Y395" s="41" t="s">
        <v>456</v>
      </c>
      <c r="Z395" s="133" t="s">
        <v>2524</v>
      </c>
      <c r="AA395" s="160">
        <v>44386</v>
      </c>
      <c r="AB395" s="139" t="s">
        <v>307</v>
      </c>
      <c r="AC395" s="139" t="s">
        <v>328</v>
      </c>
      <c r="AD395" s="161">
        <v>1</v>
      </c>
      <c r="AE395" s="8" t="s">
        <v>461</v>
      </c>
      <c r="AF395" s="134">
        <v>-140</v>
      </c>
      <c r="AG395" s="148" t="s">
        <v>441</v>
      </c>
      <c r="AH395" s="139" t="s">
        <v>2557</v>
      </c>
      <c r="AI395" s="146" t="s">
        <v>918</v>
      </c>
      <c r="AJ395" s="135" t="s">
        <v>707</v>
      </c>
      <c r="AK395" s="161">
        <v>1</v>
      </c>
      <c r="AL395" s="161">
        <v>1</v>
      </c>
      <c r="AM395" s="148" t="s">
        <v>503</v>
      </c>
      <c r="AN395" s="263" t="s">
        <v>504</v>
      </c>
      <c r="AO395" s="260" t="s">
        <v>294</v>
      </c>
      <c r="AP395" s="109" t="s">
        <v>502</v>
      </c>
      <c r="AQ395" s="56">
        <v>44228</v>
      </c>
      <c r="AR395" s="54" t="s">
        <v>307</v>
      </c>
      <c r="AS395" s="54" t="s">
        <v>328</v>
      </c>
      <c r="AT395" s="55">
        <v>1</v>
      </c>
      <c r="AU395" s="8" t="s">
        <v>461</v>
      </c>
      <c r="AV395" s="134" t="s">
        <v>456</v>
      </c>
      <c r="AW395" s="148" t="s">
        <v>456</v>
      </c>
      <c r="AX395" s="56">
        <v>44228</v>
      </c>
      <c r="AY395" s="109" t="s">
        <v>502</v>
      </c>
      <c r="AZ395" s="54" t="s">
        <v>328</v>
      </c>
      <c r="BA395" s="55">
        <v>1</v>
      </c>
      <c r="BB395" s="148" t="s">
        <v>294</v>
      </c>
      <c r="BC395" s="53"/>
      <c r="BD395" s="290"/>
      <c r="BE395" s="513">
        <f t="shared" si="6"/>
        <v>394</v>
      </c>
      <c r="BF395" s="514">
        <v>397</v>
      </c>
      <c r="BG395" s="514"/>
    </row>
    <row r="396" spans="1:59" customFormat="1" ht="84" customHeight="1" x14ac:dyDescent="0.25">
      <c r="A396" s="42">
        <v>398</v>
      </c>
      <c r="B396" s="32" t="s">
        <v>266</v>
      </c>
      <c r="C396" s="35" t="s">
        <v>338</v>
      </c>
      <c r="D396" s="32" t="s">
        <v>102</v>
      </c>
      <c r="E396" s="32" t="s">
        <v>109</v>
      </c>
      <c r="F396" s="32" t="s">
        <v>348</v>
      </c>
      <c r="G396" s="32" t="s">
        <v>251</v>
      </c>
      <c r="H396" s="35" t="s">
        <v>2596</v>
      </c>
      <c r="I396" s="35" t="s">
        <v>2591</v>
      </c>
      <c r="J396" s="35">
        <v>96</v>
      </c>
      <c r="K396" s="35">
        <v>2020</v>
      </c>
      <c r="L396" s="33" t="s">
        <v>2592</v>
      </c>
      <c r="M396" s="33" t="s">
        <v>2593</v>
      </c>
      <c r="N396" s="33" t="s">
        <v>2597</v>
      </c>
      <c r="O396" s="35" t="s">
        <v>328</v>
      </c>
      <c r="P396" s="33" t="s">
        <v>328</v>
      </c>
      <c r="Q396" s="33" t="s">
        <v>2598</v>
      </c>
      <c r="R396" s="35" t="s">
        <v>328</v>
      </c>
      <c r="S396" s="35" t="s">
        <v>328</v>
      </c>
      <c r="T396" s="44">
        <v>43966</v>
      </c>
      <c r="U396" s="44">
        <v>44165</v>
      </c>
      <c r="V396" s="305">
        <v>2020</v>
      </c>
      <c r="W396" s="44" t="s">
        <v>309</v>
      </c>
      <c r="X396" s="44" t="s">
        <v>309</v>
      </c>
      <c r="Y396" s="41" t="s">
        <v>456</v>
      </c>
      <c r="Z396" s="148" t="s">
        <v>502</v>
      </c>
      <c r="AA396" s="160">
        <v>44337</v>
      </c>
      <c r="AB396" s="139" t="s">
        <v>307</v>
      </c>
      <c r="AC396" s="139" t="s">
        <v>328</v>
      </c>
      <c r="AD396" s="161">
        <v>1</v>
      </c>
      <c r="AE396" s="8" t="s">
        <v>461</v>
      </c>
      <c r="AF396" s="134" t="s">
        <v>456</v>
      </c>
      <c r="AG396" s="148" t="s">
        <v>456</v>
      </c>
      <c r="AH396" s="162">
        <v>44337</v>
      </c>
      <c r="AI396" s="148" t="s">
        <v>502</v>
      </c>
      <c r="AJ396" s="148" t="s">
        <v>328</v>
      </c>
      <c r="AK396" s="161">
        <v>1</v>
      </c>
      <c r="AL396" s="161">
        <v>1</v>
      </c>
      <c r="AM396" s="148" t="s">
        <v>503</v>
      </c>
      <c r="AN396" s="263" t="s">
        <v>504</v>
      </c>
      <c r="AO396" s="260" t="s">
        <v>294</v>
      </c>
      <c r="AP396" s="109" t="s">
        <v>502</v>
      </c>
      <c r="AQ396" s="56">
        <v>44228</v>
      </c>
      <c r="AR396" s="54" t="s">
        <v>307</v>
      </c>
      <c r="AS396" s="54" t="s">
        <v>328</v>
      </c>
      <c r="AT396" s="55">
        <v>1</v>
      </c>
      <c r="AU396" s="8" t="s">
        <v>461</v>
      </c>
      <c r="AV396" s="134" t="s">
        <v>456</v>
      </c>
      <c r="AW396" s="148" t="s">
        <v>456</v>
      </c>
      <c r="AX396" s="56">
        <v>44228</v>
      </c>
      <c r="AY396" s="109" t="s">
        <v>502</v>
      </c>
      <c r="AZ396" s="54" t="s">
        <v>328</v>
      </c>
      <c r="BA396" s="55">
        <v>1</v>
      </c>
      <c r="BB396" s="148" t="s">
        <v>294</v>
      </c>
      <c r="BC396" s="53"/>
      <c r="BD396" s="290"/>
      <c r="BE396" s="513">
        <f t="shared" si="6"/>
        <v>395</v>
      </c>
      <c r="BF396" s="514">
        <v>398</v>
      </c>
      <c r="BG396" s="514"/>
    </row>
    <row r="397" spans="1:59" customFormat="1" ht="84" customHeight="1" x14ac:dyDescent="0.25">
      <c r="A397" s="42">
        <v>399</v>
      </c>
      <c r="B397" s="32" t="s">
        <v>272</v>
      </c>
      <c r="C397" s="35" t="s">
        <v>341</v>
      </c>
      <c r="D397" s="32" t="s">
        <v>17</v>
      </c>
      <c r="E397" s="32" t="s">
        <v>19</v>
      </c>
      <c r="F397" s="32" t="s">
        <v>346</v>
      </c>
      <c r="G397" s="32" t="s">
        <v>251</v>
      </c>
      <c r="H397" s="35" t="s">
        <v>2599</v>
      </c>
      <c r="I397" s="35" t="s">
        <v>2600</v>
      </c>
      <c r="J397" s="35">
        <v>96</v>
      </c>
      <c r="K397" s="35">
        <v>2020</v>
      </c>
      <c r="L397" s="33" t="s">
        <v>2601</v>
      </c>
      <c r="M397" s="33" t="s">
        <v>2602</v>
      </c>
      <c r="N397" s="33" t="s">
        <v>2603</v>
      </c>
      <c r="O397" s="35" t="s">
        <v>328</v>
      </c>
      <c r="P397" s="33" t="s">
        <v>328</v>
      </c>
      <c r="Q397" s="33" t="s">
        <v>2604</v>
      </c>
      <c r="R397" s="35" t="s">
        <v>328</v>
      </c>
      <c r="S397" s="35" t="s">
        <v>328</v>
      </c>
      <c r="T397" s="44">
        <v>43966</v>
      </c>
      <c r="U397" s="44">
        <v>44073</v>
      </c>
      <c r="V397" s="44">
        <v>44452</v>
      </c>
      <c r="W397" s="44" t="s">
        <v>309</v>
      </c>
      <c r="X397" s="44" t="s">
        <v>309</v>
      </c>
      <c r="Y397" s="41" t="s">
        <v>456</v>
      </c>
      <c r="Z397" s="133" t="s">
        <v>2605</v>
      </c>
      <c r="AA397" s="160">
        <v>44386</v>
      </c>
      <c r="AB397" s="139" t="s">
        <v>307</v>
      </c>
      <c r="AC397" s="139" t="s">
        <v>328</v>
      </c>
      <c r="AD397" s="161">
        <v>1</v>
      </c>
      <c r="AE397" s="8" t="s">
        <v>461</v>
      </c>
      <c r="AF397" s="134">
        <v>-378</v>
      </c>
      <c r="AG397" s="148" t="s">
        <v>441</v>
      </c>
      <c r="AH397" s="160">
        <v>44523</v>
      </c>
      <c r="AI397" s="146" t="s">
        <v>918</v>
      </c>
      <c r="AJ397" s="135" t="s">
        <v>707</v>
      </c>
      <c r="AK397" s="161">
        <v>1</v>
      </c>
      <c r="AL397" s="161">
        <v>1</v>
      </c>
      <c r="AM397" s="148" t="s">
        <v>503</v>
      </c>
      <c r="AN397" s="263" t="s">
        <v>504</v>
      </c>
      <c r="AO397" s="260" t="s">
        <v>294</v>
      </c>
      <c r="AP397" s="109" t="s">
        <v>502</v>
      </c>
      <c r="AQ397" s="56">
        <v>44228</v>
      </c>
      <c r="AR397" s="54" t="s">
        <v>307</v>
      </c>
      <c r="AS397" s="54" t="s">
        <v>328</v>
      </c>
      <c r="AT397" s="55">
        <v>1</v>
      </c>
      <c r="AU397" s="8" t="s">
        <v>461</v>
      </c>
      <c r="AV397" s="134" t="s">
        <v>456</v>
      </c>
      <c r="AW397" s="148" t="s">
        <v>456</v>
      </c>
      <c r="AX397" s="56">
        <v>44228</v>
      </c>
      <c r="AY397" s="109" t="s">
        <v>502</v>
      </c>
      <c r="AZ397" s="54" t="s">
        <v>328</v>
      </c>
      <c r="BA397" s="55">
        <v>1</v>
      </c>
      <c r="BB397" s="148" t="s">
        <v>294</v>
      </c>
      <c r="BC397" s="53"/>
      <c r="BD397" s="290"/>
      <c r="BE397" s="513">
        <f t="shared" si="6"/>
        <v>396</v>
      </c>
      <c r="BF397" s="514">
        <v>399</v>
      </c>
      <c r="BG397" s="514"/>
    </row>
    <row r="398" spans="1:59" customFormat="1" ht="84" customHeight="1" x14ac:dyDescent="0.25">
      <c r="A398" s="42">
        <v>400</v>
      </c>
      <c r="B398" s="32" t="s">
        <v>272</v>
      </c>
      <c r="C398" s="35" t="s">
        <v>341</v>
      </c>
      <c r="D398" s="32" t="s">
        <v>17</v>
      </c>
      <c r="E398" s="32" t="s">
        <v>19</v>
      </c>
      <c r="F398" s="32" t="s">
        <v>346</v>
      </c>
      <c r="G398" s="32" t="s">
        <v>251</v>
      </c>
      <c r="H398" s="35" t="s">
        <v>2606</v>
      </c>
      <c r="I398" s="35" t="s">
        <v>2600</v>
      </c>
      <c r="J398" s="35">
        <v>96</v>
      </c>
      <c r="K398" s="35">
        <v>2020</v>
      </c>
      <c r="L398" s="33" t="s">
        <v>2601</v>
      </c>
      <c r="M398" s="33" t="s">
        <v>2602</v>
      </c>
      <c r="N398" s="33" t="s">
        <v>2607</v>
      </c>
      <c r="O398" s="35" t="s">
        <v>328</v>
      </c>
      <c r="P398" s="33" t="s">
        <v>328</v>
      </c>
      <c r="Q398" s="33" t="s">
        <v>2608</v>
      </c>
      <c r="R398" s="35" t="s">
        <v>328</v>
      </c>
      <c r="S398" s="35" t="s">
        <v>328</v>
      </c>
      <c r="T398" s="44">
        <v>43966</v>
      </c>
      <c r="U398" s="44">
        <v>44165</v>
      </c>
      <c r="V398" s="44">
        <v>44452</v>
      </c>
      <c r="W398" s="44" t="s">
        <v>309</v>
      </c>
      <c r="X398" s="44" t="s">
        <v>309</v>
      </c>
      <c r="Y398" s="41" t="s">
        <v>456</v>
      </c>
      <c r="Z398" s="133" t="s">
        <v>2524</v>
      </c>
      <c r="AA398" s="160">
        <v>44386</v>
      </c>
      <c r="AB398" s="139" t="s">
        <v>307</v>
      </c>
      <c r="AC398" s="139" t="s">
        <v>328</v>
      </c>
      <c r="AD398" s="161">
        <v>1</v>
      </c>
      <c r="AE398" s="8" t="s">
        <v>461</v>
      </c>
      <c r="AF398" s="134">
        <v>-286</v>
      </c>
      <c r="AG398" s="148" t="s">
        <v>441</v>
      </c>
      <c r="AH398" s="160">
        <v>44523</v>
      </c>
      <c r="AI398" s="146" t="s">
        <v>918</v>
      </c>
      <c r="AJ398" s="135" t="s">
        <v>707</v>
      </c>
      <c r="AK398" s="161">
        <v>1</v>
      </c>
      <c r="AL398" s="161">
        <v>1</v>
      </c>
      <c r="AM398" s="148" t="s">
        <v>503</v>
      </c>
      <c r="AN398" s="263" t="s">
        <v>504</v>
      </c>
      <c r="AO398" s="260" t="s">
        <v>294</v>
      </c>
      <c r="AP398" s="109" t="s">
        <v>502</v>
      </c>
      <c r="AQ398" s="56">
        <v>44228</v>
      </c>
      <c r="AR398" s="54" t="s">
        <v>307</v>
      </c>
      <c r="AS398" s="54" t="s">
        <v>328</v>
      </c>
      <c r="AT398" s="55">
        <v>1</v>
      </c>
      <c r="AU398" s="8" t="s">
        <v>461</v>
      </c>
      <c r="AV398" s="134" t="s">
        <v>456</v>
      </c>
      <c r="AW398" s="148" t="s">
        <v>456</v>
      </c>
      <c r="AX398" s="56">
        <v>44228</v>
      </c>
      <c r="AY398" s="109" t="s">
        <v>502</v>
      </c>
      <c r="AZ398" s="54" t="s">
        <v>328</v>
      </c>
      <c r="BA398" s="55">
        <v>1</v>
      </c>
      <c r="BB398" s="148" t="s">
        <v>294</v>
      </c>
      <c r="BC398" s="53"/>
      <c r="BD398" s="290"/>
      <c r="BE398" s="513">
        <f t="shared" si="6"/>
        <v>397</v>
      </c>
      <c r="BF398" s="514">
        <v>400</v>
      </c>
      <c r="BG398" s="514"/>
    </row>
    <row r="399" spans="1:59" customFormat="1" ht="84" customHeight="1" x14ac:dyDescent="0.25">
      <c r="A399" s="42">
        <v>401</v>
      </c>
      <c r="B399" s="32" t="s">
        <v>272</v>
      </c>
      <c r="C399" s="35" t="s">
        <v>341</v>
      </c>
      <c r="D399" s="32" t="s">
        <v>17</v>
      </c>
      <c r="E399" s="32" t="s">
        <v>19</v>
      </c>
      <c r="F399" s="32" t="s">
        <v>346</v>
      </c>
      <c r="G399" s="32" t="s">
        <v>251</v>
      </c>
      <c r="H399" s="35" t="s">
        <v>2609</v>
      </c>
      <c r="I399" s="35" t="s">
        <v>2600</v>
      </c>
      <c r="J399" s="35">
        <v>96</v>
      </c>
      <c r="K399" s="35">
        <v>2020</v>
      </c>
      <c r="L399" s="33" t="s">
        <v>2601</v>
      </c>
      <c r="M399" s="33" t="s">
        <v>2602</v>
      </c>
      <c r="N399" s="33" t="s">
        <v>2610</v>
      </c>
      <c r="O399" s="35" t="s">
        <v>328</v>
      </c>
      <c r="P399" s="33" t="s">
        <v>328</v>
      </c>
      <c r="Q399" s="33" t="s">
        <v>2611</v>
      </c>
      <c r="R399" s="35" t="s">
        <v>328</v>
      </c>
      <c r="S399" s="35" t="s">
        <v>328</v>
      </c>
      <c r="T399" s="44">
        <v>43966</v>
      </c>
      <c r="U399" s="44">
        <v>44165</v>
      </c>
      <c r="V399" s="44">
        <v>44452</v>
      </c>
      <c r="W399" s="44" t="s">
        <v>309</v>
      </c>
      <c r="X399" s="44" t="s">
        <v>309</v>
      </c>
      <c r="Y399" s="41" t="s">
        <v>456</v>
      </c>
      <c r="Z399" s="133" t="s">
        <v>2524</v>
      </c>
      <c r="AA399" s="160">
        <v>44386</v>
      </c>
      <c r="AB399" s="139" t="s">
        <v>307</v>
      </c>
      <c r="AC399" s="139" t="s">
        <v>328</v>
      </c>
      <c r="AD399" s="161">
        <v>1</v>
      </c>
      <c r="AE399" s="8" t="s">
        <v>461</v>
      </c>
      <c r="AF399" s="134">
        <v>-286</v>
      </c>
      <c r="AG399" s="148" t="s">
        <v>441</v>
      </c>
      <c r="AH399" s="160">
        <v>44523</v>
      </c>
      <c r="AI399" s="146" t="s">
        <v>918</v>
      </c>
      <c r="AJ399" s="135" t="s">
        <v>707</v>
      </c>
      <c r="AK399" s="161">
        <v>1</v>
      </c>
      <c r="AL399" s="161">
        <v>1</v>
      </c>
      <c r="AM399" s="148" t="s">
        <v>503</v>
      </c>
      <c r="AN399" s="263" t="s">
        <v>504</v>
      </c>
      <c r="AO399" s="260" t="s">
        <v>294</v>
      </c>
      <c r="AP399" s="109" t="s">
        <v>502</v>
      </c>
      <c r="AQ399" s="56">
        <v>44228</v>
      </c>
      <c r="AR399" s="54" t="s">
        <v>307</v>
      </c>
      <c r="AS399" s="54" t="s">
        <v>328</v>
      </c>
      <c r="AT399" s="55">
        <v>1</v>
      </c>
      <c r="AU399" s="8" t="s">
        <v>461</v>
      </c>
      <c r="AV399" s="134" t="s">
        <v>456</v>
      </c>
      <c r="AW399" s="148" t="s">
        <v>456</v>
      </c>
      <c r="AX399" s="56">
        <v>44228</v>
      </c>
      <c r="AY399" s="109" t="s">
        <v>502</v>
      </c>
      <c r="AZ399" s="54" t="s">
        <v>328</v>
      </c>
      <c r="BA399" s="55">
        <v>1</v>
      </c>
      <c r="BB399" s="148" t="s">
        <v>294</v>
      </c>
      <c r="BC399" s="53"/>
      <c r="BD399" s="290"/>
      <c r="BE399" s="513">
        <f t="shared" si="6"/>
        <v>398</v>
      </c>
      <c r="BF399" s="514">
        <v>401</v>
      </c>
      <c r="BG399" s="514"/>
    </row>
    <row r="400" spans="1:59" customFormat="1" ht="84" customHeight="1" x14ac:dyDescent="0.25">
      <c r="A400" s="42">
        <v>402</v>
      </c>
      <c r="B400" s="8" t="s">
        <v>951</v>
      </c>
      <c r="C400" s="35" t="s">
        <v>338</v>
      </c>
      <c r="D400" s="32" t="s">
        <v>207</v>
      </c>
      <c r="E400" s="32" t="s">
        <v>209</v>
      </c>
      <c r="F400" s="32" t="s">
        <v>348</v>
      </c>
      <c r="G400" s="32" t="s">
        <v>251</v>
      </c>
      <c r="H400" s="35" t="s">
        <v>2612</v>
      </c>
      <c r="I400" s="35" t="s">
        <v>2613</v>
      </c>
      <c r="J400" s="35">
        <v>96</v>
      </c>
      <c r="K400" s="35">
        <v>2020</v>
      </c>
      <c r="L400" s="33" t="s">
        <v>2614</v>
      </c>
      <c r="M400" s="33" t="s">
        <v>2615</v>
      </c>
      <c r="N400" s="33" t="s">
        <v>2616</v>
      </c>
      <c r="O400" s="35" t="s">
        <v>328</v>
      </c>
      <c r="P400" s="33" t="s">
        <v>328</v>
      </c>
      <c r="Q400" s="33" t="s">
        <v>2617</v>
      </c>
      <c r="R400" s="35" t="s">
        <v>328</v>
      </c>
      <c r="S400" s="35" t="s">
        <v>328</v>
      </c>
      <c r="T400" s="44">
        <v>43966</v>
      </c>
      <c r="U400" s="44">
        <v>44311</v>
      </c>
      <c r="V400" s="44">
        <v>44452</v>
      </c>
      <c r="W400" s="44" t="s">
        <v>309</v>
      </c>
      <c r="X400" s="44" t="s">
        <v>309</v>
      </c>
      <c r="Y400" s="41" t="s">
        <v>456</v>
      </c>
      <c r="Z400" s="146" t="s">
        <v>2618</v>
      </c>
      <c r="AA400" s="160">
        <v>44368</v>
      </c>
      <c r="AB400" s="139" t="s">
        <v>309</v>
      </c>
      <c r="AC400" s="164" t="s">
        <v>2619</v>
      </c>
      <c r="AD400" s="161">
        <v>0.85</v>
      </c>
      <c r="AE400" s="8" t="s">
        <v>460</v>
      </c>
      <c r="AF400" s="134">
        <v>-140</v>
      </c>
      <c r="AG400" s="148" t="s">
        <v>441</v>
      </c>
      <c r="AH400" s="160">
        <v>44523</v>
      </c>
      <c r="AI400" s="146" t="s">
        <v>918</v>
      </c>
      <c r="AJ400" s="135" t="s">
        <v>707</v>
      </c>
      <c r="AK400" s="161">
        <v>1</v>
      </c>
      <c r="AL400" s="161">
        <v>1</v>
      </c>
      <c r="AM400" s="148" t="s">
        <v>503</v>
      </c>
      <c r="AN400" s="263" t="s">
        <v>504</v>
      </c>
      <c r="AO400" s="260" t="s">
        <v>294</v>
      </c>
      <c r="AP400" s="109" t="s">
        <v>502</v>
      </c>
      <c r="AQ400" s="56">
        <v>44228</v>
      </c>
      <c r="AR400" s="54" t="s">
        <v>307</v>
      </c>
      <c r="AS400" s="54" t="s">
        <v>328</v>
      </c>
      <c r="AT400" s="55">
        <v>1</v>
      </c>
      <c r="AU400" s="8" t="s">
        <v>461</v>
      </c>
      <c r="AV400" s="134" t="s">
        <v>456</v>
      </c>
      <c r="AW400" s="148" t="s">
        <v>456</v>
      </c>
      <c r="AX400" s="56">
        <v>44228</v>
      </c>
      <c r="AY400" s="109" t="s">
        <v>502</v>
      </c>
      <c r="AZ400" s="54" t="s">
        <v>328</v>
      </c>
      <c r="BA400" s="55">
        <v>1</v>
      </c>
      <c r="BB400" s="148" t="s">
        <v>294</v>
      </c>
      <c r="BC400" s="53"/>
      <c r="BD400" s="290"/>
      <c r="BE400" s="513">
        <f t="shared" si="6"/>
        <v>399</v>
      </c>
      <c r="BF400" s="514">
        <v>402</v>
      </c>
      <c r="BG400" s="514"/>
    </row>
    <row r="401" spans="1:59" customFormat="1" ht="84" customHeight="1" x14ac:dyDescent="0.25">
      <c r="A401" s="42">
        <v>403</v>
      </c>
      <c r="B401" s="32" t="s">
        <v>260</v>
      </c>
      <c r="C401" s="32" t="s">
        <v>337</v>
      </c>
      <c r="D401" s="32" t="s">
        <v>207</v>
      </c>
      <c r="E401" s="32" t="s">
        <v>209</v>
      </c>
      <c r="F401" s="32" t="s">
        <v>345</v>
      </c>
      <c r="G401" s="32" t="s">
        <v>251</v>
      </c>
      <c r="H401" s="35" t="s">
        <v>2620</v>
      </c>
      <c r="I401" s="35" t="s">
        <v>2613</v>
      </c>
      <c r="J401" s="35">
        <v>96</v>
      </c>
      <c r="K401" s="35">
        <v>2020</v>
      </c>
      <c r="L401" s="33" t="s">
        <v>2614</v>
      </c>
      <c r="M401" s="33" t="s">
        <v>2615</v>
      </c>
      <c r="N401" s="33" t="s">
        <v>2621</v>
      </c>
      <c r="O401" s="35" t="s">
        <v>328</v>
      </c>
      <c r="P401" s="33" t="s">
        <v>328</v>
      </c>
      <c r="Q401" s="33" t="s">
        <v>2622</v>
      </c>
      <c r="R401" s="35" t="s">
        <v>328</v>
      </c>
      <c r="S401" s="35" t="s">
        <v>328</v>
      </c>
      <c r="T401" s="44">
        <v>43966</v>
      </c>
      <c r="U401" s="44">
        <v>44104</v>
      </c>
      <c r="V401" s="44"/>
      <c r="W401" s="44" t="s">
        <v>309</v>
      </c>
      <c r="X401" s="44" t="s">
        <v>309</v>
      </c>
      <c r="Y401" s="41">
        <v>-516</v>
      </c>
      <c r="Z401" s="146" t="s">
        <v>2623</v>
      </c>
      <c r="AA401" s="160">
        <v>44439</v>
      </c>
      <c r="AB401" s="139" t="s">
        <v>309</v>
      </c>
      <c r="AC401" s="145" t="s">
        <v>2624</v>
      </c>
      <c r="AD401" s="161">
        <v>0.5</v>
      </c>
      <c r="AE401" s="8" t="s">
        <v>459</v>
      </c>
      <c r="AF401" s="134">
        <v>-347</v>
      </c>
      <c r="AG401" s="148" t="s">
        <v>441</v>
      </c>
      <c r="AH401" s="160">
        <v>44523</v>
      </c>
      <c r="AI401" s="148" t="s">
        <v>706</v>
      </c>
      <c r="AJ401" s="135" t="s">
        <v>707</v>
      </c>
      <c r="AK401" s="161">
        <v>0</v>
      </c>
      <c r="AL401" s="161">
        <v>0</v>
      </c>
      <c r="AM401" s="148" t="s">
        <v>545</v>
      </c>
      <c r="AN401" s="139" t="s">
        <v>545</v>
      </c>
      <c r="AO401" s="258" t="s">
        <v>445</v>
      </c>
      <c r="AP401" s="365" t="s">
        <v>2625</v>
      </c>
      <c r="AQ401" s="366">
        <v>44620</v>
      </c>
      <c r="AR401" s="53" t="s">
        <v>553</v>
      </c>
      <c r="AS401" s="53" t="s">
        <v>328</v>
      </c>
      <c r="AT401" s="314">
        <v>1</v>
      </c>
      <c r="AU401" s="8" t="s">
        <v>461</v>
      </c>
      <c r="AV401" s="134">
        <v>-44619.5</v>
      </c>
      <c r="AW401" s="148" t="s">
        <v>441</v>
      </c>
      <c r="AX401" s="53"/>
      <c r="AY401" s="53"/>
      <c r="AZ401" s="53"/>
      <c r="BA401" s="53"/>
      <c r="BB401" s="148"/>
      <c r="BC401" s="53"/>
      <c r="BD401" s="290"/>
      <c r="BE401" s="513">
        <f t="shared" si="6"/>
        <v>400</v>
      </c>
      <c r="BF401" s="514">
        <v>403</v>
      </c>
      <c r="BG401" s="514"/>
    </row>
    <row r="402" spans="1:59" customFormat="1" ht="84" customHeight="1" x14ac:dyDescent="0.25">
      <c r="A402" s="42">
        <v>404</v>
      </c>
      <c r="B402" s="32" t="s">
        <v>281</v>
      </c>
      <c r="C402" s="35" t="s">
        <v>341</v>
      </c>
      <c r="D402" s="32" t="s">
        <v>236</v>
      </c>
      <c r="E402" s="32" t="s">
        <v>239</v>
      </c>
      <c r="F402" s="32" t="s">
        <v>348</v>
      </c>
      <c r="G402" s="32" t="s">
        <v>251</v>
      </c>
      <c r="H402" s="35" t="s">
        <v>2626</v>
      </c>
      <c r="I402" s="35" t="s">
        <v>2627</v>
      </c>
      <c r="J402" s="35">
        <v>98</v>
      </c>
      <c r="K402" s="35">
        <v>2020</v>
      </c>
      <c r="L402" s="33" t="s">
        <v>2628</v>
      </c>
      <c r="M402" s="33" t="s">
        <v>2629</v>
      </c>
      <c r="N402" s="33" t="s">
        <v>2630</v>
      </c>
      <c r="O402" s="35" t="s">
        <v>328</v>
      </c>
      <c r="P402" s="33" t="s">
        <v>328</v>
      </c>
      <c r="Q402" s="33" t="s">
        <v>2631</v>
      </c>
      <c r="R402" s="35" t="s">
        <v>328</v>
      </c>
      <c r="S402" s="35" t="s">
        <v>328</v>
      </c>
      <c r="T402" s="44">
        <v>44027</v>
      </c>
      <c r="U402" s="44">
        <v>44195</v>
      </c>
      <c r="V402" s="44">
        <v>44452</v>
      </c>
      <c r="W402" s="44" t="s">
        <v>309</v>
      </c>
      <c r="X402" s="44" t="s">
        <v>309</v>
      </c>
      <c r="Y402" s="41" t="s">
        <v>456</v>
      </c>
      <c r="Z402" s="133" t="s">
        <v>2632</v>
      </c>
      <c r="AA402" s="160">
        <v>44356</v>
      </c>
      <c r="AB402" s="139" t="s">
        <v>307</v>
      </c>
      <c r="AC402" s="139" t="s">
        <v>328</v>
      </c>
      <c r="AD402" s="161">
        <v>1</v>
      </c>
      <c r="AE402" s="8" t="s">
        <v>461</v>
      </c>
      <c r="AF402" s="134">
        <v>-256</v>
      </c>
      <c r="AG402" s="148" t="s">
        <v>441</v>
      </c>
      <c r="AH402" s="160">
        <v>44515</v>
      </c>
      <c r="AI402" s="148" t="s">
        <v>918</v>
      </c>
      <c r="AJ402" s="136" t="s">
        <v>707</v>
      </c>
      <c r="AK402" s="161">
        <v>1</v>
      </c>
      <c r="AL402" s="161">
        <v>1</v>
      </c>
      <c r="AM402" s="148" t="s">
        <v>503</v>
      </c>
      <c r="AN402" s="263" t="s">
        <v>504</v>
      </c>
      <c r="AO402" s="260" t="s">
        <v>294</v>
      </c>
      <c r="AP402" s="109" t="s">
        <v>502</v>
      </c>
      <c r="AQ402" s="56">
        <v>44228</v>
      </c>
      <c r="AR402" s="54" t="s">
        <v>307</v>
      </c>
      <c r="AS402" s="54" t="s">
        <v>328</v>
      </c>
      <c r="AT402" s="55">
        <v>1</v>
      </c>
      <c r="AU402" s="8" t="s">
        <v>461</v>
      </c>
      <c r="AV402" s="134" t="s">
        <v>456</v>
      </c>
      <c r="AW402" s="148" t="s">
        <v>456</v>
      </c>
      <c r="AX402" s="56">
        <v>44228</v>
      </c>
      <c r="AY402" s="109" t="s">
        <v>502</v>
      </c>
      <c r="AZ402" s="54" t="s">
        <v>328</v>
      </c>
      <c r="BA402" s="55">
        <v>1</v>
      </c>
      <c r="BB402" s="148" t="s">
        <v>294</v>
      </c>
      <c r="BC402" s="53"/>
      <c r="BD402" s="290"/>
      <c r="BE402" s="513">
        <f t="shared" si="6"/>
        <v>401</v>
      </c>
      <c r="BF402" s="514">
        <v>404</v>
      </c>
      <c r="BG402" s="514"/>
    </row>
    <row r="403" spans="1:59" customFormat="1" ht="84" customHeight="1" x14ac:dyDescent="0.25">
      <c r="A403" s="42">
        <v>405</v>
      </c>
      <c r="B403" s="32" t="s">
        <v>281</v>
      </c>
      <c r="C403" s="35" t="s">
        <v>341</v>
      </c>
      <c r="D403" s="32" t="s">
        <v>236</v>
      </c>
      <c r="E403" s="32" t="s">
        <v>239</v>
      </c>
      <c r="F403" s="32" t="s">
        <v>348</v>
      </c>
      <c r="G403" s="32" t="s">
        <v>251</v>
      </c>
      <c r="H403" s="35" t="s">
        <v>2633</v>
      </c>
      <c r="I403" s="35" t="s">
        <v>2627</v>
      </c>
      <c r="J403" s="35">
        <v>98</v>
      </c>
      <c r="K403" s="35">
        <v>2020</v>
      </c>
      <c r="L403" s="33" t="s">
        <v>2628</v>
      </c>
      <c r="M403" s="33" t="s">
        <v>2629</v>
      </c>
      <c r="N403" s="33" t="s">
        <v>2634</v>
      </c>
      <c r="O403" s="35" t="s">
        <v>328</v>
      </c>
      <c r="P403" s="33" t="s">
        <v>328</v>
      </c>
      <c r="Q403" s="33" t="s">
        <v>2635</v>
      </c>
      <c r="R403" s="35" t="s">
        <v>328</v>
      </c>
      <c r="S403" s="35" t="s">
        <v>328</v>
      </c>
      <c r="T403" s="44">
        <v>44027</v>
      </c>
      <c r="U403" s="44">
        <v>44367</v>
      </c>
      <c r="V403" s="44">
        <v>44452</v>
      </c>
      <c r="W403" s="44" t="s">
        <v>309</v>
      </c>
      <c r="X403" s="44" t="s">
        <v>309</v>
      </c>
      <c r="Y403" s="41" t="s">
        <v>456</v>
      </c>
      <c r="Z403" s="32" t="s">
        <v>887</v>
      </c>
      <c r="AA403" s="160">
        <v>44356</v>
      </c>
      <c r="AB403" s="139" t="s">
        <v>309</v>
      </c>
      <c r="AC403" s="139" t="s">
        <v>888</v>
      </c>
      <c r="AD403" s="161">
        <v>0</v>
      </c>
      <c r="AE403" s="8" t="s">
        <v>457</v>
      </c>
      <c r="AF403" s="134">
        <v>-84</v>
      </c>
      <c r="AG403" s="148" t="s">
        <v>441</v>
      </c>
      <c r="AH403" s="160">
        <v>44515</v>
      </c>
      <c r="AI403" s="148" t="s">
        <v>918</v>
      </c>
      <c r="AJ403" s="136" t="s">
        <v>707</v>
      </c>
      <c r="AK403" s="161">
        <v>1</v>
      </c>
      <c r="AL403" s="161">
        <v>1</v>
      </c>
      <c r="AM403" s="148" t="s">
        <v>503</v>
      </c>
      <c r="AN403" s="263" t="s">
        <v>504</v>
      </c>
      <c r="AO403" s="260" t="s">
        <v>294</v>
      </c>
      <c r="AP403" s="109" t="s">
        <v>502</v>
      </c>
      <c r="AQ403" s="56">
        <v>44228</v>
      </c>
      <c r="AR403" s="54" t="s">
        <v>307</v>
      </c>
      <c r="AS403" s="54" t="s">
        <v>328</v>
      </c>
      <c r="AT403" s="55">
        <v>1</v>
      </c>
      <c r="AU403" s="8" t="s">
        <v>461</v>
      </c>
      <c r="AV403" s="134" t="s">
        <v>456</v>
      </c>
      <c r="AW403" s="148" t="s">
        <v>456</v>
      </c>
      <c r="AX403" s="56">
        <v>44228</v>
      </c>
      <c r="AY403" s="109" t="s">
        <v>502</v>
      </c>
      <c r="AZ403" s="54" t="s">
        <v>328</v>
      </c>
      <c r="BA403" s="55">
        <v>1</v>
      </c>
      <c r="BB403" s="148" t="s">
        <v>294</v>
      </c>
      <c r="BC403" s="53"/>
      <c r="BD403" s="290"/>
      <c r="BE403" s="513">
        <f t="shared" si="6"/>
        <v>402</v>
      </c>
      <c r="BF403" s="514">
        <v>405</v>
      </c>
      <c r="BG403" s="514"/>
    </row>
    <row r="404" spans="1:59" customFormat="1" ht="84" customHeight="1" x14ac:dyDescent="0.25">
      <c r="A404" s="42">
        <v>406</v>
      </c>
      <c r="B404" s="32" t="s">
        <v>355</v>
      </c>
      <c r="C404" s="32" t="s">
        <v>449</v>
      </c>
      <c r="D404" s="91" t="s">
        <v>24</v>
      </c>
      <c r="E404" s="91" t="s">
        <v>52</v>
      </c>
      <c r="F404" s="32" t="s">
        <v>352</v>
      </c>
      <c r="G404" s="32" t="s">
        <v>251</v>
      </c>
      <c r="H404" s="35" t="s">
        <v>2636</v>
      </c>
      <c r="I404" s="35" t="s">
        <v>2637</v>
      </c>
      <c r="J404" s="35">
        <v>98</v>
      </c>
      <c r="K404" s="35">
        <v>2020</v>
      </c>
      <c r="L404" s="33" t="s">
        <v>2638</v>
      </c>
      <c r="M404" s="33" t="s">
        <v>2639</v>
      </c>
      <c r="N404" s="33" t="s">
        <v>2640</v>
      </c>
      <c r="O404" s="35" t="s">
        <v>328</v>
      </c>
      <c r="P404" s="33" t="s">
        <v>328</v>
      </c>
      <c r="Q404" s="33" t="s">
        <v>2641</v>
      </c>
      <c r="R404" s="35" t="s">
        <v>328</v>
      </c>
      <c r="S404" s="35" t="s">
        <v>328</v>
      </c>
      <c r="T404" s="44">
        <v>44027</v>
      </c>
      <c r="U404" s="44">
        <v>44135</v>
      </c>
      <c r="V404" s="44">
        <v>44452</v>
      </c>
      <c r="W404" s="44" t="s">
        <v>309</v>
      </c>
      <c r="X404" s="44" t="s">
        <v>309</v>
      </c>
      <c r="Y404" s="41" t="s">
        <v>456</v>
      </c>
      <c r="Z404" s="88" t="s">
        <v>2642</v>
      </c>
      <c r="AA404" s="160">
        <v>44385</v>
      </c>
      <c r="AB404" s="139" t="s">
        <v>307</v>
      </c>
      <c r="AC404" s="139" t="s">
        <v>328</v>
      </c>
      <c r="AD404" s="161">
        <v>1</v>
      </c>
      <c r="AE404" s="8" t="s">
        <v>461</v>
      </c>
      <c r="AF404" s="134">
        <v>-316</v>
      </c>
      <c r="AG404" s="148" t="s">
        <v>441</v>
      </c>
      <c r="AH404" s="160">
        <v>44515</v>
      </c>
      <c r="AI404" s="148" t="s">
        <v>918</v>
      </c>
      <c r="AJ404" s="136" t="s">
        <v>707</v>
      </c>
      <c r="AK404" s="161">
        <v>1</v>
      </c>
      <c r="AL404" s="161">
        <v>1</v>
      </c>
      <c r="AM404" s="148" t="s">
        <v>503</v>
      </c>
      <c r="AN404" s="263" t="s">
        <v>504</v>
      </c>
      <c r="AO404" s="260" t="s">
        <v>294</v>
      </c>
      <c r="AP404" s="109" t="s">
        <v>502</v>
      </c>
      <c r="AQ404" s="56">
        <v>44228</v>
      </c>
      <c r="AR404" s="54" t="s">
        <v>307</v>
      </c>
      <c r="AS404" s="54" t="s">
        <v>328</v>
      </c>
      <c r="AT404" s="55">
        <v>1</v>
      </c>
      <c r="AU404" s="8" t="s">
        <v>461</v>
      </c>
      <c r="AV404" s="134" t="s">
        <v>456</v>
      </c>
      <c r="AW404" s="148" t="s">
        <v>456</v>
      </c>
      <c r="AX404" s="56">
        <v>44228</v>
      </c>
      <c r="AY404" s="109" t="s">
        <v>502</v>
      </c>
      <c r="AZ404" s="54" t="s">
        <v>328</v>
      </c>
      <c r="BA404" s="55">
        <v>1</v>
      </c>
      <c r="BB404" s="148" t="s">
        <v>294</v>
      </c>
      <c r="BC404" s="53"/>
      <c r="BD404" s="290"/>
      <c r="BE404" s="513">
        <f t="shared" si="6"/>
        <v>403</v>
      </c>
      <c r="BF404" s="514">
        <v>406</v>
      </c>
      <c r="BG404" s="514"/>
    </row>
    <row r="405" spans="1:59" customFormat="1" ht="84" customHeight="1" x14ac:dyDescent="0.25">
      <c r="A405" s="42">
        <v>407</v>
      </c>
      <c r="B405" s="32" t="s">
        <v>258</v>
      </c>
      <c r="C405" s="32" t="s">
        <v>449</v>
      </c>
      <c r="D405" s="91" t="s">
        <v>24</v>
      </c>
      <c r="E405" s="91" t="s">
        <v>52</v>
      </c>
      <c r="F405" s="32"/>
      <c r="G405" s="32" t="s">
        <v>251</v>
      </c>
      <c r="H405" s="35" t="s">
        <v>2643</v>
      </c>
      <c r="I405" s="35" t="s">
        <v>2637</v>
      </c>
      <c r="J405" s="35">
        <v>98</v>
      </c>
      <c r="K405" s="35">
        <v>2020</v>
      </c>
      <c r="L405" s="33" t="s">
        <v>2638</v>
      </c>
      <c r="M405" s="33" t="s">
        <v>2644</v>
      </c>
      <c r="N405" s="33" t="s">
        <v>2645</v>
      </c>
      <c r="O405" s="35" t="s">
        <v>328</v>
      </c>
      <c r="P405" s="33" t="s">
        <v>328</v>
      </c>
      <c r="Q405" s="33" t="s">
        <v>2646</v>
      </c>
      <c r="R405" s="35" t="s">
        <v>328</v>
      </c>
      <c r="S405" s="35" t="s">
        <v>328</v>
      </c>
      <c r="T405" s="44">
        <v>44027</v>
      </c>
      <c r="U405" s="44">
        <v>44195</v>
      </c>
      <c r="V405" s="305">
        <v>2020</v>
      </c>
      <c r="W405" s="44" t="s">
        <v>309</v>
      </c>
      <c r="X405" s="44" t="s">
        <v>309</v>
      </c>
      <c r="Y405" s="41" t="s">
        <v>456</v>
      </c>
      <c r="Z405" s="148" t="s">
        <v>502</v>
      </c>
      <c r="AA405" s="160">
        <v>44337</v>
      </c>
      <c r="AB405" s="139" t="s">
        <v>307</v>
      </c>
      <c r="AC405" s="139" t="s">
        <v>328</v>
      </c>
      <c r="AD405" s="161">
        <v>1</v>
      </c>
      <c r="AE405" s="8" t="s">
        <v>461</v>
      </c>
      <c r="AF405" s="134" t="s">
        <v>456</v>
      </c>
      <c r="AG405" s="148" t="s">
        <v>456</v>
      </c>
      <c r="AH405" s="162">
        <v>44337</v>
      </c>
      <c r="AI405" s="148" t="s">
        <v>502</v>
      </c>
      <c r="AJ405" s="148" t="s">
        <v>328</v>
      </c>
      <c r="AK405" s="161">
        <v>1</v>
      </c>
      <c r="AL405" s="161">
        <v>1</v>
      </c>
      <c r="AM405" s="148" t="s">
        <v>503</v>
      </c>
      <c r="AN405" s="263" t="s">
        <v>504</v>
      </c>
      <c r="AO405" s="260" t="s">
        <v>294</v>
      </c>
      <c r="AP405" s="109" t="s">
        <v>502</v>
      </c>
      <c r="AQ405" s="56">
        <v>44228</v>
      </c>
      <c r="AR405" s="54" t="s">
        <v>307</v>
      </c>
      <c r="AS405" s="54" t="s">
        <v>328</v>
      </c>
      <c r="AT405" s="55">
        <v>1</v>
      </c>
      <c r="AU405" s="8" t="s">
        <v>461</v>
      </c>
      <c r="AV405" s="134" t="s">
        <v>456</v>
      </c>
      <c r="AW405" s="148" t="s">
        <v>456</v>
      </c>
      <c r="AX405" s="56">
        <v>44228</v>
      </c>
      <c r="AY405" s="109" t="s">
        <v>502</v>
      </c>
      <c r="AZ405" s="54" t="s">
        <v>328</v>
      </c>
      <c r="BA405" s="55">
        <v>1</v>
      </c>
      <c r="BB405" s="148" t="s">
        <v>294</v>
      </c>
      <c r="BC405" s="53"/>
      <c r="BD405" s="290"/>
      <c r="BE405" s="513">
        <f t="shared" si="6"/>
        <v>404</v>
      </c>
      <c r="BF405" s="514">
        <v>407</v>
      </c>
      <c r="BG405" s="514"/>
    </row>
    <row r="406" spans="1:59" customFormat="1" ht="84" customHeight="1" x14ac:dyDescent="0.25">
      <c r="A406" s="42">
        <v>408</v>
      </c>
      <c r="B406" s="32" t="s">
        <v>355</v>
      </c>
      <c r="C406" s="32" t="s">
        <v>449</v>
      </c>
      <c r="D406" s="91" t="s">
        <v>24</v>
      </c>
      <c r="E406" s="91" t="s">
        <v>52</v>
      </c>
      <c r="F406" s="32" t="s">
        <v>352</v>
      </c>
      <c r="G406" s="32" t="s">
        <v>251</v>
      </c>
      <c r="H406" s="35" t="s">
        <v>2647</v>
      </c>
      <c r="I406" s="35" t="s">
        <v>2637</v>
      </c>
      <c r="J406" s="35">
        <v>98</v>
      </c>
      <c r="K406" s="35">
        <v>2020</v>
      </c>
      <c r="L406" s="33" t="s">
        <v>2638</v>
      </c>
      <c r="M406" s="33" t="s">
        <v>2648</v>
      </c>
      <c r="N406" s="33" t="s">
        <v>2649</v>
      </c>
      <c r="O406" s="35" t="s">
        <v>328</v>
      </c>
      <c r="P406" s="33" t="s">
        <v>328</v>
      </c>
      <c r="Q406" s="33" t="s">
        <v>2650</v>
      </c>
      <c r="R406" s="35" t="s">
        <v>328</v>
      </c>
      <c r="S406" s="35" t="s">
        <v>328</v>
      </c>
      <c r="T406" s="44">
        <v>44027</v>
      </c>
      <c r="U406" s="44">
        <v>44135</v>
      </c>
      <c r="V406" s="44">
        <v>44452</v>
      </c>
      <c r="W406" s="44" t="s">
        <v>309</v>
      </c>
      <c r="X406" s="44" t="s">
        <v>309</v>
      </c>
      <c r="Y406" s="41" t="s">
        <v>456</v>
      </c>
      <c r="Z406" s="127" t="s">
        <v>2651</v>
      </c>
      <c r="AA406" s="160">
        <v>44385</v>
      </c>
      <c r="AB406" s="139" t="s">
        <v>307</v>
      </c>
      <c r="AC406" s="139" t="s">
        <v>328</v>
      </c>
      <c r="AD406" s="161">
        <v>1</v>
      </c>
      <c r="AE406" s="8" t="s">
        <v>461</v>
      </c>
      <c r="AF406" s="134">
        <v>-316</v>
      </c>
      <c r="AG406" s="148" t="s">
        <v>441</v>
      </c>
      <c r="AH406" s="160">
        <v>44515</v>
      </c>
      <c r="AI406" s="148" t="s">
        <v>918</v>
      </c>
      <c r="AJ406" s="136" t="s">
        <v>707</v>
      </c>
      <c r="AK406" s="161">
        <v>1</v>
      </c>
      <c r="AL406" s="161">
        <v>1</v>
      </c>
      <c r="AM406" s="148" t="s">
        <v>503</v>
      </c>
      <c r="AN406" s="263" t="s">
        <v>504</v>
      </c>
      <c r="AO406" s="260" t="s">
        <v>294</v>
      </c>
      <c r="AP406" s="109" t="s">
        <v>502</v>
      </c>
      <c r="AQ406" s="56">
        <v>44228</v>
      </c>
      <c r="AR406" s="54" t="s">
        <v>307</v>
      </c>
      <c r="AS406" s="54" t="s">
        <v>328</v>
      </c>
      <c r="AT406" s="55">
        <v>1</v>
      </c>
      <c r="AU406" s="8" t="s">
        <v>461</v>
      </c>
      <c r="AV406" s="134" t="s">
        <v>456</v>
      </c>
      <c r="AW406" s="148" t="s">
        <v>456</v>
      </c>
      <c r="AX406" s="56">
        <v>44228</v>
      </c>
      <c r="AY406" s="109" t="s">
        <v>502</v>
      </c>
      <c r="AZ406" s="54" t="s">
        <v>328</v>
      </c>
      <c r="BA406" s="55">
        <v>1</v>
      </c>
      <c r="BB406" s="148" t="s">
        <v>294</v>
      </c>
      <c r="BC406" s="53"/>
      <c r="BD406" s="290"/>
      <c r="BE406" s="513">
        <f t="shared" si="6"/>
        <v>405</v>
      </c>
      <c r="BF406" s="514">
        <v>408</v>
      </c>
      <c r="BG406" s="514"/>
    </row>
    <row r="407" spans="1:59" customFormat="1" ht="84" customHeight="1" x14ac:dyDescent="0.25">
      <c r="A407" s="42">
        <v>409</v>
      </c>
      <c r="B407" s="32" t="s">
        <v>258</v>
      </c>
      <c r="C407" s="32" t="s">
        <v>449</v>
      </c>
      <c r="D407" s="91" t="s">
        <v>24</v>
      </c>
      <c r="E407" s="91" t="s">
        <v>52</v>
      </c>
      <c r="F407" s="32"/>
      <c r="G407" s="32" t="s">
        <v>251</v>
      </c>
      <c r="H407" s="35" t="s">
        <v>2652</v>
      </c>
      <c r="I407" s="35" t="s">
        <v>2637</v>
      </c>
      <c r="J407" s="35">
        <v>98</v>
      </c>
      <c r="K407" s="35">
        <v>2020</v>
      </c>
      <c r="L407" s="33" t="s">
        <v>2638</v>
      </c>
      <c r="M407" s="33" t="s">
        <v>2653</v>
      </c>
      <c r="N407" s="33" t="s">
        <v>2654</v>
      </c>
      <c r="O407" s="35" t="s">
        <v>328</v>
      </c>
      <c r="P407" s="33" t="s">
        <v>328</v>
      </c>
      <c r="Q407" s="33" t="s">
        <v>2655</v>
      </c>
      <c r="R407" s="35" t="s">
        <v>328</v>
      </c>
      <c r="S407" s="35" t="s">
        <v>328</v>
      </c>
      <c r="T407" s="44">
        <v>44027</v>
      </c>
      <c r="U407" s="44">
        <v>44195</v>
      </c>
      <c r="V407" s="305">
        <v>2020</v>
      </c>
      <c r="W407" s="44" t="s">
        <v>309</v>
      </c>
      <c r="X407" s="44" t="s">
        <v>309</v>
      </c>
      <c r="Y407" s="41" t="s">
        <v>456</v>
      </c>
      <c r="Z407" s="148" t="s">
        <v>502</v>
      </c>
      <c r="AA407" s="160">
        <v>44337</v>
      </c>
      <c r="AB407" s="139" t="s">
        <v>307</v>
      </c>
      <c r="AC407" s="139" t="s">
        <v>328</v>
      </c>
      <c r="AD407" s="161">
        <v>1</v>
      </c>
      <c r="AE407" s="8" t="s">
        <v>461</v>
      </c>
      <c r="AF407" s="134" t="s">
        <v>456</v>
      </c>
      <c r="AG407" s="148" t="s">
        <v>456</v>
      </c>
      <c r="AH407" s="162">
        <v>44337</v>
      </c>
      <c r="AI407" s="148" t="s">
        <v>502</v>
      </c>
      <c r="AJ407" s="148" t="s">
        <v>328</v>
      </c>
      <c r="AK407" s="161">
        <v>1</v>
      </c>
      <c r="AL407" s="161">
        <v>1</v>
      </c>
      <c r="AM407" s="148" t="s">
        <v>503</v>
      </c>
      <c r="AN407" s="263" t="s">
        <v>504</v>
      </c>
      <c r="AO407" s="260" t="s">
        <v>294</v>
      </c>
      <c r="AP407" s="109" t="s">
        <v>502</v>
      </c>
      <c r="AQ407" s="56">
        <v>44228</v>
      </c>
      <c r="AR407" s="54" t="s">
        <v>307</v>
      </c>
      <c r="AS407" s="54" t="s">
        <v>328</v>
      </c>
      <c r="AT407" s="55">
        <v>1</v>
      </c>
      <c r="AU407" s="8" t="s">
        <v>461</v>
      </c>
      <c r="AV407" s="134" t="s">
        <v>456</v>
      </c>
      <c r="AW407" s="148" t="s">
        <v>456</v>
      </c>
      <c r="AX407" s="56">
        <v>44228</v>
      </c>
      <c r="AY407" s="109" t="s">
        <v>502</v>
      </c>
      <c r="AZ407" s="54" t="s">
        <v>328</v>
      </c>
      <c r="BA407" s="55">
        <v>1</v>
      </c>
      <c r="BB407" s="148" t="s">
        <v>294</v>
      </c>
      <c r="BC407" s="53"/>
      <c r="BD407" s="290"/>
      <c r="BE407" s="513">
        <f t="shared" si="6"/>
        <v>406</v>
      </c>
      <c r="BF407" s="514">
        <v>409</v>
      </c>
      <c r="BG407" s="514"/>
    </row>
    <row r="408" spans="1:59" customFormat="1" ht="84" customHeight="1" x14ac:dyDescent="0.25">
      <c r="A408" s="42">
        <v>410</v>
      </c>
      <c r="B408" s="32" t="s">
        <v>266</v>
      </c>
      <c r="C408" s="35" t="s">
        <v>338</v>
      </c>
      <c r="D408" s="91" t="s">
        <v>24</v>
      </c>
      <c r="E408" s="91" t="s">
        <v>52</v>
      </c>
      <c r="F408" s="32" t="s">
        <v>348</v>
      </c>
      <c r="G408" s="32" t="s">
        <v>251</v>
      </c>
      <c r="H408" s="35" t="s">
        <v>2656</v>
      </c>
      <c r="I408" s="35" t="s">
        <v>2637</v>
      </c>
      <c r="J408" s="35">
        <v>98</v>
      </c>
      <c r="K408" s="35">
        <v>2020</v>
      </c>
      <c r="L408" s="33" t="s">
        <v>2638</v>
      </c>
      <c r="M408" s="33" t="s">
        <v>2653</v>
      </c>
      <c r="N408" s="33" t="s">
        <v>2657</v>
      </c>
      <c r="O408" s="35" t="s">
        <v>328</v>
      </c>
      <c r="P408" s="33" t="s">
        <v>328</v>
      </c>
      <c r="Q408" s="33" t="s">
        <v>2658</v>
      </c>
      <c r="R408" s="35" t="s">
        <v>328</v>
      </c>
      <c r="S408" s="35" t="s">
        <v>328</v>
      </c>
      <c r="T408" s="44">
        <v>44027</v>
      </c>
      <c r="U408" s="44">
        <v>44195</v>
      </c>
      <c r="V408" s="305">
        <v>2020</v>
      </c>
      <c r="W408" s="44" t="s">
        <v>309</v>
      </c>
      <c r="X408" s="44" t="s">
        <v>309</v>
      </c>
      <c r="Y408" s="41" t="s">
        <v>456</v>
      </c>
      <c r="Z408" s="148" t="s">
        <v>502</v>
      </c>
      <c r="AA408" s="160">
        <v>44337</v>
      </c>
      <c r="AB408" s="139" t="s">
        <v>307</v>
      </c>
      <c r="AC408" s="139" t="s">
        <v>328</v>
      </c>
      <c r="AD408" s="161">
        <v>1</v>
      </c>
      <c r="AE408" s="8" t="s">
        <v>461</v>
      </c>
      <c r="AF408" s="134" t="s">
        <v>456</v>
      </c>
      <c r="AG408" s="148" t="s">
        <v>456</v>
      </c>
      <c r="AH408" s="162">
        <v>44337</v>
      </c>
      <c r="AI408" s="148" t="s">
        <v>502</v>
      </c>
      <c r="AJ408" s="148" t="s">
        <v>328</v>
      </c>
      <c r="AK408" s="161">
        <v>1</v>
      </c>
      <c r="AL408" s="161">
        <v>1</v>
      </c>
      <c r="AM408" s="148" t="s">
        <v>503</v>
      </c>
      <c r="AN408" s="263" t="s">
        <v>504</v>
      </c>
      <c r="AO408" s="260" t="s">
        <v>294</v>
      </c>
      <c r="AP408" s="109" t="s">
        <v>502</v>
      </c>
      <c r="AQ408" s="56">
        <v>44228</v>
      </c>
      <c r="AR408" s="54" t="s">
        <v>307</v>
      </c>
      <c r="AS408" s="54" t="s">
        <v>328</v>
      </c>
      <c r="AT408" s="55">
        <v>1</v>
      </c>
      <c r="AU408" s="8" t="s">
        <v>461</v>
      </c>
      <c r="AV408" s="134" t="s">
        <v>456</v>
      </c>
      <c r="AW408" s="148" t="s">
        <v>456</v>
      </c>
      <c r="AX408" s="56">
        <v>44228</v>
      </c>
      <c r="AY408" s="109" t="s">
        <v>502</v>
      </c>
      <c r="AZ408" s="54" t="s">
        <v>328</v>
      </c>
      <c r="BA408" s="55">
        <v>1</v>
      </c>
      <c r="BB408" s="148" t="s">
        <v>294</v>
      </c>
      <c r="BC408" s="53"/>
      <c r="BD408" s="290"/>
      <c r="BE408" s="513">
        <f t="shared" si="6"/>
        <v>407</v>
      </c>
      <c r="BF408" s="514">
        <v>410</v>
      </c>
      <c r="BG408" s="514"/>
    </row>
    <row r="409" spans="1:59" customFormat="1" ht="84" customHeight="1" x14ac:dyDescent="0.25">
      <c r="A409" s="42">
        <v>411</v>
      </c>
      <c r="B409" s="32" t="s">
        <v>355</v>
      </c>
      <c r="C409" s="32" t="s">
        <v>449</v>
      </c>
      <c r="D409" s="91" t="s">
        <v>24</v>
      </c>
      <c r="E409" s="91" t="s">
        <v>44</v>
      </c>
      <c r="F409" s="32" t="s">
        <v>352</v>
      </c>
      <c r="G409" s="32" t="s">
        <v>251</v>
      </c>
      <c r="H409" s="35" t="s">
        <v>2659</v>
      </c>
      <c r="I409" s="35" t="s">
        <v>2660</v>
      </c>
      <c r="J409" s="35">
        <v>98</v>
      </c>
      <c r="K409" s="35">
        <v>2020</v>
      </c>
      <c r="L409" s="33" t="s">
        <v>2661</v>
      </c>
      <c r="M409" s="33" t="s">
        <v>2662</v>
      </c>
      <c r="N409" s="33" t="s">
        <v>2663</v>
      </c>
      <c r="O409" s="35" t="s">
        <v>328</v>
      </c>
      <c r="P409" s="33" t="s">
        <v>328</v>
      </c>
      <c r="Q409" s="33" t="s">
        <v>2664</v>
      </c>
      <c r="R409" s="35" t="s">
        <v>328</v>
      </c>
      <c r="S409" s="35" t="s">
        <v>328</v>
      </c>
      <c r="T409" s="44">
        <v>44027</v>
      </c>
      <c r="U409" s="44">
        <v>44135</v>
      </c>
      <c r="V409" s="44">
        <v>44452</v>
      </c>
      <c r="W409" s="44" t="s">
        <v>309</v>
      </c>
      <c r="X409" s="44" t="s">
        <v>309</v>
      </c>
      <c r="Y409" s="41" t="s">
        <v>456</v>
      </c>
      <c r="Z409" s="134" t="s">
        <v>2665</v>
      </c>
      <c r="AA409" s="160">
        <v>44385</v>
      </c>
      <c r="AB409" s="139" t="s">
        <v>307</v>
      </c>
      <c r="AC409" s="139" t="s">
        <v>328</v>
      </c>
      <c r="AD409" s="161">
        <v>1</v>
      </c>
      <c r="AE409" s="8" t="s">
        <v>461</v>
      </c>
      <c r="AF409" s="134">
        <v>-316</v>
      </c>
      <c r="AG409" s="148" t="s">
        <v>441</v>
      </c>
      <c r="AH409" s="160">
        <v>44515</v>
      </c>
      <c r="AI409" s="148" t="s">
        <v>918</v>
      </c>
      <c r="AJ409" s="136" t="s">
        <v>707</v>
      </c>
      <c r="AK409" s="161">
        <v>1</v>
      </c>
      <c r="AL409" s="161">
        <v>1</v>
      </c>
      <c r="AM409" s="148" t="s">
        <v>503</v>
      </c>
      <c r="AN409" s="263" t="s">
        <v>504</v>
      </c>
      <c r="AO409" s="260" t="s">
        <v>294</v>
      </c>
      <c r="AP409" s="109" t="s">
        <v>502</v>
      </c>
      <c r="AQ409" s="56">
        <v>44228</v>
      </c>
      <c r="AR409" s="54" t="s">
        <v>307</v>
      </c>
      <c r="AS409" s="54" t="s">
        <v>328</v>
      </c>
      <c r="AT409" s="55">
        <v>1</v>
      </c>
      <c r="AU409" s="8" t="s">
        <v>461</v>
      </c>
      <c r="AV409" s="134" t="s">
        <v>456</v>
      </c>
      <c r="AW409" s="148" t="s">
        <v>456</v>
      </c>
      <c r="AX409" s="56">
        <v>44228</v>
      </c>
      <c r="AY409" s="109" t="s">
        <v>502</v>
      </c>
      <c r="AZ409" s="54" t="s">
        <v>328</v>
      </c>
      <c r="BA409" s="55">
        <v>1</v>
      </c>
      <c r="BB409" s="148" t="s">
        <v>294</v>
      </c>
      <c r="BC409" s="53"/>
      <c r="BD409" s="290"/>
      <c r="BE409" s="513">
        <f t="shared" si="6"/>
        <v>408</v>
      </c>
      <c r="BF409" s="514">
        <v>411</v>
      </c>
      <c r="BG409" s="514"/>
    </row>
    <row r="410" spans="1:59" customFormat="1" ht="84" customHeight="1" x14ac:dyDescent="0.25">
      <c r="A410" s="42">
        <v>412</v>
      </c>
      <c r="B410" s="32" t="s">
        <v>258</v>
      </c>
      <c r="C410" s="32" t="s">
        <v>449</v>
      </c>
      <c r="D410" s="91" t="s">
        <v>24</v>
      </c>
      <c r="E410" s="91" t="s">
        <v>52</v>
      </c>
      <c r="F410" s="32"/>
      <c r="G410" s="32" t="s">
        <v>251</v>
      </c>
      <c r="H410" s="35" t="s">
        <v>2666</v>
      </c>
      <c r="I410" s="35" t="s">
        <v>2667</v>
      </c>
      <c r="J410" s="35">
        <v>98</v>
      </c>
      <c r="K410" s="35">
        <v>2020</v>
      </c>
      <c r="L410" s="33" t="s">
        <v>2668</v>
      </c>
      <c r="M410" s="33" t="s">
        <v>2669</v>
      </c>
      <c r="N410" s="33" t="s">
        <v>2670</v>
      </c>
      <c r="O410" s="35" t="s">
        <v>328</v>
      </c>
      <c r="P410" s="33" t="s">
        <v>328</v>
      </c>
      <c r="Q410" s="33" t="s">
        <v>2671</v>
      </c>
      <c r="R410" s="35" t="s">
        <v>328</v>
      </c>
      <c r="S410" s="35" t="s">
        <v>328</v>
      </c>
      <c r="T410" s="44">
        <v>44027</v>
      </c>
      <c r="U410" s="44">
        <v>44195</v>
      </c>
      <c r="V410" s="305">
        <v>2020</v>
      </c>
      <c r="W410" s="44" t="s">
        <v>309</v>
      </c>
      <c r="X410" s="44" t="s">
        <v>309</v>
      </c>
      <c r="Y410" s="41" t="s">
        <v>456</v>
      </c>
      <c r="Z410" s="148" t="s">
        <v>502</v>
      </c>
      <c r="AA410" s="160">
        <v>44337</v>
      </c>
      <c r="AB410" s="139" t="s">
        <v>307</v>
      </c>
      <c r="AC410" s="139" t="s">
        <v>328</v>
      </c>
      <c r="AD410" s="161">
        <v>1</v>
      </c>
      <c r="AE410" s="8" t="s">
        <v>461</v>
      </c>
      <c r="AF410" s="134" t="s">
        <v>456</v>
      </c>
      <c r="AG410" s="148" t="s">
        <v>456</v>
      </c>
      <c r="AH410" s="162">
        <v>44337</v>
      </c>
      <c r="AI410" s="148" t="s">
        <v>502</v>
      </c>
      <c r="AJ410" s="148" t="s">
        <v>328</v>
      </c>
      <c r="AK410" s="161">
        <v>1</v>
      </c>
      <c r="AL410" s="161">
        <v>1</v>
      </c>
      <c r="AM410" s="148" t="s">
        <v>503</v>
      </c>
      <c r="AN410" s="263" t="s">
        <v>504</v>
      </c>
      <c r="AO410" s="260" t="s">
        <v>294</v>
      </c>
      <c r="AP410" s="109" t="s">
        <v>502</v>
      </c>
      <c r="AQ410" s="56">
        <v>44228</v>
      </c>
      <c r="AR410" s="54" t="s">
        <v>307</v>
      </c>
      <c r="AS410" s="54" t="s">
        <v>328</v>
      </c>
      <c r="AT410" s="55">
        <v>1</v>
      </c>
      <c r="AU410" s="8" t="s">
        <v>461</v>
      </c>
      <c r="AV410" s="134" t="s">
        <v>456</v>
      </c>
      <c r="AW410" s="148" t="s">
        <v>456</v>
      </c>
      <c r="AX410" s="56">
        <v>44228</v>
      </c>
      <c r="AY410" s="109" t="s">
        <v>502</v>
      </c>
      <c r="AZ410" s="54" t="s">
        <v>328</v>
      </c>
      <c r="BA410" s="55">
        <v>1</v>
      </c>
      <c r="BB410" s="148" t="s">
        <v>294</v>
      </c>
      <c r="BC410" s="53"/>
      <c r="BD410" s="290"/>
      <c r="BE410" s="513">
        <f t="shared" si="6"/>
        <v>409</v>
      </c>
      <c r="BF410" s="514">
        <v>412</v>
      </c>
      <c r="BG410" s="514"/>
    </row>
    <row r="411" spans="1:59" customFormat="1" ht="84" customHeight="1" x14ac:dyDescent="0.25">
      <c r="A411" s="42">
        <v>413</v>
      </c>
      <c r="B411" s="32" t="s">
        <v>258</v>
      </c>
      <c r="C411" s="32" t="s">
        <v>449</v>
      </c>
      <c r="D411" s="91" t="s">
        <v>24</v>
      </c>
      <c r="E411" s="91" t="s">
        <v>44</v>
      </c>
      <c r="F411" s="32"/>
      <c r="G411" s="32" t="s">
        <v>251</v>
      </c>
      <c r="H411" s="35" t="s">
        <v>2672</v>
      </c>
      <c r="I411" s="35" t="s">
        <v>2673</v>
      </c>
      <c r="J411" s="35">
        <v>98</v>
      </c>
      <c r="K411" s="35">
        <v>2020</v>
      </c>
      <c r="L411" s="33" t="s">
        <v>2674</v>
      </c>
      <c r="M411" s="33" t="s">
        <v>2669</v>
      </c>
      <c r="N411" s="33" t="s">
        <v>2675</v>
      </c>
      <c r="O411" s="35" t="s">
        <v>328</v>
      </c>
      <c r="P411" s="33" t="s">
        <v>328</v>
      </c>
      <c r="Q411" s="33" t="s">
        <v>2671</v>
      </c>
      <c r="R411" s="35" t="s">
        <v>328</v>
      </c>
      <c r="S411" s="35" t="s">
        <v>328</v>
      </c>
      <c r="T411" s="44">
        <v>44027</v>
      </c>
      <c r="U411" s="44">
        <v>44195</v>
      </c>
      <c r="V411" s="305">
        <v>2020</v>
      </c>
      <c r="W411" s="44" t="s">
        <v>309</v>
      </c>
      <c r="X411" s="44" t="s">
        <v>309</v>
      </c>
      <c r="Y411" s="41" t="s">
        <v>456</v>
      </c>
      <c r="Z411" s="148" t="s">
        <v>502</v>
      </c>
      <c r="AA411" s="160">
        <v>44337</v>
      </c>
      <c r="AB411" s="139" t="s">
        <v>307</v>
      </c>
      <c r="AC411" s="139" t="s">
        <v>328</v>
      </c>
      <c r="AD411" s="161">
        <v>1</v>
      </c>
      <c r="AE411" s="8" t="s">
        <v>461</v>
      </c>
      <c r="AF411" s="134" t="s">
        <v>456</v>
      </c>
      <c r="AG411" s="148" t="s">
        <v>456</v>
      </c>
      <c r="AH411" s="162">
        <v>44337</v>
      </c>
      <c r="AI411" s="148" t="s">
        <v>502</v>
      </c>
      <c r="AJ411" s="148" t="s">
        <v>328</v>
      </c>
      <c r="AK411" s="161">
        <v>1</v>
      </c>
      <c r="AL411" s="161">
        <v>1</v>
      </c>
      <c r="AM411" s="148" t="s">
        <v>503</v>
      </c>
      <c r="AN411" s="263" t="s">
        <v>504</v>
      </c>
      <c r="AO411" s="260" t="s">
        <v>294</v>
      </c>
      <c r="AP411" s="109" t="s">
        <v>502</v>
      </c>
      <c r="AQ411" s="56">
        <v>44228</v>
      </c>
      <c r="AR411" s="54" t="s">
        <v>307</v>
      </c>
      <c r="AS411" s="54" t="s">
        <v>328</v>
      </c>
      <c r="AT411" s="55">
        <v>1</v>
      </c>
      <c r="AU411" s="8" t="s">
        <v>461</v>
      </c>
      <c r="AV411" s="134" t="s">
        <v>456</v>
      </c>
      <c r="AW411" s="148" t="s">
        <v>456</v>
      </c>
      <c r="AX411" s="56">
        <v>44228</v>
      </c>
      <c r="AY411" s="109" t="s">
        <v>502</v>
      </c>
      <c r="AZ411" s="54" t="s">
        <v>328</v>
      </c>
      <c r="BA411" s="55">
        <v>1</v>
      </c>
      <c r="BB411" s="148" t="s">
        <v>294</v>
      </c>
      <c r="BC411" s="53"/>
      <c r="BD411" s="290"/>
      <c r="BE411" s="513">
        <f t="shared" si="6"/>
        <v>410</v>
      </c>
      <c r="BF411" s="514">
        <v>413</v>
      </c>
      <c r="BG411" s="514"/>
    </row>
    <row r="412" spans="1:59" customFormat="1" ht="84" customHeight="1" x14ac:dyDescent="0.25">
      <c r="A412" s="42">
        <v>414</v>
      </c>
      <c r="B412" s="32" t="s">
        <v>258</v>
      </c>
      <c r="C412" s="32" t="s">
        <v>449</v>
      </c>
      <c r="D412" s="91" t="s">
        <v>24</v>
      </c>
      <c r="E412" s="91" t="s">
        <v>52</v>
      </c>
      <c r="F412" s="32"/>
      <c r="G412" s="32" t="s">
        <v>251</v>
      </c>
      <c r="H412" s="35" t="s">
        <v>2676</v>
      </c>
      <c r="I412" s="35" t="s">
        <v>2677</v>
      </c>
      <c r="J412" s="35">
        <v>98</v>
      </c>
      <c r="K412" s="35">
        <v>2020</v>
      </c>
      <c r="L412" s="33" t="s">
        <v>2678</v>
      </c>
      <c r="M412" s="33" t="s">
        <v>2669</v>
      </c>
      <c r="N412" s="33" t="s">
        <v>2675</v>
      </c>
      <c r="O412" s="35" t="s">
        <v>328</v>
      </c>
      <c r="P412" s="33" t="s">
        <v>328</v>
      </c>
      <c r="Q412" s="33" t="s">
        <v>2679</v>
      </c>
      <c r="R412" s="35" t="s">
        <v>328</v>
      </c>
      <c r="S412" s="35" t="s">
        <v>328</v>
      </c>
      <c r="T412" s="44">
        <v>44027</v>
      </c>
      <c r="U412" s="44">
        <v>44195</v>
      </c>
      <c r="V412" s="305">
        <v>2020</v>
      </c>
      <c r="W412" s="44" t="s">
        <v>309</v>
      </c>
      <c r="X412" s="44" t="s">
        <v>309</v>
      </c>
      <c r="Y412" s="41" t="s">
        <v>456</v>
      </c>
      <c r="Z412" s="148" t="s">
        <v>502</v>
      </c>
      <c r="AA412" s="160">
        <v>44337</v>
      </c>
      <c r="AB412" s="139" t="s">
        <v>307</v>
      </c>
      <c r="AC412" s="139" t="s">
        <v>328</v>
      </c>
      <c r="AD412" s="161">
        <v>1</v>
      </c>
      <c r="AE412" s="8" t="s">
        <v>461</v>
      </c>
      <c r="AF412" s="134" t="s">
        <v>456</v>
      </c>
      <c r="AG412" s="148" t="s">
        <v>456</v>
      </c>
      <c r="AH412" s="162">
        <v>44337</v>
      </c>
      <c r="AI412" s="148" t="s">
        <v>502</v>
      </c>
      <c r="AJ412" s="148" t="s">
        <v>328</v>
      </c>
      <c r="AK412" s="161">
        <v>1</v>
      </c>
      <c r="AL412" s="161">
        <v>1</v>
      </c>
      <c r="AM412" s="148" t="s">
        <v>503</v>
      </c>
      <c r="AN412" s="263" t="s">
        <v>504</v>
      </c>
      <c r="AO412" s="260" t="s">
        <v>294</v>
      </c>
      <c r="AP412" s="109" t="s">
        <v>502</v>
      </c>
      <c r="AQ412" s="56">
        <v>44228</v>
      </c>
      <c r="AR412" s="54" t="s">
        <v>307</v>
      </c>
      <c r="AS412" s="54" t="s">
        <v>328</v>
      </c>
      <c r="AT412" s="55">
        <v>1</v>
      </c>
      <c r="AU412" s="8" t="s">
        <v>461</v>
      </c>
      <c r="AV412" s="134" t="s">
        <v>456</v>
      </c>
      <c r="AW412" s="148" t="s">
        <v>456</v>
      </c>
      <c r="AX412" s="56">
        <v>44228</v>
      </c>
      <c r="AY412" s="109" t="s">
        <v>502</v>
      </c>
      <c r="AZ412" s="54" t="s">
        <v>328</v>
      </c>
      <c r="BA412" s="55">
        <v>1</v>
      </c>
      <c r="BB412" s="148" t="s">
        <v>294</v>
      </c>
      <c r="BC412" s="53"/>
      <c r="BD412" s="290"/>
      <c r="BE412" s="513">
        <f t="shared" si="6"/>
        <v>411</v>
      </c>
      <c r="BF412" s="514">
        <v>414</v>
      </c>
      <c r="BG412" s="514"/>
    </row>
    <row r="413" spans="1:59" customFormat="1" ht="84" customHeight="1" x14ac:dyDescent="0.25">
      <c r="A413" s="42">
        <v>415</v>
      </c>
      <c r="B413" s="32" t="s">
        <v>355</v>
      </c>
      <c r="C413" s="32" t="s">
        <v>449</v>
      </c>
      <c r="D413" s="91" t="s">
        <v>24</v>
      </c>
      <c r="E413" s="91" t="s">
        <v>52</v>
      </c>
      <c r="F413" s="32" t="s">
        <v>352</v>
      </c>
      <c r="G413" s="32" t="s">
        <v>251</v>
      </c>
      <c r="H413" s="35" t="s">
        <v>2680</v>
      </c>
      <c r="I413" s="35" t="s">
        <v>2677</v>
      </c>
      <c r="J413" s="35">
        <v>98</v>
      </c>
      <c r="K413" s="35">
        <v>2020</v>
      </c>
      <c r="L413" s="33" t="s">
        <v>2681</v>
      </c>
      <c r="M413" s="33" t="s">
        <v>2653</v>
      </c>
      <c r="N413" s="33" t="s">
        <v>2682</v>
      </c>
      <c r="O413" s="35" t="s">
        <v>328</v>
      </c>
      <c r="P413" s="33" t="s">
        <v>328</v>
      </c>
      <c r="Q413" s="33" t="s">
        <v>2683</v>
      </c>
      <c r="R413" s="35" t="s">
        <v>328</v>
      </c>
      <c r="S413" s="35" t="s">
        <v>328</v>
      </c>
      <c r="T413" s="44">
        <v>44027</v>
      </c>
      <c r="U413" s="44">
        <v>44367</v>
      </c>
      <c r="V413" s="44">
        <v>44452</v>
      </c>
      <c r="W413" s="44" t="s">
        <v>309</v>
      </c>
      <c r="X413" s="44" t="s">
        <v>309</v>
      </c>
      <c r="Y413" s="41" t="s">
        <v>456</v>
      </c>
      <c r="Z413" s="134" t="s">
        <v>2684</v>
      </c>
      <c r="AA413" s="160">
        <v>44385</v>
      </c>
      <c r="AB413" s="139" t="s">
        <v>309</v>
      </c>
      <c r="AC413" s="134" t="s">
        <v>2685</v>
      </c>
      <c r="AD413" s="161">
        <v>0.8</v>
      </c>
      <c r="AE413" s="8" t="s">
        <v>460</v>
      </c>
      <c r="AF413" s="134">
        <v>-84</v>
      </c>
      <c r="AG413" s="148" t="s">
        <v>441</v>
      </c>
      <c r="AH413" s="160">
        <v>44515</v>
      </c>
      <c r="AI413" s="148" t="s">
        <v>918</v>
      </c>
      <c r="AJ413" s="136" t="s">
        <v>707</v>
      </c>
      <c r="AK413" s="161">
        <v>1</v>
      </c>
      <c r="AL413" s="161">
        <v>1</v>
      </c>
      <c r="AM413" s="148" t="s">
        <v>503</v>
      </c>
      <c r="AN413" s="263" t="s">
        <v>504</v>
      </c>
      <c r="AO413" s="260" t="s">
        <v>294</v>
      </c>
      <c r="AP413" s="109" t="s">
        <v>502</v>
      </c>
      <c r="AQ413" s="56">
        <v>44228</v>
      </c>
      <c r="AR413" s="54" t="s">
        <v>307</v>
      </c>
      <c r="AS413" s="54" t="s">
        <v>328</v>
      </c>
      <c r="AT413" s="55">
        <v>1</v>
      </c>
      <c r="AU413" s="8" t="s">
        <v>461</v>
      </c>
      <c r="AV413" s="134" t="s">
        <v>456</v>
      </c>
      <c r="AW413" s="148" t="s">
        <v>456</v>
      </c>
      <c r="AX413" s="56">
        <v>44228</v>
      </c>
      <c r="AY413" s="109" t="s">
        <v>502</v>
      </c>
      <c r="AZ413" s="54" t="s">
        <v>328</v>
      </c>
      <c r="BA413" s="55">
        <v>1</v>
      </c>
      <c r="BB413" s="148" t="s">
        <v>294</v>
      </c>
      <c r="BC413" s="53"/>
      <c r="BD413" s="290"/>
      <c r="BE413" s="513">
        <f t="shared" si="6"/>
        <v>412</v>
      </c>
      <c r="BF413" s="514">
        <v>415</v>
      </c>
      <c r="BG413" s="514"/>
    </row>
    <row r="414" spans="1:59" customFormat="1" ht="84" customHeight="1" x14ac:dyDescent="0.25">
      <c r="A414" s="42">
        <v>416</v>
      </c>
      <c r="B414" s="32" t="s">
        <v>269</v>
      </c>
      <c r="C414" s="35" t="s">
        <v>341</v>
      </c>
      <c r="D414" s="91" t="s">
        <v>24</v>
      </c>
      <c r="E414" s="91" t="s">
        <v>52</v>
      </c>
      <c r="F414" s="32" t="s">
        <v>346</v>
      </c>
      <c r="G414" s="32" t="s">
        <v>251</v>
      </c>
      <c r="H414" s="35" t="s">
        <v>2686</v>
      </c>
      <c r="I414" s="35" t="s">
        <v>2687</v>
      </c>
      <c r="J414" s="35">
        <v>98</v>
      </c>
      <c r="K414" s="35">
        <v>2020</v>
      </c>
      <c r="L414" s="33" t="s">
        <v>2688</v>
      </c>
      <c r="M414" s="33" t="s">
        <v>2689</v>
      </c>
      <c r="N414" s="33" t="s">
        <v>2690</v>
      </c>
      <c r="O414" s="35" t="s">
        <v>328</v>
      </c>
      <c r="P414" s="33" t="s">
        <v>328</v>
      </c>
      <c r="Q414" s="33" t="s">
        <v>2691</v>
      </c>
      <c r="R414" s="35" t="s">
        <v>328</v>
      </c>
      <c r="S414" s="35" t="s">
        <v>328</v>
      </c>
      <c r="T414" s="44">
        <v>44027</v>
      </c>
      <c r="U414" s="44">
        <v>44135</v>
      </c>
      <c r="V414" s="44"/>
      <c r="W414" s="44" t="s">
        <v>309</v>
      </c>
      <c r="X414" s="44" t="s">
        <v>309</v>
      </c>
      <c r="Y414" s="41">
        <v>-485</v>
      </c>
      <c r="Z414" s="133" t="s">
        <v>2692</v>
      </c>
      <c r="AA414" s="160">
        <v>44386</v>
      </c>
      <c r="AB414" s="139" t="s">
        <v>309</v>
      </c>
      <c r="AC414" s="145" t="s">
        <v>2693</v>
      </c>
      <c r="AD414" s="161">
        <v>0.5</v>
      </c>
      <c r="AE414" s="8" t="s">
        <v>459</v>
      </c>
      <c r="AF414" s="134">
        <v>-316</v>
      </c>
      <c r="AG414" s="148" t="s">
        <v>441</v>
      </c>
      <c r="AH414" s="160">
        <v>44515</v>
      </c>
      <c r="AI414" s="148" t="s">
        <v>706</v>
      </c>
      <c r="AJ414" s="135" t="s">
        <v>707</v>
      </c>
      <c r="AK414" s="161">
        <v>0</v>
      </c>
      <c r="AL414" s="161">
        <v>0</v>
      </c>
      <c r="AM414" s="148" t="s">
        <v>545</v>
      </c>
      <c r="AN414" s="139" t="s">
        <v>545</v>
      </c>
      <c r="AO414" s="258" t="s">
        <v>445</v>
      </c>
      <c r="AP414" s="365" t="s">
        <v>2694</v>
      </c>
      <c r="AQ414" s="342">
        <v>44620</v>
      </c>
      <c r="AR414" s="2" t="s">
        <v>307</v>
      </c>
      <c r="AS414" s="109" t="s">
        <v>328</v>
      </c>
      <c r="AT414" s="391">
        <v>1</v>
      </c>
      <c r="AU414" s="8" t="s">
        <v>461</v>
      </c>
      <c r="AV414" s="134">
        <v>-44619.5</v>
      </c>
      <c r="AW414" s="148" t="s">
        <v>441</v>
      </c>
      <c r="AX414" s="53"/>
      <c r="AY414" s="53"/>
      <c r="AZ414" s="53"/>
      <c r="BA414" s="53"/>
      <c r="BB414" s="148"/>
      <c r="BC414" s="53"/>
      <c r="BD414" s="290"/>
      <c r="BE414" s="513">
        <f t="shared" si="6"/>
        <v>413</v>
      </c>
      <c r="BF414" s="514">
        <v>416</v>
      </c>
      <c r="BG414" s="514"/>
    </row>
    <row r="415" spans="1:59" customFormat="1" ht="84" customHeight="1" x14ac:dyDescent="0.25">
      <c r="A415" s="42">
        <v>417</v>
      </c>
      <c r="B415" s="32" t="s">
        <v>355</v>
      </c>
      <c r="C415" s="32" t="s">
        <v>449</v>
      </c>
      <c r="D415" s="91" t="s">
        <v>24</v>
      </c>
      <c r="E415" s="91" t="s">
        <v>52</v>
      </c>
      <c r="F415" s="32" t="s">
        <v>352</v>
      </c>
      <c r="G415" s="32" t="s">
        <v>251</v>
      </c>
      <c r="H415" s="35" t="s">
        <v>2695</v>
      </c>
      <c r="I415" s="35" t="s">
        <v>2687</v>
      </c>
      <c r="J415" s="35">
        <v>98</v>
      </c>
      <c r="K415" s="35">
        <v>2020</v>
      </c>
      <c r="L415" s="33" t="s">
        <v>2688</v>
      </c>
      <c r="M415" s="33" t="s">
        <v>2689</v>
      </c>
      <c r="N415" s="33" t="s">
        <v>2696</v>
      </c>
      <c r="O415" s="35" t="s">
        <v>328</v>
      </c>
      <c r="P415" s="33" t="s">
        <v>328</v>
      </c>
      <c r="Q415" s="33" t="s">
        <v>2697</v>
      </c>
      <c r="R415" s="35" t="s">
        <v>328</v>
      </c>
      <c r="S415" s="35" t="s">
        <v>328</v>
      </c>
      <c r="T415" s="44">
        <v>44027</v>
      </c>
      <c r="U415" s="44">
        <v>44195</v>
      </c>
      <c r="V415" s="44"/>
      <c r="W415" s="44" t="s">
        <v>309</v>
      </c>
      <c r="X415" s="44" t="s">
        <v>309</v>
      </c>
      <c r="Y415" s="41">
        <v>-425</v>
      </c>
      <c r="Z415" s="134" t="s">
        <v>2698</v>
      </c>
      <c r="AA415" s="160">
        <v>44385</v>
      </c>
      <c r="AB415" s="139" t="s">
        <v>307</v>
      </c>
      <c r="AC415" s="139" t="s">
        <v>328</v>
      </c>
      <c r="AD415" s="161">
        <v>1</v>
      </c>
      <c r="AE415" s="8" t="s">
        <v>461</v>
      </c>
      <c r="AF415" s="134">
        <v>-256</v>
      </c>
      <c r="AG415" s="148" t="s">
        <v>441</v>
      </c>
      <c r="AH415" s="160">
        <v>44515</v>
      </c>
      <c r="AI415" s="148" t="s">
        <v>706</v>
      </c>
      <c r="AJ415" s="135" t="s">
        <v>707</v>
      </c>
      <c r="AK415" s="161">
        <v>0</v>
      </c>
      <c r="AL415" s="161">
        <v>0</v>
      </c>
      <c r="AM415" s="148" t="s">
        <v>545</v>
      </c>
      <c r="AN415" s="139" t="s">
        <v>545</v>
      </c>
      <c r="AO415" s="259" t="s">
        <v>445</v>
      </c>
      <c r="AP415" s="109" t="s">
        <v>2699</v>
      </c>
      <c r="AQ415" s="56">
        <v>44620</v>
      </c>
      <c r="AR415" s="54" t="s">
        <v>2156</v>
      </c>
      <c r="AS415" s="54" t="s">
        <v>328</v>
      </c>
      <c r="AT415" s="55">
        <v>1</v>
      </c>
      <c r="AU415" s="8" t="s">
        <v>461</v>
      </c>
      <c r="AV415" s="134">
        <v>-44619</v>
      </c>
      <c r="AW415" s="148" t="s">
        <v>441</v>
      </c>
      <c r="AX415" s="53"/>
      <c r="AY415" s="53"/>
      <c r="AZ415" s="53"/>
      <c r="BA415" s="53"/>
      <c r="BB415" s="148"/>
      <c r="BC415" s="53"/>
      <c r="BD415" s="290"/>
      <c r="BE415" s="513">
        <f t="shared" si="6"/>
        <v>414</v>
      </c>
      <c r="BF415" s="514">
        <v>417</v>
      </c>
      <c r="BG415" s="514"/>
    </row>
    <row r="416" spans="1:59" customFormat="1" ht="84" customHeight="1" x14ac:dyDescent="0.25">
      <c r="A416" s="42">
        <v>418</v>
      </c>
      <c r="B416" s="32" t="s">
        <v>281</v>
      </c>
      <c r="C416" s="35" t="s">
        <v>341</v>
      </c>
      <c r="D416" s="32" t="s">
        <v>210</v>
      </c>
      <c r="E416" s="32" t="s">
        <v>216</v>
      </c>
      <c r="F416" s="32" t="s">
        <v>348</v>
      </c>
      <c r="G416" s="32" t="s">
        <v>251</v>
      </c>
      <c r="H416" s="35" t="s">
        <v>2700</v>
      </c>
      <c r="I416" s="35" t="s">
        <v>2701</v>
      </c>
      <c r="J416" s="35">
        <v>98</v>
      </c>
      <c r="K416" s="35">
        <v>2020</v>
      </c>
      <c r="L416" s="33" t="s">
        <v>2702</v>
      </c>
      <c r="M416" s="33" t="s">
        <v>2703</v>
      </c>
      <c r="N416" s="33" t="s">
        <v>2704</v>
      </c>
      <c r="O416" s="35" t="s">
        <v>328</v>
      </c>
      <c r="P416" s="33" t="s">
        <v>328</v>
      </c>
      <c r="Q416" s="33" t="s">
        <v>2705</v>
      </c>
      <c r="R416" s="35" t="s">
        <v>328</v>
      </c>
      <c r="S416" s="35" t="s">
        <v>328</v>
      </c>
      <c r="T416" s="44">
        <v>44027</v>
      </c>
      <c r="U416" s="44">
        <v>44195</v>
      </c>
      <c r="V416" s="44">
        <v>44452</v>
      </c>
      <c r="W416" s="44" t="s">
        <v>309</v>
      </c>
      <c r="X416" s="44" t="s">
        <v>309</v>
      </c>
      <c r="Y416" s="41" t="s">
        <v>456</v>
      </c>
      <c r="Z416" s="133" t="s">
        <v>917</v>
      </c>
      <c r="AA416" s="160">
        <v>44356</v>
      </c>
      <c r="AB416" s="139" t="s">
        <v>307</v>
      </c>
      <c r="AC416" s="139" t="s">
        <v>328</v>
      </c>
      <c r="AD416" s="161">
        <v>1</v>
      </c>
      <c r="AE416" s="8" t="s">
        <v>461</v>
      </c>
      <c r="AF416" s="134">
        <v>-256</v>
      </c>
      <c r="AG416" s="148" t="s">
        <v>441</v>
      </c>
      <c r="AH416" s="160">
        <v>44515</v>
      </c>
      <c r="AI416" s="148" t="s">
        <v>918</v>
      </c>
      <c r="AJ416" s="136" t="s">
        <v>707</v>
      </c>
      <c r="AK416" s="161">
        <v>1</v>
      </c>
      <c r="AL416" s="161">
        <v>1</v>
      </c>
      <c r="AM416" s="148" t="s">
        <v>503</v>
      </c>
      <c r="AN416" s="263" t="s">
        <v>504</v>
      </c>
      <c r="AO416" s="260" t="s">
        <v>294</v>
      </c>
      <c r="AP416" s="109" t="s">
        <v>502</v>
      </c>
      <c r="AQ416" s="56">
        <v>44228</v>
      </c>
      <c r="AR416" s="54" t="s">
        <v>307</v>
      </c>
      <c r="AS416" s="54" t="s">
        <v>328</v>
      </c>
      <c r="AT416" s="55">
        <v>1</v>
      </c>
      <c r="AU416" s="8" t="s">
        <v>461</v>
      </c>
      <c r="AV416" s="134" t="s">
        <v>456</v>
      </c>
      <c r="AW416" s="148" t="s">
        <v>456</v>
      </c>
      <c r="AX416" s="56">
        <v>44228</v>
      </c>
      <c r="AY416" s="109" t="s">
        <v>502</v>
      </c>
      <c r="AZ416" s="54" t="s">
        <v>328</v>
      </c>
      <c r="BA416" s="55">
        <v>1</v>
      </c>
      <c r="BB416" s="148" t="s">
        <v>294</v>
      </c>
      <c r="BC416" s="53"/>
      <c r="BD416" s="290"/>
      <c r="BE416" s="513">
        <f t="shared" si="6"/>
        <v>415</v>
      </c>
      <c r="BF416" s="514">
        <v>418</v>
      </c>
      <c r="BG416" s="514"/>
    </row>
    <row r="417" spans="1:59" customFormat="1" ht="84" customHeight="1" x14ac:dyDescent="0.25">
      <c r="A417" s="42">
        <v>419</v>
      </c>
      <c r="B417" s="32" t="s">
        <v>355</v>
      </c>
      <c r="C417" s="32" t="s">
        <v>449</v>
      </c>
      <c r="D417" s="91" t="s">
        <v>24</v>
      </c>
      <c r="E417" s="91" t="s">
        <v>61</v>
      </c>
      <c r="F417" s="32" t="s">
        <v>352</v>
      </c>
      <c r="G417" s="32" t="s">
        <v>251</v>
      </c>
      <c r="H417" s="35" t="s">
        <v>2706</v>
      </c>
      <c r="I417" s="35" t="s">
        <v>2707</v>
      </c>
      <c r="J417" s="35">
        <v>98</v>
      </c>
      <c r="K417" s="35">
        <v>2020</v>
      </c>
      <c r="L417" s="33" t="s">
        <v>2708</v>
      </c>
      <c r="M417" s="33" t="s">
        <v>2709</v>
      </c>
      <c r="N417" s="33" t="s">
        <v>2710</v>
      </c>
      <c r="O417" s="35" t="s">
        <v>328</v>
      </c>
      <c r="P417" s="33" t="s">
        <v>328</v>
      </c>
      <c r="Q417" s="33" t="s">
        <v>2711</v>
      </c>
      <c r="R417" s="35" t="s">
        <v>328</v>
      </c>
      <c r="S417" s="35" t="s">
        <v>328</v>
      </c>
      <c r="T417" s="44">
        <v>44027</v>
      </c>
      <c r="U417" s="44">
        <v>44195</v>
      </c>
      <c r="V417" s="44">
        <v>44452</v>
      </c>
      <c r="W417" s="44" t="s">
        <v>309</v>
      </c>
      <c r="X417" s="44" t="s">
        <v>309</v>
      </c>
      <c r="Y417" s="41" t="s">
        <v>456</v>
      </c>
      <c r="Z417" s="134" t="s">
        <v>2712</v>
      </c>
      <c r="AA417" s="160">
        <v>44385</v>
      </c>
      <c r="AB417" s="139" t="s">
        <v>307</v>
      </c>
      <c r="AC417" s="139" t="s">
        <v>328</v>
      </c>
      <c r="AD417" s="161">
        <v>1</v>
      </c>
      <c r="AE417" s="8" t="s">
        <v>461</v>
      </c>
      <c r="AF417" s="134">
        <v>-256</v>
      </c>
      <c r="AG417" s="148" t="s">
        <v>441</v>
      </c>
      <c r="AH417" s="160">
        <v>44515</v>
      </c>
      <c r="AI417" s="148" t="s">
        <v>918</v>
      </c>
      <c r="AJ417" s="136" t="s">
        <v>707</v>
      </c>
      <c r="AK417" s="161">
        <v>1</v>
      </c>
      <c r="AL417" s="161">
        <v>1</v>
      </c>
      <c r="AM417" s="148" t="s">
        <v>503</v>
      </c>
      <c r="AN417" s="263" t="s">
        <v>504</v>
      </c>
      <c r="AO417" s="260" t="s">
        <v>294</v>
      </c>
      <c r="AP417" s="109" t="s">
        <v>502</v>
      </c>
      <c r="AQ417" s="56">
        <v>44228</v>
      </c>
      <c r="AR417" s="54" t="s">
        <v>307</v>
      </c>
      <c r="AS417" s="54" t="s">
        <v>328</v>
      </c>
      <c r="AT417" s="55">
        <v>1</v>
      </c>
      <c r="AU417" s="8" t="s">
        <v>461</v>
      </c>
      <c r="AV417" s="134" t="s">
        <v>456</v>
      </c>
      <c r="AW417" s="148" t="s">
        <v>456</v>
      </c>
      <c r="AX417" s="56">
        <v>44228</v>
      </c>
      <c r="AY417" s="109" t="s">
        <v>502</v>
      </c>
      <c r="AZ417" s="54" t="s">
        <v>328</v>
      </c>
      <c r="BA417" s="55">
        <v>1</v>
      </c>
      <c r="BB417" s="148" t="s">
        <v>294</v>
      </c>
      <c r="BC417" s="53"/>
      <c r="BD417" s="290"/>
      <c r="BE417" s="513">
        <f t="shared" si="6"/>
        <v>416</v>
      </c>
      <c r="BF417" s="514">
        <v>419</v>
      </c>
      <c r="BG417" s="514"/>
    </row>
    <row r="418" spans="1:59" customFormat="1" ht="84" customHeight="1" x14ac:dyDescent="0.25">
      <c r="A418" s="42">
        <v>420</v>
      </c>
      <c r="B418" s="32" t="s">
        <v>355</v>
      </c>
      <c r="C418" s="32" t="s">
        <v>449</v>
      </c>
      <c r="D418" s="91" t="s">
        <v>24</v>
      </c>
      <c r="E418" s="91" t="s">
        <v>61</v>
      </c>
      <c r="F418" s="32" t="s">
        <v>352</v>
      </c>
      <c r="G418" s="32" t="s">
        <v>251</v>
      </c>
      <c r="H418" s="35" t="s">
        <v>2713</v>
      </c>
      <c r="I418" s="35" t="s">
        <v>2714</v>
      </c>
      <c r="J418" s="35">
        <v>98</v>
      </c>
      <c r="K418" s="35">
        <v>2020</v>
      </c>
      <c r="L418" s="33" t="s">
        <v>2715</v>
      </c>
      <c r="M418" s="33" t="s">
        <v>2716</v>
      </c>
      <c r="N418" s="33" t="s">
        <v>2717</v>
      </c>
      <c r="O418" s="35" t="s">
        <v>328</v>
      </c>
      <c r="P418" s="33" t="s">
        <v>328</v>
      </c>
      <c r="Q418" s="33" t="s">
        <v>2650</v>
      </c>
      <c r="R418" s="35" t="s">
        <v>328</v>
      </c>
      <c r="S418" s="35" t="s">
        <v>328</v>
      </c>
      <c r="T418" s="44">
        <v>44027</v>
      </c>
      <c r="U418" s="44">
        <v>44135</v>
      </c>
      <c r="V418" s="44">
        <v>44452</v>
      </c>
      <c r="W418" s="44" t="s">
        <v>309</v>
      </c>
      <c r="X418" s="44" t="s">
        <v>309</v>
      </c>
      <c r="Y418" s="41" t="s">
        <v>456</v>
      </c>
      <c r="Z418" s="88" t="s">
        <v>2718</v>
      </c>
      <c r="AA418" s="160">
        <v>44385</v>
      </c>
      <c r="AB418" s="139" t="s">
        <v>309</v>
      </c>
      <c r="AC418" s="148" t="s">
        <v>2719</v>
      </c>
      <c r="AD418" s="161">
        <v>0</v>
      </c>
      <c r="AE418" s="8" t="s">
        <v>457</v>
      </c>
      <c r="AF418" s="134">
        <v>-316</v>
      </c>
      <c r="AG418" s="148" t="s">
        <v>441</v>
      </c>
      <c r="AH418" s="160">
        <v>44515</v>
      </c>
      <c r="AI418" s="148" t="s">
        <v>918</v>
      </c>
      <c r="AJ418" s="136" t="s">
        <v>707</v>
      </c>
      <c r="AK418" s="161">
        <v>1</v>
      </c>
      <c r="AL418" s="161">
        <v>1</v>
      </c>
      <c r="AM418" s="148" t="s">
        <v>503</v>
      </c>
      <c r="AN418" s="263" t="s">
        <v>504</v>
      </c>
      <c r="AO418" s="260" t="s">
        <v>294</v>
      </c>
      <c r="AP418" s="109" t="s">
        <v>502</v>
      </c>
      <c r="AQ418" s="56">
        <v>44228</v>
      </c>
      <c r="AR418" s="54" t="s">
        <v>307</v>
      </c>
      <c r="AS418" s="54" t="s">
        <v>328</v>
      </c>
      <c r="AT418" s="55">
        <v>1</v>
      </c>
      <c r="AU418" s="8" t="s">
        <v>461</v>
      </c>
      <c r="AV418" s="134" t="s">
        <v>456</v>
      </c>
      <c r="AW418" s="148" t="s">
        <v>456</v>
      </c>
      <c r="AX418" s="56">
        <v>44228</v>
      </c>
      <c r="AY418" s="109" t="s">
        <v>502</v>
      </c>
      <c r="AZ418" s="54" t="s">
        <v>328</v>
      </c>
      <c r="BA418" s="55">
        <v>1</v>
      </c>
      <c r="BB418" s="148" t="s">
        <v>294</v>
      </c>
      <c r="BC418" s="53"/>
      <c r="BD418" s="290"/>
      <c r="BE418" s="513">
        <f t="shared" si="6"/>
        <v>417</v>
      </c>
      <c r="BF418" s="514">
        <v>420</v>
      </c>
      <c r="BG418" s="514"/>
    </row>
    <row r="419" spans="1:59" customFormat="1" ht="84" customHeight="1" x14ac:dyDescent="0.25">
      <c r="A419" s="42">
        <v>421</v>
      </c>
      <c r="B419" s="32" t="s">
        <v>355</v>
      </c>
      <c r="C419" s="32" t="s">
        <v>449</v>
      </c>
      <c r="D419" s="91" t="s">
        <v>24</v>
      </c>
      <c r="E419" s="91" t="s">
        <v>61</v>
      </c>
      <c r="F419" s="32" t="s">
        <v>352</v>
      </c>
      <c r="G419" s="32" t="s">
        <v>251</v>
      </c>
      <c r="H419" s="35" t="s">
        <v>2720</v>
      </c>
      <c r="I419" s="35" t="s">
        <v>2714</v>
      </c>
      <c r="J419" s="35">
        <v>98</v>
      </c>
      <c r="K419" s="35">
        <v>2020</v>
      </c>
      <c r="L419" s="33" t="s">
        <v>2715</v>
      </c>
      <c r="M419" s="33" t="s">
        <v>2662</v>
      </c>
      <c r="N419" s="33" t="s">
        <v>2721</v>
      </c>
      <c r="O419" s="35" t="s">
        <v>328</v>
      </c>
      <c r="P419" s="33" t="s">
        <v>328</v>
      </c>
      <c r="Q419" s="33" t="s">
        <v>2722</v>
      </c>
      <c r="R419" s="35" t="s">
        <v>328</v>
      </c>
      <c r="S419" s="35" t="s">
        <v>328</v>
      </c>
      <c r="T419" s="44">
        <v>44027</v>
      </c>
      <c r="U419" s="44">
        <v>44135</v>
      </c>
      <c r="V419" s="44">
        <v>44452</v>
      </c>
      <c r="W419" s="44" t="s">
        <v>309</v>
      </c>
      <c r="X419" s="44" t="s">
        <v>309</v>
      </c>
      <c r="Y419" s="41" t="s">
        <v>456</v>
      </c>
      <c r="Z419" s="174" t="s">
        <v>2723</v>
      </c>
      <c r="AA419" s="160">
        <v>44385</v>
      </c>
      <c r="AB419" s="139" t="s">
        <v>309</v>
      </c>
      <c r="AC419" s="134" t="s">
        <v>2724</v>
      </c>
      <c r="AD419" s="161">
        <v>0</v>
      </c>
      <c r="AE419" s="8" t="s">
        <v>457</v>
      </c>
      <c r="AF419" s="134">
        <v>-316</v>
      </c>
      <c r="AG419" s="148" t="s">
        <v>441</v>
      </c>
      <c r="AH419" s="160">
        <v>44515</v>
      </c>
      <c r="AI419" s="148" t="s">
        <v>918</v>
      </c>
      <c r="AJ419" s="136" t="s">
        <v>707</v>
      </c>
      <c r="AK419" s="161">
        <v>1</v>
      </c>
      <c r="AL419" s="161">
        <v>1</v>
      </c>
      <c r="AM419" s="148" t="s">
        <v>503</v>
      </c>
      <c r="AN419" s="263" t="s">
        <v>504</v>
      </c>
      <c r="AO419" s="260" t="s">
        <v>294</v>
      </c>
      <c r="AP419" s="109" t="s">
        <v>502</v>
      </c>
      <c r="AQ419" s="56">
        <v>44228</v>
      </c>
      <c r="AR419" s="54" t="s">
        <v>307</v>
      </c>
      <c r="AS419" s="54" t="s">
        <v>328</v>
      </c>
      <c r="AT419" s="55">
        <v>1</v>
      </c>
      <c r="AU419" s="8" t="s">
        <v>461</v>
      </c>
      <c r="AV419" s="134" t="s">
        <v>456</v>
      </c>
      <c r="AW419" s="148" t="s">
        <v>456</v>
      </c>
      <c r="AX419" s="56">
        <v>44228</v>
      </c>
      <c r="AY419" s="109" t="s">
        <v>502</v>
      </c>
      <c r="AZ419" s="54" t="s">
        <v>328</v>
      </c>
      <c r="BA419" s="55">
        <v>1</v>
      </c>
      <c r="BB419" s="148" t="s">
        <v>294</v>
      </c>
      <c r="BC419" s="53"/>
      <c r="BD419" s="290"/>
      <c r="BE419" s="513">
        <f t="shared" si="6"/>
        <v>418</v>
      </c>
      <c r="BF419" s="514">
        <v>421</v>
      </c>
      <c r="BG419" s="514"/>
    </row>
    <row r="420" spans="1:59" customFormat="1" ht="84" customHeight="1" x14ac:dyDescent="0.25">
      <c r="A420" s="42">
        <v>422</v>
      </c>
      <c r="B420" s="32" t="s">
        <v>355</v>
      </c>
      <c r="C420" s="32" t="s">
        <v>449</v>
      </c>
      <c r="D420" s="91" t="s">
        <v>24</v>
      </c>
      <c r="E420" s="91" t="s">
        <v>61</v>
      </c>
      <c r="F420" s="32" t="s">
        <v>352</v>
      </c>
      <c r="G420" s="32" t="s">
        <v>251</v>
      </c>
      <c r="H420" s="35" t="s">
        <v>2725</v>
      </c>
      <c r="I420" s="35" t="s">
        <v>2726</v>
      </c>
      <c r="J420" s="35">
        <v>98</v>
      </c>
      <c r="K420" s="35">
        <v>2020</v>
      </c>
      <c r="L420" s="33" t="s">
        <v>2727</v>
      </c>
      <c r="M420" s="33" t="s">
        <v>2728</v>
      </c>
      <c r="N420" s="33" t="s">
        <v>2717</v>
      </c>
      <c r="O420" s="35" t="s">
        <v>328</v>
      </c>
      <c r="P420" s="33" t="s">
        <v>328</v>
      </c>
      <c r="Q420" s="33" t="s">
        <v>2650</v>
      </c>
      <c r="R420" s="35" t="s">
        <v>328</v>
      </c>
      <c r="S420" s="35" t="s">
        <v>328</v>
      </c>
      <c r="T420" s="44">
        <v>44027</v>
      </c>
      <c r="U420" s="44">
        <v>44135</v>
      </c>
      <c r="V420" s="44">
        <v>44452</v>
      </c>
      <c r="W420" s="44" t="s">
        <v>309</v>
      </c>
      <c r="X420" s="44" t="s">
        <v>309</v>
      </c>
      <c r="Y420" s="41" t="s">
        <v>456</v>
      </c>
      <c r="Z420" s="175" t="s">
        <v>2729</v>
      </c>
      <c r="AA420" s="160">
        <v>44385</v>
      </c>
      <c r="AB420" s="139" t="s">
        <v>309</v>
      </c>
      <c r="AC420" s="167" t="s">
        <v>2730</v>
      </c>
      <c r="AD420" s="161">
        <v>0.9</v>
      </c>
      <c r="AE420" s="8" t="s">
        <v>460</v>
      </c>
      <c r="AF420" s="134">
        <v>-316</v>
      </c>
      <c r="AG420" s="148" t="s">
        <v>441</v>
      </c>
      <c r="AH420" s="160">
        <v>44515</v>
      </c>
      <c r="AI420" s="148" t="s">
        <v>918</v>
      </c>
      <c r="AJ420" s="136" t="s">
        <v>707</v>
      </c>
      <c r="AK420" s="161">
        <v>1</v>
      </c>
      <c r="AL420" s="161">
        <v>1</v>
      </c>
      <c r="AM420" s="148" t="s">
        <v>503</v>
      </c>
      <c r="AN420" s="263" t="s">
        <v>504</v>
      </c>
      <c r="AO420" s="260" t="s">
        <v>294</v>
      </c>
      <c r="AP420" s="109" t="s">
        <v>502</v>
      </c>
      <c r="AQ420" s="56">
        <v>44228</v>
      </c>
      <c r="AR420" s="54" t="s">
        <v>307</v>
      </c>
      <c r="AS420" s="54" t="s">
        <v>328</v>
      </c>
      <c r="AT420" s="55">
        <v>1</v>
      </c>
      <c r="AU420" s="8" t="s">
        <v>461</v>
      </c>
      <c r="AV420" s="134" t="s">
        <v>456</v>
      </c>
      <c r="AW420" s="148" t="s">
        <v>456</v>
      </c>
      <c r="AX420" s="56">
        <v>44228</v>
      </c>
      <c r="AY420" s="109" t="s">
        <v>502</v>
      </c>
      <c r="AZ420" s="54" t="s">
        <v>328</v>
      </c>
      <c r="BA420" s="55">
        <v>1</v>
      </c>
      <c r="BB420" s="148" t="s">
        <v>294</v>
      </c>
      <c r="BC420" s="53"/>
      <c r="BD420" s="290"/>
      <c r="BE420" s="513">
        <f t="shared" si="6"/>
        <v>419</v>
      </c>
      <c r="BF420" s="514">
        <v>422</v>
      </c>
      <c r="BG420" s="514"/>
    </row>
    <row r="421" spans="1:59" customFormat="1" ht="84" customHeight="1" x14ac:dyDescent="0.25">
      <c r="A421" s="42">
        <v>423</v>
      </c>
      <c r="B421" s="32" t="s">
        <v>355</v>
      </c>
      <c r="C421" s="32" t="s">
        <v>449</v>
      </c>
      <c r="D421" s="91" t="s">
        <v>24</v>
      </c>
      <c r="E421" s="91" t="s">
        <v>61</v>
      </c>
      <c r="F421" s="32" t="s">
        <v>352</v>
      </c>
      <c r="G421" s="32" t="s">
        <v>251</v>
      </c>
      <c r="H421" s="35" t="s">
        <v>2731</v>
      </c>
      <c r="I421" s="35" t="s">
        <v>2726</v>
      </c>
      <c r="J421" s="35">
        <v>98</v>
      </c>
      <c r="K421" s="35">
        <v>2020</v>
      </c>
      <c r="L421" s="33" t="s">
        <v>2727</v>
      </c>
      <c r="M421" s="33" t="s">
        <v>2662</v>
      </c>
      <c r="N421" s="33" t="s">
        <v>2732</v>
      </c>
      <c r="O421" s="35" t="s">
        <v>328</v>
      </c>
      <c r="P421" s="33" t="s">
        <v>328</v>
      </c>
      <c r="Q421" s="33" t="s">
        <v>2722</v>
      </c>
      <c r="R421" s="35" t="s">
        <v>328</v>
      </c>
      <c r="S421" s="35" t="s">
        <v>328</v>
      </c>
      <c r="T421" s="44">
        <v>44027</v>
      </c>
      <c r="U421" s="44">
        <v>44135</v>
      </c>
      <c r="V421" s="44">
        <v>44452</v>
      </c>
      <c r="W421" s="44" t="s">
        <v>309</v>
      </c>
      <c r="X421" s="44" t="s">
        <v>309</v>
      </c>
      <c r="Y421" s="41" t="s">
        <v>456</v>
      </c>
      <c r="Z421" s="174" t="s">
        <v>2723</v>
      </c>
      <c r="AA421" s="160">
        <v>44385</v>
      </c>
      <c r="AB421" s="139" t="s">
        <v>309</v>
      </c>
      <c r="AC421" s="134" t="s">
        <v>2724</v>
      </c>
      <c r="AD421" s="161">
        <v>0</v>
      </c>
      <c r="AE421" s="8" t="s">
        <v>457</v>
      </c>
      <c r="AF421" s="134">
        <v>-316</v>
      </c>
      <c r="AG421" s="148" t="s">
        <v>441</v>
      </c>
      <c r="AH421" s="160">
        <v>44515</v>
      </c>
      <c r="AI421" s="148" t="s">
        <v>918</v>
      </c>
      <c r="AJ421" s="136" t="s">
        <v>707</v>
      </c>
      <c r="AK421" s="161">
        <v>1</v>
      </c>
      <c r="AL421" s="161">
        <v>1</v>
      </c>
      <c r="AM421" s="148" t="s">
        <v>503</v>
      </c>
      <c r="AN421" s="263" t="s">
        <v>504</v>
      </c>
      <c r="AO421" s="260" t="s">
        <v>294</v>
      </c>
      <c r="AP421" s="109" t="s">
        <v>502</v>
      </c>
      <c r="AQ421" s="56">
        <v>44228</v>
      </c>
      <c r="AR421" s="54" t="s">
        <v>307</v>
      </c>
      <c r="AS421" s="54" t="s">
        <v>328</v>
      </c>
      <c r="AT421" s="55">
        <v>1</v>
      </c>
      <c r="AU421" s="8" t="s">
        <v>461</v>
      </c>
      <c r="AV421" s="134" t="s">
        <v>456</v>
      </c>
      <c r="AW421" s="148" t="s">
        <v>456</v>
      </c>
      <c r="AX421" s="56">
        <v>44228</v>
      </c>
      <c r="AY421" s="109" t="s">
        <v>502</v>
      </c>
      <c r="AZ421" s="54" t="s">
        <v>328</v>
      </c>
      <c r="BA421" s="55">
        <v>1</v>
      </c>
      <c r="BB421" s="148" t="s">
        <v>294</v>
      </c>
      <c r="BC421" s="53"/>
      <c r="BD421" s="290"/>
      <c r="BE421" s="513">
        <f t="shared" si="6"/>
        <v>420</v>
      </c>
      <c r="BF421" s="514">
        <v>423</v>
      </c>
      <c r="BG421" s="514"/>
    </row>
    <row r="422" spans="1:59" customFormat="1" ht="84" customHeight="1" x14ac:dyDescent="0.25">
      <c r="A422" s="42">
        <v>424</v>
      </c>
      <c r="B422" s="32" t="s">
        <v>355</v>
      </c>
      <c r="C422" s="32" t="s">
        <v>449</v>
      </c>
      <c r="D422" s="91" t="s">
        <v>24</v>
      </c>
      <c r="E422" s="91" t="s">
        <v>61</v>
      </c>
      <c r="F422" s="32" t="s">
        <v>352</v>
      </c>
      <c r="G422" s="32" t="s">
        <v>251</v>
      </c>
      <c r="H422" s="35" t="s">
        <v>2733</v>
      </c>
      <c r="I422" s="35" t="s">
        <v>2734</v>
      </c>
      <c r="J422" s="35">
        <v>98</v>
      </c>
      <c r="K422" s="35">
        <v>2020</v>
      </c>
      <c r="L422" s="33" t="s">
        <v>2735</v>
      </c>
      <c r="M422" s="33" t="s">
        <v>2728</v>
      </c>
      <c r="N422" s="33" t="s">
        <v>2736</v>
      </c>
      <c r="O422" s="35" t="s">
        <v>328</v>
      </c>
      <c r="P422" s="33" t="s">
        <v>328</v>
      </c>
      <c r="Q422" s="33" t="s">
        <v>2650</v>
      </c>
      <c r="R422" s="35" t="s">
        <v>328</v>
      </c>
      <c r="S422" s="35" t="s">
        <v>328</v>
      </c>
      <c r="T422" s="44">
        <v>44027</v>
      </c>
      <c r="U422" s="44">
        <v>44135</v>
      </c>
      <c r="V422" s="44">
        <v>44452</v>
      </c>
      <c r="W422" s="44" t="s">
        <v>309</v>
      </c>
      <c r="X422" s="44" t="s">
        <v>309</v>
      </c>
      <c r="Y422" s="41" t="s">
        <v>456</v>
      </c>
      <c r="Z422" s="164" t="s">
        <v>2729</v>
      </c>
      <c r="AA422" s="170">
        <v>44385</v>
      </c>
      <c r="AB422" s="145" t="s">
        <v>309</v>
      </c>
      <c r="AC422" s="146" t="s">
        <v>2730</v>
      </c>
      <c r="AD422" s="161">
        <v>0.9</v>
      </c>
      <c r="AE422" s="8" t="s">
        <v>460</v>
      </c>
      <c r="AF422" s="134">
        <v>-316</v>
      </c>
      <c r="AG422" s="148" t="s">
        <v>441</v>
      </c>
      <c r="AH422" s="160">
        <v>44515</v>
      </c>
      <c r="AI422" s="148" t="s">
        <v>918</v>
      </c>
      <c r="AJ422" s="136" t="s">
        <v>707</v>
      </c>
      <c r="AK422" s="161">
        <v>1</v>
      </c>
      <c r="AL422" s="161">
        <v>1</v>
      </c>
      <c r="AM422" s="148" t="s">
        <v>503</v>
      </c>
      <c r="AN422" s="263" t="s">
        <v>504</v>
      </c>
      <c r="AO422" s="260" t="s">
        <v>294</v>
      </c>
      <c r="AP422" s="109" t="s">
        <v>502</v>
      </c>
      <c r="AQ422" s="56">
        <v>44228</v>
      </c>
      <c r="AR422" s="54" t="s">
        <v>307</v>
      </c>
      <c r="AS422" s="54" t="s">
        <v>328</v>
      </c>
      <c r="AT422" s="55">
        <v>1</v>
      </c>
      <c r="AU422" s="8" t="s">
        <v>461</v>
      </c>
      <c r="AV422" s="134" t="s">
        <v>456</v>
      </c>
      <c r="AW422" s="148" t="s">
        <v>456</v>
      </c>
      <c r="AX422" s="56">
        <v>44228</v>
      </c>
      <c r="AY422" s="109" t="s">
        <v>502</v>
      </c>
      <c r="AZ422" s="54" t="s">
        <v>328</v>
      </c>
      <c r="BA422" s="55">
        <v>1</v>
      </c>
      <c r="BB422" s="148" t="s">
        <v>294</v>
      </c>
      <c r="BC422" s="53"/>
      <c r="BD422" s="290"/>
      <c r="BE422" s="513">
        <f t="shared" si="6"/>
        <v>421</v>
      </c>
      <c r="BF422" s="514">
        <v>424</v>
      </c>
      <c r="BG422" s="514"/>
    </row>
    <row r="423" spans="1:59" customFormat="1" ht="84" customHeight="1" x14ac:dyDescent="0.25">
      <c r="A423" s="42">
        <v>425</v>
      </c>
      <c r="B423" s="32" t="s">
        <v>355</v>
      </c>
      <c r="C423" s="32" t="s">
        <v>449</v>
      </c>
      <c r="D423" s="91" t="s">
        <v>24</v>
      </c>
      <c r="E423" s="91" t="s">
        <v>61</v>
      </c>
      <c r="F423" s="32" t="s">
        <v>352</v>
      </c>
      <c r="G423" s="32" t="s">
        <v>251</v>
      </c>
      <c r="H423" s="35" t="s">
        <v>2737</v>
      </c>
      <c r="I423" s="35" t="s">
        <v>2734</v>
      </c>
      <c r="J423" s="35">
        <v>98</v>
      </c>
      <c r="K423" s="35">
        <v>2020</v>
      </c>
      <c r="L423" s="33" t="s">
        <v>2735</v>
      </c>
      <c r="M423" s="33" t="s">
        <v>2662</v>
      </c>
      <c r="N423" s="33" t="s">
        <v>2732</v>
      </c>
      <c r="O423" s="35" t="s">
        <v>328</v>
      </c>
      <c r="P423" s="33" t="s">
        <v>328</v>
      </c>
      <c r="Q423" s="33" t="s">
        <v>2722</v>
      </c>
      <c r="R423" s="35" t="s">
        <v>328</v>
      </c>
      <c r="S423" s="35" t="s">
        <v>328</v>
      </c>
      <c r="T423" s="44">
        <v>44027</v>
      </c>
      <c r="U423" s="44">
        <v>44135</v>
      </c>
      <c r="V423" s="44">
        <v>44452</v>
      </c>
      <c r="W423" s="44" t="s">
        <v>309</v>
      </c>
      <c r="X423" s="44" t="s">
        <v>309</v>
      </c>
      <c r="Y423" s="41" t="s">
        <v>456</v>
      </c>
      <c r="Z423" s="148" t="s">
        <v>531</v>
      </c>
      <c r="AA423" s="160">
        <v>44385</v>
      </c>
      <c r="AB423" s="139" t="s">
        <v>309</v>
      </c>
      <c r="AC423" s="148" t="s">
        <v>747</v>
      </c>
      <c r="AD423" s="161">
        <v>0</v>
      </c>
      <c r="AE423" s="8" t="s">
        <v>457</v>
      </c>
      <c r="AF423" s="134">
        <v>-316</v>
      </c>
      <c r="AG423" s="148" t="s">
        <v>441</v>
      </c>
      <c r="AH423" s="160">
        <v>44515</v>
      </c>
      <c r="AI423" s="148" t="s">
        <v>918</v>
      </c>
      <c r="AJ423" s="136" t="s">
        <v>707</v>
      </c>
      <c r="AK423" s="161">
        <v>1</v>
      </c>
      <c r="AL423" s="161">
        <v>1</v>
      </c>
      <c r="AM423" s="148" t="s">
        <v>503</v>
      </c>
      <c r="AN423" s="263" t="s">
        <v>504</v>
      </c>
      <c r="AO423" s="260" t="s">
        <v>294</v>
      </c>
      <c r="AP423" s="109" t="s">
        <v>502</v>
      </c>
      <c r="AQ423" s="56">
        <v>44228</v>
      </c>
      <c r="AR423" s="54" t="s">
        <v>307</v>
      </c>
      <c r="AS423" s="54" t="s">
        <v>328</v>
      </c>
      <c r="AT423" s="55">
        <v>1</v>
      </c>
      <c r="AU423" s="8" t="s">
        <v>461</v>
      </c>
      <c r="AV423" s="134" t="s">
        <v>456</v>
      </c>
      <c r="AW423" s="148" t="s">
        <v>456</v>
      </c>
      <c r="AX423" s="56">
        <v>44228</v>
      </c>
      <c r="AY423" s="109" t="s">
        <v>502</v>
      </c>
      <c r="AZ423" s="54" t="s">
        <v>328</v>
      </c>
      <c r="BA423" s="55">
        <v>1</v>
      </c>
      <c r="BB423" s="148" t="s">
        <v>294</v>
      </c>
      <c r="BC423" s="53"/>
      <c r="BD423" s="290"/>
      <c r="BE423" s="513">
        <f t="shared" si="6"/>
        <v>422</v>
      </c>
      <c r="BF423" s="514">
        <v>425</v>
      </c>
      <c r="BG423" s="514"/>
    </row>
    <row r="424" spans="1:59" customFormat="1" ht="84" customHeight="1" x14ac:dyDescent="0.25">
      <c r="A424" s="42">
        <v>426</v>
      </c>
      <c r="B424" s="32" t="s">
        <v>355</v>
      </c>
      <c r="C424" s="32" t="s">
        <v>449</v>
      </c>
      <c r="D424" s="108" t="s">
        <v>24</v>
      </c>
      <c r="E424" s="91" t="s">
        <v>44</v>
      </c>
      <c r="F424" s="32" t="s">
        <v>352</v>
      </c>
      <c r="G424" s="32" t="s">
        <v>251</v>
      </c>
      <c r="H424" s="35" t="s">
        <v>2738</v>
      </c>
      <c r="I424" s="35" t="s">
        <v>2739</v>
      </c>
      <c r="J424" s="35">
        <v>98</v>
      </c>
      <c r="K424" s="35">
        <v>2020</v>
      </c>
      <c r="L424" s="33" t="s">
        <v>2740</v>
      </c>
      <c r="M424" s="33" t="s">
        <v>2653</v>
      </c>
      <c r="N424" s="33" t="s">
        <v>2741</v>
      </c>
      <c r="O424" s="35" t="s">
        <v>328</v>
      </c>
      <c r="P424" s="33" t="s">
        <v>328</v>
      </c>
      <c r="Q424" s="33" t="s">
        <v>2742</v>
      </c>
      <c r="R424" s="35" t="s">
        <v>328</v>
      </c>
      <c r="S424" s="35" t="s">
        <v>328</v>
      </c>
      <c r="T424" s="44">
        <v>44027</v>
      </c>
      <c r="U424" s="44">
        <v>44195</v>
      </c>
      <c r="V424" s="44">
        <v>44452</v>
      </c>
      <c r="W424" s="44" t="s">
        <v>309</v>
      </c>
      <c r="X424" s="44" t="s">
        <v>309</v>
      </c>
      <c r="Y424" s="41" t="s">
        <v>456</v>
      </c>
      <c r="Z424" s="134" t="s">
        <v>2743</v>
      </c>
      <c r="AA424" s="160">
        <v>44385</v>
      </c>
      <c r="AB424" s="139" t="s">
        <v>307</v>
      </c>
      <c r="AC424" s="139" t="s">
        <v>328</v>
      </c>
      <c r="AD424" s="161">
        <v>1</v>
      </c>
      <c r="AE424" s="8" t="s">
        <v>461</v>
      </c>
      <c r="AF424" s="134">
        <v>-256</v>
      </c>
      <c r="AG424" s="148" t="s">
        <v>441</v>
      </c>
      <c r="AH424" s="160">
        <v>44515</v>
      </c>
      <c r="AI424" s="148" t="s">
        <v>918</v>
      </c>
      <c r="AJ424" s="136" t="s">
        <v>707</v>
      </c>
      <c r="AK424" s="161">
        <v>1</v>
      </c>
      <c r="AL424" s="161">
        <v>1</v>
      </c>
      <c r="AM424" s="148" t="s">
        <v>503</v>
      </c>
      <c r="AN424" s="263" t="s">
        <v>504</v>
      </c>
      <c r="AO424" s="260" t="s">
        <v>294</v>
      </c>
      <c r="AP424" s="109" t="s">
        <v>502</v>
      </c>
      <c r="AQ424" s="56">
        <v>44228</v>
      </c>
      <c r="AR424" s="54" t="s">
        <v>307</v>
      </c>
      <c r="AS424" s="54" t="s">
        <v>328</v>
      </c>
      <c r="AT424" s="55">
        <v>1</v>
      </c>
      <c r="AU424" s="8" t="s">
        <v>461</v>
      </c>
      <c r="AV424" s="134" t="s">
        <v>456</v>
      </c>
      <c r="AW424" s="148" t="s">
        <v>456</v>
      </c>
      <c r="AX424" s="56">
        <v>44228</v>
      </c>
      <c r="AY424" s="109" t="s">
        <v>502</v>
      </c>
      <c r="AZ424" s="54" t="s">
        <v>328</v>
      </c>
      <c r="BA424" s="55">
        <v>1</v>
      </c>
      <c r="BB424" s="148" t="s">
        <v>294</v>
      </c>
      <c r="BC424" s="53"/>
      <c r="BD424" s="290"/>
      <c r="BE424" s="513">
        <f t="shared" si="6"/>
        <v>423</v>
      </c>
      <c r="BF424" s="514">
        <v>426</v>
      </c>
      <c r="BG424" s="514"/>
    </row>
    <row r="425" spans="1:59" customFormat="1" ht="84" customHeight="1" x14ac:dyDescent="0.25">
      <c r="A425" s="42">
        <v>427</v>
      </c>
      <c r="B425" s="32" t="s">
        <v>355</v>
      </c>
      <c r="C425" s="32" t="s">
        <v>449</v>
      </c>
      <c r="D425" s="108" t="s">
        <v>24</v>
      </c>
      <c r="E425" s="91" t="s">
        <v>44</v>
      </c>
      <c r="F425" s="32" t="s">
        <v>352</v>
      </c>
      <c r="G425" s="32" t="s">
        <v>251</v>
      </c>
      <c r="H425" s="35" t="s">
        <v>2744</v>
      </c>
      <c r="I425" s="35" t="s">
        <v>2739</v>
      </c>
      <c r="J425" s="35">
        <v>98</v>
      </c>
      <c r="K425" s="35">
        <v>2020</v>
      </c>
      <c r="L425" s="33" t="s">
        <v>2740</v>
      </c>
      <c r="M425" s="33" t="s">
        <v>2745</v>
      </c>
      <c r="N425" s="33" t="s">
        <v>2746</v>
      </c>
      <c r="O425" s="35" t="s">
        <v>328</v>
      </c>
      <c r="P425" s="33" t="s">
        <v>328</v>
      </c>
      <c r="Q425" s="33" t="s">
        <v>2722</v>
      </c>
      <c r="R425" s="35" t="s">
        <v>328</v>
      </c>
      <c r="S425" s="35" t="s">
        <v>328</v>
      </c>
      <c r="T425" s="44">
        <v>44027</v>
      </c>
      <c r="U425" s="44">
        <v>44135</v>
      </c>
      <c r="V425" s="44">
        <v>44452</v>
      </c>
      <c r="W425" s="44" t="s">
        <v>309</v>
      </c>
      <c r="X425" s="44" t="s">
        <v>309</v>
      </c>
      <c r="Y425" s="41" t="s">
        <v>456</v>
      </c>
      <c r="Z425" s="174" t="s">
        <v>2723</v>
      </c>
      <c r="AA425" s="160">
        <v>44385</v>
      </c>
      <c r="AB425" s="139" t="s">
        <v>309</v>
      </c>
      <c r="AC425" s="134" t="s">
        <v>2724</v>
      </c>
      <c r="AD425" s="161">
        <v>0</v>
      </c>
      <c r="AE425" s="8" t="s">
        <v>457</v>
      </c>
      <c r="AF425" s="134">
        <v>-316</v>
      </c>
      <c r="AG425" s="148" t="s">
        <v>441</v>
      </c>
      <c r="AH425" s="160">
        <v>44515</v>
      </c>
      <c r="AI425" s="148" t="s">
        <v>918</v>
      </c>
      <c r="AJ425" s="136" t="s">
        <v>707</v>
      </c>
      <c r="AK425" s="161">
        <v>1</v>
      </c>
      <c r="AL425" s="161">
        <v>1</v>
      </c>
      <c r="AM425" s="148" t="s">
        <v>503</v>
      </c>
      <c r="AN425" s="263" t="s">
        <v>504</v>
      </c>
      <c r="AO425" s="260" t="s">
        <v>294</v>
      </c>
      <c r="AP425" s="109" t="s">
        <v>502</v>
      </c>
      <c r="AQ425" s="56">
        <v>44228</v>
      </c>
      <c r="AR425" s="54" t="s">
        <v>307</v>
      </c>
      <c r="AS425" s="54" t="s">
        <v>328</v>
      </c>
      <c r="AT425" s="55">
        <v>1</v>
      </c>
      <c r="AU425" s="8" t="s">
        <v>461</v>
      </c>
      <c r="AV425" s="134" t="s">
        <v>456</v>
      </c>
      <c r="AW425" s="148" t="s">
        <v>456</v>
      </c>
      <c r="AX425" s="56">
        <v>44228</v>
      </c>
      <c r="AY425" s="109" t="s">
        <v>502</v>
      </c>
      <c r="AZ425" s="54" t="s">
        <v>328</v>
      </c>
      <c r="BA425" s="55">
        <v>1</v>
      </c>
      <c r="BB425" s="148" t="s">
        <v>294</v>
      </c>
      <c r="BC425" s="53"/>
      <c r="BD425" s="290"/>
      <c r="BE425" s="513">
        <f t="shared" si="6"/>
        <v>424</v>
      </c>
      <c r="BF425" s="514">
        <v>427</v>
      </c>
      <c r="BG425" s="514"/>
    </row>
    <row r="426" spans="1:59" customFormat="1" ht="84" customHeight="1" x14ac:dyDescent="0.25">
      <c r="A426" s="42">
        <v>428</v>
      </c>
      <c r="B426" s="32" t="s">
        <v>281</v>
      </c>
      <c r="C426" s="35" t="s">
        <v>341</v>
      </c>
      <c r="D426" s="108" t="s">
        <v>24</v>
      </c>
      <c r="E426" s="91" t="s">
        <v>44</v>
      </c>
      <c r="F426" s="32" t="s">
        <v>348</v>
      </c>
      <c r="G426" s="32" t="s">
        <v>251</v>
      </c>
      <c r="H426" s="35" t="s">
        <v>2747</v>
      </c>
      <c r="I426" s="35" t="s">
        <v>2748</v>
      </c>
      <c r="J426" s="35">
        <v>98</v>
      </c>
      <c r="K426" s="35">
        <v>2020</v>
      </c>
      <c r="L426" s="33" t="s">
        <v>2749</v>
      </c>
      <c r="M426" s="33" t="s">
        <v>2750</v>
      </c>
      <c r="N426" s="33" t="s">
        <v>2751</v>
      </c>
      <c r="O426" s="35" t="s">
        <v>328</v>
      </c>
      <c r="P426" s="33" t="s">
        <v>328</v>
      </c>
      <c r="Q426" s="33" t="s">
        <v>2752</v>
      </c>
      <c r="R426" s="35" t="s">
        <v>328</v>
      </c>
      <c r="S426" s="35" t="s">
        <v>328</v>
      </c>
      <c r="T426" s="44">
        <v>44027</v>
      </c>
      <c r="U426" s="44">
        <v>44367</v>
      </c>
      <c r="V426" s="44"/>
      <c r="W426" s="44" t="s">
        <v>309</v>
      </c>
      <c r="X426" s="44" t="s">
        <v>309</v>
      </c>
      <c r="Y426" s="41">
        <v>-253</v>
      </c>
      <c r="Z426" s="164" t="s">
        <v>2753</v>
      </c>
      <c r="AA426" s="160">
        <v>44356</v>
      </c>
      <c r="AB426" s="139" t="s">
        <v>309</v>
      </c>
      <c r="AC426" s="148" t="s">
        <v>2754</v>
      </c>
      <c r="AD426" s="161">
        <v>0</v>
      </c>
      <c r="AE426" s="8" t="s">
        <v>457</v>
      </c>
      <c r="AF426" s="134">
        <v>-84</v>
      </c>
      <c r="AG426" s="148" t="s">
        <v>441</v>
      </c>
      <c r="AH426" s="160">
        <v>44515</v>
      </c>
      <c r="AI426" s="148" t="s">
        <v>706</v>
      </c>
      <c r="AJ426" s="135" t="s">
        <v>707</v>
      </c>
      <c r="AK426" s="161">
        <v>0</v>
      </c>
      <c r="AL426" s="161">
        <v>0</v>
      </c>
      <c r="AM426" s="148" t="s">
        <v>545</v>
      </c>
      <c r="AN426" s="139" t="s">
        <v>545</v>
      </c>
      <c r="AO426" s="258" t="s">
        <v>445</v>
      </c>
      <c r="AP426" s="2" t="s">
        <v>2755</v>
      </c>
      <c r="AQ426" s="366">
        <v>44620</v>
      </c>
      <c r="AR426" s="53" t="s">
        <v>553</v>
      </c>
      <c r="AS426" s="53" t="s">
        <v>328</v>
      </c>
      <c r="AT426" s="314">
        <v>1</v>
      </c>
      <c r="AU426" s="8" t="s">
        <v>461</v>
      </c>
      <c r="AV426" s="134">
        <v>-44620</v>
      </c>
      <c r="AW426" s="148" t="s">
        <v>441</v>
      </c>
      <c r="AX426" s="53"/>
      <c r="AY426" s="53"/>
      <c r="AZ426" s="53"/>
      <c r="BA426" s="53"/>
      <c r="BB426" s="148"/>
      <c r="BC426" s="53"/>
      <c r="BD426" s="290"/>
      <c r="BE426" s="513">
        <f t="shared" si="6"/>
        <v>425</v>
      </c>
      <c r="BF426" s="514">
        <v>428</v>
      </c>
      <c r="BG426" s="514"/>
    </row>
    <row r="427" spans="1:59" customFormat="1" ht="84" customHeight="1" x14ac:dyDescent="0.25">
      <c r="A427" s="42">
        <v>429</v>
      </c>
      <c r="B427" s="32" t="s">
        <v>281</v>
      </c>
      <c r="C427" s="35" t="s">
        <v>341</v>
      </c>
      <c r="D427" s="108" t="s">
        <v>24</v>
      </c>
      <c r="E427" s="91" t="s">
        <v>44</v>
      </c>
      <c r="F427" s="32" t="s">
        <v>348</v>
      </c>
      <c r="G427" s="32" t="s">
        <v>251</v>
      </c>
      <c r="H427" s="35" t="s">
        <v>2756</v>
      </c>
      <c r="I427" s="35" t="s">
        <v>2748</v>
      </c>
      <c r="J427" s="35">
        <v>98</v>
      </c>
      <c r="K427" s="35">
        <v>2020</v>
      </c>
      <c r="L427" s="33" t="s">
        <v>2749</v>
      </c>
      <c r="M427" s="33" t="s">
        <v>2750</v>
      </c>
      <c r="N427" s="33" t="s">
        <v>2757</v>
      </c>
      <c r="O427" s="35" t="s">
        <v>328</v>
      </c>
      <c r="P427" s="33" t="s">
        <v>328</v>
      </c>
      <c r="Q427" s="33" t="s">
        <v>2758</v>
      </c>
      <c r="R427" s="35" t="s">
        <v>328</v>
      </c>
      <c r="S427" s="35" t="s">
        <v>328</v>
      </c>
      <c r="T427" s="44">
        <v>44027</v>
      </c>
      <c r="U427" s="44">
        <v>44195</v>
      </c>
      <c r="V427" s="44">
        <v>44452</v>
      </c>
      <c r="W427" s="44" t="s">
        <v>309</v>
      </c>
      <c r="X427" s="44" t="s">
        <v>309</v>
      </c>
      <c r="Y427" s="41" t="s">
        <v>456</v>
      </c>
      <c r="Z427" s="164" t="s">
        <v>917</v>
      </c>
      <c r="AA427" s="160">
        <v>44356</v>
      </c>
      <c r="AB427" s="139" t="s">
        <v>307</v>
      </c>
      <c r="AC427" s="139" t="s">
        <v>328</v>
      </c>
      <c r="AD427" s="161">
        <v>1</v>
      </c>
      <c r="AE427" s="8" t="s">
        <v>461</v>
      </c>
      <c r="AF427" s="134">
        <v>-256</v>
      </c>
      <c r="AG427" s="148" t="s">
        <v>441</v>
      </c>
      <c r="AH427" s="160">
        <v>44515</v>
      </c>
      <c r="AI427" s="148" t="s">
        <v>918</v>
      </c>
      <c r="AJ427" s="136" t="s">
        <v>707</v>
      </c>
      <c r="AK427" s="161">
        <v>1</v>
      </c>
      <c r="AL427" s="161">
        <v>1</v>
      </c>
      <c r="AM427" s="148" t="s">
        <v>503</v>
      </c>
      <c r="AN427" s="263" t="s">
        <v>504</v>
      </c>
      <c r="AO427" s="260" t="s">
        <v>294</v>
      </c>
      <c r="AP427" s="109" t="s">
        <v>502</v>
      </c>
      <c r="AQ427" s="56">
        <v>44228</v>
      </c>
      <c r="AR427" s="54" t="s">
        <v>307</v>
      </c>
      <c r="AS427" s="54" t="s">
        <v>328</v>
      </c>
      <c r="AT427" s="55">
        <v>1</v>
      </c>
      <c r="AU427" s="8" t="s">
        <v>461</v>
      </c>
      <c r="AV427" s="134" t="s">
        <v>456</v>
      </c>
      <c r="AW427" s="148" t="s">
        <v>456</v>
      </c>
      <c r="AX427" s="56">
        <v>44228</v>
      </c>
      <c r="AY427" s="109" t="s">
        <v>502</v>
      </c>
      <c r="AZ427" s="54" t="s">
        <v>328</v>
      </c>
      <c r="BA427" s="55">
        <v>1</v>
      </c>
      <c r="BB427" s="148" t="s">
        <v>294</v>
      </c>
      <c r="BC427" s="53"/>
      <c r="BD427" s="290"/>
      <c r="BE427" s="513">
        <f t="shared" si="6"/>
        <v>426</v>
      </c>
      <c r="BF427" s="514">
        <v>429</v>
      </c>
      <c r="BG427" s="514"/>
    </row>
    <row r="428" spans="1:59" customFormat="1" ht="84" customHeight="1" x14ac:dyDescent="0.25">
      <c r="A428" s="42">
        <v>430</v>
      </c>
      <c r="B428" s="32" t="s">
        <v>281</v>
      </c>
      <c r="C428" s="35" t="s">
        <v>341</v>
      </c>
      <c r="D428" s="108" t="s">
        <v>24</v>
      </c>
      <c r="E428" s="91" t="s">
        <v>44</v>
      </c>
      <c r="F428" s="32" t="s">
        <v>348</v>
      </c>
      <c r="G428" s="32" t="s">
        <v>251</v>
      </c>
      <c r="H428" s="35" t="s">
        <v>2759</v>
      </c>
      <c r="I428" s="35" t="s">
        <v>2760</v>
      </c>
      <c r="J428" s="35">
        <v>98</v>
      </c>
      <c r="K428" s="35">
        <v>2020</v>
      </c>
      <c r="L428" s="33" t="s">
        <v>2761</v>
      </c>
      <c r="M428" s="33" t="s">
        <v>2750</v>
      </c>
      <c r="N428" s="33" t="s">
        <v>2751</v>
      </c>
      <c r="O428" s="35" t="s">
        <v>328</v>
      </c>
      <c r="P428" s="33" t="s">
        <v>328</v>
      </c>
      <c r="Q428" s="33" t="s">
        <v>2752</v>
      </c>
      <c r="R428" s="35" t="s">
        <v>328</v>
      </c>
      <c r="S428" s="35" t="s">
        <v>328</v>
      </c>
      <c r="T428" s="44">
        <v>44027</v>
      </c>
      <c r="U428" s="44">
        <v>44367</v>
      </c>
      <c r="V428" s="44"/>
      <c r="W428" s="44" t="s">
        <v>309</v>
      </c>
      <c r="X428" s="44" t="s">
        <v>309</v>
      </c>
      <c r="Y428" s="41">
        <v>-253</v>
      </c>
      <c r="Z428" s="164" t="s">
        <v>2753</v>
      </c>
      <c r="AA428" s="160">
        <v>44356</v>
      </c>
      <c r="AB428" s="139" t="s">
        <v>309</v>
      </c>
      <c r="AC428" s="148" t="s">
        <v>2754</v>
      </c>
      <c r="AD428" s="161">
        <v>0</v>
      </c>
      <c r="AE428" s="8" t="s">
        <v>457</v>
      </c>
      <c r="AF428" s="134">
        <v>-84</v>
      </c>
      <c r="AG428" s="148" t="s">
        <v>441</v>
      </c>
      <c r="AH428" s="160">
        <v>44515</v>
      </c>
      <c r="AI428" s="148" t="s">
        <v>706</v>
      </c>
      <c r="AJ428" s="135" t="s">
        <v>707</v>
      </c>
      <c r="AK428" s="161">
        <v>0</v>
      </c>
      <c r="AL428" s="161">
        <v>0</v>
      </c>
      <c r="AM428" s="148" t="s">
        <v>545</v>
      </c>
      <c r="AN428" s="139" t="s">
        <v>545</v>
      </c>
      <c r="AO428" s="258" t="s">
        <v>445</v>
      </c>
      <c r="AP428" s="2" t="s">
        <v>2755</v>
      </c>
      <c r="AQ428" s="366">
        <v>44620</v>
      </c>
      <c r="AR428" s="53" t="s">
        <v>553</v>
      </c>
      <c r="AS428" s="53" t="s">
        <v>328</v>
      </c>
      <c r="AT428" s="314">
        <v>1</v>
      </c>
      <c r="AU428" s="8" t="s">
        <v>461</v>
      </c>
      <c r="AV428" s="134">
        <v>-44620</v>
      </c>
      <c r="AW428" s="148" t="s">
        <v>441</v>
      </c>
      <c r="AX428" s="53"/>
      <c r="AY428" s="53"/>
      <c r="AZ428" s="53"/>
      <c r="BA428" s="53"/>
      <c r="BB428" s="148"/>
      <c r="BC428" s="53"/>
      <c r="BD428" s="290"/>
      <c r="BE428" s="513">
        <f t="shared" si="6"/>
        <v>427</v>
      </c>
      <c r="BF428" s="514">
        <v>430</v>
      </c>
      <c r="BG428" s="514"/>
    </row>
    <row r="429" spans="1:59" customFormat="1" ht="84" customHeight="1" x14ac:dyDescent="0.25">
      <c r="A429" s="42">
        <v>431</v>
      </c>
      <c r="B429" s="32" t="s">
        <v>281</v>
      </c>
      <c r="C429" s="35" t="s">
        <v>341</v>
      </c>
      <c r="D429" s="108" t="s">
        <v>24</v>
      </c>
      <c r="E429" s="91" t="s">
        <v>44</v>
      </c>
      <c r="F429" s="32" t="s">
        <v>348</v>
      </c>
      <c r="G429" s="32" t="s">
        <v>251</v>
      </c>
      <c r="H429" s="35" t="s">
        <v>2762</v>
      </c>
      <c r="I429" s="35" t="s">
        <v>2760</v>
      </c>
      <c r="J429" s="35">
        <v>98</v>
      </c>
      <c r="K429" s="35">
        <v>2020</v>
      </c>
      <c r="L429" s="33" t="s">
        <v>2761</v>
      </c>
      <c r="M429" s="33" t="s">
        <v>2750</v>
      </c>
      <c r="N429" s="33" t="s">
        <v>2757</v>
      </c>
      <c r="O429" s="35" t="s">
        <v>328</v>
      </c>
      <c r="P429" s="33" t="s">
        <v>328</v>
      </c>
      <c r="Q429" s="33" t="s">
        <v>2758</v>
      </c>
      <c r="R429" s="35" t="s">
        <v>328</v>
      </c>
      <c r="S429" s="35" t="s">
        <v>328</v>
      </c>
      <c r="T429" s="44">
        <v>44027</v>
      </c>
      <c r="U429" s="44">
        <v>44195</v>
      </c>
      <c r="V429" s="44">
        <v>44452</v>
      </c>
      <c r="W429" s="44" t="s">
        <v>309</v>
      </c>
      <c r="X429" s="44" t="s">
        <v>309</v>
      </c>
      <c r="Y429" s="41" t="s">
        <v>456</v>
      </c>
      <c r="Z429" s="164" t="s">
        <v>917</v>
      </c>
      <c r="AA429" s="160">
        <v>44356</v>
      </c>
      <c r="AB429" s="139" t="s">
        <v>307</v>
      </c>
      <c r="AC429" s="139" t="s">
        <v>328</v>
      </c>
      <c r="AD429" s="161">
        <v>1</v>
      </c>
      <c r="AE429" s="8" t="s">
        <v>461</v>
      </c>
      <c r="AF429" s="134">
        <v>-256</v>
      </c>
      <c r="AG429" s="148" t="s">
        <v>441</v>
      </c>
      <c r="AH429" s="160">
        <v>44515</v>
      </c>
      <c r="AI429" s="148" t="s">
        <v>918</v>
      </c>
      <c r="AJ429" s="136" t="s">
        <v>707</v>
      </c>
      <c r="AK429" s="161">
        <v>1</v>
      </c>
      <c r="AL429" s="161">
        <v>1</v>
      </c>
      <c r="AM429" s="148" t="s">
        <v>503</v>
      </c>
      <c r="AN429" s="263" t="s">
        <v>504</v>
      </c>
      <c r="AO429" s="260" t="s">
        <v>294</v>
      </c>
      <c r="AP429" s="109" t="s">
        <v>502</v>
      </c>
      <c r="AQ429" s="56">
        <v>44228</v>
      </c>
      <c r="AR429" s="54" t="s">
        <v>307</v>
      </c>
      <c r="AS429" s="54" t="s">
        <v>328</v>
      </c>
      <c r="AT429" s="55">
        <v>1</v>
      </c>
      <c r="AU429" s="8" t="s">
        <v>461</v>
      </c>
      <c r="AV429" s="134" t="s">
        <v>456</v>
      </c>
      <c r="AW429" s="148" t="s">
        <v>456</v>
      </c>
      <c r="AX429" s="56">
        <v>44228</v>
      </c>
      <c r="AY429" s="109" t="s">
        <v>502</v>
      </c>
      <c r="AZ429" s="54" t="s">
        <v>328</v>
      </c>
      <c r="BA429" s="55">
        <v>1</v>
      </c>
      <c r="BB429" s="148" t="s">
        <v>294</v>
      </c>
      <c r="BC429" s="53"/>
      <c r="BD429" s="290"/>
      <c r="BE429" s="513">
        <f t="shared" si="6"/>
        <v>428</v>
      </c>
      <c r="BF429" s="514">
        <v>431</v>
      </c>
      <c r="BG429" s="514"/>
    </row>
    <row r="430" spans="1:59" customFormat="1" ht="84" customHeight="1" x14ac:dyDescent="0.25">
      <c r="A430" s="42">
        <v>432</v>
      </c>
      <c r="B430" s="32" t="s">
        <v>281</v>
      </c>
      <c r="C430" s="35" t="s">
        <v>341</v>
      </c>
      <c r="D430" s="108" t="s">
        <v>24</v>
      </c>
      <c r="E430" s="91" t="s">
        <v>44</v>
      </c>
      <c r="F430" s="32" t="s">
        <v>348</v>
      </c>
      <c r="G430" s="32" t="s">
        <v>251</v>
      </c>
      <c r="H430" s="35" t="s">
        <v>2763</v>
      </c>
      <c r="I430" s="35" t="s">
        <v>2764</v>
      </c>
      <c r="J430" s="35">
        <v>98</v>
      </c>
      <c r="K430" s="35">
        <v>2020</v>
      </c>
      <c r="L430" s="33" t="s">
        <v>2765</v>
      </c>
      <c r="M430" s="33" t="s">
        <v>2750</v>
      </c>
      <c r="N430" s="33" t="s">
        <v>2751</v>
      </c>
      <c r="O430" s="35" t="s">
        <v>328</v>
      </c>
      <c r="P430" s="33" t="s">
        <v>328</v>
      </c>
      <c r="Q430" s="33" t="s">
        <v>2752</v>
      </c>
      <c r="R430" s="35" t="s">
        <v>328</v>
      </c>
      <c r="S430" s="35" t="s">
        <v>328</v>
      </c>
      <c r="T430" s="44">
        <v>44027</v>
      </c>
      <c r="U430" s="44">
        <v>44367</v>
      </c>
      <c r="V430" s="44"/>
      <c r="W430" s="44" t="s">
        <v>309</v>
      </c>
      <c r="X430" s="44" t="s">
        <v>309</v>
      </c>
      <c r="Y430" s="41">
        <v>-253</v>
      </c>
      <c r="Z430" s="164" t="s">
        <v>2753</v>
      </c>
      <c r="AA430" s="160">
        <v>44356</v>
      </c>
      <c r="AB430" s="139" t="s">
        <v>309</v>
      </c>
      <c r="AC430" s="148" t="s">
        <v>2754</v>
      </c>
      <c r="AD430" s="161">
        <v>0</v>
      </c>
      <c r="AE430" s="8" t="s">
        <v>457</v>
      </c>
      <c r="AF430" s="134">
        <v>-84</v>
      </c>
      <c r="AG430" s="148" t="s">
        <v>441</v>
      </c>
      <c r="AH430" s="160">
        <v>44515</v>
      </c>
      <c r="AI430" s="148" t="s">
        <v>706</v>
      </c>
      <c r="AJ430" s="136" t="s">
        <v>707</v>
      </c>
      <c r="AK430" s="161">
        <v>0</v>
      </c>
      <c r="AL430" s="161">
        <v>0</v>
      </c>
      <c r="AM430" s="148" t="s">
        <v>545</v>
      </c>
      <c r="AN430" s="139" t="s">
        <v>545</v>
      </c>
      <c r="AO430" s="258" t="s">
        <v>445</v>
      </c>
      <c r="AP430" s="2" t="s">
        <v>2755</v>
      </c>
      <c r="AQ430" s="366">
        <v>44620</v>
      </c>
      <c r="AR430" s="53" t="s">
        <v>553</v>
      </c>
      <c r="AS430" s="53" t="s">
        <v>328</v>
      </c>
      <c r="AT430" s="314">
        <v>1</v>
      </c>
      <c r="AU430" s="8" t="s">
        <v>461</v>
      </c>
      <c r="AV430" s="134">
        <v>-44620</v>
      </c>
      <c r="AW430" s="148" t="s">
        <v>441</v>
      </c>
      <c r="AX430" s="53"/>
      <c r="AY430" s="53"/>
      <c r="AZ430" s="53"/>
      <c r="BA430" s="53"/>
      <c r="BB430" s="148"/>
      <c r="BC430" s="53"/>
      <c r="BD430" s="290"/>
      <c r="BE430" s="513">
        <f t="shared" si="6"/>
        <v>429</v>
      </c>
      <c r="BF430" s="514">
        <v>432</v>
      </c>
      <c r="BG430" s="514"/>
    </row>
    <row r="431" spans="1:59" customFormat="1" ht="84" customHeight="1" x14ac:dyDescent="0.25">
      <c r="A431" s="42">
        <v>433</v>
      </c>
      <c r="B431" s="32" t="s">
        <v>281</v>
      </c>
      <c r="C431" s="35" t="s">
        <v>341</v>
      </c>
      <c r="D431" s="108" t="s">
        <v>24</v>
      </c>
      <c r="E431" s="91" t="s">
        <v>44</v>
      </c>
      <c r="F431" s="32" t="s">
        <v>348</v>
      </c>
      <c r="G431" s="32" t="s">
        <v>251</v>
      </c>
      <c r="H431" s="35" t="s">
        <v>2766</v>
      </c>
      <c r="I431" s="35" t="s">
        <v>2764</v>
      </c>
      <c r="J431" s="35">
        <v>98</v>
      </c>
      <c r="K431" s="35">
        <v>2020</v>
      </c>
      <c r="L431" s="33" t="s">
        <v>2765</v>
      </c>
      <c r="M431" s="33" t="s">
        <v>2750</v>
      </c>
      <c r="N431" s="33" t="s">
        <v>2757</v>
      </c>
      <c r="O431" s="35" t="s">
        <v>328</v>
      </c>
      <c r="P431" s="33" t="s">
        <v>328</v>
      </c>
      <c r="Q431" s="33" t="s">
        <v>2758</v>
      </c>
      <c r="R431" s="35" t="s">
        <v>328</v>
      </c>
      <c r="S431" s="35" t="s">
        <v>328</v>
      </c>
      <c r="T431" s="44">
        <v>44027</v>
      </c>
      <c r="U431" s="44">
        <v>44195</v>
      </c>
      <c r="V431" s="44">
        <v>44452</v>
      </c>
      <c r="W431" s="44" t="s">
        <v>309</v>
      </c>
      <c r="X431" s="44" t="s">
        <v>309</v>
      </c>
      <c r="Y431" s="41" t="s">
        <v>456</v>
      </c>
      <c r="Z431" s="164" t="s">
        <v>917</v>
      </c>
      <c r="AA431" s="160">
        <v>44356</v>
      </c>
      <c r="AB431" s="139" t="s">
        <v>307</v>
      </c>
      <c r="AC431" s="139" t="s">
        <v>328</v>
      </c>
      <c r="AD431" s="161">
        <v>1</v>
      </c>
      <c r="AE431" s="8" t="s">
        <v>461</v>
      </c>
      <c r="AF431" s="134">
        <v>-256</v>
      </c>
      <c r="AG431" s="148" t="s">
        <v>441</v>
      </c>
      <c r="AH431" s="160">
        <v>44515</v>
      </c>
      <c r="AI431" s="148" t="s">
        <v>918</v>
      </c>
      <c r="AJ431" s="136" t="s">
        <v>707</v>
      </c>
      <c r="AK431" s="161">
        <v>1</v>
      </c>
      <c r="AL431" s="161">
        <v>1</v>
      </c>
      <c r="AM431" s="148" t="s">
        <v>503</v>
      </c>
      <c r="AN431" s="263" t="s">
        <v>504</v>
      </c>
      <c r="AO431" s="260" t="s">
        <v>294</v>
      </c>
      <c r="AP431" s="109" t="s">
        <v>502</v>
      </c>
      <c r="AQ431" s="56">
        <v>44228</v>
      </c>
      <c r="AR431" s="54" t="s">
        <v>307</v>
      </c>
      <c r="AS431" s="54" t="s">
        <v>328</v>
      </c>
      <c r="AT431" s="55">
        <v>1</v>
      </c>
      <c r="AU431" s="8" t="s">
        <v>461</v>
      </c>
      <c r="AV431" s="134" t="s">
        <v>456</v>
      </c>
      <c r="AW431" s="148" t="s">
        <v>456</v>
      </c>
      <c r="AX431" s="56">
        <v>44228</v>
      </c>
      <c r="AY431" s="109" t="s">
        <v>502</v>
      </c>
      <c r="AZ431" s="54" t="s">
        <v>328</v>
      </c>
      <c r="BA431" s="55">
        <v>1</v>
      </c>
      <c r="BB431" s="148" t="s">
        <v>294</v>
      </c>
      <c r="BC431" s="53"/>
      <c r="BD431" s="290"/>
      <c r="BE431" s="513">
        <f t="shared" si="6"/>
        <v>430</v>
      </c>
      <c r="BF431" s="514">
        <v>433</v>
      </c>
      <c r="BG431" s="514"/>
    </row>
    <row r="432" spans="1:59" customFormat="1" ht="84" customHeight="1" x14ac:dyDescent="0.25">
      <c r="A432" s="42">
        <v>434</v>
      </c>
      <c r="B432" s="32" t="s">
        <v>281</v>
      </c>
      <c r="C432" s="35" t="s">
        <v>341</v>
      </c>
      <c r="D432" s="91" t="s">
        <v>24</v>
      </c>
      <c r="E432" s="91" t="s">
        <v>50</v>
      </c>
      <c r="F432" s="32" t="s">
        <v>348</v>
      </c>
      <c r="G432" s="32" t="s">
        <v>251</v>
      </c>
      <c r="H432" s="35" t="s">
        <v>2767</v>
      </c>
      <c r="I432" s="35" t="s">
        <v>2768</v>
      </c>
      <c r="J432" s="35">
        <v>98</v>
      </c>
      <c r="K432" s="35">
        <v>2020</v>
      </c>
      <c r="L432" s="33" t="s">
        <v>2769</v>
      </c>
      <c r="M432" s="33" t="s">
        <v>2770</v>
      </c>
      <c r="N432" s="33" t="s">
        <v>2630</v>
      </c>
      <c r="O432" s="35" t="s">
        <v>328</v>
      </c>
      <c r="P432" s="33" t="s">
        <v>328</v>
      </c>
      <c r="Q432" s="33" t="s">
        <v>2771</v>
      </c>
      <c r="R432" s="35" t="s">
        <v>328</v>
      </c>
      <c r="S432" s="35" t="s">
        <v>328</v>
      </c>
      <c r="T432" s="44">
        <v>44027</v>
      </c>
      <c r="U432" s="44">
        <v>44195</v>
      </c>
      <c r="V432" s="44">
        <v>44452</v>
      </c>
      <c r="W432" s="44" t="s">
        <v>309</v>
      </c>
      <c r="X432" s="44" t="s">
        <v>309</v>
      </c>
      <c r="Y432" s="41" t="s">
        <v>456</v>
      </c>
      <c r="Z432" s="164" t="s">
        <v>2772</v>
      </c>
      <c r="AA432" s="160">
        <v>44356</v>
      </c>
      <c r="AB432" s="139" t="s">
        <v>307</v>
      </c>
      <c r="AC432" s="139" t="s">
        <v>328</v>
      </c>
      <c r="AD432" s="161">
        <v>1</v>
      </c>
      <c r="AE432" s="8" t="s">
        <v>461</v>
      </c>
      <c r="AF432" s="134">
        <v>-256</v>
      </c>
      <c r="AG432" s="148" t="s">
        <v>441</v>
      </c>
      <c r="AH432" s="160">
        <v>44515</v>
      </c>
      <c r="AI432" s="148" t="s">
        <v>918</v>
      </c>
      <c r="AJ432" s="136" t="s">
        <v>707</v>
      </c>
      <c r="AK432" s="161">
        <v>1</v>
      </c>
      <c r="AL432" s="161">
        <v>1</v>
      </c>
      <c r="AM432" s="148" t="s">
        <v>503</v>
      </c>
      <c r="AN432" s="263" t="s">
        <v>504</v>
      </c>
      <c r="AO432" s="260" t="s">
        <v>294</v>
      </c>
      <c r="AP432" s="109" t="s">
        <v>502</v>
      </c>
      <c r="AQ432" s="56">
        <v>44228</v>
      </c>
      <c r="AR432" s="54" t="s">
        <v>307</v>
      </c>
      <c r="AS432" s="54" t="s">
        <v>328</v>
      </c>
      <c r="AT432" s="55">
        <v>1</v>
      </c>
      <c r="AU432" s="8" t="s">
        <v>461</v>
      </c>
      <c r="AV432" s="134" t="s">
        <v>456</v>
      </c>
      <c r="AW432" s="148" t="s">
        <v>456</v>
      </c>
      <c r="AX432" s="56">
        <v>44228</v>
      </c>
      <c r="AY432" s="109" t="s">
        <v>502</v>
      </c>
      <c r="AZ432" s="54" t="s">
        <v>328</v>
      </c>
      <c r="BA432" s="55">
        <v>1</v>
      </c>
      <c r="BB432" s="148" t="s">
        <v>294</v>
      </c>
      <c r="BC432" s="53"/>
      <c r="BD432" s="290"/>
      <c r="BE432" s="513">
        <f t="shared" si="6"/>
        <v>431</v>
      </c>
      <c r="BF432" s="514">
        <v>434</v>
      </c>
      <c r="BG432" s="514"/>
    </row>
    <row r="433" spans="1:59" customFormat="1" ht="84" customHeight="1" x14ac:dyDescent="0.25">
      <c r="A433" s="42">
        <v>435</v>
      </c>
      <c r="B433" s="32" t="s">
        <v>281</v>
      </c>
      <c r="C433" s="35" t="s">
        <v>341</v>
      </c>
      <c r="D433" s="91" t="s">
        <v>24</v>
      </c>
      <c r="E433" s="91" t="s">
        <v>50</v>
      </c>
      <c r="F433" s="32" t="s">
        <v>348</v>
      </c>
      <c r="G433" s="32" t="s">
        <v>251</v>
      </c>
      <c r="H433" s="35" t="s">
        <v>2773</v>
      </c>
      <c r="I433" s="35" t="s">
        <v>2768</v>
      </c>
      <c r="J433" s="35">
        <v>98</v>
      </c>
      <c r="K433" s="35">
        <v>2020</v>
      </c>
      <c r="L433" s="33" t="s">
        <v>2774</v>
      </c>
      <c r="M433" s="33" t="s">
        <v>2770</v>
      </c>
      <c r="N433" s="33" t="s">
        <v>2634</v>
      </c>
      <c r="O433" s="35" t="s">
        <v>328</v>
      </c>
      <c r="P433" s="33" t="s">
        <v>328</v>
      </c>
      <c r="Q433" s="33" t="s">
        <v>2635</v>
      </c>
      <c r="R433" s="35" t="s">
        <v>328</v>
      </c>
      <c r="S433" s="35" t="s">
        <v>328</v>
      </c>
      <c r="T433" s="44">
        <v>44027</v>
      </c>
      <c r="U433" s="44">
        <v>44367</v>
      </c>
      <c r="V433" s="44">
        <v>44452</v>
      </c>
      <c r="W433" s="44" t="s">
        <v>309</v>
      </c>
      <c r="X433" s="44" t="s">
        <v>309</v>
      </c>
      <c r="Y433" s="41" t="s">
        <v>456</v>
      </c>
      <c r="Z433" s="164" t="s">
        <v>2775</v>
      </c>
      <c r="AA433" s="160">
        <v>44356</v>
      </c>
      <c r="AB433" s="139" t="s">
        <v>309</v>
      </c>
      <c r="AC433" s="148" t="s">
        <v>2754</v>
      </c>
      <c r="AD433" s="161">
        <v>0</v>
      </c>
      <c r="AE433" s="8" t="s">
        <v>457</v>
      </c>
      <c r="AF433" s="134">
        <v>-84</v>
      </c>
      <c r="AG433" s="148" t="s">
        <v>441</v>
      </c>
      <c r="AH433" s="160">
        <v>44515</v>
      </c>
      <c r="AI433" s="148" t="s">
        <v>918</v>
      </c>
      <c r="AJ433" s="136" t="s">
        <v>707</v>
      </c>
      <c r="AK433" s="161">
        <v>1</v>
      </c>
      <c r="AL433" s="161">
        <v>1</v>
      </c>
      <c r="AM433" s="148" t="s">
        <v>503</v>
      </c>
      <c r="AN433" s="263" t="s">
        <v>504</v>
      </c>
      <c r="AO433" s="260" t="s">
        <v>294</v>
      </c>
      <c r="AP433" s="109" t="s">
        <v>502</v>
      </c>
      <c r="AQ433" s="56">
        <v>44228</v>
      </c>
      <c r="AR433" s="54" t="s">
        <v>307</v>
      </c>
      <c r="AS433" s="54" t="s">
        <v>328</v>
      </c>
      <c r="AT433" s="55">
        <v>1</v>
      </c>
      <c r="AU433" s="8" t="s">
        <v>461</v>
      </c>
      <c r="AV433" s="134" t="s">
        <v>456</v>
      </c>
      <c r="AW433" s="148" t="s">
        <v>456</v>
      </c>
      <c r="AX433" s="56">
        <v>44228</v>
      </c>
      <c r="AY433" s="109" t="s">
        <v>502</v>
      </c>
      <c r="AZ433" s="54" t="s">
        <v>328</v>
      </c>
      <c r="BA433" s="55">
        <v>1</v>
      </c>
      <c r="BB433" s="148" t="s">
        <v>294</v>
      </c>
      <c r="BC433" s="53"/>
      <c r="BD433" s="290"/>
      <c r="BE433" s="513">
        <f t="shared" si="6"/>
        <v>432</v>
      </c>
      <c r="BF433" s="514">
        <v>435</v>
      </c>
      <c r="BG433" s="514"/>
    </row>
    <row r="434" spans="1:59" customFormat="1" ht="84" customHeight="1" x14ac:dyDescent="0.25">
      <c r="A434" s="42">
        <v>436</v>
      </c>
      <c r="B434" s="32" t="s">
        <v>266</v>
      </c>
      <c r="C434" s="35" t="s">
        <v>338</v>
      </c>
      <c r="D434" s="91" t="s">
        <v>24</v>
      </c>
      <c r="E434" s="91" t="s">
        <v>46</v>
      </c>
      <c r="F434" s="32" t="s">
        <v>348</v>
      </c>
      <c r="G434" s="32" t="s">
        <v>251</v>
      </c>
      <c r="H434" s="35" t="s">
        <v>2776</v>
      </c>
      <c r="I434" s="35" t="s">
        <v>2777</v>
      </c>
      <c r="J434" s="35">
        <v>99</v>
      </c>
      <c r="K434" s="35">
        <v>2020</v>
      </c>
      <c r="L434" s="33" t="s">
        <v>2778</v>
      </c>
      <c r="M434" s="33" t="s">
        <v>2779</v>
      </c>
      <c r="N434" s="33" t="s">
        <v>2780</v>
      </c>
      <c r="O434" s="35" t="s">
        <v>328</v>
      </c>
      <c r="P434" s="33" t="s">
        <v>328</v>
      </c>
      <c r="Q434" s="33" t="s">
        <v>2781</v>
      </c>
      <c r="R434" s="35" t="s">
        <v>328</v>
      </c>
      <c r="S434" s="35" t="s">
        <v>328</v>
      </c>
      <c r="T434" s="44">
        <v>44084</v>
      </c>
      <c r="U434" s="44">
        <v>44180</v>
      </c>
      <c r="V434" s="305">
        <v>2020</v>
      </c>
      <c r="W434" s="44" t="s">
        <v>309</v>
      </c>
      <c r="X434" s="44" t="s">
        <v>309</v>
      </c>
      <c r="Y434" s="41" t="s">
        <v>456</v>
      </c>
      <c r="Z434" s="148" t="s">
        <v>502</v>
      </c>
      <c r="AA434" s="160">
        <v>44337</v>
      </c>
      <c r="AB434" s="139" t="s">
        <v>307</v>
      </c>
      <c r="AC434" s="139" t="s">
        <v>328</v>
      </c>
      <c r="AD434" s="161">
        <v>1</v>
      </c>
      <c r="AE434" s="8" t="s">
        <v>461</v>
      </c>
      <c r="AF434" s="134" t="s">
        <v>456</v>
      </c>
      <c r="AG434" s="148" t="s">
        <v>456</v>
      </c>
      <c r="AH434" s="162">
        <v>44337</v>
      </c>
      <c r="AI434" s="148" t="s">
        <v>502</v>
      </c>
      <c r="AJ434" s="148" t="s">
        <v>328</v>
      </c>
      <c r="AK434" s="161">
        <v>1</v>
      </c>
      <c r="AL434" s="161">
        <v>1</v>
      </c>
      <c r="AM434" s="148" t="s">
        <v>503</v>
      </c>
      <c r="AN434" s="263" t="s">
        <v>504</v>
      </c>
      <c r="AO434" s="260" t="s">
        <v>294</v>
      </c>
      <c r="AP434" s="109" t="s">
        <v>502</v>
      </c>
      <c r="AQ434" s="56">
        <v>44228</v>
      </c>
      <c r="AR434" s="54" t="s">
        <v>307</v>
      </c>
      <c r="AS434" s="54" t="s">
        <v>328</v>
      </c>
      <c r="AT434" s="55">
        <v>1</v>
      </c>
      <c r="AU434" s="8" t="s">
        <v>461</v>
      </c>
      <c r="AV434" s="134" t="s">
        <v>456</v>
      </c>
      <c r="AW434" s="148" t="s">
        <v>456</v>
      </c>
      <c r="AX434" s="56">
        <v>44228</v>
      </c>
      <c r="AY434" s="109" t="s">
        <v>502</v>
      </c>
      <c r="AZ434" s="54" t="s">
        <v>328</v>
      </c>
      <c r="BA434" s="55">
        <v>1</v>
      </c>
      <c r="BB434" s="148" t="s">
        <v>294</v>
      </c>
      <c r="BC434" s="53"/>
      <c r="BD434" s="290"/>
      <c r="BE434" s="513">
        <f t="shared" si="6"/>
        <v>433</v>
      </c>
      <c r="BF434" s="514">
        <v>436</v>
      </c>
      <c r="BG434" s="514"/>
    </row>
    <row r="435" spans="1:59" customFormat="1" ht="84" customHeight="1" x14ac:dyDescent="0.25">
      <c r="A435" s="42">
        <v>437</v>
      </c>
      <c r="B435" s="32" t="s">
        <v>272</v>
      </c>
      <c r="C435" s="35" t="s">
        <v>341</v>
      </c>
      <c r="D435" s="108" t="s">
        <v>24</v>
      </c>
      <c r="E435" s="91" t="s">
        <v>44</v>
      </c>
      <c r="F435" s="32" t="s">
        <v>346</v>
      </c>
      <c r="G435" s="32" t="s">
        <v>251</v>
      </c>
      <c r="H435" s="35" t="s">
        <v>2782</v>
      </c>
      <c r="I435" s="35" t="s">
        <v>2783</v>
      </c>
      <c r="J435" s="35">
        <v>99</v>
      </c>
      <c r="K435" s="35">
        <v>2020</v>
      </c>
      <c r="L435" s="33" t="s">
        <v>2784</v>
      </c>
      <c r="M435" s="33" t="s">
        <v>2785</v>
      </c>
      <c r="N435" s="33" t="s">
        <v>2786</v>
      </c>
      <c r="O435" s="35" t="s">
        <v>328</v>
      </c>
      <c r="P435" s="33" t="s">
        <v>328</v>
      </c>
      <c r="Q435" s="33" t="s">
        <v>2787</v>
      </c>
      <c r="R435" s="35" t="s">
        <v>328</v>
      </c>
      <c r="S435" s="35" t="s">
        <v>328</v>
      </c>
      <c r="T435" s="44">
        <v>44084</v>
      </c>
      <c r="U435" s="44">
        <v>44428</v>
      </c>
      <c r="V435" s="44"/>
      <c r="W435" s="44" t="s">
        <v>309</v>
      </c>
      <c r="X435" s="44" t="s">
        <v>309</v>
      </c>
      <c r="Y435" s="41">
        <v>-192</v>
      </c>
      <c r="Z435" s="133" t="s">
        <v>2788</v>
      </c>
      <c r="AA435" s="160">
        <v>44386</v>
      </c>
      <c r="AB435" s="139" t="s">
        <v>309</v>
      </c>
      <c r="AC435" s="164" t="s">
        <v>2789</v>
      </c>
      <c r="AD435" s="161">
        <v>0.4</v>
      </c>
      <c r="AE435" s="8" t="s">
        <v>459</v>
      </c>
      <c r="AF435" s="134">
        <v>-23</v>
      </c>
      <c r="AG435" s="148" t="s">
        <v>441</v>
      </c>
      <c r="AH435" s="148" t="s">
        <v>723</v>
      </c>
      <c r="AI435" s="148" t="s">
        <v>723</v>
      </c>
      <c r="AJ435" s="148" t="s">
        <v>723</v>
      </c>
      <c r="AK435" s="163">
        <v>0</v>
      </c>
      <c r="AL435" s="161">
        <v>0</v>
      </c>
      <c r="AM435" s="148" t="s">
        <v>545</v>
      </c>
      <c r="AN435" s="139" t="s">
        <v>536</v>
      </c>
      <c r="AO435" s="261" t="s">
        <v>536</v>
      </c>
      <c r="AP435" s="365" t="s">
        <v>2790</v>
      </c>
      <c r="AQ435" s="342">
        <v>44620</v>
      </c>
      <c r="AR435" s="2" t="s">
        <v>307</v>
      </c>
      <c r="AS435" s="109" t="s">
        <v>328</v>
      </c>
      <c r="AT435" s="391">
        <v>1</v>
      </c>
      <c r="AU435" s="8" t="s">
        <v>461</v>
      </c>
      <c r="AV435" s="134">
        <v>-44619.6</v>
      </c>
      <c r="AW435" s="148" t="s">
        <v>441</v>
      </c>
      <c r="AX435" s="53"/>
      <c r="AY435" s="53"/>
      <c r="AZ435" s="53"/>
      <c r="BA435" s="53"/>
      <c r="BB435" s="148"/>
      <c r="BC435" s="53"/>
      <c r="BD435" s="290"/>
      <c r="BE435" s="513">
        <f t="shared" si="6"/>
        <v>434</v>
      </c>
      <c r="BF435" s="514">
        <v>437</v>
      </c>
      <c r="BG435" s="514"/>
    </row>
    <row r="436" spans="1:59" customFormat="1" ht="84" customHeight="1" x14ac:dyDescent="0.25">
      <c r="A436" s="42">
        <v>438</v>
      </c>
      <c r="B436" s="32" t="s">
        <v>278</v>
      </c>
      <c r="C436" s="35" t="s">
        <v>341</v>
      </c>
      <c r="D436" s="108" t="s">
        <v>24</v>
      </c>
      <c r="E436" s="91" t="s">
        <v>44</v>
      </c>
      <c r="F436" s="32" t="s">
        <v>348</v>
      </c>
      <c r="G436" s="32" t="s">
        <v>251</v>
      </c>
      <c r="H436" s="35" t="s">
        <v>2791</v>
      </c>
      <c r="I436" s="35" t="s">
        <v>2783</v>
      </c>
      <c r="J436" s="35">
        <v>99</v>
      </c>
      <c r="K436" s="35">
        <v>2020</v>
      </c>
      <c r="L436" s="33" t="s">
        <v>2784</v>
      </c>
      <c r="M436" s="33" t="s">
        <v>2792</v>
      </c>
      <c r="N436" s="33" t="s">
        <v>2793</v>
      </c>
      <c r="O436" s="35" t="s">
        <v>328</v>
      </c>
      <c r="P436" s="33" t="s">
        <v>328</v>
      </c>
      <c r="Q436" s="33" t="s">
        <v>2794</v>
      </c>
      <c r="R436" s="35" t="s">
        <v>328</v>
      </c>
      <c r="S436" s="35" t="s">
        <v>328</v>
      </c>
      <c r="T436" s="44">
        <v>44084</v>
      </c>
      <c r="U436" s="44">
        <v>44428</v>
      </c>
      <c r="V436" s="44"/>
      <c r="W436" s="44" t="s">
        <v>309</v>
      </c>
      <c r="X436" s="44" t="s">
        <v>309</v>
      </c>
      <c r="Y436" s="41">
        <v>-192</v>
      </c>
      <c r="Z436" s="164" t="s">
        <v>2795</v>
      </c>
      <c r="AA436" s="160">
        <v>44375</v>
      </c>
      <c r="AB436" s="139" t="s">
        <v>309</v>
      </c>
      <c r="AC436" s="164" t="s">
        <v>2796</v>
      </c>
      <c r="AD436" s="161">
        <v>0</v>
      </c>
      <c r="AE436" s="8" t="s">
        <v>457</v>
      </c>
      <c r="AF436" s="134">
        <v>-23</v>
      </c>
      <c r="AG436" s="148" t="s">
        <v>441</v>
      </c>
      <c r="AH436" s="148" t="s">
        <v>723</v>
      </c>
      <c r="AI436" s="148" t="s">
        <v>723</v>
      </c>
      <c r="AJ436" s="148" t="s">
        <v>723</v>
      </c>
      <c r="AK436" s="163">
        <v>0</v>
      </c>
      <c r="AL436" s="161">
        <v>0</v>
      </c>
      <c r="AM436" s="148" t="s">
        <v>545</v>
      </c>
      <c r="AN436" s="139" t="s">
        <v>536</v>
      </c>
      <c r="AO436" s="261" t="s">
        <v>536</v>
      </c>
      <c r="AP436" s="365" t="s">
        <v>2797</v>
      </c>
      <c r="AQ436" s="369">
        <v>44620</v>
      </c>
      <c r="AR436" s="370" t="s">
        <v>307</v>
      </c>
      <c r="AS436" s="370" t="s">
        <v>328</v>
      </c>
      <c r="AT436" s="402">
        <v>1</v>
      </c>
      <c r="AU436" s="8" t="s">
        <v>461</v>
      </c>
      <c r="AV436" s="134">
        <v>-44620</v>
      </c>
      <c r="AW436" s="148" t="s">
        <v>441</v>
      </c>
      <c r="AX436" s="313"/>
      <c r="AY436" s="53"/>
      <c r="AZ436" s="364"/>
      <c r="BA436" s="53"/>
      <c r="BB436" s="148"/>
      <c r="BC436" s="53"/>
      <c r="BD436" s="290"/>
      <c r="BE436" s="513">
        <f t="shared" si="6"/>
        <v>435</v>
      </c>
      <c r="BF436" s="514">
        <v>438</v>
      </c>
      <c r="BG436" s="514"/>
    </row>
    <row r="437" spans="1:59" customFormat="1" ht="84" customHeight="1" x14ac:dyDescent="0.25">
      <c r="A437" s="42">
        <v>439</v>
      </c>
      <c r="B437" s="8" t="s">
        <v>951</v>
      </c>
      <c r="C437" s="35" t="s">
        <v>338</v>
      </c>
      <c r="D437" s="108" t="s">
        <v>24</v>
      </c>
      <c r="E437" s="91" t="s">
        <v>44</v>
      </c>
      <c r="F437" s="32" t="s">
        <v>348</v>
      </c>
      <c r="G437" s="32" t="s">
        <v>251</v>
      </c>
      <c r="H437" s="35" t="s">
        <v>2798</v>
      </c>
      <c r="I437" s="35" t="s">
        <v>2783</v>
      </c>
      <c r="J437" s="35">
        <v>99</v>
      </c>
      <c r="K437" s="35">
        <v>2020</v>
      </c>
      <c r="L437" s="33" t="s">
        <v>2784</v>
      </c>
      <c r="M437" s="33" t="s">
        <v>2792</v>
      </c>
      <c r="N437" s="33" t="s">
        <v>2799</v>
      </c>
      <c r="O437" s="35" t="s">
        <v>328</v>
      </c>
      <c r="P437" s="33" t="s">
        <v>328</v>
      </c>
      <c r="Q437" s="33" t="s">
        <v>2800</v>
      </c>
      <c r="R437" s="35" t="s">
        <v>328</v>
      </c>
      <c r="S437" s="35" t="s">
        <v>328</v>
      </c>
      <c r="T437" s="44">
        <v>44084</v>
      </c>
      <c r="U437" s="44">
        <v>44428</v>
      </c>
      <c r="V437" s="44"/>
      <c r="W437" s="44" t="s">
        <v>309</v>
      </c>
      <c r="X437" s="44" t="s">
        <v>309</v>
      </c>
      <c r="Y437" s="41">
        <v>-192</v>
      </c>
      <c r="Z437" s="146" t="s">
        <v>2801</v>
      </c>
      <c r="AA437" s="160">
        <v>44368</v>
      </c>
      <c r="AB437" s="139" t="s">
        <v>309</v>
      </c>
      <c r="AC437" s="164" t="s">
        <v>2802</v>
      </c>
      <c r="AD437" s="161">
        <v>0.5</v>
      </c>
      <c r="AE437" s="8" t="s">
        <v>459</v>
      </c>
      <c r="AF437" s="134">
        <v>-23</v>
      </c>
      <c r="AG437" s="148" t="s">
        <v>441</v>
      </c>
      <c r="AH437" s="148" t="s">
        <v>723</v>
      </c>
      <c r="AI437" s="148" t="s">
        <v>723</v>
      </c>
      <c r="AJ437" s="148" t="s">
        <v>723</v>
      </c>
      <c r="AK437" s="163">
        <v>0</v>
      </c>
      <c r="AL437" s="161">
        <v>0</v>
      </c>
      <c r="AM437" s="148" t="s">
        <v>545</v>
      </c>
      <c r="AN437" s="139" t="s">
        <v>536</v>
      </c>
      <c r="AO437" s="261" t="s">
        <v>536</v>
      </c>
      <c r="AP437" s="384" t="s">
        <v>1503</v>
      </c>
      <c r="AQ437" s="385">
        <v>44620</v>
      </c>
      <c r="AR437" s="320" t="s">
        <v>1504</v>
      </c>
      <c r="AS437" s="386" t="s">
        <v>589</v>
      </c>
      <c r="AT437" s="387">
        <v>0</v>
      </c>
      <c r="AU437" s="8" t="s">
        <v>457</v>
      </c>
      <c r="AV437" s="134">
        <v>-44619.5</v>
      </c>
      <c r="AW437" s="148" t="s">
        <v>441</v>
      </c>
      <c r="AX437" s="53"/>
      <c r="AY437" s="53"/>
      <c r="AZ437" s="53"/>
      <c r="BA437" s="53"/>
      <c r="BB437" s="148"/>
      <c r="BC437" s="53"/>
      <c r="BD437" s="290"/>
      <c r="BE437" s="513">
        <f t="shared" si="6"/>
        <v>436</v>
      </c>
      <c r="BF437" s="514">
        <v>439</v>
      </c>
      <c r="BG437" s="514"/>
    </row>
    <row r="438" spans="1:59" customFormat="1" ht="84" customHeight="1" x14ac:dyDescent="0.25">
      <c r="A438" s="42">
        <v>440</v>
      </c>
      <c r="B438" s="8" t="s">
        <v>951</v>
      </c>
      <c r="C438" s="35" t="s">
        <v>338</v>
      </c>
      <c r="D438" s="91" t="s">
        <v>24</v>
      </c>
      <c r="E438" s="91" t="s">
        <v>45</v>
      </c>
      <c r="F438" s="32" t="s">
        <v>348</v>
      </c>
      <c r="G438" s="32" t="s">
        <v>251</v>
      </c>
      <c r="H438" s="35" t="s">
        <v>2803</v>
      </c>
      <c r="I438" s="35" t="s">
        <v>2804</v>
      </c>
      <c r="J438" s="35">
        <v>99</v>
      </c>
      <c r="K438" s="35">
        <v>2020</v>
      </c>
      <c r="L438" s="33" t="s">
        <v>2805</v>
      </c>
      <c r="M438" s="33" t="s">
        <v>2806</v>
      </c>
      <c r="N438" s="33" t="s">
        <v>2807</v>
      </c>
      <c r="O438" s="35" t="s">
        <v>328</v>
      </c>
      <c r="P438" s="33" t="s">
        <v>328</v>
      </c>
      <c r="Q438" s="33" t="s">
        <v>2808</v>
      </c>
      <c r="R438" s="35" t="s">
        <v>328</v>
      </c>
      <c r="S438" s="35" t="s">
        <v>328</v>
      </c>
      <c r="T438" s="44">
        <v>44084</v>
      </c>
      <c r="U438" s="44">
        <v>44306</v>
      </c>
      <c r="V438" s="44">
        <v>44452</v>
      </c>
      <c r="W438" s="44" t="s">
        <v>309</v>
      </c>
      <c r="X438" s="44" t="s">
        <v>309</v>
      </c>
      <c r="Y438" s="41" t="s">
        <v>456</v>
      </c>
      <c r="Z438" s="146" t="s">
        <v>2809</v>
      </c>
      <c r="AA438" s="160">
        <v>44368</v>
      </c>
      <c r="AB438" s="139" t="s">
        <v>307</v>
      </c>
      <c r="AC438" s="139" t="s">
        <v>328</v>
      </c>
      <c r="AD438" s="161">
        <v>1</v>
      </c>
      <c r="AE438" s="8" t="s">
        <v>461</v>
      </c>
      <c r="AF438" s="134">
        <v>-145</v>
      </c>
      <c r="AG438" s="148" t="s">
        <v>441</v>
      </c>
      <c r="AH438" s="162">
        <v>44337</v>
      </c>
      <c r="AI438" s="148" t="s">
        <v>502</v>
      </c>
      <c r="AJ438" s="148" t="s">
        <v>328</v>
      </c>
      <c r="AK438" s="161">
        <v>1</v>
      </c>
      <c r="AL438" s="161">
        <v>1</v>
      </c>
      <c r="AM438" s="148" t="s">
        <v>503</v>
      </c>
      <c r="AN438" s="263" t="s">
        <v>504</v>
      </c>
      <c r="AO438" s="260" t="s">
        <v>294</v>
      </c>
      <c r="AP438" s="109" t="s">
        <v>502</v>
      </c>
      <c r="AQ438" s="56">
        <v>44228</v>
      </c>
      <c r="AR438" s="54" t="s">
        <v>307</v>
      </c>
      <c r="AS438" s="54" t="s">
        <v>328</v>
      </c>
      <c r="AT438" s="55">
        <v>1</v>
      </c>
      <c r="AU438" s="8" t="s">
        <v>461</v>
      </c>
      <c r="AV438" s="134" t="s">
        <v>456</v>
      </c>
      <c r="AW438" s="148" t="s">
        <v>456</v>
      </c>
      <c r="AX438" s="56">
        <v>44228</v>
      </c>
      <c r="AY438" s="109" t="s">
        <v>502</v>
      </c>
      <c r="AZ438" s="54" t="s">
        <v>328</v>
      </c>
      <c r="BA438" s="55">
        <v>1</v>
      </c>
      <c r="BB438" s="148" t="s">
        <v>294</v>
      </c>
      <c r="BC438" s="53"/>
      <c r="BD438" s="290"/>
      <c r="BE438" s="513">
        <f t="shared" si="6"/>
        <v>437</v>
      </c>
      <c r="BF438" s="514">
        <v>440</v>
      </c>
      <c r="BG438" s="514"/>
    </row>
    <row r="439" spans="1:59" customFormat="1" ht="84" customHeight="1" x14ac:dyDescent="0.25">
      <c r="A439" s="42">
        <v>441</v>
      </c>
      <c r="B439" s="32" t="s">
        <v>275</v>
      </c>
      <c r="C439" s="35" t="s">
        <v>341</v>
      </c>
      <c r="D439" s="32" t="s">
        <v>127</v>
      </c>
      <c r="E439" s="32" t="s">
        <v>134</v>
      </c>
      <c r="F439" s="32" t="s">
        <v>346</v>
      </c>
      <c r="G439" s="32" t="s">
        <v>251</v>
      </c>
      <c r="H439" s="35" t="s">
        <v>2810</v>
      </c>
      <c r="I439" s="35" t="s">
        <v>2811</v>
      </c>
      <c r="J439" s="35">
        <v>99</v>
      </c>
      <c r="K439" s="35">
        <v>2020</v>
      </c>
      <c r="L439" s="33" t="s">
        <v>2812</v>
      </c>
      <c r="M439" s="33" t="s">
        <v>2813</v>
      </c>
      <c r="N439" s="33" t="s">
        <v>2814</v>
      </c>
      <c r="O439" s="35" t="s">
        <v>328</v>
      </c>
      <c r="P439" s="33" t="s">
        <v>328</v>
      </c>
      <c r="Q439" s="33" t="s">
        <v>2815</v>
      </c>
      <c r="R439" s="35" t="s">
        <v>328</v>
      </c>
      <c r="S439" s="35" t="s">
        <v>328</v>
      </c>
      <c r="T439" s="44">
        <v>44084</v>
      </c>
      <c r="U439" s="44">
        <v>44428</v>
      </c>
      <c r="V439" s="44"/>
      <c r="W439" s="44" t="s">
        <v>309</v>
      </c>
      <c r="X439" s="44" t="s">
        <v>309</v>
      </c>
      <c r="Y439" s="41">
        <v>-192</v>
      </c>
      <c r="Z439" s="164" t="s">
        <v>2816</v>
      </c>
      <c r="AA439" s="160">
        <v>44372</v>
      </c>
      <c r="AB439" s="139" t="s">
        <v>307</v>
      </c>
      <c r="AC439" s="139" t="s">
        <v>328</v>
      </c>
      <c r="AD439" s="161">
        <v>1</v>
      </c>
      <c r="AE439" s="8" t="s">
        <v>461</v>
      </c>
      <c r="AF439" s="134">
        <v>-23</v>
      </c>
      <c r="AG439" s="148" t="s">
        <v>441</v>
      </c>
      <c r="AH439" s="148" t="s">
        <v>723</v>
      </c>
      <c r="AI439" s="148" t="s">
        <v>723</v>
      </c>
      <c r="AJ439" s="148" t="s">
        <v>723</v>
      </c>
      <c r="AK439" s="163">
        <v>0</v>
      </c>
      <c r="AL439" s="161">
        <v>0</v>
      </c>
      <c r="AM439" s="148" t="s">
        <v>545</v>
      </c>
      <c r="AN439" s="139" t="s">
        <v>536</v>
      </c>
      <c r="AO439" s="259" t="s">
        <v>445</v>
      </c>
      <c r="AP439" s="365" t="s">
        <v>2817</v>
      </c>
      <c r="AQ439" s="313">
        <v>44620</v>
      </c>
      <c r="AR439" s="54" t="s">
        <v>2156</v>
      </c>
      <c r="AS439" s="364" t="s">
        <v>328</v>
      </c>
      <c r="AT439" s="55">
        <v>1</v>
      </c>
      <c r="AU439" s="8" t="s">
        <v>461</v>
      </c>
      <c r="AV439" s="134">
        <v>-44619</v>
      </c>
      <c r="AW439" s="148" t="s">
        <v>441</v>
      </c>
      <c r="AX439" s="53"/>
      <c r="AY439" s="53"/>
      <c r="AZ439" s="53"/>
      <c r="BA439" s="53"/>
      <c r="BB439" s="148"/>
      <c r="BC439" s="53"/>
      <c r="BD439" s="290"/>
      <c r="BE439" s="513">
        <f t="shared" si="6"/>
        <v>438</v>
      </c>
      <c r="BF439" s="514">
        <v>441</v>
      </c>
      <c r="BG439" s="514"/>
    </row>
    <row r="440" spans="1:59" customFormat="1" ht="84" customHeight="1" x14ac:dyDescent="0.25">
      <c r="A440" s="42">
        <v>442</v>
      </c>
      <c r="B440" s="32" t="s">
        <v>278</v>
      </c>
      <c r="C440" s="35" t="s">
        <v>341</v>
      </c>
      <c r="D440" s="32" t="s">
        <v>158</v>
      </c>
      <c r="E440" s="32" t="s">
        <v>175</v>
      </c>
      <c r="F440" s="32" t="s">
        <v>348</v>
      </c>
      <c r="G440" s="32" t="s">
        <v>251</v>
      </c>
      <c r="H440" s="35" t="s">
        <v>2818</v>
      </c>
      <c r="I440" s="35" t="s">
        <v>2819</v>
      </c>
      <c r="J440" s="35">
        <v>99</v>
      </c>
      <c r="K440" s="35">
        <v>2020</v>
      </c>
      <c r="L440" s="33" t="s">
        <v>2820</v>
      </c>
      <c r="M440" s="33" t="s">
        <v>2821</v>
      </c>
      <c r="N440" s="33" t="s">
        <v>2822</v>
      </c>
      <c r="O440" s="35" t="s">
        <v>328</v>
      </c>
      <c r="P440" s="33" t="s">
        <v>328</v>
      </c>
      <c r="Q440" s="33" t="s">
        <v>2823</v>
      </c>
      <c r="R440" s="35" t="s">
        <v>328</v>
      </c>
      <c r="S440" s="35" t="s">
        <v>328</v>
      </c>
      <c r="T440" s="44">
        <v>44084</v>
      </c>
      <c r="U440" s="44">
        <v>44428</v>
      </c>
      <c r="V440" s="44"/>
      <c r="W440" s="44" t="s">
        <v>309</v>
      </c>
      <c r="X440" s="44" t="s">
        <v>309</v>
      </c>
      <c r="Y440" s="41">
        <v>-192</v>
      </c>
      <c r="Z440" s="164" t="s">
        <v>2824</v>
      </c>
      <c r="AA440" s="160">
        <v>44375</v>
      </c>
      <c r="AB440" s="139" t="s">
        <v>309</v>
      </c>
      <c r="AC440" s="164" t="s">
        <v>2825</v>
      </c>
      <c r="AD440" s="161">
        <v>0.3</v>
      </c>
      <c r="AE440" s="8" t="s">
        <v>458</v>
      </c>
      <c r="AF440" s="134">
        <v>-23</v>
      </c>
      <c r="AG440" s="148" t="s">
        <v>441</v>
      </c>
      <c r="AH440" s="148" t="s">
        <v>723</v>
      </c>
      <c r="AI440" s="148" t="s">
        <v>723</v>
      </c>
      <c r="AJ440" s="148" t="s">
        <v>723</v>
      </c>
      <c r="AK440" s="163">
        <v>0</v>
      </c>
      <c r="AL440" s="161">
        <v>0</v>
      </c>
      <c r="AM440" s="148" t="s">
        <v>545</v>
      </c>
      <c r="AN440" s="139" t="s">
        <v>536</v>
      </c>
      <c r="AO440" s="261" t="s">
        <v>536</v>
      </c>
      <c r="AP440" s="365" t="s">
        <v>2826</v>
      </c>
      <c r="AQ440" s="369">
        <v>44620</v>
      </c>
      <c r="AR440" s="370" t="s">
        <v>307</v>
      </c>
      <c r="AS440" s="370" t="s">
        <v>328</v>
      </c>
      <c r="AT440" s="402">
        <v>1</v>
      </c>
      <c r="AU440" s="8" t="s">
        <v>461</v>
      </c>
      <c r="AV440" s="134">
        <v>-44619.7</v>
      </c>
      <c r="AW440" s="148" t="s">
        <v>441</v>
      </c>
      <c r="AX440" s="53"/>
      <c r="AY440" s="53"/>
      <c r="AZ440" s="53"/>
      <c r="BA440" s="53"/>
      <c r="BB440" s="148"/>
      <c r="BC440" s="53"/>
      <c r="BD440" s="290"/>
      <c r="BE440" s="513">
        <f t="shared" si="6"/>
        <v>439</v>
      </c>
      <c r="BF440" s="514">
        <v>442</v>
      </c>
      <c r="BG440" s="514"/>
    </row>
    <row r="441" spans="1:59" customFormat="1" ht="84" customHeight="1" x14ac:dyDescent="0.25">
      <c r="A441" s="42">
        <v>443</v>
      </c>
      <c r="B441" s="52" t="s">
        <v>270</v>
      </c>
      <c r="C441" s="35" t="s">
        <v>341</v>
      </c>
      <c r="D441" s="52" t="s">
        <v>102</v>
      </c>
      <c r="E441" s="52" t="s">
        <v>112</v>
      </c>
      <c r="F441" s="32" t="s">
        <v>349</v>
      </c>
      <c r="G441" s="32" t="s">
        <v>251</v>
      </c>
      <c r="H441" s="35" t="s">
        <v>2827</v>
      </c>
      <c r="I441" s="38" t="s">
        <v>2828</v>
      </c>
      <c r="J441" s="35">
        <v>102</v>
      </c>
      <c r="K441" s="32">
        <v>2020</v>
      </c>
      <c r="L441" s="33" t="s">
        <v>2829</v>
      </c>
      <c r="M441" s="33" t="s">
        <v>2830</v>
      </c>
      <c r="N441" s="51" t="s">
        <v>2831</v>
      </c>
      <c r="O441" s="35" t="s">
        <v>328</v>
      </c>
      <c r="P441" s="33" t="s">
        <v>328</v>
      </c>
      <c r="Q441" s="33" t="s">
        <v>2832</v>
      </c>
      <c r="R441" s="35" t="s">
        <v>328</v>
      </c>
      <c r="S441" s="35" t="s">
        <v>328</v>
      </c>
      <c r="T441" s="44">
        <v>44150</v>
      </c>
      <c r="U441" s="44">
        <v>44469</v>
      </c>
      <c r="V441" s="44"/>
      <c r="W441" s="44" t="s">
        <v>309</v>
      </c>
      <c r="X441" s="44" t="s">
        <v>309</v>
      </c>
      <c r="Y441" s="41">
        <v>-151</v>
      </c>
      <c r="Z441" s="137" t="s">
        <v>2833</v>
      </c>
      <c r="AA441" s="160">
        <v>44418</v>
      </c>
      <c r="AB441" s="139" t="s">
        <v>309</v>
      </c>
      <c r="AC441" s="137" t="s">
        <v>2834</v>
      </c>
      <c r="AD441" s="161">
        <v>0.2</v>
      </c>
      <c r="AE441" s="8" t="s">
        <v>458</v>
      </c>
      <c r="AF441" s="134">
        <v>18</v>
      </c>
      <c r="AG441" s="148" t="s">
        <v>455</v>
      </c>
      <c r="AH441" s="148" t="s">
        <v>723</v>
      </c>
      <c r="AI441" s="148" t="s">
        <v>723</v>
      </c>
      <c r="AJ441" s="148" t="s">
        <v>723</v>
      </c>
      <c r="AK441" s="163">
        <v>0</v>
      </c>
      <c r="AL441" s="161">
        <v>0</v>
      </c>
      <c r="AM441" s="148" t="s">
        <v>601</v>
      </c>
      <c r="AN441" s="139" t="s">
        <v>536</v>
      </c>
      <c r="AO441" s="261" t="s">
        <v>536</v>
      </c>
      <c r="AP441" s="365" t="s">
        <v>2835</v>
      </c>
      <c r="AQ441" s="395">
        <v>44620</v>
      </c>
      <c r="AR441" s="396" t="s">
        <v>307</v>
      </c>
      <c r="AS441" s="386" t="s">
        <v>328</v>
      </c>
      <c r="AT441" s="397">
        <v>1</v>
      </c>
      <c r="AU441" s="8" t="s">
        <v>461</v>
      </c>
      <c r="AV441" s="134">
        <v>-44619.8</v>
      </c>
      <c r="AW441" s="148" t="s">
        <v>441</v>
      </c>
      <c r="AX441" s="53"/>
      <c r="AY441" s="53"/>
      <c r="AZ441" s="53"/>
      <c r="BA441" s="53"/>
      <c r="BB441" s="148"/>
      <c r="BC441" s="53"/>
      <c r="BD441" s="290"/>
      <c r="BE441" s="513">
        <f t="shared" si="6"/>
        <v>440</v>
      </c>
      <c r="BF441" s="514">
        <v>443</v>
      </c>
      <c r="BG441" s="514"/>
    </row>
    <row r="442" spans="1:59" customFormat="1" ht="84" customHeight="1" x14ac:dyDescent="0.25">
      <c r="A442" s="42">
        <v>444</v>
      </c>
      <c r="B442" s="52" t="s">
        <v>279</v>
      </c>
      <c r="C442" s="35" t="s">
        <v>341</v>
      </c>
      <c r="D442" s="52" t="s">
        <v>102</v>
      </c>
      <c r="E442" s="52" t="s">
        <v>112</v>
      </c>
      <c r="F442" s="32" t="s">
        <v>350</v>
      </c>
      <c r="G442" s="32" t="s">
        <v>251</v>
      </c>
      <c r="H442" s="35" t="s">
        <v>2836</v>
      </c>
      <c r="I442" s="38" t="s">
        <v>2828</v>
      </c>
      <c r="J442" s="35">
        <v>102</v>
      </c>
      <c r="K442" s="32">
        <v>2020</v>
      </c>
      <c r="L442" s="33" t="s">
        <v>2829</v>
      </c>
      <c r="M442" s="32" t="s">
        <v>2837</v>
      </c>
      <c r="N442" s="51" t="s">
        <v>2838</v>
      </c>
      <c r="O442" s="35" t="s">
        <v>328</v>
      </c>
      <c r="P442" s="33" t="s">
        <v>328</v>
      </c>
      <c r="Q442" s="33" t="s">
        <v>2839</v>
      </c>
      <c r="R442" s="35" t="s">
        <v>328</v>
      </c>
      <c r="S442" s="35" t="s">
        <v>328</v>
      </c>
      <c r="T442" s="44">
        <v>44150</v>
      </c>
      <c r="U442" s="44">
        <v>44377</v>
      </c>
      <c r="V442" s="44">
        <v>44452</v>
      </c>
      <c r="W442" s="44" t="s">
        <v>309</v>
      </c>
      <c r="X442" s="44" t="s">
        <v>309</v>
      </c>
      <c r="Y442" s="41" t="s">
        <v>456</v>
      </c>
      <c r="Z442" s="133" t="s">
        <v>2840</v>
      </c>
      <c r="AA442" s="160">
        <v>44383</v>
      </c>
      <c r="AB442" s="139" t="s">
        <v>307</v>
      </c>
      <c r="AC442" s="139" t="s">
        <v>328</v>
      </c>
      <c r="AD442" s="161">
        <v>1</v>
      </c>
      <c r="AE442" s="8" t="s">
        <v>461</v>
      </c>
      <c r="AF442" s="134">
        <v>-74</v>
      </c>
      <c r="AG442" s="148" t="s">
        <v>441</v>
      </c>
      <c r="AH442" s="160">
        <v>44515</v>
      </c>
      <c r="AI442" s="148" t="s">
        <v>918</v>
      </c>
      <c r="AJ442" s="136" t="s">
        <v>707</v>
      </c>
      <c r="AK442" s="161">
        <v>1</v>
      </c>
      <c r="AL442" s="161">
        <v>1</v>
      </c>
      <c r="AM442" s="148" t="s">
        <v>503</v>
      </c>
      <c r="AN442" s="263" t="s">
        <v>504</v>
      </c>
      <c r="AO442" s="260" t="s">
        <v>294</v>
      </c>
      <c r="AP442" s="109" t="s">
        <v>502</v>
      </c>
      <c r="AQ442" s="56">
        <v>44228</v>
      </c>
      <c r="AR442" s="54" t="s">
        <v>307</v>
      </c>
      <c r="AS442" s="54" t="s">
        <v>328</v>
      </c>
      <c r="AT442" s="55">
        <v>1</v>
      </c>
      <c r="AU442" s="8" t="s">
        <v>461</v>
      </c>
      <c r="AV442" s="134" t="s">
        <v>456</v>
      </c>
      <c r="AW442" s="148" t="s">
        <v>456</v>
      </c>
      <c r="AX442" s="56">
        <v>44228</v>
      </c>
      <c r="AY442" s="109" t="s">
        <v>502</v>
      </c>
      <c r="AZ442" s="54" t="s">
        <v>328</v>
      </c>
      <c r="BA442" s="55">
        <v>1</v>
      </c>
      <c r="BB442" s="148" t="s">
        <v>294</v>
      </c>
      <c r="BC442" s="53"/>
      <c r="BD442" s="290"/>
      <c r="BE442" s="513">
        <f t="shared" si="6"/>
        <v>441</v>
      </c>
      <c r="BF442" s="514">
        <v>444</v>
      </c>
      <c r="BG442" s="514"/>
    </row>
    <row r="443" spans="1:59" customFormat="1" ht="84" customHeight="1" x14ac:dyDescent="0.25">
      <c r="A443" s="42">
        <v>445</v>
      </c>
      <c r="B443" s="52" t="s">
        <v>270</v>
      </c>
      <c r="C443" s="35" t="s">
        <v>341</v>
      </c>
      <c r="D443" s="32" t="s">
        <v>26</v>
      </c>
      <c r="E443" s="32" t="s">
        <v>142</v>
      </c>
      <c r="F443" s="32" t="s">
        <v>349</v>
      </c>
      <c r="G443" s="32" t="s">
        <v>251</v>
      </c>
      <c r="H443" s="35" t="s">
        <v>2841</v>
      </c>
      <c r="I443" s="38" t="s">
        <v>2842</v>
      </c>
      <c r="J443" s="35">
        <v>102</v>
      </c>
      <c r="K443" s="32">
        <v>2020</v>
      </c>
      <c r="L443" s="33" t="s">
        <v>2843</v>
      </c>
      <c r="M443" s="32" t="s">
        <v>2844</v>
      </c>
      <c r="N443" s="51" t="s">
        <v>2845</v>
      </c>
      <c r="O443" s="35" t="s">
        <v>328</v>
      </c>
      <c r="P443" s="33" t="s">
        <v>328</v>
      </c>
      <c r="Q443" s="33" t="s">
        <v>2846</v>
      </c>
      <c r="R443" s="35" t="s">
        <v>328</v>
      </c>
      <c r="S443" s="35" t="s">
        <v>328</v>
      </c>
      <c r="T443" s="44">
        <v>44150</v>
      </c>
      <c r="U443" s="44">
        <v>44469</v>
      </c>
      <c r="V443" s="44"/>
      <c r="W443" s="44" t="s">
        <v>309</v>
      </c>
      <c r="X443" s="44" t="s">
        <v>309</v>
      </c>
      <c r="Y443" s="41">
        <v>-151</v>
      </c>
      <c r="Z443" s="137" t="s">
        <v>2847</v>
      </c>
      <c r="AA443" s="160">
        <v>44418</v>
      </c>
      <c r="AB443" s="139" t="s">
        <v>307</v>
      </c>
      <c r="AC443" s="139" t="s">
        <v>328</v>
      </c>
      <c r="AD443" s="161">
        <v>1</v>
      </c>
      <c r="AE443" s="8" t="s">
        <v>461</v>
      </c>
      <c r="AF443" s="134">
        <v>18</v>
      </c>
      <c r="AG443" s="148" t="s">
        <v>455</v>
      </c>
      <c r="AH443" s="148" t="s">
        <v>723</v>
      </c>
      <c r="AI443" s="148" t="s">
        <v>723</v>
      </c>
      <c r="AJ443" s="148" t="s">
        <v>723</v>
      </c>
      <c r="AK443" s="163">
        <v>0</v>
      </c>
      <c r="AL443" s="161">
        <v>0</v>
      </c>
      <c r="AM443" s="148" t="s">
        <v>601</v>
      </c>
      <c r="AN443" s="139" t="s">
        <v>536</v>
      </c>
      <c r="AO443" s="259" t="s">
        <v>445</v>
      </c>
      <c r="AP443" s="365" t="s">
        <v>2848</v>
      </c>
      <c r="AQ443" s="395">
        <v>44620</v>
      </c>
      <c r="AR443" s="396" t="s">
        <v>307</v>
      </c>
      <c r="AS443" s="386" t="s">
        <v>328</v>
      </c>
      <c r="AT443" s="397">
        <v>1</v>
      </c>
      <c r="AU443" s="8" t="s">
        <v>461</v>
      </c>
      <c r="AV443" s="134">
        <v>-44619</v>
      </c>
      <c r="AW443" s="148" t="s">
        <v>441</v>
      </c>
      <c r="AX443" s="53"/>
      <c r="AY443" s="53"/>
      <c r="AZ443" s="53"/>
      <c r="BA443" s="53"/>
      <c r="BB443" s="148"/>
      <c r="BC443" s="53"/>
      <c r="BD443" s="290"/>
      <c r="BE443" s="513">
        <f t="shared" si="6"/>
        <v>442</v>
      </c>
      <c r="BF443" s="514">
        <v>445</v>
      </c>
      <c r="BG443" s="514"/>
    </row>
    <row r="444" spans="1:59" customFormat="1" ht="84" customHeight="1" x14ac:dyDescent="0.25">
      <c r="A444" s="343">
        <v>446</v>
      </c>
      <c r="B444" s="52" t="s">
        <v>270</v>
      </c>
      <c r="C444" s="35" t="s">
        <v>341</v>
      </c>
      <c r="D444" s="32" t="s">
        <v>26</v>
      </c>
      <c r="E444" s="32" t="s">
        <v>142</v>
      </c>
      <c r="F444" s="32" t="s">
        <v>349</v>
      </c>
      <c r="G444" s="32" t="s">
        <v>251</v>
      </c>
      <c r="H444" s="35" t="s">
        <v>2849</v>
      </c>
      <c r="I444" s="38" t="s">
        <v>2842</v>
      </c>
      <c r="J444" s="35">
        <v>102</v>
      </c>
      <c r="K444" s="32">
        <v>2020</v>
      </c>
      <c r="L444" s="33" t="s">
        <v>2843</v>
      </c>
      <c r="M444" s="32" t="s">
        <v>2844</v>
      </c>
      <c r="N444" s="51" t="s">
        <v>2850</v>
      </c>
      <c r="O444" s="35" t="s">
        <v>328</v>
      </c>
      <c r="P444" s="33" t="s">
        <v>328</v>
      </c>
      <c r="Q444" s="33" t="s">
        <v>2851</v>
      </c>
      <c r="R444" s="35" t="s">
        <v>328</v>
      </c>
      <c r="S444" s="35" t="s">
        <v>328</v>
      </c>
      <c r="T444" s="44">
        <v>44150</v>
      </c>
      <c r="U444" s="44">
        <v>44469</v>
      </c>
      <c r="V444" s="44"/>
      <c r="W444" s="44" t="s">
        <v>309</v>
      </c>
      <c r="X444" s="44" t="s">
        <v>309</v>
      </c>
      <c r="Y444" s="41">
        <v>-151</v>
      </c>
      <c r="Z444" s="137" t="s">
        <v>2852</v>
      </c>
      <c r="AA444" s="160">
        <v>44418</v>
      </c>
      <c r="AB444" s="139" t="s">
        <v>309</v>
      </c>
      <c r="AC444" s="137" t="s">
        <v>2489</v>
      </c>
      <c r="AD444" s="161">
        <v>0.5</v>
      </c>
      <c r="AE444" s="8" t="s">
        <v>459</v>
      </c>
      <c r="AF444" s="134">
        <v>18</v>
      </c>
      <c r="AG444" s="148" t="s">
        <v>455</v>
      </c>
      <c r="AH444" s="148" t="s">
        <v>723</v>
      </c>
      <c r="AI444" s="148" t="s">
        <v>723</v>
      </c>
      <c r="AJ444" s="148" t="s">
        <v>723</v>
      </c>
      <c r="AK444" s="163">
        <v>0</v>
      </c>
      <c r="AL444" s="161">
        <v>0</v>
      </c>
      <c r="AM444" s="148" t="s">
        <v>601</v>
      </c>
      <c r="AN444" s="139" t="s">
        <v>536</v>
      </c>
      <c r="AO444" s="261" t="s">
        <v>536</v>
      </c>
      <c r="AP444" s="365" t="s">
        <v>2853</v>
      </c>
      <c r="AQ444" s="395">
        <v>44620</v>
      </c>
      <c r="AR444" s="396" t="s">
        <v>307</v>
      </c>
      <c r="AS444" s="365" t="s">
        <v>2854</v>
      </c>
      <c r="AT444" s="314">
        <v>0.5</v>
      </c>
      <c r="AU444" s="8" t="s">
        <v>459</v>
      </c>
      <c r="AV444" s="134">
        <v>-44619.5</v>
      </c>
      <c r="AW444" s="148" t="s">
        <v>441</v>
      </c>
      <c r="AX444" s="53"/>
      <c r="AY444" s="53"/>
      <c r="AZ444" s="53"/>
      <c r="BA444" s="53"/>
      <c r="BB444" s="148"/>
      <c r="BC444" s="53"/>
      <c r="BD444" s="290"/>
      <c r="BE444" s="513">
        <f t="shared" si="6"/>
        <v>443</v>
      </c>
      <c r="BF444" s="515">
        <v>446</v>
      </c>
      <c r="BG444" s="515"/>
    </row>
    <row r="445" spans="1:59" customFormat="1" ht="84" customHeight="1" x14ac:dyDescent="0.25">
      <c r="A445" s="42">
        <v>447</v>
      </c>
      <c r="B445" s="52" t="s">
        <v>270</v>
      </c>
      <c r="C445" s="35" t="s">
        <v>341</v>
      </c>
      <c r="D445" s="32" t="s">
        <v>26</v>
      </c>
      <c r="E445" s="32" t="s">
        <v>142</v>
      </c>
      <c r="F445" s="32" t="s">
        <v>349</v>
      </c>
      <c r="G445" s="32" t="s">
        <v>251</v>
      </c>
      <c r="H445" s="35" t="s">
        <v>2855</v>
      </c>
      <c r="I445" s="38" t="s">
        <v>2842</v>
      </c>
      <c r="J445" s="35">
        <v>102</v>
      </c>
      <c r="K445" s="32">
        <v>2020</v>
      </c>
      <c r="L445" s="33" t="s">
        <v>2843</v>
      </c>
      <c r="M445" s="32" t="s">
        <v>2844</v>
      </c>
      <c r="N445" s="51" t="s">
        <v>2856</v>
      </c>
      <c r="O445" s="35" t="s">
        <v>328</v>
      </c>
      <c r="P445" s="33" t="s">
        <v>328</v>
      </c>
      <c r="Q445" s="33" t="s">
        <v>2857</v>
      </c>
      <c r="R445" s="35" t="s">
        <v>328</v>
      </c>
      <c r="S445" s="35" t="s">
        <v>328</v>
      </c>
      <c r="T445" s="44">
        <v>44150</v>
      </c>
      <c r="U445" s="44">
        <v>44469</v>
      </c>
      <c r="V445" s="44"/>
      <c r="W445" s="44" t="s">
        <v>309</v>
      </c>
      <c r="X445" s="44" t="s">
        <v>309</v>
      </c>
      <c r="Y445" s="41">
        <v>-151</v>
      </c>
      <c r="Z445" s="137" t="s">
        <v>2858</v>
      </c>
      <c r="AA445" s="160">
        <v>44418</v>
      </c>
      <c r="AB445" s="139" t="s">
        <v>309</v>
      </c>
      <c r="AC445" s="137" t="s">
        <v>2859</v>
      </c>
      <c r="AD445" s="161">
        <v>0.4</v>
      </c>
      <c r="AE445" s="8" t="s">
        <v>459</v>
      </c>
      <c r="AF445" s="134">
        <v>18</v>
      </c>
      <c r="AG445" s="148" t="s">
        <v>455</v>
      </c>
      <c r="AH445" s="148" t="s">
        <v>723</v>
      </c>
      <c r="AI445" s="148" t="s">
        <v>723</v>
      </c>
      <c r="AJ445" s="148" t="s">
        <v>723</v>
      </c>
      <c r="AK445" s="163">
        <v>0</v>
      </c>
      <c r="AL445" s="161">
        <v>0</v>
      </c>
      <c r="AM445" s="148" t="s">
        <v>601</v>
      </c>
      <c r="AN445" s="139" t="s">
        <v>536</v>
      </c>
      <c r="AO445" s="261" t="s">
        <v>536</v>
      </c>
      <c r="AP445" s="365" t="s">
        <v>2860</v>
      </c>
      <c r="AQ445" s="395">
        <v>44620</v>
      </c>
      <c r="AR445" s="396" t="s">
        <v>307</v>
      </c>
      <c r="AS445" s="386" t="s">
        <v>328</v>
      </c>
      <c r="AT445" s="397">
        <v>1</v>
      </c>
      <c r="AU445" s="8" t="s">
        <v>461</v>
      </c>
      <c r="AV445" s="134">
        <v>-44619.6</v>
      </c>
      <c r="AW445" s="148" t="s">
        <v>441</v>
      </c>
      <c r="AX445" s="53"/>
      <c r="AY445" s="53"/>
      <c r="AZ445" s="53"/>
      <c r="BA445" s="53"/>
      <c r="BB445" s="148"/>
      <c r="BC445" s="53"/>
      <c r="BD445" s="290"/>
      <c r="BE445" s="513">
        <f t="shared" si="6"/>
        <v>444</v>
      </c>
      <c r="BF445" s="514">
        <v>447</v>
      </c>
      <c r="BG445" s="514"/>
    </row>
    <row r="446" spans="1:59" customFormat="1" ht="84" customHeight="1" x14ac:dyDescent="0.25">
      <c r="A446" s="42">
        <v>448</v>
      </c>
      <c r="B446" s="52" t="s">
        <v>270</v>
      </c>
      <c r="C446" s="35" t="s">
        <v>341</v>
      </c>
      <c r="D446" s="32" t="s">
        <v>26</v>
      </c>
      <c r="E446" s="32" t="s">
        <v>142</v>
      </c>
      <c r="F446" s="32" t="s">
        <v>349</v>
      </c>
      <c r="G446" s="32" t="s">
        <v>251</v>
      </c>
      <c r="H446" s="35" t="s">
        <v>2861</v>
      </c>
      <c r="I446" s="38" t="s">
        <v>2842</v>
      </c>
      <c r="J446" s="35">
        <v>102</v>
      </c>
      <c r="K446" s="32">
        <v>2020</v>
      </c>
      <c r="L446" s="33" t="s">
        <v>2843</v>
      </c>
      <c r="M446" s="32" t="s">
        <v>2844</v>
      </c>
      <c r="N446" s="51" t="s">
        <v>2862</v>
      </c>
      <c r="O446" s="35" t="s">
        <v>328</v>
      </c>
      <c r="P446" s="33" t="s">
        <v>328</v>
      </c>
      <c r="Q446" s="33" t="s">
        <v>2863</v>
      </c>
      <c r="R446" s="35" t="s">
        <v>328</v>
      </c>
      <c r="S446" s="35" t="s">
        <v>328</v>
      </c>
      <c r="T446" s="44">
        <v>44150</v>
      </c>
      <c r="U446" s="44">
        <v>44469</v>
      </c>
      <c r="V446" s="44"/>
      <c r="W446" s="44" t="s">
        <v>309</v>
      </c>
      <c r="X446" s="44" t="s">
        <v>309</v>
      </c>
      <c r="Y446" s="41">
        <v>-151</v>
      </c>
      <c r="Z446" s="137" t="s">
        <v>2864</v>
      </c>
      <c r="AA446" s="160">
        <v>44418</v>
      </c>
      <c r="AB446" s="139" t="s">
        <v>309</v>
      </c>
      <c r="AC446" s="137" t="s">
        <v>2865</v>
      </c>
      <c r="AD446" s="161">
        <v>0</v>
      </c>
      <c r="AE446" s="8" t="s">
        <v>457</v>
      </c>
      <c r="AF446" s="134">
        <v>18</v>
      </c>
      <c r="AG446" s="148" t="s">
        <v>455</v>
      </c>
      <c r="AH446" s="148" t="s">
        <v>723</v>
      </c>
      <c r="AI446" s="148" t="s">
        <v>723</v>
      </c>
      <c r="AJ446" s="148" t="s">
        <v>723</v>
      </c>
      <c r="AK446" s="163">
        <v>0</v>
      </c>
      <c r="AL446" s="161">
        <v>0</v>
      </c>
      <c r="AM446" s="148" t="s">
        <v>601</v>
      </c>
      <c r="AN446" s="139" t="s">
        <v>536</v>
      </c>
      <c r="AO446" s="261" t="s">
        <v>536</v>
      </c>
      <c r="AP446" s="365" t="s">
        <v>2866</v>
      </c>
      <c r="AQ446" s="395">
        <v>44620</v>
      </c>
      <c r="AR446" s="396" t="s">
        <v>307</v>
      </c>
      <c r="AS446" s="386" t="s">
        <v>328</v>
      </c>
      <c r="AT446" s="397">
        <v>1</v>
      </c>
      <c r="AU446" s="8" t="s">
        <v>461</v>
      </c>
      <c r="AV446" s="134">
        <v>-44620</v>
      </c>
      <c r="AW446" s="148" t="s">
        <v>441</v>
      </c>
      <c r="AX446" s="53"/>
      <c r="AY446" s="53"/>
      <c r="AZ446" s="53"/>
      <c r="BA446" s="53"/>
      <c r="BB446" s="148"/>
      <c r="BC446" s="53"/>
      <c r="BD446" s="290"/>
      <c r="BE446" s="513">
        <f t="shared" si="6"/>
        <v>445</v>
      </c>
      <c r="BF446" s="514">
        <v>448</v>
      </c>
      <c r="BG446" s="514"/>
    </row>
    <row r="447" spans="1:59" customFormat="1" ht="84" customHeight="1" x14ac:dyDescent="0.25">
      <c r="A447" s="42">
        <v>449</v>
      </c>
      <c r="B447" s="52" t="s">
        <v>279</v>
      </c>
      <c r="C447" s="35" t="s">
        <v>341</v>
      </c>
      <c r="D447" s="52" t="s">
        <v>218</v>
      </c>
      <c r="E447" s="52" t="s">
        <v>221</v>
      </c>
      <c r="F447" s="32" t="s">
        <v>350</v>
      </c>
      <c r="G447" s="32" t="s">
        <v>251</v>
      </c>
      <c r="H447" s="35" t="s">
        <v>2867</v>
      </c>
      <c r="I447" s="38" t="s">
        <v>2868</v>
      </c>
      <c r="J447" s="35">
        <v>102</v>
      </c>
      <c r="K447" s="32">
        <v>2020</v>
      </c>
      <c r="L447" s="33" t="s">
        <v>2869</v>
      </c>
      <c r="M447" s="32" t="s">
        <v>2870</v>
      </c>
      <c r="N447" s="51" t="s">
        <v>2871</v>
      </c>
      <c r="O447" s="35" t="s">
        <v>328</v>
      </c>
      <c r="P447" s="33" t="s">
        <v>328</v>
      </c>
      <c r="Q447" s="33" t="s">
        <v>2872</v>
      </c>
      <c r="R447" s="35" t="s">
        <v>328</v>
      </c>
      <c r="S447" s="35" t="s">
        <v>328</v>
      </c>
      <c r="T447" s="44">
        <v>44150</v>
      </c>
      <c r="U447" s="44">
        <v>44225</v>
      </c>
      <c r="V447" s="44">
        <v>44452</v>
      </c>
      <c r="W447" s="44" t="s">
        <v>309</v>
      </c>
      <c r="X447" s="44" t="s">
        <v>309</v>
      </c>
      <c r="Y447" s="41" t="s">
        <v>456</v>
      </c>
      <c r="Z447" s="133" t="s">
        <v>2873</v>
      </c>
      <c r="AA447" s="160">
        <v>44383</v>
      </c>
      <c r="AB447" s="139" t="s">
        <v>307</v>
      </c>
      <c r="AC447" s="139" t="s">
        <v>328</v>
      </c>
      <c r="AD447" s="161">
        <v>1</v>
      </c>
      <c r="AE447" s="8" t="s">
        <v>461</v>
      </c>
      <c r="AF447" s="134">
        <v>-226</v>
      </c>
      <c r="AG447" s="148" t="s">
        <v>441</v>
      </c>
      <c r="AH447" s="160">
        <v>44515</v>
      </c>
      <c r="AI447" s="148" t="s">
        <v>918</v>
      </c>
      <c r="AJ447" s="136" t="s">
        <v>707</v>
      </c>
      <c r="AK447" s="161">
        <v>1</v>
      </c>
      <c r="AL447" s="161">
        <v>1</v>
      </c>
      <c r="AM447" s="148" t="s">
        <v>503</v>
      </c>
      <c r="AN447" s="263" t="s">
        <v>504</v>
      </c>
      <c r="AO447" s="260" t="s">
        <v>294</v>
      </c>
      <c r="AP447" s="109" t="s">
        <v>502</v>
      </c>
      <c r="AQ447" s="56">
        <v>44228</v>
      </c>
      <c r="AR447" s="54" t="s">
        <v>307</v>
      </c>
      <c r="AS447" s="54" t="s">
        <v>328</v>
      </c>
      <c r="AT447" s="55">
        <v>1</v>
      </c>
      <c r="AU447" s="8" t="s">
        <v>461</v>
      </c>
      <c r="AV447" s="134" t="s">
        <v>456</v>
      </c>
      <c r="AW447" s="148" t="s">
        <v>456</v>
      </c>
      <c r="AX447" s="56">
        <v>44228</v>
      </c>
      <c r="AY447" s="109" t="s">
        <v>502</v>
      </c>
      <c r="AZ447" s="54" t="s">
        <v>328</v>
      </c>
      <c r="BA447" s="55">
        <v>1</v>
      </c>
      <c r="BB447" s="148" t="s">
        <v>294</v>
      </c>
      <c r="BC447" s="53"/>
      <c r="BD447" s="290"/>
      <c r="BE447" s="513">
        <f t="shared" si="6"/>
        <v>446</v>
      </c>
      <c r="BF447" s="514">
        <v>449</v>
      </c>
      <c r="BG447" s="514"/>
    </row>
    <row r="448" spans="1:59" customFormat="1" ht="84" customHeight="1" x14ac:dyDescent="0.25">
      <c r="A448" s="42">
        <v>450</v>
      </c>
      <c r="B448" s="32" t="s">
        <v>281</v>
      </c>
      <c r="C448" s="35" t="s">
        <v>341</v>
      </c>
      <c r="D448" s="32" t="s">
        <v>236</v>
      </c>
      <c r="E448" s="32" t="s">
        <v>237</v>
      </c>
      <c r="F448" s="32" t="s">
        <v>348</v>
      </c>
      <c r="G448" s="32" t="s">
        <v>251</v>
      </c>
      <c r="H448" s="35" t="s">
        <v>2874</v>
      </c>
      <c r="I448" s="38" t="s">
        <v>2875</v>
      </c>
      <c r="J448" s="35">
        <v>102</v>
      </c>
      <c r="K448" s="32">
        <v>2020</v>
      </c>
      <c r="L448" s="33" t="s">
        <v>2876</v>
      </c>
      <c r="M448" s="32" t="s">
        <v>2877</v>
      </c>
      <c r="N448" s="51" t="s">
        <v>2878</v>
      </c>
      <c r="O448" s="35" t="s">
        <v>328</v>
      </c>
      <c r="P448" s="33" t="s">
        <v>328</v>
      </c>
      <c r="Q448" s="33" t="s">
        <v>2879</v>
      </c>
      <c r="R448" s="35" t="s">
        <v>328</v>
      </c>
      <c r="S448" s="35" t="s">
        <v>328</v>
      </c>
      <c r="T448" s="44">
        <v>44150</v>
      </c>
      <c r="U448" s="44">
        <v>44489</v>
      </c>
      <c r="V448" s="44"/>
      <c r="W448" s="44" t="s">
        <v>309</v>
      </c>
      <c r="X448" s="44" t="s">
        <v>309</v>
      </c>
      <c r="Y448" s="41">
        <v>-131</v>
      </c>
      <c r="Z448" s="164" t="s">
        <v>2880</v>
      </c>
      <c r="AA448" s="160">
        <v>44356</v>
      </c>
      <c r="AB448" s="139" t="s">
        <v>309</v>
      </c>
      <c r="AC448" s="148" t="s">
        <v>2754</v>
      </c>
      <c r="AD448" s="161">
        <v>0</v>
      </c>
      <c r="AE448" s="8" t="s">
        <v>457</v>
      </c>
      <c r="AF448" s="134">
        <v>38</v>
      </c>
      <c r="AG448" s="148" t="s">
        <v>455</v>
      </c>
      <c r="AH448" s="148" t="s">
        <v>723</v>
      </c>
      <c r="AI448" s="148" t="s">
        <v>723</v>
      </c>
      <c r="AJ448" s="148" t="s">
        <v>723</v>
      </c>
      <c r="AK448" s="163">
        <v>0</v>
      </c>
      <c r="AL448" s="161">
        <v>0</v>
      </c>
      <c r="AM448" s="148" t="s">
        <v>601</v>
      </c>
      <c r="AN448" s="139" t="s">
        <v>536</v>
      </c>
      <c r="AO448" s="261" t="s">
        <v>536</v>
      </c>
      <c r="AP448" s="2" t="s">
        <v>2881</v>
      </c>
      <c r="AQ448" s="366">
        <v>44620</v>
      </c>
      <c r="AR448" s="53" t="s">
        <v>553</v>
      </c>
      <c r="AS448" s="53" t="s">
        <v>328</v>
      </c>
      <c r="AT448" s="314">
        <v>1</v>
      </c>
      <c r="AU448" s="8" t="s">
        <v>461</v>
      </c>
      <c r="AV448" s="134">
        <v>-44620</v>
      </c>
      <c r="AW448" s="148" t="s">
        <v>441</v>
      </c>
      <c r="AX448" s="53"/>
      <c r="AY448" s="53"/>
      <c r="AZ448" s="53"/>
      <c r="BA448" s="53"/>
      <c r="BB448" s="148"/>
      <c r="BC448" s="53"/>
      <c r="BD448" s="290"/>
      <c r="BE448" s="513">
        <f t="shared" si="6"/>
        <v>447</v>
      </c>
      <c r="BF448" s="514">
        <v>450</v>
      </c>
      <c r="BG448" s="514"/>
    </row>
    <row r="449" spans="1:59" customFormat="1" ht="84" customHeight="1" x14ac:dyDescent="0.25">
      <c r="A449" s="42">
        <v>451</v>
      </c>
      <c r="B449" s="32" t="s">
        <v>281</v>
      </c>
      <c r="C449" s="35" t="s">
        <v>341</v>
      </c>
      <c r="D449" s="52" t="s">
        <v>236</v>
      </c>
      <c r="E449" s="32" t="s">
        <v>237</v>
      </c>
      <c r="F449" s="32" t="s">
        <v>348</v>
      </c>
      <c r="G449" s="32" t="s">
        <v>251</v>
      </c>
      <c r="H449" s="35" t="s">
        <v>2882</v>
      </c>
      <c r="I449" s="38" t="s">
        <v>2875</v>
      </c>
      <c r="J449" s="35">
        <v>102</v>
      </c>
      <c r="K449" s="32">
        <v>2020</v>
      </c>
      <c r="L449" s="33" t="s">
        <v>2876</v>
      </c>
      <c r="M449" s="32" t="s">
        <v>2877</v>
      </c>
      <c r="N449" s="51" t="s">
        <v>2883</v>
      </c>
      <c r="O449" s="35" t="s">
        <v>328</v>
      </c>
      <c r="P449" s="33" t="s">
        <v>328</v>
      </c>
      <c r="Q449" s="33" t="s">
        <v>2884</v>
      </c>
      <c r="R449" s="35" t="s">
        <v>328</v>
      </c>
      <c r="S449" s="35" t="s">
        <v>328</v>
      </c>
      <c r="T449" s="44">
        <v>44150</v>
      </c>
      <c r="U449" s="44">
        <v>44489</v>
      </c>
      <c r="V449" s="44"/>
      <c r="W449" s="44" t="s">
        <v>309</v>
      </c>
      <c r="X449" s="44" t="s">
        <v>309</v>
      </c>
      <c r="Y449" s="41">
        <v>-131</v>
      </c>
      <c r="Z449" s="164" t="s">
        <v>917</v>
      </c>
      <c r="AA449" s="160">
        <v>44356</v>
      </c>
      <c r="AB449" s="139" t="s">
        <v>307</v>
      </c>
      <c r="AC449" s="139" t="s">
        <v>328</v>
      </c>
      <c r="AD449" s="161">
        <v>1</v>
      </c>
      <c r="AE449" s="8" t="s">
        <v>461</v>
      </c>
      <c r="AF449" s="134">
        <v>38</v>
      </c>
      <c r="AG449" s="148" t="s">
        <v>455</v>
      </c>
      <c r="AH449" s="148" t="s">
        <v>723</v>
      </c>
      <c r="AI449" s="148" t="s">
        <v>723</v>
      </c>
      <c r="AJ449" s="148" t="s">
        <v>723</v>
      </c>
      <c r="AK449" s="163">
        <v>0</v>
      </c>
      <c r="AL449" s="161">
        <v>0</v>
      </c>
      <c r="AM449" s="148" t="s">
        <v>601</v>
      </c>
      <c r="AN449" s="139" t="s">
        <v>536</v>
      </c>
      <c r="AO449" s="259" t="s">
        <v>445</v>
      </c>
      <c r="AP449" s="2" t="s">
        <v>2885</v>
      </c>
      <c r="AQ449" s="366">
        <v>44620</v>
      </c>
      <c r="AR449" s="53" t="s">
        <v>553</v>
      </c>
      <c r="AS449" s="53" t="s">
        <v>328</v>
      </c>
      <c r="AT449" s="314">
        <v>1</v>
      </c>
      <c r="AU449" s="8" t="s">
        <v>461</v>
      </c>
      <c r="AV449" s="134">
        <v>-44619</v>
      </c>
      <c r="AW449" s="148" t="s">
        <v>441</v>
      </c>
      <c r="AX449" s="53"/>
      <c r="AY449" s="53"/>
      <c r="AZ449" s="53"/>
      <c r="BA449" s="53"/>
      <c r="BB449" s="148"/>
      <c r="BC449" s="53"/>
      <c r="BD449" s="290"/>
      <c r="BE449" s="513">
        <f t="shared" si="6"/>
        <v>448</v>
      </c>
      <c r="BF449" s="514">
        <v>451</v>
      </c>
      <c r="BG449" s="514"/>
    </row>
    <row r="450" spans="1:59" customFormat="1" ht="84" customHeight="1" x14ac:dyDescent="0.25">
      <c r="A450" s="42">
        <v>452</v>
      </c>
      <c r="B450" s="32" t="s">
        <v>281</v>
      </c>
      <c r="C450" s="35" t="s">
        <v>341</v>
      </c>
      <c r="D450" s="32" t="s">
        <v>236</v>
      </c>
      <c r="E450" s="32" t="s">
        <v>237</v>
      </c>
      <c r="F450" s="32" t="s">
        <v>348</v>
      </c>
      <c r="G450" s="32" t="s">
        <v>251</v>
      </c>
      <c r="H450" s="35" t="s">
        <v>2886</v>
      </c>
      <c r="I450" s="38" t="s">
        <v>2875</v>
      </c>
      <c r="J450" s="35">
        <v>102</v>
      </c>
      <c r="K450" s="32">
        <v>2020</v>
      </c>
      <c r="L450" s="33" t="s">
        <v>2876</v>
      </c>
      <c r="M450" s="32" t="s">
        <v>2877</v>
      </c>
      <c r="N450" s="51" t="s">
        <v>2887</v>
      </c>
      <c r="O450" s="35" t="s">
        <v>328</v>
      </c>
      <c r="P450" s="33" t="s">
        <v>328</v>
      </c>
      <c r="Q450" s="33" t="s">
        <v>2888</v>
      </c>
      <c r="R450" s="35" t="s">
        <v>328</v>
      </c>
      <c r="S450" s="35" t="s">
        <v>328</v>
      </c>
      <c r="T450" s="44">
        <v>44150</v>
      </c>
      <c r="U450" s="44">
        <v>44377</v>
      </c>
      <c r="V450" s="44">
        <v>44452</v>
      </c>
      <c r="W450" s="44" t="s">
        <v>309</v>
      </c>
      <c r="X450" s="44" t="s">
        <v>309</v>
      </c>
      <c r="Y450" s="41" t="s">
        <v>456</v>
      </c>
      <c r="Z450" s="164" t="s">
        <v>917</v>
      </c>
      <c r="AA450" s="160">
        <v>44356</v>
      </c>
      <c r="AB450" s="139" t="s">
        <v>307</v>
      </c>
      <c r="AC450" s="139" t="s">
        <v>328</v>
      </c>
      <c r="AD450" s="161">
        <v>1</v>
      </c>
      <c r="AE450" s="8" t="s">
        <v>461</v>
      </c>
      <c r="AF450" s="134">
        <v>-74</v>
      </c>
      <c r="AG450" s="148" t="s">
        <v>441</v>
      </c>
      <c r="AH450" s="160">
        <v>44515</v>
      </c>
      <c r="AI450" s="148" t="s">
        <v>918</v>
      </c>
      <c r="AJ450" s="136" t="s">
        <v>707</v>
      </c>
      <c r="AK450" s="161">
        <v>1</v>
      </c>
      <c r="AL450" s="161">
        <v>1</v>
      </c>
      <c r="AM450" s="148" t="s">
        <v>503</v>
      </c>
      <c r="AN450" s="263" t="s">
        <v>504</v>
      </c>
      <c r="AO450" s="260" t="s">
        <v>294</v>
      </c>
      <c r="AP450" s="109" t="s">
        <v>502</v>
      </c>
      <c r="AQ450" s="56">
        <v>44228</v>
      </c>
      <c r="AR450" s="54" t="s">
        <v>307</v>
      </c>
      <c r="AS450" s="54" t="s">
        <v>328</v>
      </c>
      <c r="AT450" s="55">
        <v>1</v>
      </c>
      <c r="AU450" s="8" t="s">
        <v>461</v>
      </c>
      <c r="AV450" s="134" t="s">
        <v>456</v>
      </c>
      <c r="AW450" s="148" t="s">
        <v>456</v>
      </c>
      <c r="AX450" s="56">
        <v>44228</v>
      </c>
      <c r="AY450" s="109" t="s">
        <v>502</v>
      </c>
      <c r="AZ450" s="54" t="s">
        <v>328</v>
      </c>
      <c r="BA450" s="55">
        <v>1</v>
      </c>
      <c r="BB450" s="148" t="s">
        <v>294</v>
      </c>
      <c r="BC450" s="53"/>
      <c r="BD450" s="290"/>
      <c r="BE450" s="513">
        <f t="shared" si="6"/>
        <v>449</v>
      </c>
      <c r="BF450" s="514">
        <v>452</v>
      </c>
      <c r="BG450" s="514"/>
    </row>
    <row r="451" spans="1:59" customFormat="1" ht="84" customHeight="1" x14ac:dyDescent="0.25">
      <c r="A451" s="42">
        <v>453</v>
      </c>
      <c r="B451" s="52" t="s">
        <v>285</v>
      </c>
      <c r="C451" s="35" t="s">
        <v>344</v>
      </c>
      <c r="D451" s="32" t="s">
        <v>26</v>
      </c>
      <c r="E451" s="52" t="s">
        <v>149</v>
      </c>
      <c r="F451" s="32" t="s">
        <v>352</v>
      </c>
      <c r="G451" s="32" t="s">
        <v>251</v>
      </c>
      <c r="H451" s="35" t="s">
        <v>2889</v>
      </c>
      <c r="I451" s="38" t="s">
        <v>2890</v>
      </c>
      <c r="J451" s="35">
        <v>102</v>
      </c>
      <c r="K451" s="32">
        <v>2020</v>
      </c>
      <c r="L451" s="33" t="s">
        <v>2891</v>
      </c>
      <c r="M451" s="32" t="s">
        <v>2892</v>
      </c>
      <c r="N451" s="51" t="s">
        <v>2893</v>
      </c>
      <c r="O451" s="35" t="s">
        <v>328</v>
      </c>
      <c r="P451" s="33" t="s">
        <v>328</v>
      </c>
      <c r="Q451" s="33" t="s">
        <v>2894</v>
      </c>
      <c r="R451" s="35" t="s">
        <v>328</v>
      </c>
      <c r="S451" s="35" t="s">
        <v>328</v>
      </c>
      <c r="T451" s="44">
        <v>44150</v>
      </c>
      <c r="U451" s="44">
        <v>44469</v>
      </c>
      <c r="V451" s="44"/>
      <c r="W451" s="44" t="s">
        <v>309</v>
      </c>
      <c r="X451" s="44" t="s">
        <v>309</v>
      </c>
      <c r="Y451" s="41">
        <v>-151</v>
      </c>
      <c r="Z451" s="133" t="s">
        <v>1757</v>
      </c>
      <c r="AA451" s="160">
        <v>44384</v>
      </c>
      <c r="AB451" s="139" t="s">
        <v>309</v>
      </c>
      <c r="AC451" s="148" t="s">
        <v>747</v>
      </c>
      <c r="AD451" s="161">
        <v>0</v>
      </c>
      <c r="AE451" s="8" t="s">
        <v>457</v>
      </c>
      <c r="AF451" s="134">
        <v>18</v>
      </c>
      <c r="AG451" s="148" t="s">
        <v>455</v>
      </c>
      <c r="AH451" s="148" t="s">
        <v>723</v>
      </c>
      <c r="AI451" s="148" t="s">
        <v>723</v>
      </c>
      <c r="AJ451" s="148" t="s">
        <v>723</v>
      </c>
      <c r="AK451" s="163">
        <v>0</v>
      </c>
      <c r="AL451" s="161">
        <v>0</v>
      </c>
      <c r="AM451" s="148" t="s">
        <v>601</v>
      </c>
      <c r="AN451" s="139" t="s">
        <v>536</v>
      </c>
      <c r="AO451" s="261" t="s">
        <v>536</v>
      </c>
      <c r="AP451" s="403" t="s">
        <v>708</v>
      </c>
      <c r="AQ451" s="404">
        <v>44620</v>
      </c>
      <c r="AR451" s="370" t="s">
        <v>553</v>
      </c>
      <c r="AS451" s="386" t="s">
        <v>589</v>
      </c>
      <c r="AT451" s="402">
        <v>0</v>
      </c>
      <c r="AU451" s="8" t="s">
        <v>457</v>
      </c>
      <c r="AV451" s="134">
        <v>-44620</v>
      </c>
      <c r="AW451" s="148" t="s">
        <v>441</v>
      </c>
      <c r="AX451" s="53"/>
      <c r="AY451" s="53"/>
      <c r="AZ451" s="53"/>
      <c r="BA451" s="53"/>
      <c r="BB451" s="148"/>
      <c r="BC451" s="53"/>
      <c r="BD451" s="290"/>
      <c r="BE451" s="513">
        <f t="shared" si="6"/>
        <v>450</v>
      </c>
      <c r="BF451" s="514">
        <v>453</v>
      </c>
      <c r="BG451" s="514"/>
    </row>
    <row r="452" spans="1:59" customFormat="1" ht="84" customHeight="1" x14ac:dyDescent="0.25">
      <c r="A452" s="42">
        <v>454</v>
      </c>
      <c r="B452" s="52" t="s">
        <v>270</v>
      </c>
      <c r="C452" s="35" t="s">
        <v>341</v>
      </c>
      <c r="D452" s="32" t="s">
        <v>26</v>
      </c>
      <c r="E452" s="52" t="s">
        <v>149</v>
      </c>
      <c r="F452" s="32" t="s">
        <v>349</v>
      </c>
      <c r="G452" s="32" t="s">
        <v>251</v>
      </c>
      <c r="H452" s="35" t="s">
        <v>2895</v>
      </c>
      <c r="I452" s="38" t="s">
        <v>2890</v>
      </c>
      <c r="J452" s="35">
        <v>102</v>
      </c>
      <c r="K452" s="32">
        <v>2020</v>
      </c>
      <c r="L452" s="33" t="s">
        <v>2891</v>
      </c>
      <c r="M452" s="32" t="s">
        <v>2892</v>
      </c>
      <c r="N452" s="51" t="s">
        <v>2831</v>
      </c>
      <c r="O452" s="35" t="s">
        <v>328</v>
      </c>
      <c r="P452" s="33" t="s">
        <v>328</v>
      </c>
      <c r="Q452" s="33" t="s">
        <v>2832</v>
      </c>
      <c r="R452" s="35" t="s">
        <v>328</v>
      </c>
      <c r="S452" s="35" t="s">
        <v>328</v>
      </c>
      <c r="T452" s="44">
        <v>44150</v>
      </c>
      <c r="U452" s="44">
        <v>44469</v>
      </c>
      <c r="V452" s="44"/>
      <c r="W452" s="44" t="s">
        <v>309</v>
      </c>
      <c r="X452" s="44" t="s">
        <v>309</v>
      </c>
      <c r="Y452" s="41">
        <v>-151</v>
      </c>
      <c r="Z452" s="137" t="s">
        <v>2896</v>
      </c>
      <c r="AA452" s="160">
        <v>44418</v>
      </c>
      <c r="AB452" s="139" t="s">
        <v>309</v>
      </c>
      <c r="AC452" s="137" t="s">
        <v>2897</v>
      </c>
      <c r="AD452" s="161">
        <v>0.2</v>
      </c>
      <c r="AE452" s="8" t="s">
        <v>458</v>
      </c>
      <c r="AF452" s="134">
        <v>18</v>
      </c>
      <c r="AG452" s="148" t="s">
        <v>455</v>
      </c>
      <c r="AH452" s="148" t="s">
        <v>723</v>
      </c>
      <c r="AI452" s="148" t="s">
        <v>723</v>
      </c>
      <c r="AJ452" s="148" t="s">
        <v>723</v>
      </c>
      <c r="AK452" s="163">
        <v>0</v>
      </c>
      <c r="AL452" s="161">
        <v>0</v>
      </c>
      <c r="AM452" s="148" t="s">
        <v>601</v>
      </c>
      <c r="AN452" s="139" t="s">
        <v>536</v>
      </c>
      <c r="AO452" s="261" t="s">
        <v>536</v>
      </c>
      <c r="AP452" s="365" t="s">
        <v>2898</v>
      </c>
      <c r="AQ452" s="395">
        <v>44620</v>
      </c>
      <c r="AR452" s="396" t="s">
        <v>307</v>
      </c>
      <c r="AS452" s="386" t="s">
        <v>328</v>
      </c>
      <c r="AT452" s="397">
        <v>1</v>
      </c>
      <c r="AU452" s="8" t="s">
        <v>461</v>
      </c>
      <c r="AV452" s="134">
        <v>-44619.8</v>
      </c>
      <c r="AW452" s="148" t="s">
        <v>441</v>
      </c>
      <c r="AX452" s="53"/>
      <c r="AY452" s="53"/>
      <c r="AZ452" s="53"/>
      <c r="BA452" s="53"/>
      <c r="BB452" s="148"/>
      <c r="BC452" s="53"/>
      <c r="BD452" s="290"/>
      <c r="BE452" s="513">
        <f t="shared" ref="BE452:BE515" si="7">BE451+1</f>
        <v>451</v>
      </c>
      <c r="BF452" s="514">
        <v>454</v>
      </c>
      <c r="BG452" s="514"/>
    </row>
    <row r="453" spans="1:59" customFormat="1" ht="84" customHeight="1" x14ac:dyDescent="0.25">
      <c r="A453" s="42">
        <v>455</v>
      </c>
      <c r="B453" s="52" t="s">
        <v>270</v>
      </c>
      <c r="C453" s="35" t="s">
        <v>341</v>
      </c>
      <c r="D453" s="32" t="s">
        <v>26</v>
      </c>
      <c r="E453" s="52" t="s">
        <v>149</v>
      </c>
      <c r="F453" s="32" t="s">
        <v>349</v>
      </c>
      <c r="G453" s="32" t="s">
        <v>251</v>
      </c>
      <c r="H453" s="35" t="s">
        <v>2899</v>
      </c>
      <c r="I453" s="38" t="s">
        <v>2890</v>
      </c>
      <c r="J453" s="35">
        <v>102</v>
      </c>
      <c r="K453" s="32">
        <v>2020</v>
      </c>
      <c r="L453" s="33" t="s">
        <v>2891</v>
      </c>
      <c r="M453" s="32" t="s">
        <v>2892</v>
      </c>
      <c r="N453" s="51" t="s">
        <v>2850</v>
      </c>
      <c r="O453" s="35" t="s">
        <v>328</v>
      </c>
      <c r="P453" s="33" t="s">
        <v>328</v>
      </c>
      <c r="Q453" s="33" t="s">
        <v>2851</v>
      </c>
      <c r="R453" s="35" t="s">
        <v>328</v>
      </c>
      <c r="S453" s="35" t="s">
        <v>328</v>
      </c>
      <c r="T453" s="44">
        <v>44150</v>
      </c>
      <c r="U453" s="44">
        <v>44469</v>
      </c>
      <c r="V453" s="44"/>
      <c r="W453" s="44" t="s">
        <v>309</v>
      </c>
      <c r="X453" s="44" t="s">
        <v>309</v>
      </c>
      <c r="Y453" s="41">
        <v>-151</v>
      </c>
      <c r="Z453" s="137" t="s">
        <v>2900</v>
      </c>
      <c r="AA453" s="160">
        <v>44418</v>
      </c>
      <c r="AB453" s="139" t="s">
        <v>309</v>
      </c>
      <c r="AC453" s="137" t="s">
        <v>2901</v>
      </c>
      <c r="AD453" s="161">
        <v>0.25</v>
      </c>
      <c r="AE453" s="8" t="s">
        <v>458</v>
      </c>
      <c r="AF453" s="134">
        <v>18</v>
      </c>
      <c r="AG453" s="148" t="s">
        <v>455</v>
      </c>
      <c r="AH453" s="148" t="s">
        <v>723</v>
      </c>
      <c r="AI453" s="148" t="s">
        <v>723</v>
      </c>
      <c r="AJ453" s="148" t="s">
        <v>723</v>
      </c>
      <c r="AK453" s="163">
        <v>0</v>
      </c>
      <c r="AL453" s="161">
        <v>0</v>
      </c>
      <c r="AM453" s="148" t="s">
        <v>601</v>
      </c>
      <c r="AN453" s="139" t="s">
        <v>536</v>
      </c>
      <c r="AO453" s="261" t="s">
        <v>536</v>
      </c>
      <c r="AP453" s="365" t="s">
        <v>2853</v>
      </c>
      <c r="AQ453" s="395">
        <v>44620</v>
      </c>
      <c r="AR453" s="396" t="s">
        <v>307</v>
      </c>
      <c r="AS453" s="2" t="s">
        <v>2854</v>
      </c>
      <c r="AT453" s="314">
        <v>0.5</v>
      </c>
      <c r="AU453" s="8" t="s">
        <v>459</v>
      </c>
      <c r="AV453" s="134">
        <v>-44619.75</v>
      </c>
      <c r="AW453" s="148" t="s">
        <v>441</v>
      </c>
      <c r="AX453" s="53"/>
      <c r="AY453" s="53"/>
      <c r="AZ453" s="53"/>
      <c r="BA453" s="53"/>
      <c r="BB453" s="148"/>
      <c r="BC453" s="53"/>
      <c r="BD453" s="290"/>
      <c r="BE453" s="513">
        <f t="shared" si="7"/>
        <v>452</v>
      </c>
      <c r="BF453" s="514">
        <v>455</v>
      </c>
      <c r="BG453" s="514"/>
    </row>
    <row r="454" spans="1:59" customFormat="1" ht="84" customHeight="1" x14ac:dyDescent="0.25">
      <c r="A454" s="42">
        <v>456</v>
      </c>
      <c r="B454" s="52" t="s">
        <v>270</v>
      </c>
      <c r="C454" s="35" t="s">
        <v>341</v>
      </c>
      <c r="D454" s="32" t="s">
        <v>26</v>
      </c>
      <c r="E454" s="52" t="s">
        <v>153</v>
      </c>
      <c r="F454" s="32" t="s">
        <v>349</v>
      </c>
      <c r="G454" s="32" t="s">
        <v>251</v>
      </c>
      <c r="H454" s="35" t="s">
        <v>2902</v>
      </c>
      <c r="I454" s="38" t="s">
        <v>2903</v>
      </c>
      <c r="J454" s="35">
        <v>102</v>
      </c>
      <c r="K454" s="32">
        <v>2020</v>
      </c>
      <c r="L454" s="33" t="s">
        <v>2904</v>
      </c>
      <c r="M454" s="32" t="s">
        <v>2905</v>
      </c>
      <c r="N454" s="51" t="s">
        <v>2838</v>
      </c>
      <c r="O454" s="35" t="s">
        <v>328</v>
      </c>
      <c r="P454" s="33" t="s">
        <v>328</v>
      </c>
      <c r="Q454" s="33" t="s">
        <v>2839</v>
      </c>
      <c r="R454" s="35" t="s">
        <v>328</v>
      </c>
      <c r="S454" s="35" t="s">
        <v>328</v>
      </c>
      <c r="T454" s="44">
        <v>44150</v>
      </c>
      <c r="U454" s="44">
        <v>44377</v>
      </c>
      <c r="V454" s="44">
        <v>44452</v>
      </c>
      <c r="W454" s="44" t="s">
        <v>309</v>
      </c>
      <c r="X454" s="44" t="s">
        <v>309</v>
      </c>
      <c r="Y454" s="41" t="s">
        <v>456</v>
      </c>
      <c r="Z454" s="137" t="s">
        <v>2906</v>
      </c>
      <c r="AA454" s="160">
        <v>44418</v>
      </c>
      <c r="AB454" s="139" t="s">
        <v>307</v>
      </c>
      <c r="AC454" s="139" t="s">
        <v>328</v>
      </c>
      <c r="AD454" s="161">
        <v>1</v>
      </c>
      <c r="AE454" s="8" t="s">
        <v>461</v>
      </c>
      <c r="AF454" s="134">
        <v>-74</v>
      </c>
      <c r="AG454" s="148" t="s">
        <v>441</v>
      </c>
      <c r="AH454" s="160">
        <v>44515</v>
      </c>
      <c r="AI454" s="148" t="s">
        <v>918</v>
      </c>
      <c r="AJ454" s="136" t="s">
        <v>707</v>
      </c>
      <c r="AK454" s="161">
        <v>1</v>
      </c>
      <c r="AL454" s="161">
        <v>1</v>
      </c>
      <c r="AM454" s="148" t="s">
        <v>503</v>
      </c>
      <c r="AN454" s="263" t="s">
        <v>504</v>
      </c>
      <c r="AO454" s="260" t="s">
        <v>294</v>
      </c>
      <c r="AP454" s="109" t="s">
        <v>502</v>
      </c>
      <c r="AQ454" s="56">
        <v>44228</v>
      </c>
      <c r="AR454" s="54" t="s">
        <v>307</v>
      </c>
      <c r="AS454" s="54" t="s">
        <v>328</v>
      </c>
      <c r="AT454" s="55">
        <v>1</v>
      </c>
      <c r="AU454" s="8" t="s">
        <v>461</v>
      </c>
      <c r="AV454" s="134" t="s">
        <v>456</v>
      </c>
      <c r="AW454" s="148" t="s">
        <v>456</v>
      </c>
      <c r="AX454" s="56">
        <v>44228</v>
      </c>
      <c r="AY454" s="109" t="s">
        <v>502</v>
      </c>
      <c r="AZ454" s="54" t="s">
        <v>328</v>
      </c>
      <c r="BA454" s="55">
        <v>1</v>
      </c>
      <c r="BB454" s="148" t="s">
        <v>294</v>
      </c>
      <c r="BC454" s="53"/>
      <c r="BD454" s="290"/>
      <c r="BE454" s="513">
        <f t="shared" si="7"/>
        <v>453</v>
      </c>
      <c r="BF454" s="514">
        <v>456</v>
      </c>
      <c r="BG454" s="514"/>
    </row>
    <row r="455" spans="1:59" customFormat="1" ht="84" customHeight="1" x14ac:dyDescent="0.25">
      <c r="A455" s="42">
        <v>457</v>
      </c>
      <c r="B455" s="52" t="s">
        <v>270</v>
      </c>
      <c r="C455" s="35" t="s">
        <v>341</v>
      </c>
      <c r="D455" s="32" t="s">
        <v>26</v>
      </c>
      <c r="E455" s="52" t="s">
        <v>153</v>
      </c>
      <c r="F455" s="32" t="s">
        <v>349</v>
      </c>
      <c r="G455" s="32" t="s">
        <v>251</v>
      </c>
      <c r="H455" s="35" t="s">
        <v>2907</v>
      </c>
      <c r="I455" s="38" t="s">
        <v>2903</v>
      </c>
      <c r="J455" s="35">
        <v>102</v>
      </c>
      <c r="K455" s="32">
        <v>2020</v>
      </c>
      <c r="L455" s="33" t="s">
        <v>2904</v>
      </c>
      <c r="M455" s="32" t="s">
        <v>2905</v>
      </c>
      <c r="N455" s="51" t="s">
        <v>2856</v>
      </c>
      <c r="O455" s="35" t="s">
        <v>328</v>
      </c>
      <c r="P455" s="33" t="s">
        <v>328</v>
      </c>
      <c r="Q455" s="33" t="s">
        <v>2857</v>
      </c>
      <c r="R455" s="35" t="s">
        <v>328</v>
      </c>
      <c r="S455" s="35" t="s">
        <v>328</v>
      </c>
      <c r="T455" s="44">
        <v>44150</v>
      </c>
      <c r="U455" s="44">
        <v>44469</v>
      </c>
      <c r="V455" s="44"/>
      <c r="W455" s="44" t="s">
        <v>309</v>
      </c>
      <c r="X455" s="44" t="s">
        <v>309</v>
      </c>
      <c r="Y455" s="41">
        <v>-151</v>
      </c>
      <c r="Z455" s="137" t="s">
        <v>2908</v>
      </c>
      <c r="AA455" s="160">
        <v>44418</v>
      </c>
      <c r="AB455" s="139" t="s">
        <v>309</v>
      </c>
      <c r="AC455" s="137" t="s">
        <v>2859</v>
      </c>
      <c r="AD455" s="161">
        <v>0.4</v>
      </c>
      <c r="AE455" s="8" t="s">
        <v>459</v>
      </c>
      <c r="AF455" s="134">
        <v>18</v>
      </c>
      <c r="AG455" s="148" t="s">
        <v>455</v>
      </c>
      <c r="AH455" s="148" t="s">
        <v>723</v>
      </c>
      <c r="AI455" s="148" t="s">
        <v>723</v>
      </c>
      <c r="AJ455" s="148" t="s">
        <v>723</v>
      </c>
      <c r="AK455" s="163">
        <v>0</v>
      </c>
      <c r="AL455" s="161">
        <v>0</v>
      </c>
      <c r="AM455" s="148" t="s">
        <v>601</v>
      </c>
      <c r="AN455" s="139" t="s">
        <v>536</v>
      </c>
      <c r="AO455" s="261" t="s">
        <v>536</v>
      </c>
      <c r="AP455" s="365" t="s">
        <v>2909</v>
      </c>
      <c r="AQ455" s="395">
        <v>44620</v>
      </c>
      <c r="AR455" s="396" t="s">
        <v>307</v>
      </c>
      <c r="AS455" s="386" t="s">
        <v>328</v>
      </c>
      <c r="AT455" s="397">
        <v>1</v>
      </c>
      <c r="AU455" s="8" t="s">
        <v>461</v>
      </c>
      <c r="AV455" s="134">
        <v>-44619.6</v>
      </c>
      <c r="AW455" s="148" t="s">
        <v>441</v>
      </c>
      <c r="AX455" s="53"/>
      <c r="AY455" s="53"/>
      <c r="AZ455" s="53"/>
      <c r="BA455" s="53"/>
      <c r="BB455" s="148"/>
      <c r="BC455" s="53"/>
      <c r="BD455" s="290"/>
      <c r="BE455" s="513">
        <f t="shared" si="7"/>
        <v>454</v>
      </c>
      <c r="BF455" s="514">
        <v>457</v>
      </c>
      <c r="BG455" s="514"/>
    </row>
    <row r="456" spans="1:59" customFormat="1" ht="84" customHeight="1" x14ac:dyDescent="0.25">
      <c r="A456" s="42">
        <v>458</v>
      </c>
      <c r="B456" s="52" t="s">
        <v>270</v>
      </c>
      <c r="C456" s="35" t="s">
        <v>341</v>
      </c>
      <c r="D456" s="32" t="s">
        <v>26</v>
      </c>
      <c r="E456" s="52" t="s">
        <v>145</v>
      </c>
      <c r="F456" s="32" t="s">
        <v>349</v>
      </c>
      <c r="G456" s="32" t="s">
        <v>251</v>
      </c>
      <c r="H456" s="35" t="s">
        <v>2910</v>
      </c>
      <c r="I456" s="38" t="s">
        <v>2911</v>
      </c>
      <c r="J456" s="35">
        <v>102</v>
      </c>
      <c r="K456" s="32">
        <v>2020</v>
      </c>
      <c r="L456" s="33" t="s">
        <v>2912</v>
      </c>
      <c r="M456" s="32" t="s">
        <v>2913</v>
      </c>
      <c r="N456" s="51" t="s">
        <v>2914</v>
      </c>
      <c r="O456" s="35" t="s">
        <v>328</v>
      </c>
      <c r="P456" s="33" t="s">
        <v>328</v>
      </c>
      <c r="Q456" s="33" t="s">
        <v>2915</v>
      </c>
      <c r="R456" s="35" t="s">
        <v>328</v>
      </c>
      <c r="S456" s="35" t="s">
        <v>328</v>
      </c>
      <c r="T456" s="44">
        <v>44150</v>
      </c>
      <c r="U456" s="44">
        <v>44469</v>
      </c>
      <c r="V456" s="44"/>
      <c r="W456" s="44" t="s">
        <v>309</v>
      </c>
      <c r="X456" s="44" t="s">
        <v>309</v>
      </c>
      <c r="Y456" s="41">
        <v>-151</v>
      </c>
      <c r="Z456" s="137" t="s">
        <v>2916</v>
      </c>
      <c r="AA456" s="160">
        <v>44418</v>
      </c>
      <c r="AB456" s="139" t="s">
        <v>309</v>
      </c>
      <c r="AC456" s="137" t="s">
        <v>2917</v>
      </c>
      <c r="AD456" s="161">
        <v>0.5</v>
      </c>
      <c r="AE456" s="8" t="s">
        <v>459</v>
      </c>
      <c r="AF456" s="134">
        <v>18</v>
      </c>
      <c r="AG456" s="148" t="s">
        <v>455</v>
      </c>
      <c r="AH456" s="148" t="s">
        <v>723</v>
      </c>
      <c r="AI456" s="148" t="s">
        <v>723</v>
      </c>
      <c r="AJ456" s="148" t="s">
        <v>723</v>
      </c>
      <c r="AK456" s="163">
        <v>0</v>
      </c>
      <c r="AL456" s="161">
        <v>0</v>
      </c>
      <c r="AM456" s="148" t="s">
        <v>601</v>
      </c>
      <c r="AN456" s="139" t="s">
        <v>536</v>
      </c>
      <c r="AO456" s="261" t="s">
        <v>536</v>
      </c>
      <c r="AP456" s="365" t="s">
        <v>2918</v>
      </c>
      <c r="AQ456" s="395">
        <v>44620</v>
      </c>
      <c r="AR456" s="396" t="s">
        <v>307</v>
      </c>
      <c r="AS456" s="386" t="s">
        <v>328</v>
      </c>
      <c r="AT456" s="397">
        <v>1</v>
      </c>
      <c r="AU456" s="8" t="s">
        <v>461</v>
      </c>
      <c r="AV456" s="134">
        <v>-44619.5</v>
      </c>
      <c r="AW456" s="148" t="s">
        <v>441</v>
      </c>
      <c r="AX456" s="53"/>
      <c r="AY456" s="53"/>
      <c r="AZ456" s="53"/>
      <c r="BA456" s="53"/>
      <c r="BB456" s="148"/>
      <c r="BC456" s="53"/>
      <c r="BD456" s="290"/>
      <c r="BE456" s="513">
        <f t="shared" si="7"/>
        <v>455</v>
      </c>
      <c r="BF456" s="514">
        <v>458</v>
      </c>
      <c r="BG456" s="514"/>
    </row>
    <row r="457" spans="1:59" customFormat="1" ht="84" customHeight="1" x14ac:dyDescent="0.25">
      <c r="A457" s="42">
        <v>459</v>
      </c>
      <c r="B457" s="52" t="s">
        <v>279</v>
      </c>
      <c r="C457" s="35" t="s">
        <v>341</v>
      </c>
      <c r="D457" s="32" t="s">
        <v>26</v>
      </c>
      <c r="E457" s="32" t="s">
        <v>140</v>
      </c>
      <c r="F457" s="32" t="s">
        <v>350</v>
      </c>
      <c r="G457" s="32" t="s">
        <v>251</v>
      </c>
      <c r="H457" s="35" t="s">
        <v>2919</v>
      </c>
      <c r="I457" s="38" t="s">
        <v>2920</v>
      </c>
      <c r="J457" s="35">
        <v>102</v>
      </c>
      <c r="K457" s="32">
        <v>2020</v>
      </c>
      <c r="L457" s="33" t="s">
        <v>2921</v>
      </c>
      <c r="M457" s="32" t="s">
        <v>2922</v>
      </c>
      <c r="N457" s="51" t="s">
        <v>2923</v>
      </c>
      <c r="O457" s="35" t="s">
        <v>328</v>
      </c>
      <c r="P457" s="33" t="s">
        <v>328</v>
      </c>
      <c r="Q457" s="33" t="s">
        <v>2924</v>
      </c>
      <c r="R457" s="35" t="s">
        <v>328</v>
      </c>
      <c r="S457" s="35" t="s">
        <v>328</v>
      </c>
      <c r="T457" s="44">
        <v>44150</v>
      </c>
      <c r="U457" s="44">
        <v>44377</v>
      </c>
      <c r="V457" s="44">
        <v>44452</v>
      </c>
      <c r="W457" s="44" t="s">
        <v>309</v>
      </c>
      <c r="X457" s="44" t="s">
        <v>309</v>
      </c>
      <c r="Y457" s="41" t="s">
        <v>456</v>
      </c>
      <c r="Z457" s="133" t="s">
        <v>2925</v>
      </c>
      <c r="AA457" s="160">
        <v>44383</v>
      </c>
      <c r="AB457" s="139" t="s">
        <v>307</v>
      </c>
      <c r="AC457" s="139" t="s">
        <v>328</v>
      </c>
      <c r="AD457" s="161">
        <v>1</v>
      </c>
      <c r="AE457" s="8" t="s">
        <v>461</v>
      </c>
      <c r="AF457" s="134">
        <v>-74</v>
      </c>
      <c r="AG457" s="148" t="s">
        <v>441</v>
      </c>
      <c r="AH457" s="160">
        <v>44515</v>
      </c>
      <c r="AI457" s="148" t="s">
        <v>918</v>
      </c>
      <c r="AJ457" s="136" t="s">
        <v>707</v>
      </c>
      <c r="AK457" s="161">
        <v>1</v>
      </c>
      <c r="AL457" s="161">
        <v>1</v>
      </c>
      <c r="AM457" s="148" t="s">
        <v>503</v>
      </c>
      <c r="AN457" s="263" t="s">
        <v>504</v>
      </c>
      <c r="AO457" s="260" t="s">
        <v>294</v>
      </c>
      <c r="AP457" s="109" t="s">
        <v>502</v>
      </c>
      <c r="AQ457" s="56">
        <v>44228</v>
      </c>
      <c r="AR457" s="54" t="s">
        <v>307</v>
      </c>
      <c r="AS457" s="54" t="s">
        <v>328</v>
      </c>
      <c r="AT457" s="55">
        <v>1</v>
      </c>
      <c r="AU457" s="8" t="s">
        <v>461</v>
      </c>
      <c r="AV457" s="134" t="s">
        <v>456</v>
      </c>
      <c r="AW457" s="148" t="s">
        <v>456</v>
      </c>
      <c r="AX457" s="56">
        <v>44228</v>
      </c>
      <c r="AY457" s="109" t="s">
        <v>502</v>
      </c>
      <c r="AZ457" s="54" t="s">
        <v>328</v>
      </c>
      <c r="BA457" s="55">
        <v>1</v>
      </c>
      <c r="BB457" s="148" t="s">
        <v>294</v>
      </c>
      <c r="BC457" s="53"/>
      <c r="BD457" s="290"/>
      <c r="BE457" s="513">
        <f t="shared" si="7"/>
        <v>456</v>
      </c>
      <c r="BF457" s="514">
        <v>459</v>
      </c>
      <c r="BG457" s="514"/>
    </row>
    <row r="458" spans="1:59" customFormat="1" ht="84" customHeight="1" x14ac:dyDescent="0.25">
      <c r="A458" s="42">
        <v>460</v>
      </c>
      <c r="B458" s="52" t="s">
        <v>279</v>
      </c>
      <c r="C458" s="35" t="s">
        <v>341</v>
      </c>
      <c r="D458" s="32" t="s">
        <v>26</v>
      </c>
      <c r="E458" s="32" t="s">
        <v>140</v>
      </c>
      <c r="F458" s="32" t="s">
        <v>350</v>
      </c>
      <c r="G458" s="32" t="s">
        <v>251</v>
      </c>
      <c r="H458" s="35" t="s">
        <v>2926</v>
      </c>
      <c r="I458" s="38" t="s">
        <v>2920</v>
      </c>
      <c r="J458" s="35">
        <v>102</v>
      </c>
      <c r="K458" s="32">
        <v>2020</v>
      </c>
      <c r="L458" s="33" t="s">
        <v>2921</v>
      </c>
      <c r="M458" s="32" t="s">
        <v>2922</v>
      </c>
      <c r="N458" s="51" t="s">
        <v>2927</v>
      </c>
      <c r="O458" s="35" t="s">
        <v>328</v>
      </c>
      <c r="P458" s="33" t="s">
        <v>328</v>
      </c>
      <c r="Q458" s="33" t="s">
        <v>2928</v>
      </c>
      <c r="R458" s="35" t="s">
        <v>328</v>
      </c>
      <c r="S458" s="35" t="s">
        <v>328</v>
      </c>
      <c r="T458" s="44">
        <v>44150</v>
      </c>
      <c r="U458" s="44">
        <v>44438</v>
      </c>
      <c r="V458" s="44"/>
      <c r="W458" s="44" t="s">
        <v>309</v>
      </c>
      <c r="X458" s="44" t="s">
        <v>309</v>
      </c>
      <c r="Y458" s="41">
        <v>-182</v>
      </c>
      <c r="Z458" s="133" t="s">
        <v>2929</v>
      </c>
      <c r="AA458" s="160">
        <v>44383</v>
      </c>
      <c r="AB458" s="139" t="s">
        <v>309</v>
      </c>
      <c r="AC458" s="146" t="s">
        <v>2930</v>
      </c>
      <c r="AD458" s="161">
        <v>0.6</v>
      </c>
      <c r="AE458" s="8" t="s">
        <v>459</v>
      </c>
      <c r="AF458" s="134">
        <v>-13</v>
      </c>
      <c r="AG458" s="148" t="s">
        <v>441</v>
      </c>
      <c r="AH458" s="148" t="s">
        <v>723</v>
      </c>
      <c r="AI458" s="148" t="s">
        <v>723</v>
      </c>
      <c r="AJ458" s="148" t="s">
        <v>723</v>
      </c>
      <c r="AK458" s="163">
        <v>0</v>
      </c>
      <c r="AL458" s="161">
        <v>0</v>
      </c>
      <c r="AM458" s="148" t="s">
        <v>545</v>
      </c>
      <c r="AN458" s="139" t="s">
        <v>536</v>
      </c>
      <c r="AO458" s="261" t="s">
        <v>536</v>
      </c>
      <c r="AP458" s="109" t="s">
        <v>2931</v>
      </c>
      <c r="AQ458" s="56">
        <v>44620</v>
      </c>
      <c r="AR458" s="54" t="s">
        <v>553</v>
      </c>
      <c r="AS458" s="54" t="s">
        <v>328</v>
      </c>
      <c r="AT458" s="55">
        <v>1</v>
      </c>
      <c r="AU458" s="8" t="s">
        <v>461</v>
      </c>
      <c r="AV458" s="134">
        <v>-44619.4</v>
      </c>
      <c r="AW458" s="148" t="s">
        <v>441</v>
      </c>
      <c r="AX458" s="53"/>
      <c r="AY458" s="53"/>
      <c r="AZ458" s="53"/>
      <c r="BA458" s="53"/>
      <c r="BB458" s="148"/>
      <c r="BC458" s="53"/>
      <c r="BD458" s="290"/>
      <c r="BE458" s="513">
        <f t="shared" si="7"/>
        <v>457</v>
      </c>
      <c r="BF458" s="514">
        <v>460</v>
      </c>
      <c r="BG458" s="514"/>
    </row>
    <row r="459" spans="1:59" customFormat="1" ht="84" customHeight="1" x14ac:dyDescent="0.25">
      <c r="A459" s="42">
        <v>461</v>
      </c>
      <c r="B459" s="52" t="s">
        <v>279</v>
      </c>
      <c r="C459" s="35" t="s">
        <v>341</v>
      </c>
      <c r="D459" s="32" t="s">
        <v>26</v>
      </c>
      <c r="E459" s="52" t="s">
        <v>154</v>
      </c>
      <c r="F459" s="32" t="s">
        <v>350</v>
      </c>
      <c r="G459" s="32" t="s">
        <v>251</v>
      </c>
      <c r="H459" s="35" t="s">
        <v>2932</v>
      </c>
      <c r="I459" s="38" t="s">
        <v>2811</v>
      </c>
      <c r="J459" s="35">
        <v>105</v>
      </c>
      <c r="K459" s="32">
        <v>2020</v>
      </c>
      <c r="L459" s="33" t="s">
        <v>2933</v>
      </c>
      <c r="M459" s="32" t="s">
        <v>2934</v>
      </c>
      <c r="N459" s="51" t="s">
        <v>2935</v>
      </c>
      <c r="O459" s="35" t="s">
        <v>328</v>
      </c>
      <c r="P459" s="33" t="s">
        <v>328</v>
      </c>
      <c r="Q459" s="33" t="s">
        <v>2936</v>
      </c>
      <c r="R459" s="35" t="s">
        <v>328</v>
      </c>
      <c r="S459" s="35" t="s">
        <v>328</v>
      </c>
      <c r="T459" s="44">
        <v>44211</v>
      </c>
      <c r="U459" s="44">
        <v>44550</v>
      </c>
      <c r="V459" s="44"/>
      <c r="W459" s="44" t="s">
        <v>309</v>
      </c>
      <c r="X459" s="44" t="s">
        <v>309</v>
      </c>
      <c r="Y459" s="41">
        <v>-70</v>
      </c>
      <c r="Z459" s="133" t="s">
        <v>2840</v>
      </c>
      <c r="AA459" s="160">
        <v>44383</v>
      </c>
      <c r="AB459" s="139" t="s">
        <v>307</v>
      </c>
      <c r="AC459" s="139" t="s">
        <v>328</v>
      </c>
      <c r="AD459" s="161">
        <v>1</v>
      </c>
      <c r="AE459" s="8" t="s">
        <v>461</v>
      </c>
      <c r="AF459" s="134">
        <v>99</v>
      </c>
      <c r="AG459" s="148" t="s">
        <v>455</v>
      </c>
      <c r="AH459" s="148" t="s">
        <v>723</v>
      </c>
      <c r="AI459" s="148" t="s">
        <v>723</v>
      </c>
      <c r="AJ459" s="148" t="s">
        <v>723</v>
      </c>
      <c r="AK459" s="163">
        <v>0</v>
      </c>
      <c r="AL459" s="161">
        <v>0</v>
      </c>
      <c r="AM459" s="148" t="s">
        <v>601</v>
      </c>
      <c r="AN459" s="139" t="s">
        <v>536</v>
      </c>
      <c r="AO459" s="259" t="s">
        <v>445</v>
      </c>
      <c r="AP459" s="109" t="s">
        <v>2937</v>
      </c>
      <c r="AQ459" s="56">
        <v>44620</v>
      </c>
      <c r="AR459" s="54" t="s">
        <v>553</v>
      </c>
      <c r="AS459" s="54" t="s">
        <v>328</v>
      </c>
      <c r="AT459" s="55">
        <v>1</v>
      </c>
      <c r="AU459" s="8" t="s">
        <v>461</v>
      </c>
      <c r="AV459" s="134">
        <v>-44619</v>
      </c>
      <c r="AW459" s="148" t="s">
        <v>441</v>
      </c>
      <c r="AX459" s="53"/>
      <c r="AY459" s="53"/>
      <c r="AZ459" s="53"/>
      <c r="BA459" s="53"/>
      <c r="BB459" s="148"/>
      <c r="BC459" s="53"/>
      <c r="BD459" s="290"/>
      <c r="BE459" s="513">
        <f t="shared" si="7"/>
        <v>458</v>
      </c>
      <c r="BF459" s="514">
        <v>461</v>
      </c>
      <c r="BG459" s="514"/>
    </row>
    <row r="460" spans="1:59" customFormat="1" ht="84" customHeight="1" x14ac:dyDescent="0.25">
      <c r="A460" s="42">
        <v>462</v>
      </c>
      <c r="B460" s="52" t="s">
        <v>270</v>
      </c>
      <c r="C460" s="35" t="s">
        <v>341</v>
      </c>
      <c r="D460" s="32" t="s">
        <v>26</v>
      </c>
      <c r="E460" s="52" t="s">
        <v>154</v>
      </c>
      <c r="F460" s="32" t="s">
        <v>349</v>
      </c>
      <c r="G460" s="32" t="s">
        <v>251</v>
      </c>
      <c r="H460" s="35" t="s">
        <v>2938</v>
      </c>
      <c r="I460" s="38" t="s">
        <v>2811</v>
      </c>
      <c r="J460" s="35">
        <v>105</v>
      </c>
      <c r="K460" s="32">
        <v>2020</v>
      </c>
      <c r="L460" s="33" t="s">
        <v>2933</v>
      </c>
      <c r="M460" s="32" t="s">
        <v>2934</v>
      </c>
      <c r="N460" s="128" t="s">
        <v>2939</v>
      </c>
      <c r="O460" s="35" t="s">
        <v>328</v>
      </c>
      <c r="P460" s="33" t="s">
        <v>328</v>
      </c>
      <c r="Q460" s="33" t="s">
        <v>2940</v>
      </c>
      <c r="R460" s="35" t="s">
        <v>328</v>
      </c>
      <c r="S460" s="35" t="s">
        <v>328</v>
      </c>
      <c r="T460" s="44">
        <v>44211</v>
      </c>
      <c r="U460" s="44">
        <v>44550</v>
      </c>
      <c r="V460" s="44"/>
      <c r="W460" s="44" t="s">
        <v>309</v>
      </c>
      <c r="X460" s="44" t="s">
        <v>309</v>
      </c>
      <c r="Y460" s="41">
        <v>-70</v>
      </c>
      <c r="Z460" s="137" t="s">
        <v>2941</v>
      </c>
      <c r="AA460" s="160">
        <v>44418</v>
      </c>
      <c r="AB460" s="139" t="s">
        <v>309</v>
      </c>
      <c r="AC460" s="137" t="s">
        <v>2865</v>
      </c>
      <c r="AD460" s="161">
        <v>0</v>
      </c>
      <c r="AE460" s="8" t="s">
        <v>457</v>
      </c>
      <c r="AF460" s="134">
        <v>99</v>
      </c>
      <c r="AG460" s="148" t="s">
        <v>455</v>
      </c>
      <c r="AH460" s="148" t="s">
        <v>723</v>
      </c>
      <c r="AI460" s="148" t="s">
        <v>723</v>
      </c>
      <c r="AJ460" s="148" t="s">
        <v>723</v>
      </c>
      <c r="AK460" s="163">
        <v>0</v>
      </c>
      <c r="AL460" s="161">
        <v>0</v>
      </c>
      <c r="AM460" s="148" t="s">
        <v>601</v>
      </c>
      <c r="AN460" s="139" t="s">
        <v>536</v>
      </c>
      <c r="AO460" s="261" t="s">
        <v>536</v>
      </c>
      <c r="AP460" s="365" t="s">
        <v>2942</v>
      </c>
      <c r="AQ460" s="395">
        <v>44620</v>
      </c>
      <c r="AR460" s="396" t="s">
        <v>307</v>
      </c>
      <c r="AS460" s="386" t="s">
        <v>328</v>
      </c>
      <c r="AT460" s="397">
        <v>1</v>
      </c>
      <c r="AU460" s="8" t="s">
        <v>461</v>
      </c>
      <c r="AV460" s="134">
        <v>-44620</v>
      </c>
      <c r="AW460" s="148" t="s">
        <v>441</v>
      </c>
      <c r="AX460" s="53"/>
      <c r="AY460" s="53"/>
      <c r="AZ460" s="53"/>
      <c r="BA460" s="53"/>
      <c r="BB460" s="148"/>
      <c r="BC460" s="53"/>
      <c r="BD460" s="290"/>
      <c r="BE460" s="513">
        <f t="shared" si="7"/>
        <v>459</v>
      </c>
      <c r="BF460" s="514">
        <v>462</v>
      </c>
      <c r="BG460" s="514"/>
    </row>
    <row r="461" spans="1:59" customFormat="1" ht="84" customHeight="1" x14ac:dyDescent="0.25">
      <c r="A461" s="42">
        <v>463</v>
      </c>
      <c r="B461" s="32" t="s">
        <v>355</v>
      </c>
      <c r="C461" s="32" t="s">
        <v>449</v>
      </c>
      <c r="D461" s="32" t="s">
        <v>24</v>
      </c>
      <c r="E461" s="32" t="s">
        <v>52</v>
      </c>
      <c r="F461" s="32" t="s">
        <v>352</v>
      </c>
      <c r="G461" s="32" t="s">
        <v>251</v>
      </c>
      <c r="H461" s="35" t="s">
        <v>2943</v>
      </c>
      <c r="I461" s="38" t="s">
        <v>2819</v>
      </c>
      <c r="J461" s="35">
        <v>105</v>
      </c>
      <c r="K461" s="32">
        <v>2020</v>
      </c>
      <c r="L461" s="33" t="s">
        <v>2944</v>
      </c>
      <c r="M461" s="32" t="s">
        <v>2945</v>
      </c>
      <c r="N461" s="128" t="s">
        <v>2946</v>
      </c>
      <c r="O461" s="35" t="s">
        <v>328</v>
      </c>
      <c r="P461" s="33" t="s">
        <v>328</v>
      </c>
      <c r="Q461" s="33" t="s">
        <v>2947</v>
      </c>
      <c r="R461" s="35" t="s">
        <v>328</v>
      </c>
      <c r="S461" s="35" t="s">
        <v>328</v>
      </c>
      <c r="T461" s="44">
        <v>44211</v>
      </c>
      <c r="U461" s="44">
        <v>44550</v>
      </c>
      <c r="V461" s="44"/>
      <c r="W461" s="44" t="s">
        <v>309</v>
      </c>
      <c r="X461" s="44" t="s">
        <v>309</v>
      </c>
      <c r="Y461" s="41">
        <v>-70</v>
      </c>
      <c r="Z461" s="88" t="s">
        <v>2948</v>
      </c>
      <c r="AA461" s="160">
        <v>44385</v>
      </c>
      <c r="AB461" s="139" t="s">
        <v>309</v>
      </c>
      <c r="AC461" s="146" t="s">
        <v>2949</v>
      </c>
      <c r="AD461" s="161">
        <v>1</v>
      </c>
      <c r="AE461" s="8" t="s">
        <v>461</v>
      </c>
      <c r="AF461" s="134">
        <v>99</v>
      </c>
      <c r="AG461" s="148" t="s">
        <v>455</v>
      </c>
      <c r="AH461" s="148" t="s">
        <v>723</v>
      </c>
      <c r="AI461" s="148" t="s">
        <v>723</v>
      </c>
      <c r="AJ461" s="148" t="s">
        <v>723</v>
      </c>
      <c r="AK461" s="163">
        <v>0</v>
      </c>
      <c r="AL461" s="161">
        <v>0</v>
      </c>
      <c r="AM461" s="148" t="s">
        <v>601</v>
      </c>
      <c r="AN461" s="139" t="s">
        <v>536</v>
      </c>
      <c r="AO461" s="259" t="s">
        <v>445</v>
      </c>
      <c r="AP461" s="109" t="s">
        <v>2699</v>
      </c>
      <c r="AQ461" s="56">
        <v>44620</v>
      </c>
      <c r="AR461" s="54" t="s">
        <v>2156</v>
      </c>
      <c r="AS461" s="54" t="s">
        <v>328</v>
      </c>
      <c r="AT461" s="55">
        <v>1</v>
      </c>
      <c r="AU461" s="8" t="s">
        <v>461</v>
      </c>
      <c r="AV461" s="134">
        <v>-44619</v>
      </c>
      <c r="AW461" s="148" t="s">
        <v>441</v>
      </c>
      <c r="AX461" s="53"/>
      <c r="AY461" s="53"/>
      <c r="AZ461" s="53"/>
      <c r="BA461" s="53"/>
      <c r="BB461" s="148"/>
      <c r="BC461" s="53"/>
      <c r="BD461" s="290"/>
      <c r="BE461" s="513">
        <f t="shared" si="7"/>
        <v>460</v>
      </c>
      <c r="BF461" s="514">
        <v>463</v>
      </c>
      <c r="BG461" s="514"/>
    </row>
    <row r="462" spans="1:59" customFormat="1" ht="84" customHeight="1" x14ac:dyDescent="0.25">
      <c r="A462" s="42">
        <v>464</v>
      </c>
      <c r="B462" s="32" t="s">
        <v>355</v>
      </c>
      <c r="C462" s="32" t="s">
        <v>449</v>
      </c>
      <c r="D462" s="32" t="s">
        <v>24</v>
      </c>
      <c r="E462" s="32" t="s">
        <v>52</v>
      </c>
      <c r="F462" s="32" t="s">
        <v>352</v>
      </c>
      <c r="G462" s="32" t="s">
        <v>251</v>
      </c>
      <c r="H462" s="35" t="s">
        <v>2950</v>
      </c>
      <c r="I462" s="38" t="s">
        <v>2819</v>
      </c>
      <c r="J462" s="35">
        <v>105</v>
      </c>
      <c r="K462" s="32">
        <v>2020</v>
      </c>
      <c r="L462" s="33" t="s">
        <v>2944</v>
      </c>
      <c r="M462" s="32" t="s">
        <v>2945</v>
      </c>
      <c r="N462" s="51" t="s">
        <v>2951</v>
      </c>
      <c r="O462" s="35" t="s">
        <v>328</v>
      </c>
      <c r="P462" s="33" t="s">
        <v>328</v>
      </c>
      <c r="Q462" s="33" t="s">
        <v>2952</v>
      </c>
      <c r="R462" s="35" t="s">
        <v>328</v>
      </c>
      <c r="S462" s="35" t="s">
        <v>328</v>
      </c>
      <c r="T462" s="44">
        <v>44211</v>
      </c>
      <c r="U462" s="44">
        <v>44550</v>
      </c>
      <c r="V462" s="44"/>
      <c r="W462" s="44" t="s">
        <v>309</v>
      </c>
      <c r="X462" s="44" t="s">
        <v>309</v>
      </c>
      <c r="Y462" s="41">
        <v>-70</v>
      </c>
      <c r="Z462" s="134" t="s">
        <v>2953</v>
      </c>
      <c r="AA462" s="160">
        <v>44385</v>
      </c>
      <c r="AB462" s="139" t="s">
        <v>309</v>
      </c>
      <c r="AC462" s="134" t="s">
        <v>2954</v>
      </c>
      <c r="AD462" s="161">
        <v>0.42</v>
      </c>
      <c r="AE462" s="8" t="s">
        <v>459</v>
      </c>
      <c r="AF462" s="134">
        <v>99</v>
      </c>
      <c r="AG462" s="148" t="s">
        <v>455</v>
      </c>
      <c r="AH462" s="148" t="s">
        <v>723</v>
      </c>
      <c r="AI462" s="148" t="s">
        <v>723</v>
      </c>
      <c r="AJ462" s="148" t="s">
        <v>723</v>
      </c>
      <c r="AK462" s="163">
        <v>0</v>
      </c>
      <c r="AL462" s="161">
        <v>0</v>
      </c>
      <c r="AM462" s="148" t="s">
        <v>601</v>
      </c>
      <c r="AN462" s="139" t="s">
        <v>536</v>
      </c>
      <c r="AO462" s="261" t="s">
        <v>536</v>
      </c>
      <c r="AP462" s="365" t="s">
        <v>2955</v>
      </c>
      <c r="AQ462" s="56">
        <v>44620</v>
      </c>
      <c r="AR462" s="54" t="s">
        <v>2156</v>
      </c>
      <c r="AS462" s="54" t="s">
        <v>328</v>
      </c>
      <c r="AT462" s="55">
        <v>1</v>
      </c>
      <c r="AU462" s="8" t="s">
        <v>461</v>
      </c>
      <c r="AV462" s="134">
        <v>-44619.58</v>
      </c>
      <c r="AW462" s="148" t="s">
        <v>441</v>
      </c>
      <c r="AX462" s="53"/>
      <c r="AY462" s="53"/>
      <c r="AZ462" s="53"/>
      <c r="BA462" s="53"/>
      <c r="BB462" s="148"/>
      <c r="BC462" s="53"/>
      <c r="BD462" s="290"/>
      <c r="BE462" s="513">
        <f t="shared" si="7"/>
        <v>461</v>
      </c>
      <c r="BF462" s="514">
        <v>464</v>
      </c>
      <c r="BG462" s="514"/>
    </row>
    <row r="463" spans="1:59" customFormat="1" ht="84" customHeight="1" x14ac:dyDescent="0.25">
      <c r="A463" s="42">
        <v>465</v>
      </c>
      <c r="B463" s="32" t="s">
        <v>355</v>
      </c>
      <c r="C463" s="32" t="s">
        <v>449</v>
      </c>
      <c r="D463" s="52" t="s">
        <v>17</v>
      </c>
      <c r="E463" s="52" t="s">
        <v>19</v>
      </c>
      <c r="F463" s="32" t="s">
        <v>352</v>
      </c>
      <c r="G463" s="32" t="s">
        <v>251</v>
      </c>
      <c r="H463" s="35" t="s">
        <v>2956</v>
      </c>
      <c r="I463" s="38" t="s">
        <v>2627</v>
      </c>
      <c r="J463" s="35">
        <v>105</v>
      </c>
      <c r="K463" s="32">
        <v>2020</v>
      </c>
      <c r="L463" s="33" t="s">
        <v>2957</v>
      </c>
      <c r="M463" s="32" t="s">
        <v>2958</v>
      </c>
      <c r="N463" s="51" t="s">
        <v>2959</v>
      </c>
      <c r="O463" s="35" t="s">
        <v>328</v>
      </c>
      <c r="P463" s="33" t="s">
        <v>328</v>
      </c>
      <c r="Q463" s="33" t="s">
        <v>2960</v>
      </c>
      <c r="R463" s="35" t="s">
        <v>328</v>
      </c>
      <c r="S463" s="35" t="s">
        <v>328</v>
      </c>
      <c r="T463" s="44">
        <v>44211</v>
      </c>
      <c r="U463" s="44">
        <v>44550</v>
      </c>
      <c r="V463" s="44"/>
      <c r="W463" s="44" t="s">
        <v>309</v>
      </c>
      <c r="X463" s="44" t="s">
        <v>309</v>
      </c>
      <c r="Y463" s="41">
        <v>-70</v>
      </c>
      <c r="Z463" s="164" t="s">
        <v>2961</v>
      </c>
      <c r="AA463" s="160">
        <v>44385</v>
      </c>
      <c r="AB463" s="139" t="s">
        <v>309</v>
      </c>
      <c r="AC463" s="88" t="s">
        <v>2962</v>
      </c>
      <c r="AD463" s="161">
        <v>0.08</v>
      </c>
      <c r="AE463" s="8" t="s">
        <v>458</v>
      </c>
      <c r="AF463" s="134">
        <v>99</v>
      </c>
      <c r="AG463" s="148" t="s">
        <v>455</v>
      </c>
      <c r="AH463" s="148" t="s">
        <v>723</v>
      </c>
      <c r="AI463" s="148" t="s">
        <v>723</v>
      </c>
      <c r="AJ463" s="148" t="s">
        <v>723</v>
      </c>
      <c r="AK463" s="163">
        <v>0</v>
      </c>
      <c r="AL463" s="161">
        <v>0</v>
      </c>
      <c r="AM463" s="148" t="s">
        <v>601</v>
      </c>
      <c r="AN463" s="139" t="s">
        <v>536</v>
      </c>
      <c r="AO463" s="261" t="s">
        <v>536</v>
      </c>
      <c r="AP463" s="365" t="s">
        <v>2963</v>
      </c>
      <c r="AQ463" s="56">
        <v>44620</v>
      </c>
      <c r="AR463" s="54" t="s">
        <v>2156</v>
      </c>
      <c r="AS463" s="54" t="s">
        <v>328</v>
      </c>
      <c r="AT463" s="55">
        <v>1</v>
      </c>
      <c r="AU463" s="8" t="s">
        <v>461</v>
      </c>
      <c r="AV463" s="134">
        <v>-44619.92</v>
      </c>
      <c r="AW463" s="148" t="s">
        <v>441</v>
      </c>
      <c r="AX463" s="53"/>
      <c r="AY463" s="53"/>
      <c r="AZ463" s="53"/>
      <c r="BA463" s="53"/>
      <c r="BB463" s="148"/>
      <c r="BC463" s="53"/>
      <c r="BD463" s="290"/>
      <c r="BE463" s="513">
        <f t="shared" si="7"/>
        <v>462</v>
      </c>
      <c r="BF463" s="514">
        <v>465</v>
      </c>
      <c r="BG463" s="514"/>
    </row>
    <row r="464" spans="1:59" customFormat="1" ht="84" customHeight="1" x14ac:dyDescent="0.25">
      <c r="A464" s="42">
        <v>466</v>
      </c>
      <c r="B464" s="32" t="s">
        <v>355</v>
      </c>
      <c r="C464" s="32" t="s">
        <v>449</v>
      </c>
      <c r="D464" s="32" t="s">
        <v>24</v>
      </c>
      <c r="E464" s="32" t="s">
        <v>44</v>
      </c>
      <c r="F464" s="32" t="s">
        <v>352</v>
      </c>
      <c r="G464" s="32" t="s">
        <v>251</v>
      </c>
      <c r="H464" s="35" t="s">
        <v>2964</v>
      </c>
      <c r="I464" s="38" t="s">
        <v>2637</v>
      </c>
      <c r="J464" s="35">
        <v>105</v>
      </c>
      <c r="K464" s="32">
        <v>2020</v>
      </c>
      <c r="L464" s="33" t="s">
        <v>2965</v>
      </c>
      <c r="M464" s="32" t="s">
        <v>2966</v>
      </c>
      <c r="N464" s="51" t="s">
        <v>2959</v>
      </c>
      <c r="O464" s="35" t="s">
        <v>328</v>
      </c>
      <c r="P464" s="33" t="s">
        <v>328</v>
      </c>
      <c r="Q464" s="33" t="s">
        <v>2960</v>
      </c>
      <c r="R464" s="35" t="s">
        <v>328</v>
      </c>
      <c r="S464" s="35" t="s">
        <v>328</v>
      </c>
      <c r="T464" s="44">
        <v>44211</v>
      </c>
      <c r="U464" s="44">
        <v>44550</v>
      </c>
      <c r="V464" s="44"/>
      <c r="W464" s="44" t="s">
        <v>309</v>
      </c>
      <c r="X464" s="44" t="s">
        <v>309</v>
      </c>
      <c r="Y464" s="41">
        <v>-70</v>
      </c>
      <c r="Z464" s="164" t="s">
        <v>2967</v>
      </c>
      <c r="AA464" s="160">
        <v>44385</v>
      </c>
      <c r="AB464" s="139" t="s">
        <v>309</v>
      </c>
      <c r="AC464" s="88" t="s">
        <v>2968</v>
      </c>
      <c r="AD464" s="161">
        <v>0.08</v>
      </c>
      <c r="AE464" s="8" t="s">
        <v>458</v>
      </c>
      <c r="AF464" s="134">
        <v>99</v>
      </c>
      <c r="AG464" s="148" t="s">
        <v>455</v>
      </c>
      <c r="AH464" s="148" t="s">
        <v>723</v>
      </c>
      <c r="AI464" s="148" t="s">
        <v>723</v>
      </c>
      <c r="AJ464" s="148" t="s">
        <v>723</v>
      </c>
      <c r="AK464" s="163">
        <v>0</v>
      </c>
      <c r="AL464" s="161">
        <v>0</v>
      </c>
      <c r="AM464" s="148" t="s">
        <v>601</v>
      </c>
      <c r="AN464" s="139" t="s">
        <v>536</v>
      </c>
      <c r="AO464" s="261" t="s">
        <v>536</v>
      </c>
      <c r="AP464" s="365" t="s">
        <v>2963</v>
      </c>
      <c r="AQ464" s="56">
        <v>44620</v>
      </c>
      <c r="AR464" s="54" t="s">
        <v>2156</v>
      </c>
      <c r="AS464" s="54" t="s">
        <v>328</v>
      </c>
      <c r="AT464" s="55">
        <v>1</v>
      </c>
      <c r="AU464" s="8" t="s">
        <v>461</v>
      </c>
      <c r="AV464" s="134">
        <v>-44619.92</v>
      </c>
      <c r="AW464" s="148" t="s">
        <v>441</v>
      </c>
      <c r="AX464" s="53"/>
      <c r="AY464" s="53"/>
      <c r="AZ464" s="53"/>
      <c r="BA464" s="53"/>
      <c r="BB464" s="148"/>
      <c r="BC464" s="53"/>
      <c r="BD464" s="290"/>
      <c r="BE464" s="513">
        <f t="shared" si="7"/>
        <v>463</v>
      </c>
      <c r="BF464" s="514">
        <v>466</v>
      </c>
      <c r="BG464" s="514"/>
    </row>
    <row r="465" spans="1:59" customFormat="1" ht="84" customHeight="1" x14ac:dyDescent="0.25">
      <c r="A465" s="42">
        <v>467</v>
      </c>
      <c r="B465" s="32" t="s">
        <v>355</v>
      </c>
      <c r="C465" s="32" t="s">
        <v>449</v>
      </c>
      <c r="D465" s="32" t="s">
        <v>24</v>
      </c>
      <c r="E465" s="32" t="s">
        <v>44</v>
      </c>
      <c r="F465" s="32" t="s">
        <v>352</v>
      </c>
      <c r="G465" s="32" t="s">
        <v>251</v>
      </c>
      <c r="H465" s="35" t="s">
        <v>2969</v>
      </c>
      <c r="I465" s="38" t="s">
        <v>2637</v>
      </c>
      <c r="J465" s="35">
        <v>105</v>
      </c>
      <c r="K465" s="32">
        <v>2020</v>
      </c>
      <c r="L465" s="33" t="s">
        <v>2965</v>
      </c>
      <c r="M465" s="32" t="s">
        <v>2966</v>
      </c>
      <c r="N465" s="51" t="s">
        <v>2970</v>
      </c>
      <c r="O465" s="35" t="s">
        <v>328</v>
      </c>
      <c r="P465" s="33" t="s">
        <v>328</v>
      </c>
      <c r="Q465" s="33" t="s">
        <v>2971</v>
      </c>
      <c r="R465" s="35" t="s">
        <v>328</v>
      </c>
      <c r="S465" s="35" t="s">
        <v>328</v>
      </c>
      <c r="T465" s="44">
        <v>44211</v>
      </c>
      <c r="U465" s="44">
        <v>44550</v>
      </c>
      <c r="V465" s="44"/>
      <c r="W465" s="44" t="s">
        <v>309</v>
      </c>
      <c r="X465" s="44" t="s">
        <v>309</v>
      </c>
      <c r="Y465" s="41">
        <v>-70</v>
      </c>
      <c r="Z465" s="134" t="s">
        <v>2972</v>
      </c>
      <c r="AA465" s="160">
        <v>44385</v>
      </c>
      <c r="AB465" s="139" t="s">
        <v>307</v>
      </c>
      <c r="AC465" s="139" t="s">
        <v>328</v>
      </c>
      <c r="AD465" s="161">
        <v>1</v>
      </c>
      <c r="AE465" s="8" t="s">
        <v>461</v>
      </c>
      <c r="AF465" s="134">
        <v>99</v>
      </c>
      <c r="AG465" s="148" t="s">
        <v>455</v>
      </c>
      <c r="AH465" s="148" t="s">
        <v>723</v>
      </c>
      <c r="AI465" s="148" t="s">
        <v>723</v>
      </c>
      <c r="AJ465" s="148" t="s">
        <v>723</v>
      </c>
      <c r="AK465" s="163">
        <v>0</v>
      </c>
      <c r="AL465" s="161">
        <v>0</v>
      </c>
      <c r="AM465" s="148" t="s">
        <v>601</v>
      </c>
      <c r="AN465" s="139" t="s">
        <v>536</v>
      </c>
      <c r="AO465" s="259" t="s">
        <v>445</v>
      </c>
      <c r="AP465" s="109" t="s">
        <v>2699</v>
      </c>
      <c r="AQ465" s="56">
        <v>44620</v>
      </c>
      <c r="AR465" s="54" t="s">
        <v>2156</v>
      </c>
      <c r="AS465" s="54" t="s">
        <v>328</v>
      </c>
      <c r="AT465" s="55">
        <v>1</v>
      </c>
      <c r="AU465" s="8" t="s">
        <v>461</v>
      </c>
      <c r="AV465" s="134">
        <v>-44619</v>
      </c>
      <c r="AW465" s="148" t="s">
        <v>441</v>
      </c>
      <c r="AX465" s="53"/>
      <c r="AY465" s="53"/>
      <c r="AZ465" s="53"/>
      <c r="BA465" s="53"/>
      <c r="BB465" s="148"/>
      <c r="BC465" s="53"/>
      <c r="BD465" s="290"/>
      <c r="BE465" s="513">
        <f t="shared" si="7"/>
        <v>464</v>
      </c>
      <c r="BF465" s="514">
        <v>467</v>
      </c>
      <c r="BG465" s="514"/>
    </row>
    <row r="466" spans="1:59" customFormat="1" ht="84" customHeight="1" x14ac:dyDescent="0.25">
      <c r="A466" s="42">
        <v>468</v>
      </c>
      <c r="B466" s="52" t="s">
        <v>291</v>
      </c>
      <c r="C466" s="52" t="s">
        <v>448</v>
      </c>
      <c r="D466" s="52" t="s">
        <v>24</v>
      </c>
      <c r="E466" s="32" t="s">
        <v>52</v>
      </c>
      <c r="F466" s="32" t="s">
        <v>352</v>
      </c>
      <c r="G466" s="32" t="s">
        <v>251</v>
      </c>
      <c r="H466" s="35" t="s">
        <v>2973</v>
      </c>
      <c r="I466" s="38" t="s">
        <v>2667</v>
      </c>
      <c r="J466" s="35">
        <v>105</v>
      </c>
      <c r="K466" s="32">
        <v>2020</v>
      </c>
      <c r="L466" s="33" t="s">
        <v>2974</v>
      </c>
      <c r="M466" s="32" t="s">
        <v>2975</v>
      </c>
      <c r="N466" s="51" t="s">
        <v>2976</v>
      </c>
      <c r="O466" s="35" t="s">
        <v>328</v>
      </c>
      <c r="P466" s="33" t="s">
        <v>328</v>
      </c>
      <c r="Q466" s="33" t="s">
        <v>2977</v>
      </c>
      <c r="R466" s="35" t="s">
        <v>328</v>
      </c>
      <c r="S466" s="35" t="s">
        <v>328</v>
      </c>
      <c r="T466" s="44">
        <v>44211</v>
      </c>
      <c r="U466" s="44">
        <v>44375</v>
      </c>
      <c r="V466" s="44">
        <v>44452</v>
      </c>
      <c r="W466" s="44" t="s">
        <v>309</v>
      </c>
      <c r="X466" s="44" t="s">
        <v>309</v>
      </c>
      <c r="Y466" s="41" t="s">
        <v>456</v>
      </c>
      <c r="Z466" s="146" t="s">
        <v>2978</v>
      </c>
      <c r="AA466" s="160">
        <v>44383</v>
      </c>
      <c r="AB466" s="139" t="s">
        <v>309</v>
      </c>
      <c r="AC466" s="136" t="s">
        <v>2979</v>
      </c>
      <c r="AD466" s="161">
        <v>0.66</v>
      </c>
      <c r="AE466" s="8" t="s">
        <v>460</v>
      </c>
      <c r="AF466" s="134">
        <v>-76</v>
      </c>
      <c r="AG466" s="148" t="s">
        <v>441</v>
      </c>
      <c r="AH466" s="160">
        <v>44545</v>
      </c>
      <c r="AI466" s="148" t="s">
        <v>918</v>
      </c>
      <c r="AJ466" s="135" t="s">
        <v>707</v>
      </c>
      <c r="AK466" s="161">
        <v>1</v>
      </c>
      <c r="AL466" s="161">
        <v>1</v>
      </c>
      <c r="AM466" s="148" t="s">
        <v>503</v>
      </c>
      <c r="AN466" s="263" t="s">
        <v>504</v>
      </c>
      <c r="AO466" s="260" t="s">
        <v>294</v>
      </c>
      <c r="AP466" s="109" t="s">
        <v>502</v>
      </c>
      <c r="AQ466" s="56">
        <v>44228</v>
      </c>
      <c r="AR466" s="54" t="s">
        <v>307</v>
      </c>
      <c r="AS466" s="54" t="s">
        <v>328</v>
      </c>
      <c r="AT466" s="55">
        <v>1</v>
      </c>
      <c r="AU466" s="8" t="s">
        <v>461</v>
      </c>
      <c r="AV466" s="134" t="s">
        <v>456</v>
      </c>
      <c r="AW466" s="148" t="s">
        <v>456</v>
      </c>
      <c r="AX466" s="56">
        <v>44228</v>
      </c>
      <c r="AY466" s="109" t="s">
        <v>502</v>
      </c>
      <c r="AZ466" s="54" t="s">
        <v>328</v>
      </c>
      <c r="BA466" s="55">
        <v>1</v>
      </c>
      <c r="BB466" s="148" t="s">
        <v>294</v>
      </c>
      <c r="BC466" s="53"/>
      <c r="BD466" s="290"/>
      <c r="BE466" s="513">
        <f t="shared" si="7"/>
        <v>465</v>
      </c>
      <c r="BF466" s="514">
        <v>468</v>
      </c>
      <c r="BG466" s="514"/>
    </row>
    <row r="467" spans="1:59" customFormat="1" ht="84" customHeight="1" x14ac:dyDescent="0.25">
      <c r="A467" s="42">
        <v>469</v>
      </c>
      <c r="B467" s="52" t="s">
        <v>291</v>
      </c>
      <c r="C467" s="52" t="s">
        <v>448</v>
      </c>
      <c r="D467" s="32" t="s">
        <v>24</v>
      </c>
      <c r="E467" s="32" t="s">
        <v>52</v>
      </c>
      <c r="F467" s="32" t="s">
        <v>352</v>
      </c>
      <c r="G467" s="32" t="s">
        <v>251</v>
      </c>
      <c r="H467" s="35" t="s">
        <v>2980</v>
      </c>
      <c r="I467" s="38" t="s">
        <v>2667</v>
      </c>
      <c r="J467" s="35">
        <v>105</v>
      </c>
      <c r="K467" s="32">
        <v>2020</v>
      </c>
      <c r="L467" s="33" t="s">
        <v>2974</v>
      </c>
      <c r="M467" s="32" t="s">
        <v>2981</v>
      </c>
      <c r="N467" s="51" t="s">
        <v>2982</v>
      </c>
      <c r="O467" s="35" t="s">
        <v>328</v>
      </c>
      <c r="P467" s="33" t="s">
        <v>328</v>
      </c>
      <c r="Q467" s="33" t="s">
        <v>2983</v>
      </c>
      <c r="R467" s="35" t="s">
        <v>328</v>
      </c>
      <c r="S467" s="35" t="s">
        <v>328</v>
      </c>
      <c r="T467" s="44">
        <v>44211</v>
      </c>
      <c r="U467" s="44">
        <v>44550</v>
      </c>
      <c r="V467" s="44"/>
      <c r="W467" s="44" t="s">
        <v>309</v>
      </c>
      <c r="X467" s="44" t="s">
        <v>309</v>
      </c>
      <c r="Y467" s="41">
        <v>-70</v>
      </c>
      <c r="Z467" s="146" t="s">
        <v>2984</v>
      </c>
      <c r="AA467" s="160">
        <v>44383</v>
      </c>
      <c r="AB467" s="139" t="s">
        <v>309</v>
      </c>
      <c r="AC467" s="146" t="s">
        <v>2985</v>
      </c>
      <c r="AD467" s="161">
        <v>0</v>
      </c>
      <c r="AE467" s="8" t="s">
        <v>457</v>
      </c>
      <c r="AF467" s="134">
        <v>99</v>
      </c>
      <c r="AG467" s="148" t="s">
        <v>455</v>
      </c>
      <c r="AH467" s="148" t="s">
        <v>723</v>
      </c>
      <c r="AI467" s="148" t="s">
        <v>723</v>
      </c>
      <c r="AJ467" s="148" t="s">
        <v>723</v>
      </c>
      <c r="AK467" s="163">
        <v>0</v>
      </c>
      <c r="AL467" s="161">
        <v>0</v>
      </c>
      <c r="AM467" s="148" t="s">
        <v>601</v>
      </c>
      <c r="AN467" s="139" t="s">
        <v>536</v>
      </c>
      <c r="AO467" s="261" t="s">
        <v>536</v>
      </c>
      <c r="AP467" s="403" t="s">
        <v>708</v>
      </c>
      <c r="AQ467" s="404">
        <v>44620</v>
      </c>
      <c r="AR467" s="370" t="s">
        <v>553</v>
      </c>
      <c r="AS467" s="386" t="s">
        <v>589</v>
      </c>
      <c r="AT467" s="402">
        <v>0</v>
      </c>
      <c r="AU467" s="8" t="s">
        <v>457</v>
      </c>
      <c r="AV467" s="134">
        <v>-44620</v>
      </c>
      <c r="AW467" s="148" t="s">
        <v>441</v>
      </c>
      <c r="AX467" s="53"/>
      <c r="AY467" s="53"/>
      <c r="AZ467" s="53"/>
      <c r="BA467" s="53"/>
      <c r="BB467" s="148"/>
      <c r="BC467" s="53"/>
      <c r="BD467" s="290"/>
      <c r="BE467" s="513">
        <f t="shared" si="7"/>
        <v>466</v>
      </c>
      <c r="BF467" s="514">
        <v>469</v>
      </c>
      <c r="BG467" s="514"/>
    </row>
    <row r="468" spans="1:59" customFormat="1" ht="84" customHeight="1" x14ac:dyDescent="0.25">
      <c r="A468" s="42">
        <v>470</v>
      </c>
      <c r="B468" s="52" t="s">
        <v>285</v>
      </c>
      <c r="C468" s="35" t="s">
        <v>344</v>
      </c>
      <c r="D468" s="32" t="s">
        <v>24</v>
      </c>
      <c r="E468" s="52" t="s">
        <v>46</v>
      </c>
      <c r="F468" s="32" t="s">
        <v>352</v>
      </c>
      <c r="G468" s="32" t="s">
        <v>251</v>
      </c>
      <c r="H468" s="35" t="s">
        <v>2986</v>
      </c>
      <c r="I468" s="38" t="s">
        <v>2677</v>
      </c>
      <c r="J468" s="35">
        <v>105</v>
      </c>
      <c r="K468" s="32">
        <v>2020</v>
      </c>
      <c r="L468" s="33" t="s">
        <v>2987</v>
      </c>
      <c r="M468" s="32" t="s">
        <v>2988</v>
      </c>
      <c r="N468" s="51" t="s">
        <v>2989</v>
      </c>
      <c r="O468" s="35" t="s">
        <v>328</v>
      </c>
      <c r="P468" s="33" t="s">
        <v>328</v>
      </c>
      <c r="Q468" s="33" t="s">
        <v>2990</v>
      </c>
      <c r="R468" s="35" t="s">
        <v>328</v>
      </c>
      <c r="S468" s="35" t="s">
        <v>328</v>
      </c>
      <c r="T468" s="44">
        <v>44211</v>
      </c>
      <c r="U468" s="44">
        <v>44375</v>
      </c>
      <c r="V468" s="44">
        <v>44452</v>
      </c>
      <c r="W468" s="44" t="s">
        <v>309</v>
      </c>
      <c r="X468" s="44" t="s">
        <v>309</v>
      </c>
      <c r="Y468" s="41" t="s">
        <v>456</v>
      </c>
      <c r="Z468" s="133" t="s">
        <v>2991</v>
      </c>
      <c r="AA468" s="160">
        <v>44384</v>
      </c>
      <c r="AB468" s="139" t="s">
        <v>309</v>
      </c>
      <c r="AC468" s="148" t="s">
        <v>2992</v>
      </c>
      <c r="AD468" s="161">
        <v>0</v>
      </c>
      <c r="AE468" s="8" t="s">
        <v>457</v>
      </c>
      <c r="AF468" s="134">
        <v>-76</v>
      </c>
      <c r="AG468" s="148" t="s">
        <v>441</v>
      </c>
      <c r="AH468" s="162">
        <v>44545</v>
      </c>
      <c r="AI468" s="148" t="s">
        <v>918</v>
      </c>
      <c r="AJ468" s="148" t="s">
        <v>707</v>
      </c>
      <c r="AK468" s="163">
        <v>1</v>
      </c>
      <c r="AL468" s="161">
        <v>1</v>
      </c>
      <c r="AM468" s="148" t="s">
        <v>503</v>
      </c>
      <c r="AN468" s="263" t="s">
        <v>504</v>
      </c>
      <c r="AO468" s="260" t="s">
        <v>294</v>
      </c>
      <c r="AP468" s="109" t="s">
        <v>502</v>
      </c>
      <c r="AQ468" s="56">
        <v>44228</v>
      </c>
      <c r="AR468" s="54" t="s">
        <v>307</v>
      </c>
      <c r="AS468" s="54" t="s">
        <v>328</v>
      </c>
      <c r="AT468" s="55">
        <v>1</v>
      </c>
      <c r="AU468" s="8" t="s">
        <v>461</v>
      </c>
      <c r="AV468" s="134" t="s">
        <v>456</v>
      </c>
      <c r="AW468" s="148" t="s">
        <v>456</v>
      </c>
      <c r="AX468" s="56">
        <v>44228</v>
      </c>
      <c r="AY468" s="109" t="s">
        <v>502</v>
      </c>
      <c r="AZ468" s="54" t="s">
        <v>328</v>
      </c>
      <c r="BA468" s="55">
        <v>1</v>
      </c>
      <c r="BB468" s="148" t="s">
        <v>294</v>
      </c>
      <c r="BC468" s="53"/>
      <c r="BD468" s="290"/>
      <c r="BE468" s="513">
        <f t="shared" si="7"/>
        <v>467</v>
      </c>
      <c r="BF468" s="514">
        <v>470</v>
      </c>
      <c r="BG468" s="514"/>
    </row>
    <row r="469" spans="1:59" customFormat="1" ht="84" customHeight="1" x14ac:dyDescent="0.25">
      <c r="A469" s="42">
        <v>471</v>
      </c>
      <c r="B469" s="32" t="s">
        <v>355</v>
      </c>
      <c r="C469" s="32" t="s">
        <v>449</v>
      </c>
      <c r="D469" s="52" t="s">
        <v>196</v>
      </c>
      <c r="E469" s="35" t="s">
        <v>202</v>
      </c>
      <c r="F469" s="32" t="s">
        <v>352</v>
      </c>
      <c r="G469" s="32" t="s">
        <v>251</v>
      </c>
      <c r="H469" s="35" t="s">
        <v>2993</v>
      </c>
      <c r="I469" s="38" t="s">
        <v>2687</v>
      </c>
      <c r="J469" s="35">
        <v>105</v>
      </c>
      <c r="K469" s="32">
        <v>2020</v>
      </c>
      <c r="L469" s="33" t="s">
        <v>2994</v>
      </c>
      <c r="M469" s="32" t="s">
        <v>2995</v>
      </c>
      <c r="N469" s="51" t="s">
        <v>2996</v>
      </c>
      <c r="O469" s="35" t="s">
        <v>328</v>
      </c>
      <c r="P469" s="33" t="s">
        <v>328</v>
      </c>
      <c r="Q469" s="33" t="s">
        <v>2997</v>
      </c>
      <c r="R469" s="35" t="s">
        <v>328</v>
      </c>
      <c r="S469" s="35" t="s">
        <v>328</v>
      </c>
      <c r="T469" s="44">
        <v>44211</v>
      </c>
      <c r="U469" s="44">
        <v>44348</v>
      </c>
      <c r="V469" s="44">
        <v>44452</v>
      </c>
      <c r="W469" s="44" t="s">
        <v>309</v>
      </c>
      <c r="X469" s="44" t="s">
        <v>309</v>
      </c>
      <c r="Y469" s="41" t="s">
        <v>456</v>
      </c>
      <c r="Z469" s="148" t="s">
        <v>2998</v>
      </c>
      <c r="AA469" s="160">
        <v>44385</v>
      </c>
      <c r="AB469" s="139" t="s">
        <v>309</v>
      </c>
      <c r="AC469" s="139" t="s">
        <v>2999</v>
      </c>
      <c r="AD469" s="161">
        <v>0.5</v>
      </c>
      <c r="AE469" s="8" t="s">
        <v>459</v>
      </c>
      <c r="AF469" s="134">
        <v>-103</v>
      </c>
      <c r="AG469" s="148" t="s">
        <v>441</v>
      </c>
      <c r="AH469" s="160">
        <v>44545</v>
      </c>
      <c r="AI469" s="148" t="s">
        <v>918</v>
      </c>
      <c r="AJ469" s="135" t="s">
        <v>707</v>
      </c>
      <c r="AK469" s="161">
        <v>1</v>
      </c>
      <c r="AL469" s="161">
        <v>1</v>
      </c>
      <c r="AM469" s="148" t="s">
        <v>503</v>
      </c>
      <c r="AN469" s="263" t="s">
        <v>504</v>
      </c>
      <c r="AO469" s="260" t="s">
        <v>294</v>
      </c>
      <c r="AP469" s="109" t="s">
        <v>502</v>
      </c>
      <c r="AQ469" s="56">
        <v>44228</v>
      </c>
      <c r="AR469" s="54" t="s">
        <v>307</v>
      </c>
      <c r="AS469" s="54" t="s">
        <v>328</v>
      </c>
      <c r="AT469" s="55">
        <v>1</v>
      </c>
      <c r="AU469" s="8" t="s">
        <v>461</v>
      </c>
      <c r="AV469" s="134" t="s">
        <v>456</v>
      </c>
      <c r="AW469" s="148" t="s">
        <v>456</v>
      </c>
      <c r="AX469" s="56">
        <v>44228</v>
      </c>
      <c r="AY469" s="109" t="s">
        <v>502</v>
      </c>
      <c r="AZ469" s="54" t="s">
        <v>328</v>
      </c>
      <c r="BA469" s="55">
        <v>1</v>
      </c>
      <c r="BB469" s="148" t="s">
        <v>294</v>
      </c>
      <c r="BC469" s="53"/>
      <c r="BD469" s="290"/>
      <c r="BE469" s="513">
        <f t="shared" si="7"/>
        <v>468</v>
      </c>
      <c r="BF469" s="514">
        <v>471</v>
      </c>
      <c r="BG469" s="514"/>
    </row>
    <row r="470" spans="1:59" customFormat="1" ht="84" customHeight="1" x14ac:dyDescent="0.25">
      <c r="A470" s="42">
        <v>472</v>
      </c>
      <c r="B470" s="32" t="s">
        <v>355</v>
      </c>
      <c r="C470" s="32" t="s">
        <v>449</v>
      </c>
      <c r="D470" s="32" t="s">
        <v>24</v>
      </c>
      <c r="E470" s="32" t="s">
        <v>52</v>
      </c>
      <c r="F470" s="32" t="s">
        <v>352</v>
      </c>
      <c r="G470" s="32" t="s">
        <v>251</v>
      </c>
      <c r="H470" s="35" t="s">
        <v>3000</v>
      </c>
      <c r="I470" s="38" t="s">
        <v>2707</v>
      </c>
      <c r="J470" s="35">
        <v>105</v>
      </c>
      <c r="K470" s="32">
        <v>2020</v>
      </c>
      <c r="L470" s="33" t="s">
        <v>3001</v>
      </c>
      <c r="M470" s="32" t="s">
        <v>2958</v>
      </c>
      <c r="N470" s="51" t="s">
        <v>2959</v>
      </c>
      <c r="O470" s="35" t="s">
        <v>328</v>
      </c>
      <c r="P470" s="33" t="s">
        <v>328</v>
      </c>
      <c r="Q470" s="33" t="s">
        <v>3002</v>
      </c>
      <c r="R470" s="35" t="s">
        <v>328</v>
      </c>
      <c r="S470" s="35" t="s">
        <v>328</v>
      </c>
      <c r="T470" s="44">
        <v>44211</v>
      </c>
      <c r="U470" s="44">
        <v>44550</v>
      </c>
      <c r="V470" s="44"/>
      <c r="W470" s="44" t="s">
        <v>309</v>
      </c>
      <c r="X470" s="44" t="s">
        <v>309</v>
      </c>
      <c r="Y470" s="41">
        <v>-70</v>
      </c>
      <c r="Z470" s="148" t="s">
        <v>2967</v>
      </c>
      <c r="AA470" s="160">
        <v>44385</v>
      </c>
      <c r="AB470" s="139" t="s">
        <v>309</v>
      </c>
      <c r="AC470" s="148" t="s">
        <v>2968</v>
      </c>
      <c r="AD470" s="161">
        <v>0.08</v>
      </c>
      <c r="AE470" s="8" t="s">
        <v>458</v>
      </c>
      <c r="AF470" s="134">
        <v>99</v>
      </c>
      <c r="AG470" s="148" t="s">
        <v>455</v>
      </c>
      <c r="AH470" s="148" t="s">
        <v>723</v>
      </c>
      <c r="AI470" s="148" t="s">
        <v>723</v>
      </c>
      <c r="AJ470" s="148" t="s">
        <v>723</v>
      </c>
      <c r="AK470" s="163">
        <v>0</v>
      </c>
      <c r="AL470" s="161">
        <v>0</v>
      </c>
      <c r="AM470" s="148" t="s">
        <v>601</v>
      </c>
      <c r="AN470" s="139" t="s">
        <v>536</v>
      </c>
      <c r="AO470" s="261" t="s">
        <v>536</v>
      </c>
      <c r="AP470" s="367" t="s">
        <v>2963</v>
      </c>
      <c r="AQ470" s="56">
        <v>44620</v>
      </c>
      <c r="AR470" s="54" t="s">
        <v>2156</v>
      </c>
      <c r="AS470" s="54" t="s">
        <v>328</v>
      </c>
      <c r="AT470" s="55">
        <v>1</v>
      </c>
      <c r="AU470" s="8" t="s">
        <v>461</v>
      </c>
      <c r="AV470" s="134">
        <v>-44619.92</v>
      </c>
      <c r="AW470" s="148" t="s">
        <v>441</v>
      </c>
      <c r="AX470" s="53"/>
      <c r="AY470" s="53"/>
      <c r="AZ470" s="53"/>
      <c r="BA470" s="53"/>
      <c r="BB470" s="148"/>
      <c r="BC470" s="53"/>
      <c r="BD470" s="290"/>
      <c r="BE470" s="513">
        <f t="shared" si="7"/>
        <v>469</v>
      </c>
      <c r="BF470" s="514">
        <v>472</v>
      </c>
      <c r="BG470" s="514"/>
    </row>
    <row r="471" spans="1:59" customFormat="1" ht="84" customHeight="1" x14ac:dyDescent="0.25">
      <c r="A471" s="42">
        <v>473</v>
      </c>
      <c r="B471" s="32" t="s">
        <v>355</v>
      </c>
      <c r="C471" s="32" t="s">
        <v>449</v>
      </c>
      <c r="D471" s="52" t="s">
        <v>24</v>
      </c>
      <c r="E471" s="32" t="s">
        <v>61</v>
      </c>
      <c r="F471" s="32" t="s">
        <v>352</v>
      </c>
      <c r="G471" s="32" t="s">
        <v>251</v>
      </c>
      <c r="H471" s="35" t="s">
        <v>3003</v>
      </c>
      <c r="I471" s="38" t="s">
        <v>2714</v>
      </c>
      <c r="J471" s="35">
        <v>105</v>
      </c>
      <c r="K471" s="32">
        <v>2020</v>
      </c>
      <c r="L471" s="33" t="s">
        <v>3004</v>
      </c>
      <c r="M471" s="32" t="s">
        <v>3005</v>
      </c>
      <c r="N471" s="51" t="s">
        <v>3006</v>
      </c>
      <c r="O471" s="35" t="s">
        <v>328</v>
      </c>
      <c r="P471" s="33" t="s">
        <v>328</v>
      </c>
      <c r="Q471" s="33" t="s">
        <v>3007</v>
      </c>
      <c r="R471" s="35" t="s">
        <v>328</v>
      </c>
      <c r="S471" s="35" t="s">
        <v>328</v>
      </c>
      <c r="T471" s="44">
        <v>44211</v>
      </c>
      <c r="U471" s="44">
        <v>44550</v>
      </c>
      <c r="V471" s="44"/>
      <c r="W471" s="44" t="s">
        <v>309</v>
      </c>
      <c r="X471" s="44" t="s">
        <v>309</v>
      </c>
      <c r="Y471" s="41">
        <v>-70</v>
      </c>
      <c r="Z471" s="134" t="s">
        <v>3008</v>
      </c>
      <c r="AA471" s="160">
        <v>44385</v>
      </c>
      <c r="AB471" s="139" t="s">
        <v>309</v>
      </c>
      <c r="AC471" s="139" t="s">
        <v>3009</v>
      </c>
      <c r="AD471" s="161">
        <v>0</v>
      </c>
      <c r="AE471" s="8" t="s">
        <v>457</v>
      </c>
      <c r="AF471" s="134">
        <v>99</v>
      </c>
      <c r="AG471" s="148" t="s">
        <v>455</v>
      </c>
      <c r="AH471" s="148" t="s">
        <v>723</v>
      </c>
      <c r="AI471" s="148" t="s">
        <v>723</v>
      </c>
      <c r="AJ471" s="148" t="s">
        <v>723</v>
      </c>
      <c r="AK471" s="163">
        <v>0</v>
      </c>
      <c r="AL471" s="161">
        <v>0</v>
      </c>
      <c r="AM471" s="148" t="s">
        <v>601</v>
      </c>
      <c r="AN471" s="139" t="s">
        <v>536</v>
      </c>
      <c r="AO471" s="261" t="s">
        <v>536</v>
      </c>
      <c r="AP471" s="365" t="s">
        <v>3010</v>
      </c>
      <c r="AQ471" s="56">
        <v>44620</v>
      </c>
      <c r="AR471" s="54" t="s">
        <v>2156</v>
      </c>
      <c r="AS471" s="54" t="s">
        <v>328</v>
      </c>
      <c r="AT471" s="55">
        <v>1</v>
      </c>
      <c r="AU471" s="8" t="s">
        <v>461</v>
      </c>
      <c r="AV471" s="134">
        <v>-44620</v>
      </c>
      <c r="AW471" s="148" t="s">
        <v>441</v>
      </c>
      <c r="AX471" s="53"/>
      <c r="AY471" s="53"/>
      <c r="AZ471" s="53"/>
      <c r="BA471" s="53"/>
      <c r="BB471" s="148"/>
      <c r="BC471" s="53"/>
      <c r="BD471" s="290"/>
      <c r="BE471" s="513">
        <f t="shared" si="7"/>
        <v>470</v>
      </c>
      <c r="BF471" s="514">
        <v>473</v>
      </c>
      <c r="BG471" s="514"/>
    </row>
    <row r="472" spans="1:59" customFormat="1" ht="84" customHeight="1" x14ac:dyDescent="0.25">
      <c r="A472" s="42">
        <v>474</v>
      </c>
      <c r="B472" s="32" t="s">
        <v>355</v>
      </c>
      <c r="C472" s="32" t="s">
        <v>449</v>
      </c>
      <c r="D472" s="52" t="s">
        <v>24</v>
      </c>
      <c r="E472" s="32" t="s">
        <v>61</v>
      </c>
      <c r="F472" s="32" t="s">
        <v>352</v>
      </c>
      <c r="G472" s="32" t="s">
        <v>251</v>
      </c>
      <c r="H472" s="35" t="s">
        <v>3011</v>
      </c>
      <c r="I472" s="38" t="s">
        <v>2714</v>
      </c>
      <c r="J472" s="35">
        <v>105</v>
      </c>
      <c r="K472" s="32">
        <v>2020</v>
      </c>
      <c r="L472" s="33" t="s">
        <v>3004</v>
      </c>
      <c r="M472" s="32" t="s">
        <v>2958</v>
      </c>
      <c r="N472" s="51" t="s">
        <v>2959</v>
      </c>
      <c r="O472" s="35" t="s">
        <v>328</v>
      </c>
      <c r="P472" s="33" t="s">
        <v>328</v>
      </c>
      <c r="Q472" s="33" t="s">
        <v>3002</v>
      </c>
      <c r="R472" s="35" t="s">
        <v>328</v>
      </c>
      <c r="S472" s="35" t="s">
        <v>328</v>
      </c>
      <c r="T472" s="44">
        <v>44211</v>
      </c>
      <c r="U472" s="44">
        <v>44550</v>
      </c>
      <c r="V472" s="44"/>
      <c r="W472" s="44" t="s">
        <v>309</v>
      </c>
      <c r="X472" s="44" t="s">
        <v>309</v>
      </c>
      <c r="Y472" s="41">
        <v>-70</v>
      </c>
      <c r="Z472" s="134" t="s">
        <v>2967</v>
      </c>
      <c r="AA472" s="160">
        <v>44385</v>
      </c>
      <c r="AB472" s="139" t="s">
        <v>309</v>
      </c>
      <c r="AC472" s="134" t="s">
        <v>2968</v>
      </c>
      <c r="AD472" s="161">
        <v>0.08</v>
      </c>
      <c r="AE472" s="8" t="s">
        <v>458</v>
      </c>
      <c r="AF472" s="134">
        <v>99</v>
      </c>
      <c r="AG472" s="148" t="s">
        <v>455</v>
      </c>
      <c r="AH472" s="148" t="s">
        <v>723</v>
      </c>
      <c r="AI472" s="148" t="s">
        <v>723</v>
      </c>
      <c r="AJ472" s="148" t="s">
        <v>723</v>
      </c>
      <c r="AK472" s="163">
        <v>0</v>
      </c>
      <c r="AL472" s="161">
        <v>0</v>
      </c>
      <c r="AM472" s="148" t="s">
        <v>601</v>
      </c>
      <c r="AN472" s="139" t="s">
        <v>536</v>
      </c>
      <c r="AO472" s="261" t="s">
        <v>536</v>
      </c>
      <c r="AP472" s="365" t="s">
        <v>2963</v>
      </c>
      <c r="AQ472" s="56">
        <v>44620</v>
      </c>
      <c r="AR472" s="54" t="s">
        <v>2156</v>
      </c>
      <c r="AS472" s="54" t="s">
        <v>328</v>
      </c>
      <c r="AT472" s="55">
        <v>1</v>
      </c>
      <c r="AU472" s="8" t="s">
        <v>461</v>
      </c>
      <c r="AV472" s="134">
        <v>-44619.92</v>
      </c>
      <c r="AW472" s="148" t="s">
        <v>441</v>
      </c>
      <c r="AX472" s="53"/>
      <c r="AY472" s="53"/>
      <c r="AZ472" s="53"/>
      <c r="BA472" s="53"/>
      <c r="BB472" s="148"/>
      <c r="BC472" s="53"/>
      <c r="BD472" s="290"/>
      <c r="BE472" s="513">
        <f t="shared" si="7"/>
        <v>471</v>
      </c>
      <c r="BF472" s="514">
        <v>474</v>
      </c>
      <c r="BG472" s="514"/>
    </row>
    <row r="473" spans="1:59" customFormat="1" ht="84" customHeight="1" x14ac:dyDescent="0.25">
      <c r="A473" s="42">
        <v>475</v>
      </c>
      <c r="B473" s="32" t="s">
        <v>355</v>
      </c>
      <c r="C473" s="32" t="s">
        <v>449</v>
      </c>
      <c r="D473" s="32" t="s">
        <v>158</v>
      </c>
      <c r="E473" s="32" t="s">
        <v>173</v>
      </c>
      <c r="F473" s="32" t="s">
        <v>352</v>
      </c>
      <c r="G473" s="32" t="s">
        <v>251</v>
      </c>
      <c r="H473" s="35" t="s">
        <v>3012</v>
      </c>
      <c r="I473" s="38" t="s">
        <v>2739</v>
      </c>
      <c r="J473" s="35">
        <v>105</v>
      </c>
      <c r="K473" s="32">
        <v>2020</v>
      </c>
      <c r="L473" s="33" t="s">
        <v>3013</v>
      </c>
      <c r="M473" s="32" t="s">
        <v>3014</v>
      </c>
      <c r="N473" s="51" t="s">
        <v>2946</v>
      </c>
      <c r="O473" s="35" t="s">
        <v>328</v>
      </c>
      <c r="P473" s="33" t="s">
        <v>328</v>
      </c>
      <c r="Q473" s="33" t="s">
        <v>3015</v>
      </c>
      <c r="R473" s="35" t="s">
        <v>328</v>
      </c>
      <c r="S473" s="35" t="s">
        <v>328</v>
      </c>
      <c r="T473" s="44">
        <v>44211</v>
      </c>
      <c r="U473" s="44">
        <v>44550</v>
      </c>
      <c r="V473" s="44"/>
      <c r="W473" s="44" t="s">
        <v>309</v>
      </c>
      <c r="X473" s="44" t="s">
        <v>309</v>
      </c>
      <c r="Y473" s="41">
        <v>-70</v>
      </c>
      <c r="Z473" s="134" t="s">
        <v>3016</v>
      </c>
      <c r="AA473" s="160">
        <v>44385</v>
      </c>
      <c r="AB473" s="139" t="s">
        <v>307</v>
      </c>
      <c r="AC473" s="139" t="s">
        <v>328</v>
      </c>
      <c r="AD473" s="161">
        <v>1</v>
      </c>
      <c r="AE473" s="8" t="s">
        <v>461</v>
      </c>
      <c r="AF473" s="134">
        <v>99</v>
      </c>
      <c r="AG473" s="148" t="s">
        <v>455</v>
      </c>
      <c r="AH473" s="148" t="s">
        <v>723</v>
      </c>
      <c r="AI473" s="148" t="s">
        <v>723</v>
      </c>
      <c r="AJ473" s="148" t="s">
        <v>723</v>
      </c>
      <c r="AK473" s="163">
        <v>0</v>
      </c>
      <c r="AL473" s="161">
        <v>0</v>
      </c>
      <c r="AM473" s="148" t="s">
        <v>601</v>
      </c>
      <c r="AN473" s="139" t="s">
        <v>536</v>
      </c>
      <c r="AO473" s="259" t="s">
        <v>445</v>
      </c>
      <c r="AP473" s="109" t="s">
        <v>2699</v>
      </c>
      <c r="AQ473" s="56">
        <v>44620</v>
      </c>
      <c r="AR473" s="54" t="s">
        <v>2156</v>
      </c>
      <c r="AS473" s="54" t="s">
        <v>328</v>
      </c>
      <c r="AT473" s="55">
        <v>1</v>
      </c>
      <c r="AU473" s="8" t="s">
        <v>461</v>
      </c>
      <c r="AV473" s="134">
        <v>-44619</v>
      </c>
      <c r="AW473" s="148" t="s">
        <v>441</v>
      </c>
      <c r="AX473" s="53"/>
      <c r="AY473" s="53"/>
      <c r="AZ473" s="53"/>
      <c r="BA473" s="53"/>
      <c r="BB473" s="148"/>
      <c r="BC473" s="53"/>
      <c r="BD473" s="290"/>
      <c r="BE473" s="513">
        <f t="shared" si="7"/>
        <v>472</v>
      </c>
      <c r="BF473" s="514">
        <v>475</v>
      </c>
      <c r="BG473" s="514"/>
    </row>
    <row r="474" spans="1:59" customFormat="1" ht="84" customHeight="1" x14ac:dyDescent="0.25">
      <c r="A474" s="42">
        <v>476</v>
      </c>
      <c r="B474" s="32" t="s">
        <v>355</v>
      </c>
      <c r="C474" s="32" t="s">
        <v>449</v>
      </c>
      <c r="D474" s="32" t="s">
        <v>158</v>
      </c>
      <c r="E474" s="32" t="s">
        <v>173</v>
      </c>
      <c r="F474" s="32" t="s">
        <v>352</v>
      </c>
      <c r="G474" s="32" t="s">
        <v>251</v>
      </c>
      <c r="H474" s="35" t="s">
        <v>3017</v>
      </c>
      <c r="I474" s="38" t="s">
        <v>2739</v>
      </c>
      <c r="J474" s="35">
        <v>105</v>
      </c>
      <c r="K474" s="32">
        <v>2020</v>
      </c>
      <c r="L474" s="33" t="s">
        <v>3013</v>
      </c>
      <c r="M474" s="32" t="s">
        <v>3014</v>
      </c>
      <c r="N474" s="51" t="s">
        <v>2951</v>
      </c>
      <c r="O474" s="35" t="s">
        <v>328</v>
      </c>
      <c r="P474" s="33" t="s">
        <v>328</v>
      </c>
      <c r="Q474" s="33" t="s">
        <v>2952</v>
      </c>
      <c r="R474" s="35" t="s">
        <v>328</v>
      </c>
      <c r="S474" s="35" t="s">
        <v>328</v>
      </c>
      <c r="T474" s="44">
        <v>44211</v>
      </c>
      <c r="U474" s="44">
        <v>44550</v>
      </c>
      <c r="V474" s="44"/>
      <c r="W474" s="44" t="s">
        <v>309</v>
      </c>
      <c r="X474" s="44" t="s">
        <v>309</v>
      </c>
      <c r="Y474" s="41">
        <v>-70</v>
      </c>
      <c r="Z474" s="134" t="s">
        <v>3018</v>
      </c>
      <c r="AA474" s="160">
        <v>44385</v>
      </c>
      <c r="AB474" s="139" t="s">
        <v>309</v>
      </c>
      <c r="AC474" s="134" t="s">
        <v>3019</v>
      </c>
      <c r="AD474" s="161">
        <v>0.42</v>
      </c>
      <c r="AE474" s="8" t="s">
        <v>459</v>
      </c>
      <c r="AF474" s="134">
        <v>99</v>
      </c>
      <c r="AG474" s="148" t="s">
        <v>455</v>
      </c>
      <c r="AH474" s="148" t="s">
        <v>723</v>
      </c>
      <c r="AI474" s="148" t="s">
        <v>723</v>
      </c>
      <c r="AJ474" s="148" t="s">
        <v>723</v>
      </c>
      <c r="AK474" s="163">
        <v>0</v>
      </c>
      <c r="AL474" s="161">
        <v>0</v>
      </c>
      <c r="AM474" s="148" t="s">
        <v>601</v>
      </c>
      <c r="AN474" s="139" t="s">
        <v>536</v>
      </c>
      <c r="AO474" s="261" t="s">
        <v>536</v>
      </c>
      <c r="AP474" s="365" t="s">
        <v>2955</v>
      </c>
      <c r="AQ474" s="56">
        <v>44620</v>
      </c>
      <c r="AR474" s="54" t="s">
        <v>2156</v>
      </c>
      <c r="AS474" s="54" t="s">
        <v>328</v>
      </c>
      <c r="AT474" s="55">
        <v>1</v>
      </c>
      <c r="AU474" s="8" t="s">
        <v>461</v>
      </c>
      <c r="AV474" s="134">
        <v>-44619.58</v>
      </c>
      <c r="AW474" s="148" t="s">
        <v>441</v>
      </c>
      <c r="AX474" s="53"/>
      <c r="AY474" s="53"/>
      <c r="AZ474" s="53"/>
      <c r="BA474" s="53"/>
      <c r="BB474" s="148"/>
      <c r="BC474" s="53"/>
      <c r="BD474" s="290"/>
      <c r="BE474" s="513">
        <f t="shared" si="7"/>
        <v>473</v>
      </c>
      <c r="BF474" s="514">
        <v>476</v>
      </c>
      <c r="BG474" s="514"/>
    </row>
    <row r="475" spans="1:59" customFormat="1" ht="84" customHeight="1" x14ac:dyDescent="0.25">
      <c r="A475" s="42">
        <v>477</v>
      </c>
      <c r="B475" s="52" t="s">
        <v>291</v>
      </c>
      <c r="C475" s="52" t="s">
        <v>448</v>
      </c>
      <c r="D475" s="32" t="s">
        <v>158</v>
      </c>
      <c r="E475" s="52" t="s">
        <v>169</v>
      </c>
      <c r="F475" s="32" t="s">
        <v>352</v>
      </c>
      <c r="G475" s="32" t="s">
        <v>251</v>
      </c>
      <c r="H475" s="35" t="s">
        <v>3020</v>
      </c>
      <c r="I475" s="38" t="s">
        <v>2748</v>
      </c>
      <c r="J475" s="35">
        <v>105</v>
      </c>
      <c r="K475" s="32">
        <v>2020</v>
      </c>
      <c r="L475" s="33" t="s">
        <v>3021</v>
      </c>
      <c r="M475" s="32" t="s">
        <v>3022</v>
      </c>
      <c r="N475" s="51" t="s">
        <v>3023</v>
      </c>
      <c r="O475" s="35" t="s">
        <v>328</v>
      </c>
      <c r="P475" s="33" t="s">
        <v>328</v>
      </c>
      <c r="Q475" s="33" t="s">
        <v>3024</v>
      </c>
      <c r="R475" s="35" t="s">
        <v>328</v>
      </c>
      <c r="S475" s="35" t="s">
        <v>328</v>
      </c>
      <c r="T475" s="44">
        <v>44211</v>
      </c>
      <c r="U475" s="44">
        <v>44242</v>
      </c>
      <c r="V475" s="44">
        <v>44452</v>
      </c>
      <c r="W475" s="44" t="s">
        <v>309</v>
      </c>
      <c r="X475" s="44" t="s">
        <v>309</v>
      </c>
      <c r="Y475" s="41" t="s">
        <v>456</v>
      </c>
      <c r="Z475" s="133" t="s">
        <v>3025</v>
      </c>
      <c r="AA475" s="160">
        <v>44383</v>
      </c>
      <c r="AB475" s="139" t="s">
        <v>307</v>
      </c>
      <c r="AC475" s="139" t="s">
        <v>328</v>
      </c>
      <c r="AD475" s="161">
        <v>1</v>
      </c>
      <c r="AE475" s="8" t="s">
        <v>461</v>
      </c>
      <c r="AF475" s="134">
        <v>-209</v>
      </c>
      <c r="AG475" s="148" t="s">
        <v>441</v>
      </c>
      <c r="AH475" s="160">
        <v>44545</v>
      </c>
      <c r="AI475" s="148" t="s">
        <v>918</v>
      </c>
      <c r="AJ475" s="135" t="s">
        <v>707</v>
      </c>
      <c r="AK475" s="161">
        <v>1</v>
      </c>
      <c r="AL475" s="161">
        <v>1</v>
      </c>
      <c r="AM475" s="148" t="s">
        <v>503</v>
      </c>
      <c r="AN475" s="263" t="s">
        <v>504</v>
      </c>
      <c r="AO475" s="260" t="s">
        <v>294</v>
      </c>
      <c r="AP475" s="109" t="s">
        <v>502</v>
      </c>
      <c r="AQ475" s="56">
        <v>44228</v>
      </c>
      <c r="AR475" s="54" t="s">
        <v>307</v>
      </c>
      <c r="AS475" s="54" t="s">
        <v>328</v>
      </c>
      <c r="AT475" s="55">
        <v>1</v>
      </c>
      <c r="AU475" s="8" t="s">
        <v>461</v>
      </c>
      <c r="AV475" s="134" t="s">
        <v>456</v>
      </c>
      <c r="AW475" s="148" t="s">
        <v>456</v>
      </c>
      <c r="AX475" s="56">
        <v>44228</v>
      </c>
      <c r="AY475" s="109" t="s">
        <v>502</v>
      </c>
      <c r="AZ475" s="54" t="s">
        <v>328</v>
      </c>
      <c r="BA475" s="55">
        <v>1</v>
      </c>
      <c r="BB475" s="148" t="s">
        <v>294</v>
      </c>
      <c r="BC475" s="53"/>
      <c r="BD475" s="290"/>
      <c r="BE475" s="513">
        <f t="shared" si="7"/>
        <v>474</v>
      </c>
      <c r="BF475" s="514">
        <v>477</v>
      </c>
      <c r="BG475" s="514"/>
    </row>
    <row r="476" spans="1:59" ht="84" customHeight="1" x14ac:dyDescent="0.25">
      <c r="A476" s="42">
        <v>478</v>
      </c>
      <c r="B476" s="32" t="s">
        <v>285</v>
      </c>
      <c r="C476" s="31" t="s">
        <v>344</v>
      </c>
      <c r="D476" s="32" t="s">
        <v>1</v>
      </c>
      <c r="E476" s="32" t="s">
        <v>16</v>
      </c>
      <c r="F476" s="32" t="s">
        <v>352</v>
      </c>
      <c r="G476" s="32" t="s">
        <v>250</v>
      </c>
      <c r="H476" s="31" t="s">
        <v>3026</v>
      </c>
      <c r="I476" s="38" t="s">
        <v>328</v>
      </c>
      <c r="J476" s="91" t="s">
        <v>3027</v>
      </c>
      <c r="K476" s="32">
        <v>2020</v>
      </c>
      <c r="L476" s="33" t="s">
        <v>3028</v>
      </c>
      <c r="M476" s="34" t="s">
        <v>3029</v>
      </c>
      <c r="N476" s="39" t="s">
        <v>3030</v>
      </c>
      <c r="O476" s="35" t="s">
        <v>328</v>
      </c>
      <c r="P476" s="32" t="s">
        <v>328</v>
      </c>
      <c r="Q476" s="32" t="s">
        <v>328</v>
      </c>
      <c r="R476" s="35" t="s">
        <v>328</v>
      </c>
      <c r="S476" s="35" t="s">
        <v>328</v>
      </c>
      <c r="T476" s="44">
        <v>43973</v>
      </c>
      <c r="U476" s="44">
        <v>44337</v>
      </c>
      <c r="V476" s="44"/>
      <c r="W476" s="44" t="s">
        <v>309</v>
      </c>
      <c r="X476" s="44" t="s">
        <v>309</v>
      </c>
      <c r="Y476" s="41">
        <v>-283</v>
      </c>
      <c r="Z476" s="134" t="s">
        <v>3031</v>
      </c>
      <c r="AA476" s="160">
        <v>44384</v>
      </c>
      <c r="AB476" s="139" t="s">
        <v>309</v>
      </c>
      <c r="AC476" s="148" t="s">
        <v>3032</v>
      </c>
      <c r="AD476" s="161"/>
      <c r="AE476" s="8" t="s">
        <v>457</v>
      </c>
      <c r="AF476" s="134">
        <v>-114</v>
      </c>
      <c r="AG476" s="148" t="s">
        <v>441</v>
      </c>
      <c r="AH476" s="176">
        <v>44519</v>
      </c>
      <c r="AI476" s="166" t="s">
        <v>3033</v>
      </c>
      <c r="AJ476" s="148" t="s">
        <v>587</v>
      </c>
      <c r="AK476" s="177">
        <v>0.2</v>
      </c>
      <c r="AL476" s="178">
        <v>0</v>
      </c>
      <c r="AM476" s="148" t="s">
        <v>545</v>
      </c>
      <c r="AN476" s="263" t="s">
        <v>504</v>
      </c>
      <c r="AO476" s="261" t="s">
        <v>536</v>
      </c>
      <c r="AP476" s="403" t="s">
        <v>588</v>
      </c>
      <c r="AQ476" s="404">
        <v>44620</v>
      </c>
      <c r="AR476" s="370" t="s">
        <v>309</v>
      </c>
      <c r="AS476" s="400" t="s">
        <v>589</v>
      </c>
      <c r="AT476" s="402">
        <v>0.2</v>
      </c>
      <c r="AU476" s="8" t="s">
        <v>458</v>
      </c>
      <c r="AV476" s="134">
        <v>-44620</v>
      </c>
      <c r="AW476" s="148" t="s">
        <v>441</v>
      </c>
      <c r="AX476" s="415">
        <v>44631</v>
      </c>
      <c r="AY476" s="416" t="s">
        <v>3034</v>
      </c>
      <c r="AZ476" s="416" t="s">
        <v>587</v>
      </c>
      <c r="BA476" s="417">
        <v>0</v>
      </c>
      <c r="BB476" s="148" t="s">
        <v>441</v>
      </c>
      <c r="BC476" s="423" t="s">
        <v>536</v>
      </c>
      <c r="BD476" s="457"/>
      <c r="BE476" s="513">
        <f t="shared" si="7"/>
        <v>475</v>
      </c>
      <c r="BF476" s="514">
        <v>478</v>
      </c>
      <c r="BG476" s="514" t="s">
        <v>4947</v>
      </c>
    </row>
    <row r="477" spans="1:59" ht="84" customHeight="1" x14ac:dyDescent="0.25">
      <c r="A477" s="42">
        <v>479</v>
      </c>
      <c r="B477" s="32" t="s">
        <v>285</v>
      </c>
      <c r="C477" s="35" t="s">
        <v>344</v>
      </c>
      <c r="D477" s="32" t="s">
        <v>1</v>
      </c>
      <c r="E477" s="32" t="s">
        <v>16</v>
      </c>
      <c r="F477" s="32" t="s">
        <v>352</v>
      </c>
      <c r="G477" s="32" t="s">
        <v>250</v>
      </c>
      <c r="H477" s="35" t="s">
        <v>3035</v>
      </c>
      <c r="I477" s="38" t="s">
        <v>328</v>
      </c>
      <c r="J477" s="91" t="s">
        <v>3027</v>
      </c>
      <c r="K477" s="32">
        <v>2020</v>
      </c>
      <c r="L477" s="33" t="s">
        <v>3036</v>
      </c>
      <c r="M477" s="34" t="s">
        <v>3037</v>
      </c>
      <c r="N477" s="39" t="s">
        <v>3038</v>
      </c>
      <c r="O477" s="35" t="s">
        <v>328</v>
      </c>
      <c r="P477" s="32" t="s">
        <v>328</v>
      </c>
      <c r="Q477" s="32" t="s">
        <v>328</v>
      </c>
      <c r="R477" s="35" t="s">
        <v>328</v>
      </c>
      <c r="S477" s="35" t="s">
        <v>328</v>
      </c>
      <c r="T477" s="44">
        <v>43973</v>
      </c>
      <c r="U477" s="44">
        <v>44337</v>
      </c>
      <c r="V477" s="44"/>
      <c r="W477" s="44" t="s">
        <v>309</v>
      </c>
      <c r="X477" s="44" t="s">
        <v>309</v>
      </c>
      <c r="Y477" s="41">
        <v>-283</v>
      </c>
      <c r="Z477" s="134" t="s">
        <v>3039</v>
      </c>
      <c r="AA477" s="160">
        <v>44384</v>
      </c>
      <c r="AB477" s="139" t="s">
        <v>307</v>
      </c>
      <c r="AC477" s="139" t="s">
        <v>328</v>
      </c>
      <c r="AD477" s="161"/>
      <c r="AE477" s="8" t="s">
        <v>457</v>
      </c>
      <c r="AF477" s="134">
        <v>-114</v>
      </c>
      <c r="AG477" s="148" t="s">
        <v>441</v>
      </c>
      <c r="AH477" s="176">
        <v>44519</v>
      </c>
      <c r="AI477" s="166" t="s">
        <v>3040</v>
      </c>
      <c r="AJ477" s="148" t="s">
        <v>587</v>
      </c>
      <c r="AK477" s="179">
        <v>0.6</v>
      </c>
      <c r="AL477" s="178">
        <v>0</v>
      </c>
      <c r="AM477" s="148" t="s">
        <v>545</v>
      </c>
      <c r="AN477" s="263" t="s">
        <v>504</v>
      </c>
      <c r="AO477" s="261" t="s">
        <v>536</v>
      </c>
      <c r="AP477" s="403" t="s">
        <v>588</v>
      </c>
      <c r="AQ477" s="404">
        <v>44620</v>
      </c>
      <c r="AR477" s="370" t="s">
        <v>309</v>
      </c>
      <c r="AS477" s="400" t="s">
        <v>589</v>
      </c>
      <c r="AT477" s="314">
        <v>0.6</v>
      </c>
      <c r="AU477" s="8" t="s">
        <v>459</v>
      </c>
      <c r="AV477" s="134">
        <v>-44620</v>
      </c>
      <c r="AW477" s="148" t="s">
        <v>441</v>
      </c>
      <c r="AX477" s="418">
        <v>44631</v>
      </c>
      <c r="AY477" s="419" t="s">
        <v>3041</v>
      </c>
      <c r="AZ477" s="419" t="s">
        <v>587</v>
      </c>
      <c r="BA477" s="420">
        <v>0.6</v>
      </c>
      <c r="BB477" s="148" t="s">
        <v>441</v>
      </c>
      <c r="BC477" s="423" t="s">
        <v>536</v>
      </c>
      <c r="BD477" s="457"/>
      <c r="BE477" s="513">
        <f t="shared" si="7"/>
        <v>476</v>
      </c>
      <c r="BF477" s="514">
        <v>479</v>
      </c>
      <c r="BG477" s="514" t="s">
        <v>4947</v>
      </c>
    </row>
    <row r="478" spans="1:59" ht="84" customHeight="1" x14ac:dyDescent="0.25">
      <c r="A478" s="42">
        <v>480</v>
      </c>
      <c r="B478" s="32" t="s">
        <v>285</v>
      </c>
      <c r="C478" s="35" t="s">
        <v>344</v>
      </c>
      <c r="D478" s="32" t="s">
        <v>1</v>
      </c>
      <c r="E478" s="32" t="s">
        <v>16</v>
      </c>
      <c r="F478" s="32" t="s">
        <v>352</v>
      </c>
      <c r="G478" s="32" t="s">
        <v>250</v>
      </c>
      <c r="H478" s="35" t="s">
        <v>3042</v>
      </c>
      <c r="I478" s="38" t="s">
        <v>328</v>
      </c>
      <c r="J478" s="32" t="s">
        <v>3027</v>
      </c>
      <c r="K478" s="32">
        <v>2020</v>
      </c>
      <c r="L478" s="39" t="s">
        <v>3036</v>
      </c>
      <c r="M478" s="34" t="s">
        <v>3043</v>
      </c>
      <c r="N478" s="39" t="s">
        <v>3044</v>
      </c>
      <c r="O478" s="35" t="s">
        <v>328</v>
      </c>
      <c r="P478" s="32" t="s">
        <v>328</v>
      </c>
      <c r="Q478" s="32" t="s">
        <v>328</v>
      </c>
      <c r="R478" s="35" t="s">
        <v>328</v>
      </c>
      <c r="S478" s="35" t="s">
        <v>328</v>
      </c>
      <c r="T478" s="44">
        <v>43973</v>
      </c>
      <c r="U478" s="44">
        <v>44337</v>
      </c>
      <c r="V478" s="44"/>
      <c r="W478" s="44" t="s">
        <v>309</v>
      </c>
      <c r="X478" s="44" t="s">
        <v>309</v>
      </c>
      <c r="Y478" s="41">
        <v>-283</v>
      </c>
      <c r="Z478" s="134" t="s">
        <v>3045</v>
      </c>
      <c r="AA478" s="160">
        <v>44384</v>
      </c>
      <c r="AB478" s="139" t="s">
        <v>307</v>
      </c>
      <c r="AC478" s="139" t="s">
        <v>328</v>
      </c>
      <c r="AD478" s="161"/>
      <c r="AE478" s="8" t="s">
        <v>457</v>
      </c>
      <c r="AF478" s="134">
        <v>-114</v>
      </c>
      <c r="AG478" s="148" t="s">
        <v>441</v>
      </c>
      <c r="AH478" s="176">
        <v>44519</v>
      </c>
      <c r="AI478" s="166" t="s">
        <v>3046</v>
      </c>
      <c r="AJ478" s="148" t="s">
        <v>587</v>
      </c>
      <c r="AK478" s="179">
        <v>0.8</v>
      </c>
      <c r="AL478" s="180">
        <v>0.7</v>
      </c>
      <c r="AM478" s="148" t="s">
        <v>545</v>
      </c>
      <c r="AN478" s="263" t="s">
        <v>504</v>
      </c>
      <c r="AO478" s="261" t="s">
        <v>536</v>
      </c>
      <c r="AP478" s="403" t="s">
        <v>588</v>
      </c>
      <c r="AQ478" s="404">
        <v>44620</v>
      </c>
      <c r="AR478" s="370" t="s">
        <v>309</v>
      </c>
      <c r="AS478" s="400" t="s">
        <v>589</v>
      </c>
      <c r="AT478" s="314">
        <v>0.8</v>
      </c>
      <c r="AU478" s="8" t="s">
        <v>460</v>
      </c>
      <c r="AV478" s="134">
        <v>-44620</v>
      </c>
      <c r="AW478" s="148" t="s">
        <v>441</v>
      </c>
      <c r="AX478" s="418">
        <v>44631</v>
      </c>
      <c r="AY478" s="422" t="s">
        <v>3047</v>
      </c>
      <c r="AZ478" s="419" t="s">
        <v>587</v>
      </c>
      <c r="BA478" s="420">
        <v>0.8</v>
      </c>
      <c r="BB478" s="148" t="s">
        <v>441</v>
      </c>
      <c r="BC478" s="423" t="s">
        <v>536</v>
      </c>
      <c r="BD478" s="457"/>
      <c r="BE478" s="513">
        <f t="shared" si="7"/>
        <v>477</v>
      </c>
      <c r="BF478" s="514">
        <v>480</v>
      </c>
      <c r="BG478" s="514" t="s">
        <v>4947</v>
      </c>
    </row>
    <row r="479" spans="1:59" ht="84" customHeight="1" x14ac:dyDescent="0.25">
      <c r="A479" s="42">
        <v>481</v>
      </c>
      <c r="B479" s="32" t="s">
        <v>285</v>
      </c>
      <c r="C479" s="35" t="s">
        <v>344</v>
      </c>
      <c r="D479" s="32" t="s">
        <v>158</v>
      </c>
      <c r="E479" s="32" t="s">
        <v>163</v>
      </c>
      <c r="F479" s="32" t="s">
        <v>352</v>
      </c>
      <c r="G479" s="32" t="s">
        <v>250</v>
      </c>
      <c r="H479" s="35" t="s">
        <v>3048</v>
      </c>
      <c r="I479" s="38" t="s">
        <v>328</v>
      </c>
      <c r="J479" s="32" t="s">
        <v>3027</v>
      </c>
      <c r="K479" s="32">
        <v>2020</v>
      </c>
      <c r="L479" s="39" t="s">
        <v>3049</v>
      </c>
      <c r="M479" s="34" t="s">
        <v>3050</v>
      </c>
      <c r="N479" s="39" t="s">
        <v>3051</v>
      </c>
      <c r="O479" s="35" t="s">
        <v>328</v>
      </c>
      <c r="P479" s="32" t="s">
        <v>328</v>
      </c>
      <c r="Q479" s="32" t="s">
        <v>328</v>
      </c>
      <c r="R479" s="35" t="s">
        <v>328</v>
      </c>
      <c r="S479" s="35" t="s">
        <v>328</v>
      </c>
      <c r="T479" s="44">
        <v>43973</v>
      </c>
      <c r="U479" s="44">
        <v>44094</v>
      </c>
      <c r="V479" s="44"/>
      <c r="W479" s="44" t="s">
        <v>309</v>
      </c>
      <c r="X479" s="44" t="s">
        <v>309</v>
      </c>
      <c r="Y479" s="41">
        <v>-526</v>
      </c>
      <c r="Z479" s="134" t="s">
        <v>3052</v>
      </c>
      <c r="AA479" s="160">
        <v>44384</v>
      </c>
      <c r="AB479" s="139" t="s">
        <v>309</v>
      </c>
      <c r="AC479" s="148" t="s">
        <v>3053</v>
      </c>
      <c r="AD479" s="161"/>
      <c r="AE479" s="8" t="s">
        <v>457</v>
      </c>
      <c r="AF479" s="134">
        <v>-357</v>
      </c>
      <c r="AG479" s="148" t="s">
        <v>441</v>
      </c>
      <c r="AH479" s="176">
        <v>44519</v>
      </c>
      <c r="AI479" s="166" t="s">
        <v>3054</v>
      </c>
      <c r="AJ479" s="148" t="s">
        <v>587</v>
      </c>
      <c r="AK479" s="181">
        <v>0.5</v>
      </c>
      <c r="AL479" s="181">
        <v>0.5</v>
      </c>
      <c r="AM479" s="148" t="s">
        <v>545</v>
      </c>
      <c r="AN479" s="263" t="s">
        <v>504</v>
      </c>
      <c r="AO479" s="261" t="s">
        <v>536</v>
      </c>
      <c r="AP479" s="53" t="s">
        <v>588</v>
      </c>
      <c r="AQ479" s="366">
        <v>44620</v>
      </c>
      <c r="AR479" s="53" t="s">
        <v>309</v>
      </c>
      <c r="AS479" s="365" t="s">
        <v>589</v>
      </c>
      <c r="AT479" s="314">
        <v>0.5</v>
      </c>
      <c r="AU479" s="8" t="s">
        <v>459</v>
      </c>
      <c r="AV479" s="134">
        <v>-44620</v>
      </c>
      <c r="AW479" s="148" t="s">
        <v>441</v>
      </c>
      <c r="AX479" s="418">
        <v>44631</v>
      </c>
      <c r="AY479" s="422" t="s">
        <v>588</v>
      </c>
      <c r="AZ479" s="419" t="s">
        <v>587</v>
      </c>
      <c r="BA479" s="420">
        <v>0.5</v>
      </c>
      <c r="BB479" s="148" t="s">
        <v>441</v>
      </c>
      <c r="BC479" s="423" t="s">
        <v>536</v>
      </c>
      <c r="BD479" s="457"/>
      <c r="BE479" s="513">
        <f t="shared" si="7"/>
        <v>478</v>
      </c>
      <c r="BF479" s="514">
        <v>481</v>
      </c>
      <c r="BG479" s="514" t="s">
        <v>4947</v>
      </c>
    </row>
    <row r="480" spans="1:59" ht="84" customHeight="1" x14ac:dyDescent="0.25">
      <c r="A480" s="42">
        <v>482</v>
      </c>
      <c r="B480" s="32" t="s">
        <v>285</v>
      </c>
      <c r="C480" s="35" t="s">
        <v>344</v>
      </c>
      <c r="D480" s="32" t="s">
        <v>158</v>
      </c>
      <c r="E480" s="32" t="s">
        <v>159</v>
      </c>
      <c r="F480" s="32" t="s">
        <v>352</v>
      </c>
      <c r="G480" s="32" t="s">
        <v>250</v>
      </c>
      <c r="H480" s="35" t="s">
        <v>3055</v>
      </c>
      <c r="I480" s="38" t="s">
        <v>328</v>
      </c>
      <c r="J480" s="32" t="s">
        <v>3027</v>
      </c>
      <c r="K480" s="32">
        <v>2020</v>
      </c>
      <c r="L480" s="39" t="s">
        <v>3056</v>
      </c>
      <c r="M480" s="34" t="s">
        <v>3043</v>
      </c>
      <c r="N480" s="39" t="s">
        <v>3044</v>
      </c>
      <c r="O480" s="35" t="s">
        <v>328</v>
      </c>
      <c r="P480" s="32" t="s">
        <v>328</v>
      </c>
      <c r="Q480" s="32" t="s">
        <v>328</v>
      </c>
      <c r="R480" s="35" t="s">
        <v>328</v>
      </c>
      <c r="S480" s="35" t="s">
        <v>328</v>
      </c>
      <c r="T480" s="44">
        <v>43973</v>
      </c>
      <c r="U480" s="44">
        <v>44337</v>
      </c>
      <c r="V480" s="44"/>
      <c r="W480" s="44" t="s">
        <v>309</v>
      </c>
      <c r="X480" s="44" t="s">
        <v>309</v>
      </c>
      <c r="Y480" s="41">
        <v>-283</v>
      </c>
      <c r="Z480" s="134" t="s">
        <v>3057</v>
      </c>
      <c r="AA480" s="160">
        <v>44384</v>
      </c>
      <c r="AB480" s="139" t="s">
        <v>309</v>
      </c>
      <c r="AC480" s="148" t="s">
        <v>3058</v>
      </c>
      <c r="AD480" s="161"/>
      <c r="AE480" s="8" t="s">
        <v>457</v>
      </c>
      <c r="AF480" s="134">
        <v>-114</v>
      </c>
      <c r="AG480" s="148" t="s">
        <v>441</v>
      </c>
      <c r="AH480" s="176">
        <v>44519</v>
      </c>
      <c r="AI480" s="166" t="s">
        <v>3059</v>
      </c>
      <c r="AJ480" s="148" t="s">
        <v>587</v>
      </c>
      <c r="AK480" s="181">
        <v>0.5</v>
      </c>
      <c r="AL480" s="182">
        <v>0.5</v>
      </c>
      <c r="AM480" s="148" t="s">
        <v>545</v>
      </c>
      <c r="AN480" s="263" t="s">
        <v>504</v>
      </c>
      <c r="AO480" s="261" t="s">
        <v>536</v>
      </c>
      <c r="AP480" s="53" t="s">
        <v>588</v>
      </c>
      <c r="AQ480" s="366">
        <v>44620</v>
      </c>
      <c r="AR480" s="53" t="s">
        <v>309</v>
      </c>
      <c r="AS480" s="365" t="s">
        <v>589</v>
      </c>
      <c r="AT480" s="314">
        <v>0.5</v>
      </c>
      <c r="AU480" s="8" t="s">
        <v>459</v>
      </c>
      <c r="AV480" s="134">
        <v>-44620</v>
      </c>
      <c r="AW480" s="148" t="s">
        <v>441</v>
      </c>
      <c r="AX480" s="418">
        <v>44631</v>
      </c>
      <c r="AY480" s="422" t="s">
        <v>588</v>
      </c>
      <c r="AZ480" s="419" t="s">
        <v>587</v>
      </c>
      <c r="BA480" s="420">
        <v>0.5</v>
      </c>
      <c r="BB480" s="148" t="s">
        <v>441</v>
      </c>
      <c r="BC480" s="423" t="s">
        <v>536</v>
      </c>
      <c r="BD480" s="457"/>
      <c r="BE480" s="513">
        <f t="shared" si="7"/>
        <v>479</v>
      </c>
      <c r="BF480" s="514">
        <v>482</v>
      </c>
      <c r="BG480" s="514" t="s">
        <v>4947</v>
      </c>
    </row>
    <row r="481" spans="1:59" ht="84" customHeight="1" x14ac:dyDescent="0.25">
      <c r="A481" s="42">
        <v>483</v>
      </c>
      <c r="B481" s="32" t="s">
        <v>285</v>
      </c>
      <c r="C481" s="35" t="s">
        <v>344</v>
      </c>
      <c r="D481" s="52" t="s">
        <v>158</v>
      </c>
      <c r="E481" s="32" t="s">
        <v>184</v>
      </c>
      <c r="F481" s="32" t="s">
        <v>352</v>
      </c>
      <c r="G481" s="32" t="s">
        <v>250</v>
      </c>
      <c r="H481" s="35" t="s">
        <v>3060</v>
      </c>
      <c r="I481" s="38" t="s">
        <v>328</v>
      </c>
      <c r="J481" s="32" t="s">
        <v>3027</v>
      </c>
      <c r="K481" s="32">
        <v>2020</v>
      </c>
      <c r="L481" s="39" t="s">
        <v>3061</v>
      </c>
      <c r="M481" s="34" t="s">
        <v>3062</v>
      </c>
      <c r="N481" s="39" t="s">
        <v>3063</v>
      </c>
      <c r="O481" s="35" t="s">
        <v>328</v>
      </c>
      <c r="P481" s="32" t="s">
        <v>328</v>
      </c>
      <c r="Q481" s="32" t="s">
        <v>328</v>
      </c>
      <c r="R481" s="35" t="s">
        <v>328</v>
      </c>
      <c r="S481" s="35" t="s">
        <v>328</v>
      </c>
      <c r="T481" s="44">
        <v>43973</v>
      </c>
      <c r="U481" s="44">
        <v>44337</v>
      </c>
      <c r="V481" s="44"/>
      <c r="W481" s="44" t="s">
        <v>309</v>
      </c>
      <c r="X481" s="44" t="s">
        <v>309</v>
      </c>
      <c r="Y481" s="41">
        <v>-283</v>
      </c>
      <c r="Z481" s="134" t="s">
        <v>3064</v>
      </c>
      <c r="AA481" s="160">
        <v>44384</v>
      </c>
      <c r="AB481" s="139" t="s">
        <v>309</v>
      </c>
      <c r="AC481" s="148" t="s">
        <v>3065</v>
      </c>
      <c r="AD481" s="161"/>
      <c r="AE481" s="8" t="s">
        <v>457</v>
      </c>
      <c r="AF481" s="134">
        <v>-114</v>
      </c>
      <c r="AG481" s="148" t="s">
        <v>441</v>
      </c>
      <c r="AH481" s="176">
        <v>44519</v>
      </c>
      <c r="AI481" s="166" t="s">
        <v>3066</v>
      </c>
      <c r="AJ481" s="148" t="s">
        <v>587</v>
      </c>
      <c r="AK481" s="177">
        <v>0</v>
      </c>
      <c r="AL481" s="177">
        <v>0</v>
      </c>
      <c r="AM481" s="148" t="s">
        <v>545</v>
      </c>
      <c r="AN481" s="263" t="s">
        <v>504</v>
      </c>
      <c r="AO481" s="261" t="s">
        <v>536</v>
      </c>
      <c r="AP481" s="403" t="s">
        <v>588</v>
      </c>
      <c r="AQ481" s="404">
        <v>44620</v>
      </c>
      <c r="AR481" s="370" t="s">
        <v>309</v>
      </c>
      <c r="AS481" s="400" t="s">
        <v>589</v>
      </c>
      <c r="AT481" s="402">
        <v>0</v>
      </c>
      <c r="AU481" s="8" t="s">
        <v>457</v>
      </c>
      <c r="AV481" s="134">
        <v>-44620</v>
      </c>
      <c r="AW481" s="148" t="s">
        <v>441</v>
      </c>
      <c r="AX481" s="418">
        <v>44631</v>
      </c>
      <c r="AY481" s="422" t="s">
        <v>588</v>
      </c>
      <c r="AZ481" s="419" t="s">
        <v>587</v>
      </c>
      <c r="BA481" s="420">
        <v>0</v>
      </c>
      <c r="BB481" s="148" t="s">
        <v>441</v>
      </c>
      <c r="BC481" s="423" t="s">
        <v>536</v>
      </c>
      <c r="BD481" s="457"/>
      <c r="BE481" s="513">
        <f t="shared" si="7"/>
        <v>480</v>
      </c>
      <c r="BF481" s="514">
        <v>483</v>
      </c>
      <c r="BG481" s="514" t="s">
        <v>4947</v>
      </c>
    </row>
    <row r="482" spans="1:59" ht="84" customHeight="1" x14ac:dyDescent="0.25">
      <c r="A482" s="42">
        <v>484</v>
      </c>
      <c r="B482" s="32" t="s">
        <v>285</v>
      </c>
      <c r="C482" s="35" t="s">
        <v>344</v>
      </c>
      <c r="D482" s="32" t="s">
        <v>158</v>
      </c>
      <c r="E482" s="42" t="s">
        <v>187</v>
      </c>
      <c r="F482" s="32" t="s">
        <v>352</v>
      </c>
      <c r="G482" s="32" t="s">
        <v>250</v>
      </c>
      <c r="H482" s="35" t="s">
        <v>3067</v>
      </c>
      <c r="I482" s="38" t="s">
        <v>328</v>
      </c>
      <c r="J482" s="32" t="s">
        <v>3027</v>
      </c>
      <c r="K482" s="32">
        <v>2020</v>
      </c>
      <c r="L482" s="71" t="s">
        <v>3068</v>
      </c>
      <c r="M482" s="33" t="s">
        <v>3069</v>
      </c>
      <c r="N482" s="39" t="s">
        <v>3070</v>
      </c>
      <c r="O482" s="35" t="s">
        <v>328</v>
      </c>
      <c r="P482" s="32" t="s">
        <v>328</v>
      </c>
      <c r="Q482" s="32" t="s">
        <v>328</v>
      </c>
      <c r="R482" s="35" t="s">
        <v>328</v>
      </c>
      <c r="S482" s="35" t="s">
        <v>328</v>
      </c>
      <c r="T482" s="44">
        <v>43973</v>
      </c>
      <c r="U482" s="44">
        <v>44337</v>
      </c>
      <c r="V482" s="44"/>
      <c r="W482" s="44" t="s">
        <v>309</v>
      </c>
      <c r="X482" s="44" t="s">
        <v>309</v>
      </c>
      <c r="Y482" s="41">
        <v>-283</v>
      </c>
      <c r="Z482" s="134" t="s">
        <v>3071</v>
      </c>
      <c r="AA482" s="160">
        <v>44384</v>
      </c>
      <c r="AB482" s="139" t="s">
        <v>309</v>
      </c>
      <c r="AC482" s="139" t="s">
        <v>3072</v>
      </c>
      <c r="AD482" s="161"/>
      <c r="AE482" s="8" t="s">
        <v>457</v>
      </c>
      <c r="AF482" s="134">
        <v>-114</v>
      </c>
      <c r="AG482" s="148" t="s">
        <v>441</v>
      </c>
      <c r="AH482" s="176">
        <v>44519</v>
      </c>
      <c r="AI482" s="166" t="s">
        <v>3073</v>
      </c>
      <c r="AJ482" s="148" t="s">
        <v>587</v>
      </c>
      <c r="AK482" s="177">
        <v>0</v>
      </c>
      <c r="AL482" s="177">
        <v>0</v>
      </c>
      <c r="AM482" s="148" t="s">
        <v>545</v>
      </c>
      <c r="AN482" s="263" t="s">
        <v>504</v>
      </c>
      <c r="AO482" s="261" t="s">
        <v>536</v>
      </c>
      <c r="AP482" s="403" t="s">
        <v>588</v>
      </c>
      <c r="AQ482" s="404">
        <v>44620</v>
      </c>
      <c r="AR482" s="370" t="s">
        <v>309</v>
      </c>
      <c r="AS482" s="400" t="s">
        <v>589</v>
      </c>
      <c r="AT482" s="402">
        <v>0</v>
      </c>
      <c r="AU482" s="8" t="s">
        <v>457</v>
      </c>
      <c r="AV482" s="134">
        <v>-44620</v>
      </c>
      <c r="AW482" s="148" t="s">
        <v>441</v>
      </c>
      <c r="AX482" s="418">
        <v>44631</v>
      </c>
      <c r="AY482" s="422" t="s">
        <v>588</v>
      </c>
      <c r="AZ482" s="419" t="s">
        <v>587</v>
      </c>
      <c r="BA482" s="420">
        <v>0</v>
      </c>
      <c r="BB482" s="148" t="s">
        <v>441</v>
      </c>
      <c r="BC482" s="423" t="s">
        <v>536</v>
      </c>
      <c r="BD482" s="457"/>
      <c r="BE482" s="513">
        <f t="shared" si="7"/>
        <v>481</v>
      </c>
      <c r="BF482" s="514">
        <v>484</v>
      </c>
      <c r="BG482" s="514" t="s">
        <v>4947</v>
      </c>
    </row>
    <row r="483" spans="1:59" ht="84" customHeight="1" x14ac:dyDescent="0.25">
      <c r="A483" s="42">
        <v>485</v>
      </c>
      <c r="B483" s="32" t="s">
        <v>285</v>
      </c>
      <c r="C483" s="35" t="s">
        <v>344</v>
      </c>
      <c r="D483" s="32" t="s">
        <v>158</v>
      </c>
      <c r="E483" s="42" t="s">
        <v>187</v>
      </c>
      <c r="F483" s="32" t="s">
        <v>352</v>
      </c>
      <c r="G483" s="32" t="s">
        <v>250</v>
      </c>
      <c r="H483" s="35" t="s">
        <v>3074</v>
      </c>
      <c r="I483" s="38" t="s">
        <v>328</v>
      </c>
      <c r="J483" s="32" t="s">
        <v>3027</v>
      </c>
      <c r="K483" s="32">
        <v>2020</v>
      </c>
      <c r="L483" s="72" t="s">
        <v>3068</v>
      </c>
      <c r="M483" s="34" t="s">
        <v>3075</v>
      </c>
      <c r="N483" s="39" t="s">
        <v>3076</v>
      </c>
      <c r="O483" s="35" t="s">
        <v>328</v>
      </c>
      <c r="P483" s="32" t="s">
        <v>328</v>
      </c>
      <c r="Q483" s="32" t="s">
        <v>328</v>
      </c>
      <c r="R483" s="35" t="s">
        <v>328</v>
      </c>
      <c r="S483" s="35" t="s">
        <v>328</v>
      </c>
      <c r="T483" s="44">
        <v>43973</v>
      </c>
      <c r="U483" s="44">
        <v>44337</v>
      </c>
      <c r="V483" s="44"/>
      <c r="W483" s="44" t="s">
        <v>309</v>
      </c>
      <c r="X483" s="44" t="s">
        <v>309</v>
      </c>
      <c r="Y483" s="41">
        <v>-283</v>
      </c>
      <c r="Z483" s="134" t="s">
        <v>3071</v>
      </c>
      <c r="AA483" s="160">
        <v>44384</v>
      </c>
      <c r="AB483" s="139" t="s">
        <v>309</v>
      </c>
      <c r="AC483" s="139" t="s">
        <v>3077</v>
      </c>
      <c r="AD483" s="161"/>
      <c r="AE483" s="8" t="s">
        <v>457</v>
      </c>
      <c r="AF483" s="134">
        <v>-114</v>
      </c>
      <c r="AG483" s="148" t="s">
        <v>441</v>
      </c>
      <c r="AH483" s="176">
        <v>44519</v>
      </c>
      <c r="AI483" s="166" t="s">
        <v>3073</v>
      </c>
      <c r="AJ483" s="148" t="s">
        <v>587</v>
      </c>
      <c r="AK483" s="177">
        <v>0</v>
      </c>
      <c r="AL483" s="177">
        <v>0</v>
      </c>
      <c r="AM483" s="148" t="s">
        <v>545</v>
      </c>
      <c r="AN483" s="263" t="s">
        <v>504</v>
      </c>
      <c r="AO483" s="261" t="s">
        <v>536</v>
      </c>
      <c r="AP483" s="403" t="s">
        <v>588</v>
      </c>
      <c r="AQ483" s="404">
        <v>44620</v>
      </c>
      <c r="AR483" s="370" t="s">
        <v>309</v>
      </c>
      <c r="AS483" s="400" t="s">
        <v>589</v>
      </c>
      <c r="AT483" s="402">
        <v>0</v>
      </c>
      <c r="AU483" s="8" t="s">
        <v>457</v>
      </c>
      <c r="AV483" s="134">
        <v>-44620</v>
      </c>
      <c r="AW483" s="148" t="s">
        <v>441</v>
      </c>
      <c r="AX483" s="418">
        <v>44631</v>
      </c>
      <c r="AY483" s="422" t="s">
        <v>588</v>
      </c>
      <c r="AZ483" s="419" t="s">
        <v>587</v>
      </c>
      <c r="BA483" s="420">
        <v>0</v>
      </c>
      <c r="BB483" s="148" t="s">
        <v>441</v>
      </c>
      <c r="BC483" s="423" t="s">
        <v>536</v>
      </c>
      <c r="BD483" s="457"/>
      <c r="BE483" s="513">
        <f t="shared" si="7"/>
        <v>482</v>
      </c>
      <c r="BF483" s="514">
        <v>485</v>
      </c>
      <c r="BG483" s="514" t="s">
        <v>4947</v>
      </c>
    </row>
    <row r="484" spans="1:59" ht="84" customHeight="1" x14ac:dyDescent="0.25">
      <c r="A484" s="42">
        <v>486</v>
      </c>
      <c r="B484" s="32" t="s">
        <v>285</v>
      </c>
      <c r="C484" s="35" t="s">
        <v>344</v>
      </c>
      <c r="D484" s="52" t="s">
        <v>196</v>
      </c>
      <c r="E484" s="35" t="s">
        <v>202</v>
      </c>
      <c r="F484" s="32" t="s">
        <v>352</v>
      </c>
      <c r="G484" s="32" t="s">
        <v>250</v>
      </c>
      <c r="H484" s="35" t="s">
        <v>3078</v>
      </c>
      <c r="I484" s="38" t="s">
        <v>328</v>
      </c>
      <c r="J484" s="32" t="s">
        <v>3027</v>
      </c>
      <c r="K484" s="32">
        <v>2020</v>
      </c>
      <c r="L484" s="73" t="s">
        <v>3079</v>
      </c>
      <c r="M484" s="34" t="s">
        <v>3080</v>
      </c>
      <c r="N484" s="34" t="s">
        <v>3081</v>
      </c>
      <c r="O484" s="35" t="s">
        <v>328</v>
      </c>
      <c r="P484" s="32" t="s">
        <v>328</v>
      </c>
      <c r="Q484" s="32" t="s">
        <v>328</v>
      </c>
      <c r="R484" s="35" t="s">
        <v>328</v>
      </c>
      <c r="S484" s="35" t="s">
        <v>328</v>
      </c>
      <c r="T484" s="44">
        <v>43973</v>
      </c>
      <c r="U484" s="44">
        <v>44094</v>
      </c>
      <c r="V484" s="44"/>
      <c r="W484" s="44" t="s">
        <v>309</v>
      </c>
      <c r="X484" s="44" t="s">
        <v>309</v>
      </c>
      <c r="Y484" s="41">
        <v>-526</v>
      </c>
      <c r="Z484" s="134" t="s">
        <v>1757</v>
      </c>
      <c r="AA484" s="160">
        <v>44384</v>
      </c>
      <c r="AB484" s="139" t="s">
        <v>309</v>
      </c>
      <c r="AC484" s="148" t="s">
        <v>747</v>
      </c>
      <c r="AD484" s="161"/>
      <c r="AE484" s="8" t="s">
        <v>457</v>
      </c>
      <c r="AF484" s="134">
        <v>-357</v>
      </c>
      <c r="AG484" s="148" t="s">
        <v>441</v>
      </c>
      <c r="AH484" s="176">
        <v>44519</v>
      </c>
      <c r="AI484" s="166" t="s">
        <v>3082</v>
      </c>
      <c r="AJ484" s="148" t="s">
        <v>587</v>
      </c>
      <c r="AK484" s="163">
        <v>0</v>
      </c>
      <c r="AL484" s="161">
        <v>0</v>
      </c>
      <c r="AM484" s="148" t="s">
        <v>545</v>
      </c>
      <c r="AN484" s="263" t="s">
        <v>504</v>
      </c>
      <c r="AO484" s="261" t="s">
        <v>536</v>
      </c>
      <c r="AP484" s="403" t="s">
        <v>588</v>
      </c>
      <c r="AQ484" s="404">
        <v>44620</v>
      </c>
      <c r="AR484" s="370" t="s">
        <v>309</v>
      </c>
      <c r="AS484" s="400" t="s">
        <v>589</v>
      </c>
      <c r="AT484" s="402">
        <v>0</v>
      </c>
      <c r="AU484" s="8" t="s">
        <v>457</v>
      </c>
      <c r="AV484" s="134">
        <v>-44620</v>
      </c>
      <c r="AW484" s="148" t="s">
        <v>441</v>
      </c>
      <c r="AX484" s="418">
        <v>44631</v>
      </c>
      <c r="AY484" s="422" t="s">
        <v>588</v>
      </c>
      <c r="AZ484" s="419" t="s">
        <v>587</v>
      </c>
      <c r="BA484" s="420">
        <v>0</v>
      </c>
      <c r="BB484" s="148" t="s">
        <v>441</v>
      </c>
      <c r="BC484" s="423" t="s">
        <v>536</v>
      </c>
      <c r="BD484" s="457"/>
      <c r="BE484" s="513">
        <f t="shared" si="7"/>
        <v>483</v>
      </c>
      <c r="BF484" s="514">
        <v>486</v>
      </c>
      <c r="BG484" s="514" t="s">
        <v>4947</v>
      </c>
    </row>
    <row r="485" spans="1:59" ht="84" customHeight="1" x14ac:dyDescent="0.25">
      <c r="A485" s="42">
        <v>487</v>
      </c>
      <c r="B485" s="32" t="s">
        <v>285</v>
      </c>
      <c r="C485" s="35" t="s">
        <v>344</v>
      </c>
      <c r="D485" s="32" t="s">
        <v>196</v>
      </c>
      <c r="E485" s="35" t="s">
        <v>202</v>
      </c>
      <c r="F485" s="32" t="s">
        <v>352</v>
      </c>
      <c r="G485" s="32" t="s">
        <v>250</v>
      </c>
      <c r="H485" s="35" t="s">
        <v>3083</v>
      </c>
      <c r="I485" s="38" t="s">
        <v>328</v>
      </c>
      <c r="J485" s="32" t="s">
        <v>3027</v>
      </c>
      <c r="K485" s="32">
        <v>2020</v>
      </c>
      <c r="L485" s="73" t="s">
        <v>3079</v>
      </c>
      <c r="M485" s="34" t="s">
        <v>3080</v>
      </c>
      <c r="N485" s="34" t="s">
        <v>3084</v>
      </c>
      <c r="O485" s="35" t="s">
        <v>328</v>
      </c>
      <c r="P485" s="32" t="s">
        <v>328</v>
      </c>
      <c r="Q485" s="32" t="s">
        <v>328</v>
      </c>
      <c r="R485" s="35" t="s">
        <v>328</v>
      </c>
      <c r="S485" s="35" t="s">
        <v>328</v>
      </c>
      <c r="T485" s="44">
        <v>43973</v>
      </c>
      <c r="U485" s="44">
        <v>44094</v>
      </c>
      <c r="V485" s="44"/>
      <c r="W485" s="44" t="s">
        <v>309</v>
      </c>
      <c r="X485" s="44" t="s">
        <v>309</v>
      </c>
      <c r="Y485" s="41">
        <v>-526</v>
      </c>
      <c r="Z485" s="134" t="s">
        <v>3085</v>
      </c>
      <c r="AA485" s="160">
        <v>44384</v>
      </c>
      <c r="AB485" s="139" t="s">
        <v>309</v>
      </c>
      <c r="AC485" s="148" t="s">
        <v>3086</v>
      </c>
      <c r="AD485" s="161"/>
      <c r="AE485" s="8" t="s">
        <v>457</v>
      </c>
      <c r="AF485" s="134">
        <v>-357</v>
      </c>
      <c r="AG485" s="148" t="s">
        <v>441</v>
      </c>
      <c r="AH485" s="176">
        <v>44519</v>
      </c>
      <c r="AI485" s="166" t="s">
        <v>3082</v>
      </c>
      <c r="AJ485" s="148" t="s">
        <v>587</v>
      </c>
      <c r="AK485" s="177">
        <v>0</v>
      </c>
      <c r="AL485" s="177">
        <v>0</v>
      </c>
      <c r="AM485" s="148" t="s">
        <v>545</v>
      </c>
      <c r="AN485" s="263" t="s">
        <v>504</v>
      </c>
      <c r="AO485" s="261" t="s">
        <v>536</v>
      </c>
      <c r="AP485" s="403" t="s">
        <v>588</v>
      </c>
      <c r="AQ485" s="404">
        <v>44620</v>
      </c>
      <c r="AR485" s="370" t="s">
        <v>309</v>
      </c>
      <c r="AS485" s="400" t="s">
        <v>589</v>
      </c>
      <c r="AT485" s="402">
        <v>0</v>
      </c>
      <c r="AU485" s="8" t="s">
        <v>457</v>
      </c>
      <c r="AV485" s="134">
        <v>-44620</v>
      </c>
      <c r="AW485" s="148" t="s">
        <v>441</v>
      </c>
      <c r="AX485" s="418">
        <v>44631</v>
      </c>
      <c r="AY485" s="422" t="s">
        <v>588</v>
      </c>
      <c r="AZ485" s="419" t="s">
        <v>587</v>
      </c>
      <c r="BA485" s="420">
        <v>0</v>
      </c>
      <c r="BB485" s="148" t="s">
        <v>441</v>
      </c>
      <c r="BC485" s="423" t="s">
        <v>536</v>
      </c>
      <c r="BD485" s="457"/>
      <c r="BE485" s="513">
        <f t="shared" si="7"/>
        <v>484</v>
      </c>
      <c r="BF485" s="514">
        <v>487</v>
      </c>
      <c r="BG485" s="514" t="s">
        <v>4947</v>
      </c>
    </row>
    <row r="486" spans="1:59" ht="84" customHeight="1" x14ac:dyDescent="0.25">
      <c r="A486" s="42">
        <v>488</v>
      </c>
      <c r="B486" s="32" t="s">
        <v>285</v>
      </c>
      <c r="C486" s="35" t="s">
        <v>344</v>
      </c>
      <c r="D486" s="32" t="s">
        <v>17</v>
      </c>
      <c r="E486" s="32" t="s">
        <v>21</v>
      </c>
      <c r="F486" s="32" t="s">
        <v>352</v>
      </c>
      <c r="G486" s="32" t="s">
        <v>250</v>
      </c>
      <c r="H486" s="35" t="s">
        <v>3087</v>
      </c>
      <c r="I486" s="38" t="s">
        <v>328</v>
      </c>
      <c r="J486" s="32" t="s">
        <v>3027</v>
      </c>
      <c r="K486" s="32">
        <v>2020</v>
      </c>
      <c r="L486" s="72" t="s">
        <v>3088</v>
      </c>
      <c r="M486" s="34" t="s">
        <v>3089</v>
      </c>
      <c r="N486" s="39" t="s">
        <v>3090</v>
      </c>
      <c r="O486" s="35" t="s">
        <v>328</v>
      </c>
      <c r="P486" s="32" t="s">
        <v>328</v>
      </c>
      <c r="Q486" s="32" t="s">
        <v>328</v>
      </c>
      <c r="R486" s="35" t="s">
        <v>328</v>
      </c>
      <c r="S486" s="35" t="s">
        <v>328</v>
      </c>
      <c r="T486" s="44">
        <v>43973</v>
      </c>
      <c r="U486" s="44">
        <v>44094</v>
      </c>
      <c r="V486" s="44"/>
      <c r="W486" s="44" t="s">
        <v>309</v>
      </c>
      <c r="X486" s="44" t="s">
        <v>309</v>
      </c>
      <c r="Y486" s="41">
        <v>-526</v>
      </c>
      <c r="Z486" s="134" t="s">
        <v>3091</v>
      </c>
      <c r="AA486" s="160">
        <v>44384</v>
      </c>
      <c r="AB486" s="139" t="s">
        <v>309</v>
      </c>
      <c r="AC486" s="139" t="s">
        <v>3092</v>
      </c>
      <c r="AD486" s="161"/>
      <c r="AE486" s="8" t="s">
        <v>457</v>
      </c>
      <c r="AF486" s="134">
        <v>-357</v>
      </c>
      <c r="AG486" s="148" t="s">
        <v>441</v>
      </c>
      <c r="AH486" s="176">
        <v>44519</v>
      </c>
      <c r="AI486" s="166" t="s">
        <v>3093</v>
      </c>
      <c r="AJ486" s="148" t="s">
        <v>587</v>
      </c>
      <c r="AK486" s="181">
        <v>0.5</v>
      </c>
      <c r="AL486" s="182">
        <v>0.5</v>
      </c>
      <c r="AM486" s="148" t="s">
        <v>545</v>
      </c>
      <c r="AN486" s="263" t="s">
        <v>504</v>
      </c>
      <c r="AO486" s="261" t="s">
        <v>536</v>
      </c>
      <c r="AP486" s="53" t="s">
        <v>588</v>
      </c>
      <c r="AQ486" s="366">
        <v>44620</v>
      </c>
      <c r="AR486" s="53" t="s">
        <v>309</v>
      </c>
      <c r="AS486" s="365" t="s">
        <v>589</v>
      </c>
      <c r="AT486" s="314">
        <v>0.5</v>
      </c>
      <c r="AU486" s="8" t="s">
        <v>459</v>
      </c>
      <c r="AV486" s="134">
        <v>-44620</v>
      </c>
      <c r="AW486" s="148" t="s">
        <v>441</v>
      </c>
      <c r="AX486" s="418">
        <v>44631</v>
      </c>
      <c r="AY486" s="422" t="s">
        <v>588</v>
      </c>
      <c r="AZ486" s="419" t="s">
        <v>587</v>
      </c>
      <c r="BA486" s="420">
        <v>0.5</v>
      </c>
      <c r="BB486" s="148" t="s">
        <v>441</v>
      </c>
      <c r="BC486" s="423" t="s">
        <v>536</v>
      </c>
      <c r="BD486" s="457"/>
      <c r="BE486" s="513">
        <f t="shared" si="7"/>
        <v>485</v>
      </c>
      <c r="BF486" s="514">
        <v>488</v>
      </c>
      <c r="BG486" s="514" t="s">
        <v>4947</v>
      </c>
    </row>
    <row r="487" spans="1:59" ht="84" customHeight="1" x14ac:dyDescent="0.25">
      <c r="A487" s="42">
        <v>489</v>
      </c>
      <c r="B487" s="32" t="s">
        <v>285</v>
      </c>
      <c r="C487" s="35" t="s">
        <v>344</v>
      </c>
      <c r="D487" s="52" t="s">
        <v>555</v>
      </c>
      <c r="E487" s="32" t="s">
        <v>201</v>
      </c>
      <c r="F487" s="32" t="s">
        <v>352</v>
      </c>
      <c r="G487" s="32" t="s">
        <v>250</v>
      </c>
      <c r="H487" s="35" t="s">
        <v>3094</v>
      </c>
      <c r="I487" s="38" t="s">
        <v>328</v>
      </c>
      <c r="J487" s="32" t="s">
        <v>3027</v>
      </c>
      <c r="K487" s="32">
        <v>2020</v>
      </c>
      <c r="L487" s="74" t="s">
        <v>3095</v>
      </c>
      <c r="M487" s="34" t="s">
        <v>3096</v>
      </c>
      <c r="N487" s="39" t="s">
        <v>3097</v>
      </c>
      <c r="O487" s="35" t="s">
        <v>328</v>
      </c>
      <c r="P487" s="32" t="s">
        <v>328</v>
      </c>
      <c r="Q487" s="32" t="s">
        <v>328</v>
      </c>
      <c r="R487" s="35" t="s">
        <v>328</v>
      </c>
      <c r="S487" s="35" t="s">
        <v>328</v>
      </c>
      <c r="T487" s="44">
        <v>43973</v>
      </c>
      <c r="U487" s="44">
        <v>44337</v>
      </c>
      <c r="V487" s="44"/>
      <c r="W487" s="44" t="s">
        <v>309</v>
      </c>
      <c r="X487" s="44" t="s">
        <v>309</v>
      </c>
      <c r="Y487" s="41">
        <v>-283</v>
      </c>
      <c r="Z487" s="134" t="s">
        <v>3098</v>
      </c>
      <c r="AA487" s="160">
        <v>44384</v>
      </c>
      <c r="AB487" s="139" t="s">
        <v>309</v>
      </c>
      <c r="AC487" s="148" t="s">
        <v>3099</v>
      </c>
      <c r="AD487" s="161"/>
      <c r="AE487" s="8" t="s">
        <v>457</v>
      </c>
      <c r="AF487" s="134">
        <v>-114</v>
      </c>
      <c r="AG487" s="148" t="s">
        <v>441</v>
      </c>
      <c r="AH487" s="176">
        <v>44519</v>
      </c>
      <c r="AI487" s="166" t="s">
        <v>3100</v>
      </c>
      <c r="AJ487" s="148" t="s">
        <v>587</v>
      </c>
      <c r="AK487" s="177">
        <v>0.2</v>
      </c>
      <c r="AL487" s="177">
        <v>0.2</v>
      </c>
      <c r="AM487" s="148" t="s">
        <v>545</v>
      </c>
      <c r="AN487" s="263" t="s">
        <v>504</v>
      </c>
      <c r="AO487" s="261" t="s">
        <v>536</v>
      </c>
      <c r="AP487" s="403" t="s">
        <v>588</v>
      </c>
      <c r="AQ487" s="404">
        <v>44620</v>
      </c>
      <c r="AR487" s="370" t="s">
        <v>309</v>
      </c>
      <c r="AS487" s="400" t="s">
        <v>589</v>
      </c>
      <c r="AT487" s="402">
        <v>0.2</v>
      </c>
      <c r="AU487" s="8" t="s">
        <v>458</v>
      </c>
      <c r="AV487" s="134">
        <v>-44620</v>
      </c>
      <c r="AW487" s="148" t="s">
        <v>441</v>
      </c>
      <c r="AX487" s="418">
        <v>44631</v>
      </c>
      <c r="AY487" s="422" t="s">
        <v>588</v>
      </c>
      <c r="AZ487" s="419" t="s">
        <v>587</v>
      </c>
      <c r="BA487" s="420">
        <v>0.2</v>
      </c>
      <c r="BB487" s="148" t="s">
        <v>441</v>
      </c>
      <c r="BC487" s="423" t="s">
        <v>536</v>
      </c>
      <c r="BD487" s="457"/>
      <c r="BE487" s="513">
        <f t="shared" si="7"/>
        <v>486</v>
      </c>
      <c r="BF487" s="514">
        <v>489</v>
      </c>
      <c r="BG487" s="514" t="s">
        <v>4947</v>
      </c>
    </row>
    <row r="488" spans="1:59" ht="84" customHeight="1" x14ac:dyDescent="0.25">
      <c r="A488" s="42">
        <v>490</v>
      </c>
      <c r="B488" s="32" t="s">
        <v>285</v>
      </c>
      <c r="C488" s="35" t="s">
        <v>344</v>
      </c>
      <c r="D488" s="32" t="s">
        <v>196</v>
      </c>
      <c r="E488" s="32" t="s">
        <v>201</v>
      </c>
      <c r="F488" s="32" t="s">
        <v>352</v>
      </c>
      <c r="G488" s="32" t="s">
        <v>250</v>
      </c>
      <c r="H488" s="35" t="s">
        <v>3101</v>
      </c>
      <c r="I488" s="38" t="s">
        <v>328</v>
      </c>
      <c r="J488" s="32" t="s">
        <v>3027</v>
      </c>
      <c r="K488" s="32">
        <v>2020</v>
      </c>
      <c r="L488" s="74" t="s">
        <v>3095</v>
      </c>
      <c r="M488" s="34" t="s">
        <v>3102</v>
      </c>
      <c r="N488" s="129" t="s">
        <v>3103</v>
      </c>
      <c r="O488" s="35" t="s">
        <v>328</v>
      </c>
      <c r="P488" s="32" t="s">
        <v>328</v>
      </c>
      <c r="Q488" s="32" t="s">
        <v>328</v>
      </c>
      <c r="R488" s="35" t="s">
        <v>328</v>
      </c>
      <c r="S488" s="35" t="s">
        <v>328</v>
      </c>
      <c r="T488" s="44">
        <v>43973</v>
      </c>
      <c r="U488" s="44">
        <v>44337</v>
      </c>
      <c r="V488" s="44"/>
      <c r="W488" s="44" t="s">
        <v>309</v>
      </c>
      <c r="X488" s="44" t="s">
        <v>309</v>
      </c>
      <c r="Y488" s="41">
        <v>-283</v>
      </c>
      <c r="Z488" s="148" t="s">
        <v>3104</v>
      </c>
      <c r="AA488" s="160">
        <v>44421</v>
      </c>
      <c r="AB488" s="139" t="s">
        <v>309</v>
      </c>
      <c r="AC488" s="134" t="s">
        <v>3105</v>
      </c>
      <c r="AD488" s="161"/>
      <c r="AE488" s="8" t="s">
        <v>457</v>
      </c>
      <c r="AF488" s="134">
        <v>-114</v>
      </c>
      <c r="AG488" s="148" t="s">
        <v>441</v>
      </c>
      <c r="AH488" s="176">
        <v>44519</v>
      </c>
      <c r="AI488" s="166" t="s">
        <v>3100</v>
      </c>
      <c r="AJ488" s="148" t="s">
        <v>587</v>
      </c>
      <c r="AK488" s="177">
        <v>0.2</v>
      </c>
      <c r="AL488" s="177">
        <v>0.2</v>
      </c>
      <c r="AM488" s="148" t="s">
        <v>545</v>
      </c>
      <c r="AN488" s="263" t="s">
        <v>504</v>
      </c>
      <c r="AO488" s="261" t="s">
        <v>536</v>
      </c>
      <c r="AP488" s="403" t="s">
        <v>588</v>
      </c>
      <c r="AQ488" s="404">
        <v>44620</v>
      </c>
      <c r="AR488" s="370" t="s">
        <v>309</v>
      </c>
      <c r="AS488" s="400" t="s">
        <v>589</v>
      </c>
      <c r="AT488" s="402">
        <v>0.2</v>
      </c>
      <c r="AU488" s="8" t="s">
        <v>458</v>
      </c>
      <c r="AV488" s="134">
        <v>-44620</v>
      </c>
      <c r="AW488" s="148" t="s">
        <v>441</v>
      </c>
      <c r="AX488" s="418">
        <v>44631</v>
      </c>
      <c r="AY488" s="422" t="s">
        <v>588</v>
      </c>
      <c r="AZ488" s="419" t="s">
        <v>587</v>
      </c>
      <c r="BA488" s="420">
        <v>0.2</v>
      </c>
      <c r="BB488" s="148" t="s">
        <v>441</v>
      </c>
      <c r="BC488" s="423" t="s">
        <v>536</v>
      </c>
      <c r="BD488" s="457"/>
      <c r="BE488" s="513">
        <f t="shared" si="7"/>
        <v>487</v>
      </c>
      <c r="BF488" s="514">
        <v>490</v>
      </c>
      <c r="BG488" s="514" t="s">
        <v>4947</v>
      </c>
    </row>
    <row r="489" spans="1:59" ht="84" customHeight="1" x14ac:dyDescent="0.25">
      <c r="A489" s="42">
        <v>491</v>
      </c>
      <c r="B489" s="32" t="s">
        <v>285</v>
      </c>
      <c r="C489" s="35" t="s">
        <v>344</v>
      </c>
      <c r="D489" s="32" t="s">
        <v>196</v>
      </c>
      <c r="E489" s="32" t="s">
        <v>201</v>
      </c>
      <c r="F489" s="32" t="s">
        <v>352</v>
      </c>
      <c r="G489" s="32" t="s">
        <v>250</v>
      </c>
      <c r="H489" s="35" t="s">
        <v>3106</v>
      </c>
      <c r="I489" s="38" t="s">
        <v>328</v>
      </c>
      <c r="J489" s="32" t="s">
        <v>3027</v>
      </c>
      <c r="K489" s="32">
        <v>2020</v>
      </c>
      <c r="L489" s="74" t="s">
        <v>3095</v>
      </c>
      <c r="M489" s="34" t="s">
        <v>3102</v>
      </c>
      <c r="N489" s="129" t="s">
        <v>3107</v>
      </c>
      <c r="O489" s="35" t="s">
        <v>328</v>
      </c>
      <c r="P489" s="32" t="s">
        <v>328</v>
      </c>
      <c r="Q489" s="32" t="s">
        <v>328</v>
      </c>
      <c r="R489" s="35" t="s">
        <v>328</v>
      </c>
      <c r="S489" s="35" t="s">
        <v>328</v>
      </c>
      <c r="T489" s="44">
        <v>43973</v>
      </c>
      <c r="U489" s="44">
        <v>44337</v>
      </c>
      <c r="V489" s="44"/>
      <c r="W489" s="44" t="s">
        <v>309</v>
      </c>
      <c r="X489" s="44" t="s">
        <v>309</v>
      </c>
      <c r="Y489" s="41">
        <v>-283</v>
      </c>
      <c r="Z489" s="134" t="s">
        <v>1757</v>
      </c>
      <c r="AA489" s="160">
        <v>44384</v>
      </c>
      <c r="AB489" s="139" t="s">
        <v>309</v>
      </c>
      <c r="AC489" s="148" t="s">
        <v>747</v>
      </c>
      <c r="AD489" s="161"/>
      <c r="AE489" s="8" t="s">
        <v>457</v>
      </c>
      <c r="AF489" s="134">
        <v>-114</v>
      </c>
      <c r="AG489" s="148" t="s">
        <v>441</v>
      </c>
      <c r="AH489" s="176">
        <v>44519</v>
      </c>
      <c r="AI489" s="166" t="s">
        <v>3108</v>
      </c>
      <c r="AJ489" s="148" t="s">
        <v>587</v>
      </c>
      <c r="AK489" s="177">
        <v>0</v>
      </c>
      <c r="AL489" s="177">
        <v>0</v>
      </c>
      <c r="AM489" s="148" t="s">
        <v>545</v>
      </c>
      <c r="AN489" s="263" t="s">
        <v>504</v>
      </c>
      <c r="AO489" s="261" t="s">
        <v>536</v>
      </c>
      <c r="AP489" s="403" t="s">
        <v>588</v>
      </c>
      <c r="AQ489" s="404">
        <v>44620</v>
      </c>
      <c r="AR489" s="370" t="s">
        <v>309</v>
      </c>
      <c r="AS489" s="400" t="s">
        <v>589</v>
      </c>
      <c r="AT489" s="402">
        <v>0</v>
      </c>
      <c r="AU489" s="8" t="s">
        <v>457</v>
      </c>
      <c r="AV489" s="134">
        <v>-44620</v>
      </c>
      <c r="AW489" s="148" t="s">
        <v>441</v>
      </c>
      <c r="AX489" s="418">
        <v>44631</v>
      </c>
      <c r="AY489" s="422" t="s">
        <v>588</v>
      </c>
      <c r="AZ489" s="419" t="s">
        <v>587</v>
      </c>
      <c r="BA489" s="420">
        <v>0</v>
      </c>
      <c r="BB489" s="148" t="s">
        <v>441</v>
      </c>
      <c r="BC489" s="423" t="s">
        <v>536</v>
      </c>
      <c r="BD489" s="457"/>
      <c r="BE489" s="513">
        <f t="shared" si="7"/>
        <v>488</v>
      </c>
      <c r="BF489" s="514">
        <v>491</v>
      </c>
      <c r="BG489" s="514" t="s">
        <v>4947</v>
      </c>
    </row>
    <row r="490" spans="1:59" ht="84" customHeight="1" x14ac:dyDescent="0.25">
      <c r="A490" s="42">
        <v>492</v>
      </c>
      <c r="B490" s="32" t="s">
        <v>285</v>
      </c>
      <c r="C490" s="35" t="s">
        <v>344</v>
      </c>
      <c r="D490" s="52" t="s">
        <v>17</v>
      </c>
      <c r="E490" s="32" t="s">
        <v>20</v>
      </c>
      <c r="F490" s="32" t="s">
        <v>352</v>
      </c>
      <c r="G490" s="32" t="s">
        <v>250</v>
      </c>
      <c r="H490" s="35" t="s">
        <v>3109</v>
      </c>
      <c r="I490" s="38" t="s">
        <v>328</v>
      </c>
      <c r="J490" s="8" t="s">
        <v>3027</v>
      </c>
      <c r="K490" s="32">
        <v>2020</v>
      </c>
      <c r="L490" s="72" t="s">
        <v>3110</v>
      </c>
      <c r="M490" s="34" t="s">
        <v>3111</v>
      </c>
      <c r="N490" s="39" t="s">
        <v>3112</v>
      </c>
      <c r="O490" s="35" t="s">
        <v>328</v>
      </c>
      <c r="P490" s="32" t="s">
        <v>328</v>
      </c>
      <c r="Q490" s="32" t="s">
        <v>328</v>
      </c>
      <c r="R490" s="35" t="s">
        <v>328</v>
      </c>
      <c r="S490" s="35" t="s">
        <v>328</v>
      </c>
      <c r="T490" s="44">
        <v>43973</v>
      </c>
      <c r="U490" s="44">
        <v>44337</v>
      </c>
      <c r="V490" s="44"/>
      <c r="W490" s="44" t="s">
        <v>309</v>
      </c>
      <c r="X490" s="44" t="s">
        <v>309</v>
      </c>
      <c r="Y490" s="41">
        <v>-283</v>
      </c>
      <c r="Z490" s="134" t="s">
        <v>1757</v>
      </c>
      <c r="AA490" s="160">
        <v>44384</v>
      </c>
      <c r="AB490" s="139" t="s">
        <v>309</v>
      </c>
      <c r="AC490" s="148" t="s">
        <v>747</v>
      </c>
      <c r="AD490" s="161"/>
      <c r="AE490" s="8" t="s">
        <v>457</v>
      </c>
      <c r="AF490" s="134">
        <v>-114</v>
      </c>
      <c r="AG490" s="148" t="s">
        <v>441</v>
      </c>
      <c r="AH490" s="176">
        <v>44519</v>
      </c>
      <c r="AI490" s="166" t="s">
        <v>3113</v>
      </c>
      <c r="AJ490" s="148" t="s">
        <v>587</v>
      </c>
      <c r="AK490" s="177">
        <v>0</v>
      </c>
      <c r="AL490" s="178">
        <v>0</v>
      </c>
      <c r="AM490" s="148" t="s">
        <v>545</v>
      </c>
      <c r="AN490" s="263" t="s">
        <v>504</v>
      </c>
      <c r="AO490" s="261" t="s">
        <v>536</v>
      </c>
      <c r="AP490" s="403" t="s">
        <v>588</v>
      </c>
      <c r="AQ490" s="404">
        <v>44620</v>
      </c>
      <c r="AR490" s="370" t="s">
        <v>309</v>
      </c>
      <c r="AS490" s="400" t="s">
        <v>589</v>
      </c>
      <c r="AT490" s="402">
        <v>0</v>
      </c>
      <c r="AU490" s="8" t="s">
        <v>457</v>
      </c>
      <c r="AV490" s="134">
        <v>-44620</v>
      </c>
      <c r="AW490" s="148" t="s">
        <v>441</v>
      </c>
      <c r="AX490" s="418">
        <v>44631</v>
      </c>
      <c r="AY490" s="422" t="s">
        <v>588</v>
      </c>
      <c r="AZ490" s="419" t="s">
        <v>587</v>
      </c>
      <c r="BA490" s="420">
        <v>0</v>
      </c>
      <c r="BB490" s="148" t="s">
        <v>441</v>
      </c>
      <c r="BC490" s="423" t="s">
        <v>536</v>
      </c>
      <c r="BD490" s="457"/>
      <c r="BE490" s="513">
        <f t="shared" si="7"/>
        <v>489</v>
      </c>
      <c r="BF490" s="514">
        <v>492</v>
      </c>
      <c r="BG490" s="514" t="s">
        <v>4947</v>
      </c>
    </row>
    <row r="491" spans="1:59" customFormat="1" ht="84" customHeight="1" x14ac:dyDescent="0.25">
      <c r="A491" s="42">
        <v>493</v>
      </c>
      <c r="B491" s="32" t="s">
        <v>271</v>
      </c>
      <c r="C491" s="35" t="s">
        <v>341</v>
      </c>
      <c r="D491" s="52" t="s">
        <v>127</v>
      </c>
      <c r="E491" s="32" t="s">
        <v>128</v>
      </c>
      <c r="F491" s="32" t="s">
        <v>346</v>
      </c>
      <c r="G491" s="32" t="s">
        <v>250</v>
      </c>
      <c r="H491" s="35" t="s">
        <v>3114</v>
      </c>
      <c r="I491" s="38" t="s">
        <v>328</v>
      </c>
      <c r="J491" s="32" t="s">
        <v>3115</v>
      </c>
      <c r="K491" s="32">
        <v>2020</v>
      </c>
      <c r="L491" s="33" t="s">
        <v>3116</v>
      </c>
      <c r="M491" s="107" t="s">
        <v>3117</v>
      </c>
      <c r="N491" s="8" t="s">
        <v>3118</v>
      </c>
      <c r="O491" s="35" t="s">
        <v>328</v>
      </c>
      <c r="P491" s="32" t="s">
        <v>328</v>
      </c>
      <c r="Q491" s="32" t="s">
        <v>1488</v>
      </c>
      <c r="R491" s="35" t="s">
        <v>328</v>
      </c>
      <c r="S491" s="35" t="s">
        <v>328</v>
      </c>
      <c r="T491" s="44" t="s">
        <v>299</v>
      </c>
      <c r="U491" s="44">
        <v>44377</v>
      </c>
      <c r="V491" s="44"/>
      <c r="W491" s="44" t="s">
        <v>309</v>
      </c>
      <c r="X491" s="44" t="s">
        <v>309</v>
      </c>
      <c r="Y491" s="41">
        <v>-243</v>
      </c>
      <c r="Z491" s="148" t="s">
        <v>2265</v>
      </c>
      <c r="AA491" s="160">
        <v>44372</v>
      </c>
      <c r="AB491" s="139" t="s">
        <v>553</v>
      </c>
      <c r="AC491" s="133" t="s">
        <v>2266</v>
      </c>
      <c r="AD491" s="168">
        <v>0.5</v>
      </c>
      <c r="AE491" s="8" t="s">
        <v>459</v>
      </c>
      <c r="AF491" s="134">
        <v>-74</v>
      </c>
      <c r="AG491" s="148" t="s">
        <v>441</v>
      </c>
      <c r="AH491" s="160">
        <v>44512</v>
      </c>
      <c r="AI491" s="148" t="s">
        <v>3119</v>
      </c>
      <c r="AJ491" s="148" t="s">
        <v>587</v>
      </c>
      <c r="AK491" s="163">
        <v>0.5</v>
      </c>
      <c r="AL491" s="163">
        <v>0.5</v>
      </c>
      <c r="AM491" s="148" t="s">
        <v>545</v>
      </c>
      <c r="AN491" s="263" t="s">
        <v>504</v>
      </c>
      <c r="AO491" s="261" t="s">
        <v>536</v>
      </c>
      <c r="AP491" s="317" t="s">
        <v>3120</v>
      </c>
      <c r="AQ491" s="319">
        <v>44613</v>
      </c>
      <c r="AR491" s="320" t="s">
        <v>307</v>
      </c>
      <c r="AS491" s="321" t="s">
        <v>3121</v>
      </c>
      <c r="AT491" s="327">
        <v>0.5</v>
      </c>
      <c r="AU491" s="8" t="s">
        <v>459</v>
      </c>
      <c r="AV491" s="134">
        <v>-44619.5</v>
      </c>
      <c r="AW491" s="148" t="s">
        <v>441</v>
      </c>
      <c r="AX491" s="313">
        <v>44637</v>
      </c>
      <c r="AY491" s="2" t="s">
        <v>3122</v>
      </c>
      <c r="AZ491" s="364" t="s">
        <v>540</v>
      </c>
      <c r="BA491" s="314">
        <v>0</v>
      </c>
      <c r="BB491" s="148" t="s">
        <v>441</v>
      </c>
      <c r="BC491" s="53"/>
      <c r="BD491" s="290"/>
      <c r="BE491" s="513">
        <f t="shared" si="7"/>
        <v>490</v>
      </c>
      <c r="BF491" s="514">
        <v>493</v>
      </c>
      <c r="BG491" s="514" t="s">
        <v>4945</v>
      </c>
    </row>
    <row r="492" spans="1:59" customFormat="1" ht="84" customHeight="1" x14ac:dyDescent="0.25">
      <c r="A492" s="42">
        <v>494</v>
      </c>
      <c r="B492" s="32" t="s">
        <v>278</v>
      </c>
      <c r="C492" s="35" t="s">
        <v>341</v>
      </c>
      <c r="D492" s="52" t="s">
        <v>17</v>
      </c>
      <c r="E492" s="32" t="s">
        <v>19</v>
      </c>
      <c r="F492" s="32" t="s">
        <v>348</v>
      </c>
      <c r="G492" s="32" t="s">
        <v>250</v>
      </c>
      <c r="H492" s="35" t="s">
        <v>3123</v>
      </c>
      <c r="I492" s="38" t="s">
        <v>328</v>
      </c>
      <c r="J492" s="32" t="s">
        <v>3124</v>
      </c>
      <c r="K492" s="32">
        <v>2020</v>
      </c>
      <c r="L492" s="42" t="s">
        <v>3125</v>
      </c>
      <c r="M492" s="32" t="s">
        <v>299</v>
      </c>
      <c r="N492" s="32" t="s">
        <v>299</v>
      </c>
      <c r="O492" s="35" t="s">
        <v>328</v>
      </c>
      <c r="P492" s="32" t="s">
        <v>328</v>
      </c>
      <c r="Q492" s="32" t="s">
        <v>1488</v>
      </c>
      <c r="R492" s="35" t="s">
        <v>328</v>
      </c>
      <c r="S492" s="35" t="s">
        <v>328</v>
      </c>
      <c r="T492" s="44" t="s">
        <v>299</v>
      </c>
      <c r="U492" s="44" t="s">
        <v>299</v>
      </c>
      <c r="V492" s="44"/>
      <c r="W492" s="44" t="s">
        <v>307</v>
      </c>
      <c r="X492" s="44" t="s">
        <v>307</v>
      </c>
      <c r="Y492" s="41" t="e">
        <v>#VALUE!</v>
      </c>
      <c r="Z492" s="32" t="s">
        <v>887</v>
      </c>
      <c r="AA492" s="160">
        <v>44375</v>
      </c>
      <c r="AB492" s="139" t="s">
        <v>309</v>
      </c>
      <c r="AC492" s="139" t="s">
        <v>888</v>
      </c>
      <c r="AD492" s="161">
        <v>0</v>
      </c>
      <c r="AE492" s="8" t="s">
        <v>457</v>
      </c>
      <c r="AF492" s="134" t="e">
        <v>#VALUE!</v>
      </c>
      <c r="AG492" s="148" t="e">
        <v>#VALUE!</v>
      </c>
      <c r="AH492" s="160">
        <v>44502</v>
      </c>
      <c r="AI492" s="148" t="s">
        <v>3126</v>
      </c>
      <c r="AJ492" s="148" t="s">
        <v>3127</v>
      </c>
      <c r="AK492" s="161">
        <v>0</v>
      </c>
      <c r="AL492" s="161">
        <v>0</v>
      </c>
      <c r="AM492" s="148" t="e">
        <v>#VALUE!</v>
      </c>
      <c r="AN492" s="263" t="s">
        <v>504</v>
      </c>
      <c r="AO492" s="262" t="s">
        <v>444</v>
      </c>
      <c r="AP492" s="53" t="s">
        <v>3128</v>
      </c>
      <c r="AQ492" s="369">
        <v>44620</v>
      </c>
      <c r="AR492" s="370" t="s">
        <v>307</v>
      </c>
      <c r="AS492" s="365" t="s">
        <v>3129</v>
      </c>
      <c r="AT492" s="314">
        <v>0</v>
      </c>
      <c r="AU492" s="8" t="s">
        <v>457</v>
      </c>
      <c r="AV492" s="134">
        <v>-44620</v>
      </c>
      <c r="AW492" s="148" t="e">
        <v>#VALUE!</v>
      </c>
      <c r="AX492" s="53"/>
      <c r="AY492" s="53"/>
      <c r="AZ492" s="53"/>
      <c r="BA492" s="53"/>
      <c r="BB492" s="148"/>
      <c r="BC492" s="53"/>
      <c r="BD492" s="290"/>
      <c r="BE492" s="513">
        <f t="shared" si="7"/>
        <v>491</v>
      </c>
      <c r="BF492" s="514">
        <v>494</v>
      </c>
      <c r="BG492" s="514"/>
    </row>
    <row r="493" spans="1:59" customFormat="1" ht="84" customHeight="1" x14ac:dyDescent="0.25">
      <c r="A493" s="42">
        <v>495</v>
      </c>
      <c r="B493" s="32" t="s">
        <v>278</v>
      </c>
      <c r="C493" s="35" t="s">
        <v>341</v>
      </c>
      <c r="D493" s="52" t="s">
        <v>17</v>
      </c>
      <c r="E493" s="32" t="s">
        <v>18</v>
      </c>
      <c r="F493" s="32" t="s">
        <v>348</v>
      </c>
      <c r="G493" s="32" t="s">
        <v>250</v>
      </c>
      <c r="H493" s="35" t="s">
        <v>3130</v>
      </c>
      <c r="I493" s="38" t="s">
        <v>328</v>
      </c>
      <c r="J493" s="32" t="s">
        <v>3124</v>
      </c>
      <c r="K493" s="32">
        <v>2020</v>
      </c>
      <c r="L493" s="39" t="s">
        <v>3131</v>
      </c>
      <c r="M493" s="32" t="s">
        <v>299</v>
      </c>
      <c r="N493" s="32" t="s">
        <v>299</v>
      </c>
      <c r="O493" s="35" t="s">
        <v>328</v>
      </c>
      <c r="P493" s="32" t="s">
        <v>328</v>
      </c>
      <c r="Q493" s="32" t="s">
        <v>1488</v>
      </c>
      <c r="R493" s="35" t="s">
        <v>328</v>
      </c>
      <c r="S493" s="35" t="s">
        <v>328</v>
      </c>
      <c r="T493" s="44" t="s">
        <v>299</v>
      </c>
      <c r="U493" s="44" t="s">
        <v>299</v>
      </c>
      <c r="V493" s="44"/>
      <c r="W493" s="44" t="s">
        <v>307</v>
      </c>
      <c r="X493" s="44" t="s">
        <v>307</v>
      </c>
      <c r="Y493" s="41" t="e">
        <v>#VALUE!</v>
      </c>
      <c r="Z493" s="32" t="s">
        <v>887</v>
      </c>
      <c r="AA493" s="160">
        <v>44375</v>
      </c>
      <c r="AB493" s="139" t="s">
        <v>309</v>
      </c>
      <c r="AC493" s="139" t="s">
        <v>888</v>
      </c>
      <c r="AD493" s="161">
        <v>0</v>
      </c>
      <c r="AE493" s="8" t="s">
        <v>457</v>
      </c>
      <c r="AF493" s="134" t="e">
        <v>#VALUE!</v>
      </c>
      <c r="AG493" s="148" t="e">
        <v>#VALUE!</v>
      </c>
      <c r="AH493" s="160">
        <v>44502</v>
      </c>
      <c r="AI493" s="148" t="s">
        <v>3126</v>
      </c>
      <c r="AJ493" s="148" t="s">
        <v>3127</v>
      </c>
      <c r="AK493" s="161">
        <v>0</v>
      </c>
      <c r="AL493" s="161">
        <v>0</v>
      </c>
      <c r="AM493" s="148" t="e">
        <v>#VALUE!</v>
      </c>
      <c r="AN493" s="263" t="s">
        <v>504</v>
      </c>
      <c r="AO493" s="262" t="s">
        <v>444</v>
      </c>
      <c r="AP493" s="53" t="s">
        <v>3128</v>
      </c>
      <c r="AQ493" s="369">
        <v>44620</v>
      </c>
      <c r="AR493" s="370" t="s">
        <v>307</v>
      </c>
      <c r="AS493" s="365" t="s">
        <v>3129</v>
      </c>
      <c r="AT493" s="314">
        <v>0</v>
      </c>
      <c r="AU493" s="8" t="s">
        <v>457</v>
      </c>
      <c r="AV493" s="134">
        <v>-44620</v>
      </c>
      <c r="AW493" s="148" t="e">
        <v>#VALUE!</v>
      </c>
      <c r="AX493" s="53"/>
      <c r="AY493" s="53"/>
      <c r="AZ493" s="53"/>
      <c r="BA493" s="53"/>
      <c r="BB493" s="148"/>
      <c r="BC493" s="53"/>
      <c r="BD493" s="290"/>
      <c r="BE493" s="513">
        <f t="shared" si="7"/>
        <v>492</v>
      </c>
      <c r="BF493" s="514">
        <v>495</v>
      </c>
      <c r="BG493" s="514"/>
    </row>
    <row r="494" spans="1:59" customFormat="1" ht="84" customHeight="1" x14ac:dyDescent="0.25">
      <c r="A494" s="42">
        <v>496</v>
      </c>
      <c r="B494" s="32" t="s">
        <v>278</v>
      </c>
      <c r="C494" s="35" t="s">
        <v>341</v>
      </c>
      <c r="D494" s="52" t="s">
        <v>242</v>
      </c>
      <c r="E494" s="32" t="s">
        <v>243</v>
      </c>
      <c r="F494" s="32" t="s">
        <v>348</v>
      </c>
      <c r="G494" s="32" t="s">
        <v>250</v>
      </c>
      <c r="H494" s="35" t="s">
        <v>3132</v>
      </c>
      <c r="I494" s="38" t="s">
        <v>328</v>
      </c>
      <c r="J494" s="32" t="s">
        <v>3124</v>
      </c>
      <c r="K494" s="32">
        <v>2020</v>
      </c>
      <c r="L494" s="34" t="s">
        <v>3133</v>
      </c>
      <c r="M494" s="32" t="s">
        <v>299</v>
      </c>
      <c r="N494" s="32" t="s">
        <v>299</v>
      </c>
      <c r="O494" s="35" t="s">
        <v>328</v>
      </c>
      <c r="P494" s="32" t="s">
        <v>328</v>
      </c>
      <c r="Q494" s="32" t="s">
        <v>1488</v>
      </c>
      <c r="R494" s="35" t="s">
        <v>328</v>
      </c>
      <c r="S494" s="35" t="s">
        <v>328</v>
      </c>
      <c r="T494" s="44" t="s">
        <v>299</v>
      </c>
      <c r="U494" s="44" t="s">
        <v>299</v>
      </c>
      <c r="V494" s="44"/>
      <c r="W494" s="44" t="s">
        <v>307</v>
      </c>
      <c r="X494" s="44" t="s">
        <v>307</v>
      </c>
      <c r="Y494" s="41" t="e">
        <v>#VALUE!</v>
      </c>
      <c r="Z494" s="32" t="s">
        <v>887</v>
      </c>
      <c r="AA494" s="160">
        <v>44375</v>
      </c>
      <c r="AB494" s="139" t="s">
        <v>309</v>
      </c>
      <c r="AC494" s="139" t="s">
        <v>888</v>
      </c>
      <c r="AD494" s="161">
        <v>0</v>
      </c>
      <c r="AE494" s="8" t="s">
        <v>457</v>
      </c>
      <c r="AF494" s="134" t="e">
        <v>#VALUE!</v>
      </c>
      <c r="AG494" s="148" t="e">
        <v>#VALUE!</v>
      </c>
      <c r="AH494" s="160">
        <v>44502</v>
      </c>
      <c r="AI494" s="148" t="s">
        <v>3126</v>
      </c>
      <c r="AJ494" s="148" t="s">
        <v>3127</v>
      </c>
      <c r="AK494" s="161">
        <v>0</v>
      </c>
      <c r="AL494" s="161">
        <v>0</v>
      </c>
      <c r="AM494" s="148" t="e">
        <v>#VALUE!</v>
      </c>
      <c r="AN494" s="263" t="s">
        <v>504</v>
      </c>
      <c r="AO494" s="262" t="s">
        <v>444</v>
      </c>
      <c r="AP494" s="53" t="s">
        <v>3128</v>
      </c>
      <c r="AQ494" s="369">
        <v>44620</v>
      </c>
      <c r="AR494" s="370" t="s">
        <v>307</v>
      </c>
      <c r="AS494" s="365" t="s">
        <v>3129</v>
      </c>
      <c r="AT494" s="314">
        <v>0</v>
      </c>
      <c r="AU494" s="8" t="s">
        <v>457</v>
      </c>
      <c r="AV494" s="134">
        <v>-44620</v>
      </c>
      <c r="AW494" s="148" t="e">
        <v>#VALUE!</v>
      </c>
      <c r="AX494" s="53"/>
      <c r="AY494" s="53"/>
      <c r="AZ494" s="53"/>
      <c r="BA494" s="53"/>
      <c r="BB494" s="148"/>
      <c r="BC494" s="53"/>
      <c r="BD494" s="290"/>
      <c r="BE494" s="513">
        <f t="shared" si="7"/>
        <v>493</v>
      </c>
      <c r="BF494" s="514">
        <v>496</v>
      </c>
      <c r="BG494" s="514"/>
    </row>
    <row r="495" spans="1:59" customFormat="1" ht="84" customHeight="1" x14ac:dyDescent="0.25">
      <c r="A495" s="42">
        <v>497</v>
      </c>
      <c r="B495" s="32" t="s">
        <v>278</v>
      </c>
      <c r="C495" s="35" t="s">
        <v>341</v>
      </c>
      <c r="D495" s="52" t="s">
        <v>17</v>
      </c>
      <c r="E495" s="32" t="s">
        <v>19</v>
      </c>
      <c r="F495" s="32" t="s">
        <v>348</v>
      </c>
      <c r="G495" s="32" t="s">
        <v>250</v>
      </c>
      <c r="H495" s="35" t="s">
        <v>3134</v>
      </c>
      <c r="I495" s="38" t="s">
        <v>328</v>
      </c>
      <c r="J495" s="32" t="s">
        <v>3124</v>
      </c>
      <c r="K495" s="32">
        <v>2020</v>
      </c>
      <c r="L495" s="39" t="s">
        <v>3135</v>
      </c>
      <c r="M495" s="32" t="s">
        <v>299</v>
      </c>
      <c r="N495" s="32" t="s">
        <v>299</v>
      </c>
      <c r="O495" s="35" t="s">
        <v>328</v>
      </c>
      <c r="P495" s="32" t="s">
        <v>328</v>
      </c>
      <c r="Q495" s="32" t="s">
        <v>1488</v>
      </c>
      <c r="R495" s="35" t="s">
        <v>328</v>
      </c>
      <c r="S495" s="35" t="s">
        <v>328</v>
      </c>
      <c r="T495" s="44" t="s">
        <v>299</v>
      </c>
      <c r="U495" s="44" t="s">
        <v>299</v>
      </c>
      <c r="V495" s="44"/>
      <c r="W495" s="44" t="s">
        <v>307</v>
      </c>
      <c r="X495" s="44" t="s">
        <v>307</v>
      </c>
      <c r="Y495" s="41" t="e">
        <v>#VALUE!</v>
      </c>
      <c r="Z495" s="32" t="s">
        <v>887</v>
      </c>
      <c r="AA495" s="160">
        <v>44375</v>
      </c>
      <c r="AB495" s="139" t="s">
        <v>309</v>
      </c>
      <c r="AC495" s="139" t="s">
        <v>888</v>
      </c>
      <c r="AD495" s="161">
        <v>0</v>
      </c>
      <c r="AE495" s="8" t="s">
        <v>457</v>
      </c>
      <c r="AF495" s="134" t="e">
        <v>#VALUE!</v>
      </c>
      <c r="AG495" s="148" t="e">
        <v>#VALUE!</v>
      </c>
      <c r="AH495" s="160">
        <v>44502</v>
      </c>
      <c r="AI495" s="148" t="s">
        <v>3126</v>
      </c>
      <c r="AJ495" s="148" t="s">
        <v>3127</v>
      </c>
      <c r="AK495" s="161">
        <v>0</v>
      </c>
      <c r="AL495" s="161">
        <v>0</v>
      </c>
      <c r="AM495" s="148" t="e">
        <v>#VALUE!</v>
      </c>
      <c r="AN495" s="263" t="s">
        <v>504</v>
      </c>
      <c r="AO495" s="262" t="s">
        <v>444</v>
      </c>
      <c r="AP495" s="53" t="s">
        <v>3128</v>
      </c>
      <c r="AQ495" s="369">
        <v>44620</v>
      </c>
      <c r="AR495" s="370" t="s">
        <v>307</v>
      </c>
      <c r="AS495" s="365" t="s">
        <v>3129</v>
      </c>
      <c r="AT495" s="314">
        <v>0</v>
      </c>
      <c r="AU495" s="8" t="s">
        <v>457</v>
      </c>
      <c r="AV495" s="134">
        <v>-44620</v>
      </c>
      <c r="AW495" s="148" t="e">
        <v>#VALUE!</v>
      </c>
      <c r="AX495" s="53"/>
      <c r="AY495" s="53"/>
      <c r="AZ495" s="53"/>
      <c r="BA495" s="53"/>
      <c r="BB495" s="148"/>
      <c r="BC495" s="53"/>
      <c r="BD495" s="290"/>
      <c r="BE495" s="513">
        <f t="shared" si="7"/>
        <v>494</v>
      </c>
      <c r="BF495" s="514">
        <v>497</v>
      </c>
      <c r="BG495" s="514"/>
    </row>
    <row r="496" spans="1:59" customFormat="1" ht="84" customHeight="1" x14ac:dyDescent="0.25">
      <c r="A496" s="42">
        <v>498</v>
      </c>
      <c r="B496" s="32" t="s">
        <v>278</v>
      </c>
      <c r="C496" s="35" t="s">
        <v>341</v>
      </c>
      <c r="D496" s="52" t="s">
        <v>17</v>
      </c>
      <c r="E496" s="32" t="s">
        <v>19</v>
      </c>
      <c r="F496" s="32" t="s">
        <v>348</v>
      </c>
      <c r="G496" s="32" t="s">
        <v>250</v>
      </c>
      <c r="H496" s="35" t="s">
        <v>3136</v>
      </c>
      <c r="I496" s="38" t="s">
        <v>328</v>
      </c>
      <c r="J496" s="32" t="s">
        <v>3124</v>
      </c>
      <c r="K496" s="32">
        <v>2020</v>
      </c>
      <c r="L496" s="39" t="s">
        <v>3137</v>
      </c>
      <c r="M496" s="32" t="s">
        <v>299</v>
      </c>
      <c r="N496" s="32" t="s">
        <v>299</v>
      </c>
      <c r="O496" s="35" t="s">
        <v>328</v>
      </c>
      <c r="P496" s="32" t="s">
        <v>328</v>
      </c>
      <c r="Q496" s="32" t="s">
        <v>1488</v>
      </c>
      <c r="R496" s="35" t="s">
        <v>328</v>
      </c>
      <c r="S496" s="35" t="s">
        <v>328</v>
      </c>
      <c r="T496" s="44" t="s">
        <v>299</v>
      </c>
      <c r="U496" s="44" t="s">
        <v>299</v>
      </c>
      <c r="V496" s="44"/>
      <c r="W496" s="44" t="s">
        <v>307</v>
      </c>
      <c r="X496" s="44" t="s">
        <v>307</v>
      </c>
      <c r="Y496" s="41" t="e">
        <v>#VALUE!</v>
      </c>
      <c r="Z496" s="32" t="s">
        <v>887</v>
      </c>
      <c r="AA496" s="160">
        <v>44375</v>
      </c>
      <c r="AB496" s="139" t="s">
        <v>309</v>
      </c>
      <c r="AC496" s="139" t="s">
        <v>888</v>
      </c>
      <c r="AD496" s="161">
        <v>0</v>
      </c>
      <c r="AE496" s="8" t="s">
        <v>457</v>
      </c>
      <c r="AF496" s="134" t="e">
        <v>#VALUE!</v>
      </c>
      <c r="AG496" s="148" t="e">
        <v>#VALUE!</v>
      </c>
      <c r="AH496" s="160">
        <v>44502</v>
      </c>
      <c r="AI496" s="148" t="s">
        <v>3126</v>
      </c>
      <c r="AJ496" s="148" t="s">
        <v>3127</v>
      </c>
      <c r="AK496" s="161">
        <v>0</v>
      </c>
      <c r="AL496" s="161">
        <v>0</v>
      </c>
      <c r="AM496" s="148" t="e">
        <v>#VALUE!</v>
      </c>
      <c r="AN496" s="263" t="s">
        <v>504</v>
      </c>
      <c r="AO496" s="262" t="s">
        <v>444</v>
      </c>
      <c r="AP496" s="53" t="s">
        <v>3128</v>
      </c>
      <c r="AQ496" s="369">
        <v>44620</v>
      </c>
      <c r="AR496" s="370" t="s">
        <v>307</v>
      </c>
      <c r="AS496" s="365" t="s">
        <v>3129</v>
      </c>
      <c r="AT496" s="314">
        <v>0</v>
      </c>
      <c r="AU496" s="8" t="s">
        <v>457</v>
      </c>
      <c r="AV496" s="134">
        <v>-44620</v>
      </c>
      <c r="AW496" s="148" t="e">
        <v>#VALUE!</v>
      </c>
      <c r="AX496" s="53"/>
      <c r="AY496" s="53"/>
      <c r="AZ496" s="53"/>
      <c r="BA496" s="53"/>
      <c r="BB496" s="148"/>
      <c r="BC496" s="53"/>
      <c r="BD496" s="290"/>
      <c r="BE496" s="513">
        <f t="shared" si="7"/>
        <v>495</v>
      </c>
      <c r="BF496" s="514">
        <v>498</v>
      </c>
      <c r="BG496" s="514"/>
    </row>
    <row r="497" spans="1:59" customFormat="1" ht="84" customHeight="1" x14ac:dyDescent="0.25">
      <c r="A497" s="42">
        <v>499</v>
      </c>
      <c r="B497" s="32" t="s">
        <v>278</v>
      </c>
      <c r="C497" s="35" t="s">
        <v>341</v>
      </c>
      <c r="D497" s="52" t="s">
        <v>196</v>
      </c>
      <c r="E497" s="32" t="s">
        <v>199</v>
      </c>
      <c r="F497" s="32" t="s">
        <v>348</v>
      </c>
      <c r="G497" s="32" t="s">
        <v>250</v>
      </c>
      <c r="H497" s="35" t="s">
        <v>3138</v>
      </c>
      <c r="I497" s="38" t="s">
        <v>328</v>
      </c>
      <c r="J497" s="32" t="s">
        <v>3124</v>
      </c>
      <c r="K497" s="32">
        <v>2020</v>
      </c>
      <c r="L497" s="39" t="s">
        <v>3139</v>
      </c>
      <c r="M497" s="32" t="s">
        <v>299</v>
      </c>
      <c r="N497" s="32" t="s">
        <v>299</v>
      </c>
      <c r="O497" s="35" t="s">
        <v>328</v>
      </c>
      <c r="P497" s="32" t="s">
        <v>328</v>
      </c>
      <c r="Q497" s="32" t="s">
        <v>1488</v>
      </c>
      <c r="R497" s="35" t="s">
        <v>328</v>
      </c>
      <c r="S497" s="35" t="s">
        <v>328</v>
      </c>
      <c r="T497" s="44" t="s">
        <v>299</v>
      </c>
      <c r="U497" s="44" t="s">
        <v>299</v>
      </c>
      <c r="V497" s="44"/>
      <c r="W497" s="44" t="s">
        <v>307</v>
      </c>
      <c r="X497" s="44" t="s">
        <v>307</v>
      </c>
      <c r="Y497" s="41" t="e">
        <v>#VALUE!</v>
      </c>
      <c r="Z497" s="32" t="s">
        <v>887</v>
      </c>
      <c r="AA497" s="160">
        <v>44375</v>
      </c>
      <c r="AB497" s="139" t="s">
        <v>309</v>
      </c>
      <c r="AC497" s="139" t="s">
        <v>888</v>
      </c>
      <c r="AD497" s="161">
        <v>0</v>
      </c>
      <c r="AE497" s="8" t="s">
        <v>457</v>
      </c>
      <c r="AF497" s="134" t="e">
        <v>#VALUE!</v>
      </c>
      <c r="AG497" s="148" t="e">
        <v>#VALUE!</v>
      </c>
      <c r="AH497" s="160">
        <v>44502</v>
      </c>
      <c r="AI497" s="148" t="s">
        <v>3126</v>
      </c>
      <c r="AJ497" s="148" t="s">
        <v>3127</v>
      </c>
      <c r="AK497" s="161">
        <v>0</v>
      </c>
      <c r="AL497" s="161">
        <v>0</v>
      </c>
      <c r="AM497" s="148" t="e">
        <v>#VALUE!</v>
      </c>
      <c r="AN497" s="263" t="s">
        <v>504</v>
      </c>
      <c r="AO497" s="262" t="s">
        <v>444</v>
      </c>
      <c r="AP497" s="53" t="s">
        <v>3128</v>
      </c>
      <c r="AQ497" s="369">
        <v>44620</v>
      </c>
      <c r="AR497" s="370" t="s">
        <v>307</v>
      </c>
      <c r="AS497" s="365" t="s">
        <v>3129</v>
      </c>
      <c r="AT497" s="314">
        <v>0</v>
      </c>
      <c r="AU497" s="8" t="s">
        <v>457</v>
      </c>
      <c r="AV497" s="134">
        <v>-44620</v>
      </c>
      <c r="AW497" s="148" t="e">
        <v>#VALUE!</v>
      </c>
      <c r="AX497" s="53"/>
      <c r="AY497" s="53"/>
      <c r="AZ497" s="53"/>
      <c r="BA497" s="53"/>
      <c r="BB497" s="148"/>
      <c r="BC497" s="53"/>
      <c r="BD497" s="290"/>
      <c r="BE497" s="513">
        <f t="shared" si="7"/>
        <v>496</v>
      </c>
      <c r="BF497" s="514">
        <v>499</v>
      </c>
      <c r="BG497" s="514"/>
    </row>
    <row r="498" spans="1:59" customFormat="1" ht="84" customHeight="1" x14ac:dyDescent="0.25">
      <c r="A498" s="42">
        <v>500</v>
      </c>
      <c r="B498" s="32" t="s">
        <v>278</v>
      </c>
      <c r="C498" s="35" t="s">
        <v>341</v>
      </c>
      <c r="D498" s="52" t="s">
        <v>24</v>
      </c>
      <c r="E498" s="32" t="s">
        <v>39</v>
      </c>
      <c r="F498" s="32" t="s">
        <v>348</v>
      </c>
      <c r="G498" s="32" t="s">
        <v>250</v>
      </c>
      <c r="H498" s="35" t="s">
        <v>3140</v>
      </c>
      <c r="I498" s="38" t="s">
        <v>328</v>
      </c>
      <c r="J498" s="32" t="s">
        <v>3124</v>
      </c>
      <c r="K498" s="32">
        <v>2020</v>
      </c>
      <c r="L498" s="39" t="s">
        <v>3141</v>
      </c>
      <c r="M498" s="32" t="s">
        <v>299</v>
      </c>
      <c r="N498" s="32" t="s">
        <v>299</v>
      </c>
      <c r="O498" s="35" t="s">
        <v>328</v>
      </c>
      <c r="P498" s="32" t="s">
        <v>328</v>
      </c>
      <c r="Q498" s="32" t="s">
        <v>1488</v>
      </c>
      <c r="R498" s="35" t="s">
        <v>328</v>
      </c>
      <c r="S498" s="35" t="s">
        <v>328</v>
      </c>
      <c r="T498" s="44" t="s">
        <v>299</v>
      </c>
      <c r="U498" s="44" t="s">
        <v>299</v>
      </c>
      <c r="V498" s="44"/>
      <c r="W498" s="44" t="s">
        <v>307</v>
      </c>
      <c r="X498" s="44" t="s">
        <v>307</v>
      </c>
      <c r="Y498" s="41" t="e">
        <v>#VALUE!</v>
      </c>
      <c r="Z498" s="32" t="s">
        <v>887</v>
      </c>
      <c r="AA498" s="160">
        <v>44375</v>
      </c>
      <c r="AB498" s="139" t="s">
        <v>309</v>
      </c>
      <c r="AC498" s="139" t="s">
        <v>888</v>
      </c>
      <c r="AD498" s="161">
        <v>0</v>
      </c>
      <c r="AE498" s="8" t="s">
        <v>457</v>
      </c>
      <c r="AF498" s="134" t="e">
        <v>#VALUE!</v>
      </c>
      <c r="AG498" s="148" t="e">
        <v>#VALUE!</v>
      </c>
      <c r="AH498" s="160">
        <v>44502</v>
      </c>
      <c r="AI498" s="148" t="s">
        <v>3126</v>
      </c>
      <c r="AJ498" s="148" t="s">
        <v>3127</v>
      </c>
      <c r="AK498" s="161">
        <v>0</v>
      </c>
      <c r="AL498" s="161">
        <v>0</v>
      </c>
      <c r="AM498" s="148" t="e">
        <v>#VALUE!</v>
      </c>
      <c r="AN498" s="263" t="s">
        <v>504</v>
      </c>
      <c r="AO498" s="262" t="s">
        <v>444</v>
      </c>
      <c r="AP498" s="53" t="s">
        <v>3128</v>
      </c>
      <c r="AQ498" s="369">
        <v>44620</v>
      </c>
      <c r="AR498" s="370" t="s">
        <v>307</v>
      </c>
      <c r="AS498" s="365" t="s">
        <v>3129</v>
      </c>
      <c r="AT498" s="314">
        <v>0</v>
      </c>
      <c r="AU498" s="8" t="s">
        <v>457</v>
      </c>
      <c r="AV498" s="134">
        <v>-44620</v>
      </c>
      <c r="AW498" s="148" t="e">
        <v>#VALUE!</v>
      </c>
      <c r="AX498" s="53"/>
      <c r="AY498" s="53"/>
      <c r="AZ498" s="53"/>
      <c r="BA498" s="53"/>
      <c r="BB498" s="148"/>
      <c r="BC498" s="53"/>
      <c r="BD498" s="290"/>
      <c r="BE498" s="513">
        <f t="shared" si="7"/>
        <v>497</v>
      </c>
      <c r="BF498" s="514">
        <v>500</v>
      </c>
      <c r="BG498" s="514"/>
    </row>
    <row r="499" spans="1:59" customFormat="1" ht="84" customHeight="1" x14ac:dyDescent="0.25">
      <c r="A499" s="42">
        <v>501</v>
      </c>
      <c r="B499" s="32" t="s">
        <v>278</v>
      </c>
      <c r="C499" s="35" t="s">
        <v>341</v>
      </c>
      <c r="D499" s="52" t="s">
        <v>24</v>
      </c>
      <c r="E499" s="32" t="s">
        <v>40</v>
      </c>
      <c r="F499" s="32" t="s">
        <v>348</v>
      </c>
      <c r="G499" s="32" t="s">
        <v>250</v>
      </c>
      <c r="H499" s="35" t="s">
        <v>3142</v>
      </c>
      <c r="I499" s="38" t="s">
        <v>328</v>
      </c>
      <c r="J499" s="32" t="s">
        <v>3124</v>
      </c>
      <c r="K499" s="32">
        <v>2020</v>
      </c>
      <c r="L499" s="39" t="s">
        <v>3143</v>
      </c>
      <c r="M499" s="32" t="s">
        <v>299</v>
      </c>
      <c r="N499" s="32" t="s">
        <v>299</v>
      </c>
      <c r="O499" s="35" t="s">
        <v>328</v>
      </c>
      <c r="P499" s="32" t="s">
        <v>328</v>
      </c>
      <c r="Q499" s="32" t="s">
        <v>1488</v>
      </c>
      <c r="R499" s="35" t="s">
        <v>328</v>
      </c>
      <c r="S499" s="35" t="s">
        <v>328</v>
      </c>
      <c r="T499" s="44" t="s">
        <v>299</v>
      </c>
      <c r="U499" s="44" t="s">
        <v>299</v>
      </c>
      <c r="V499" s="44"/>
      <c r="W499" s="44" t="s">
        <v>307</v>
      </c>
      <c r="X499" s="44" t="s">
        <v>307</v>
      </c>
      <c r="Y499" s="41" t="e">
        <v>#VALUE!</v>
      </c>
      <c r="Z499" s="32" t="s">
        <v>887</v>
      </c>
      <c r="AA499" s="160">
        <v>44375</v>
      </c>
      <c r="AB499" s="139" t="s">
        <v>309</v>
      </c>
      <c r="AC499" s="139" t="s">
        <v>888</v>
      </c>
      <c r="AD499" s="161">
        <v>0</v>
      </c>
      <c r="AE499" s="8" t="s">
        <v>457</v>
      </c>
      <c r="AF499" s="134" t="e">
        <v>#VALUE!</v>
      </c>
      <c r="AG499" s="148" t="e">
        <v>#VALUE!</v>
      </c>
      <c r="AH499" s="160">
        <v>44502</v>
      </c>
      <c r="AI499" s="148" t="s">
        <v>3126</v>
      </c>
      <c r="AJ499" s="148" t="s">
        <v>3127</v>
      </c>
      <c r="AK499" s="161">
        <v>0</v>
      </c>
      <c r="AL499" s="161">
        <v>0</v>
      </c>
      <c r="AM499" s="148" t="e">
        <v>#VALUE!</v>
      </c>
      <c r="AN499" s="263" t="s">
        <v>504</v>
      </c>
      <c r="AO499" s="262" t="s">
        <v>444</v>
      </c>
      <c r="AP499" s="53" t="s">
        <v>3128</v>
      </c>
      <c r="AQ499" s="369">
        <v>44620</v>
      </c>
      <c r="AR499" s="370" t="s">
        <v>307</v>
      </c>
      <c r="AS499" s="365" t="s">
        <v>3129</v>
      </c>
      <c r="AT499" s="314">
        <v>0</v>
      </c>
      <c r="AU499" s="8" t="s">
        <v>457</v>
      </c>
      <c r="AV499" s="134">
        <v>-44620</v>
      </c>
      <c r="AW499" s="148" t="e">
        <v>#VALUE!</v>
      </c>
      <c r="AX499" s="53"/>
      <c r="AY499" s="53"/>
      <c r="AZ499" s="53"/>
      <c r="BA499" s="53"/>
      <c r="BB499" s="148"/>
      <c r="BC499" s="53"/>
      <c r="BD499" s="290"/>
      <c r="BE499" s="513">
        <f t="shared" si="7"/>
        <v>498</v>
      </c>
      <c r="BF499" s="514">
        <v>501</v>
      </c>
      <c r="BG499" s="514"/>
    </row>
    <row r="500" spans="1:59" customFormat="1" ht="84" customHeight="1" x14ac:dyDescent="0.25">
      <c r="A500" s="42">
        <v>502</v>
      </c>
      <c r="B500" s="32" t="s">
        <v>278</v>
      </c>
      <c r="C500" s="35" t="s">
        <v>341</v>
      </c>
      <c r="D500" s="52" t="s">
        <v>196</v>
      </c>
      <c r="E500" s="32" t="s">
        <v>199</v>
      </c>
      <c r="F500" s="32" t="s">
        <v>348</v>
      </c>
      <c r="G500" s="32" t="s">
        <v>250</v>
      </c>
      <c r="H500" s="35" t="s">
        <v>3144</v>
      </c>
      <c r="I500" s="38" t="s">
        <v>328</v>
      </c>
      <c r="J500" s="32" t="s">
        <v>3124</v>
      </c>
      <c r="K500" s="32">
        <v>2020</v>
      </c>
      <c r="L500" s="39" t="s">
        <v>3145</v>
      </c>
      <c r="M500" s="32" t="s">
        <v>299</v>
      </c>
      <c r="N500" s="32" t="s">
        <v>299</v>
      </c>
      <c r="O500" s="35" t="s">
        <v>328</v>
      </c>
      <c r="P500" s="32" t="s">
        <v>328</v>
      </c>
      <c r="Q500" s="32" t="s">
        <v>1488</v>
      </c>
      <c r="R500" s="35" t="s">
        <v>328</v>
      </c>
      <c r="S500" s="35" t="s">
        <v>328</v>
      </c>
      <c r="T500" s="44" t="s">
        <v>299</v>
      </c>
      <c r="U500" s="44" t="s">
        <v>299</v>
      </c>
      <c r="V500" s="44"/>
      <c r="W500" s="44" t="s">
        <v>307</v>
      </c>
      <c r="X500" s="44" t="s">
        <v>307</v>
      </c>
      <c r="Y500" s="41" t="e">
        <v>#VALUE!</v>
      </c>
      <c r="Z500" s="32" t="s">
        <v>887</v>
      </c>
      <c r="AA500" s="160">
        <v>44375</v>
      </c>
      <c r="AB500" s="139" t="s">
        <v>309</v>
      </c>
      <c r="AC500" s="139" t="s">
        <v>888</v>
      </c>
      <c r="AD500" s="161">
        <v>0</v>
      </c>
      <c r="AE500" s="8" t="s">
        <v>457</v>
      </c>
      <c r="AF500" s="134" t="e">
        <v>#VALUE!</v>
      </c>
      <c r="AG500" s="148" t="e">
        <v>#VALUE!</v>
      </c>
      <c r="AH500" s="160">
        <v>44502</v>
      </c>
      <c r="AI500" s="148" t="s">
        <v>3126</v>
      </c>
      <c r="AJ500" s="148" t="s">
        <v>3127</v>
      </c>
      <c r="AK500" s="161">
        <v>0</v>
      </c>
      <c r="AL500" s="161">
        <v>0</v>
      </c>
      <c r="AM500" s="148" t="e">
        <v>#VALUE!</v>
      </c>
      <c r="AN500" s="263" t="s">
        <v>504</v>
      </c>
      <c r="AO500" s="262" t="s">
        <v>444</v>
      </c>
      <c r="AP500" s="53" t="s">
        <v>3128</v>
      </c>
      <c r="AQ500" s="369">
        <v>44620</v>
      </c>
      <c r="AR500" s="370" t="s">
        <v>307</v>
      </c>
      <c r="AS500" s="365" t="s">
        <v>3129</v>
      </c>
      <c r="AT500" s="314">
        <v>0</v>
      </c>
      <c r="AU500" s="8" t="s">
        <v>457</v>
      </c>
      <c r="AV500" s="134">
        <v>-44620</v>
      </c>
      <c r="AW500" s="148" t="e">
        <v>#VALUE!</v>
      </c>
      <c r="AX500" s="313"/>
      <c r="AY500" s="2"/>
      <c r="AZ500" s="364"/>
      <c r="BA500" s="314"/>
      <c r="BB500" s="148"/>
      <c r="BC500" s="53"/>
      <c r="BD500" s="290"/>
      <c r="BE500" s="513">
        <f t="shared" si="7"/>
        <v>499</v>
      </c>
      <c r="BF500" s="514">
        <v>502</v>
      </c>
      <c r="BG500" s="514"/>
    </row>
    <row r="501" spans="1:59" customFormat="1" ht="84" customHeight="1" x14ac:dyDescent="0.25">
      <c r="A501" s="42">
        <v>503</v>
      </c>
      <c r="B501" s="32" t="s">
        <v>280</v>
      </c>
      <c r="C501" s="35" t="s">
        <v>341</v>
      </c>
      <c r="D501" s="52" t="s">
        <v>17</v>
      </c>
      <c r="E501" s="32" t="s">
        <v>21</v>
      </c>
      <c r="F501" s="32" t="s">
        <v>346</v>
      </c>
      <c r="G501" s="32" t="s">
        <v>250</v>
      </c>
      <c r="H501" s="35" t="s">
        <v>3146</v>
      </c>
      <c r="I501" s="38" t="s">
        <v>328</v>
      </c>
      <c r="J501" s="32" t="s">
        <v>3147</v>
      </c>
      <c r="K501" s="32">
        <v>2020</v>
      </c>
      <c r="L501" s="39" t="s">
        <v>3148</v>
      </c>
      <c r="M501" s="32" t="s">
        <v>299</v>
      </c>
      <c r="N501" s="32" t="s">
        <v>299</v>
      </c>
      <c r="O501" s="35" t="s">
        <v>328</v>
      </c>
      <c r="P501" s="32" t="s">
        <v>328</v>
      </c>
      <c r="Q501" s="32" t="s">
        <v>1488</v>
      </c>
      <c r="R501" s="35" t="s">
        <v>328</v>
      </c>
      <c r="S501" s="35" t="s">
        <v>328</v>
      </c>
      <c r="T501" s="44" t="s">
        <v>299</v>
      </c>
      <c r="U501" s="44" t="s">
        <v>299</v>
      </c>
      <c r="V501" s="44">
        <v>44452</v>
      </c>
      <c r="W501" s="44" t="s">
        <v>307</v>
      </c>
      <c r="X501" s="44" t="s">
        <v>307</v>
      </c>
      <c r="Y501" s="41" t="s">
        <v>456</v>
      </c>
      <c r="Z501" s="146" t="s">
        <v>3149</v>
      </c>
      <c r="AA501" s="160">
        <v>44386</v>
      </c>
      <c r="AB501" s="139" t="s">
        <v>307</v>
      </c>
      <c r="AC501" s="139" t="s">
        <v>328</v>
      </c>
      <c r="AD501" s="161">
        <v>1</v>
      </c>
      <c r="AE501" s="8" t="s">
        <v>461</v>
      </c>
      <c r="AF501" s="134" t="e">
        <v>#VALUE!</v>
      </c>
      <c r="AG501" s="148" t="e">
        <v>#VALUE!</v>
      </c>
      <c r="AH501" s="160">
        <v>44502</v>
      </c>
      <c r="AI501" s="146" t="s">
        <v>3150</v>
      </c>
      <c r="AJ501" s="146" t="s">
        <v>3151</v>
      </c>
      <c r="AK501" s="161">
        <v>1</v>
      </c>
      <c r="AL501" s="161">
        <v>1</v>
      </c>
      <c r="AM501" s="148" t="s">
        <v>503</v>
      </c>
      <c r="AN501" s="263" t="s">
        <v>504</v>
      </c>
      <c r="AO501" s="260" t="s">
        <v>294</v>
      </c>
      <c r="AP501" s="109" t="s">
        <v>502</v>
      </c>
      <c r="AQ501" s="56">
        <v>44228</v>
      </c>
      <c r="AR501" s="54" t="s">
        <v>307</v>
      </c>
      <c r="AS501" s="54" t="s">
        <v>328</v>
      </c>
      <c r="AT501" s="55">
        <v>1</v>
      </c>
      <c r="AU501" s="8" t="s">
        <v>461</v>
      </c>
      <c r="AV501" s="134" t="s">
        <v>456</v>
      </c>
      <c r="AW501" s="148" t="s">
        <v>456</v>
      </c>
      <c r="AX501" s="56">
        <v>44228</v>
      </c>
      <c r="AY501" s="109" t="s">
        <v>502</v>
      </c>
      <c r="AZ501" s="54" t="s">
        <v>328</v>
      </c>
      <c r="BA501" s="55">
        <v>1</v>
      </c>
      <c r="BB501" s="148" t="s">
        <v>294</v>
      </c>
      <c r="BC501" s="53"/>
      <c r="BD501" s="290"/>
      <c r="BE501" s="513">
        <f t="shared" si="7"/>
        <v>500</v>
      </c>
      <c r="BF501" s="514">
        <v>503</v>
      </c>
      <c r="BG501" s="514"/>
    </row>
    <row r="502" spans="1:59" customFormat="1" ht="84" customHeight="1" x14ac:dyDescent="0.25">
      <c r="A502" s="42">
        <v>504</v>
      </c>
      <c r="B502" s="32" t="s">
        <v>280</v>
      </c>
      <c r="C502" s="35" t="s">
        <v>341</v>
      </c>
      <c r="D502" s="52" t="s">
        <v>158</v>
      </c>
      <c r="E502" s="32" t="s">
        <v>173</v>
      </c>
      <c r="F502" s="32" t="s">
        <v>346</v>
      </c>
      <c r="G502" s="32" t="s">
        <v>250</v>
      </c>
      <c r="H502" s="35" t="s">
        <v>3152</v>
      </c>
      <c r="I502" s="38" t="s">
        <v>328</v>
      </c>
      <c r="J502" s="32" t="s">
        <v>3147</v>
      </c>
      <c r="K502" s="32">
        <v>2020</v>
      </c>
      <c r="L502" s="39" t="s">
        <v>3153</v>
      </c>
      <c r="M502" s="32" t="s">
        <v>299</v>
      </c>
      <c r="N502" s="32" t="s">
        <v>299</v>
      </c>
      <c r="O502" s="35" t="s">
        <v>328</v>
      </c>
      <c r="P502" s="32" t="s">
        <v>328</v>
      </c>
      <c r="Q502" s="32" t="s">
        <v>1488</v>
      </c>
      <c r="R502" s="35" t="s">
        <v>328</v>
      </c>
      <c r="S502" s="35" t="s">
        <v>328</v>
      </c>
      <c r="T502" s="44" t="s">
        <v>299</v>
      </c>
      <c r="U502" s="44" t="s">
        <v>299</v>
      </c>
      <c r="V502" s="44">
        <v>44452</v>
      </c>
      <c r="W502" s="44" t="s">
        <v>307</v>
      </c>
      <c r="X502" s="44" t="s">
        <v>307</v>
      </c>
      <c r="Y502" s="41" t="s">
        <v>456</v>
      </c>
      <c r="Z502" s="133" t="s">
        <v>3154</v>
      </c>
      <c r="AA502" s="160">
        <v>44386</v>
      </c>
      <c r="AB502" s="139" t="s">
        <v>309</v>
      </c>
      <c r="AC502" s="146" t="s">
        <v>3155</v>
      </c>
      <c r="AD502" s="161">
        <v>0.7</v>
      </c>
      <c r="AE502" s="8" t="s">
        <v>460</v>
      </c>
      <c r="AF502" s="134" t="e">
        <v>#VALUE!</v>
      </c>
      <c r="AG502" s="148" t="e">
        <v>#VALUE!</v>
      </c>
      <c r="AH502" s="160">
        <v>44502</v>
      </c>
      <c r="AI502" s="146" t="s">
        <v>3156</v>
      </c>
      <c r="AJ502" s="146" t="s">
        <v>3151</v>
      </c>
      <c r="AK502" s="161">
        <v>1</v>
      </c>
      <c r="AL502" s="161">
        <v>1</v>
      </c>
      <c r="AM502" s="148" t="s">
        <v>503</v>
      </c>
      <c r="AN502" s="263" t="s">
        <v>504</v>
      </c>
      <c r="AO502" s="260" t="s">
        <v>294</v>
      </c>
      <c r="AP502" s="109" t="s">
        <v>502</v>
      </c>
      <c r="AQ502" s="56">
        <v>44228</v>
      </c>
      <c r="AR502" s="54" t="s">
        <v>307</v>
      </c>
      <c r="AS502" s="54" t="s">
        <v>328</v>
      </c>
      <c r="AT502" s="55">
        <v>1</v>
      </c>
      <c r="AU502" s="8" t="s">
        <v>461</v>
      </c>
      <c r="AV502" s="134" t="s">
        <v>456</v>
      </c>
      <c r="AW502" s="148" t="s">
        <v>456</v>
      </c>
      <c r="AX502" s="56">
        <v>44228</v>
      </c>
      <c r="AY502" s="109" t="s">
        <v>502</v>
      </c>
      <c r="AZ502" s="54" t="s">
        <v>328</v>
      </c>
      <c r="BA502" s="55">
        <v>1</v>
      </c>
      <c r="BB502" s="148" t="s">
        <v>294</v>
      </c>
      <c r="BC502" s="53"/>
      <c r="BD502" s="290"/>
      <c r="BE502" s="513">
        <f t="shared" si="7"/>
        <v>501</v>
      </c>
      <c r="BF502" s="514">
        <v>504</v>
      </c>
      <c r="BG502" s="514"/>
    </row>
    <row r="503" spans="1:59" customFormat="1" ht="84" customHeight="1" x14ac:dyDescent="0.25">
      <c r="A503" s="42">
        <v>505</v>
      </c>
      <c r="B503" s="32" t="s">
        <v>280</v>
      </c>
      <c r="C503" s="35" t="s">
        <v>341</v>
      </c>
      <c r="D503" s="52" t="s">
        <v>102</v>
      </c>
      <c r="E503" s="32" t="s">
        <v>109</v>
      </c>
      <c r="F503" s="32" t="s">
        <v>346</v>
      </c>
      <c r="G503" s="32" t="s">
        <v>250</v>
      </c>
      <c r="H503" s="35" t="s">
        <v>3157</v>
      </c>
      <c r="I503" s="38" t="s">
        <v>328</v>
      </c>
      <c r="J503" s="32" t="s">
        <v>3147</v>
      </c>
      <c r="K503" s="32">
        <v>2020</v>
      </c>
      <c r="L503" s="39" t="s">
        <v>3158</v>
      </c>
      <c r="M503" s="32" t="s">
        <v>299</v>
      </c>
      <c r="N503" s="32" t="s">
        <v>299</v>
      </c>
      <c r="O503" s="35" t="s">
        <v>328</v>
      </c>
      <c r="P503" s="32" t="s">
        <v>328</v>
      </c>
      <c r="Q503" s="32" t="s">
        <v>1488</v>
      </c>
      <c r="R503" s="35" t="s">
        <v>328</v>
      </c>
      <c r="S503" s="35" t="s">
        <v>328</v>
      </c>
      <c r="T503" s="44" t="s">
        <v>299</v>
      </c>
      <c r="U503" s="44" t="s">
        <v>299</v>
      </c>
      <c r="V503" s="44">
        <v>44452</v>
      </c>
      <c r="W503" s="44" t="s">
        <v>307</v>
      </c>
      <c r="X503" s="44" t="s">
        <v>307</v>
      </c>
      <c r="Y503" s="41" t="s">
        <v>456</v>
      </c>
      <c r="Z503" s="133" t="s">
        <v>3159</v>
      </c>
      <c r="AA503" s="160">
        <v>44386</v>
      </c>
      <c r="AB503" s="139" t="s">
        <v>309</v>
      </c>
      <c r="AC503" s="141" t="s">
        <v>3160</v>
      </c>
      <c r="AD503" s="161">
        <v>0.5</v>
      </c>
      <c r="AE503" s="8" t="s">
        <v>459</v>
      </c>
      <c r="AF503" s="134" t="e">
        <v>#VALUE!</v>
      </c>
      <c r="AG503" s="148" t="e">
        <v>#VALUE!</v>
      </c>
      <c r="AH503" s="160">
        <v>44502</v>
      </c>
      <c r="AI503" s="148" t="s">
        <v>3161</v>
      </c>
      <c r="AJ503" s="146" t="s">
        <v>3151</v>
      </c>
      <c r="AK503" s="161">
        <v>1</v>
      </c>
      <c r="AL503" s="161">
        <v>1</v>
      </c>
      <c r="AM503" s="148" t="s">
        <v>503</v>
      </c>
      <c r="AN503" s="263" t="s">
        <v>504</v>
      </c>
      <c r="AO503" s="260" t="s">
        <v>294</v>
      </c>
      <c r="AP503" s="109" t="s">
        <v>502</v>
      </c>
      <c r="AQ503" s="56">
        <v>44228</v>
      </c>
      <c r="AR503" s="54" t="s">
        <v>307</v>
      </c>
      <c r="AS503" s="54" t="s">
        <v>328</v>
      </c>
      <c r="AT503" s="55">
        <v>1</v>
      </c>
      <c r="AU503" s="8" t="s">
        <v>461</v>
      </c>
      <c r="AV503" s="134" t="s">
        <v>456</v>
      </c>
      <c r="AW503" s="148" t="s">
        <v>456</v>
      </c>
      <c r="AX503" s="56">
        <v>44228</v>
      </c>
      <c r="AY503" s="109" t="s">
        <v>502</v>
      </c>
      <c r="AZ503" s="54" t="s">
        <v>328</v>
      </c>
      <c r="BA503" s="55">
        <v>1</v>
      </c>
      <c r="BB503" s="148" t="s">
        <v>294</v>
      </c>
      <c r="BC503" s="53"/>
      <c r="BD503" s="290"/>
      <c r="BE503" s="513">
        <f t="shared" si="7"/>
        <v>502</v>
      </c>
      <c r="BF503" s="514">
        <v>505</v>
      </c>
      <c r="BG503" s="514"/>
    </row>
    <row r="504" spans="1:59" customFormat="1" ht="84" customHeight="1" x14ac:dyDescent="0.25">
      <c r="A504" s="42">
        <v>506</v>
      </c>
      <c r="B504" s="32" t="s">
        <v>280</v>
      </c>
      <c r="C504" s="35" t="s">
        <v>341</v>
      </c>
      <c r="D504" s="52" t="s">
        <v>102</v>
      </c>
      <c r="E504" s="32" t="s">
        <v>118</v>
      </c>
      <c r="F504" s="32" t="s">
        <v>346</v>
      </c>
      <c r="G504" s="32" t="s">
        <v>250</v>
      </c>
      <c r="H504" s="35" t="s">
        <v>3162</v>
      </c>
      <c r="I504" s="38" t="s">
        <v>328</v>
      </c>
      <c r="J504" s="32" t="s">
        <v>3147</v>
      </c>
      <c r="K504" s="32">
        <v>2020</v>
      </c>
      <c r="L504" s="39" t="s">
        <v>3163</v>
      </c>
      <c r="M504" s="32" t="s">
        <v>299</v>
      </c>
      <c r="N504" s="32" t="s">
        <v>299</v>
      </c>
      <c r="O504" s="35" t="s">
        <v>328</v>
      </c>
      <c r="P504" s="32" t="s">
        <v>328</v>
      </c>
      <c r="Q504" s="32" t="s">
        <v>1488</v>
      </c>
      <c r="R504" s="35" t="s">
        <v>328</v>
      </c>
      <c r="S504" s="35" t="s">
        <v>328</v>
      </c>
      <c r="T504" s="44" t="s">
        <v>299</v>
      </c>
      <c r="U504" s="44" t="s">
        <v>299</v>
      </c>
      <c r="V504" s="44">
        <v>44452</v>
      </c>
      <c r="W504" s="44" t="s">
        <v>307</v>
      </c>
      <c r="X504" s="44" t="s">
        <v>307</v>
      </c>
      <c r="Y504" s="41" t="s">
        <v>456</v>
      </c>
      <c r="Z504" s="133" t="s">
        <v>2524</v>
      </c>
      <c r="AA504" s="160">
        <v>44386</v>
      </c>
      <c r="AB504" s="139" t="s">
        <v>307</v>
      </c>
      <c r="AC504" s="139" t="s">
        <v>328</v>
      </c>
      <c r="AD504" s="161">
        <v>1</v>
      </c>
      <c r="AE504" s="8" t="s">
        <v>461</v>
      </c>
      <c r="AF504" s="134" t="e">
        <v>#VALUE!</v>
      </c>
      <c r="AG504" s="148" t="e">
        <v>#VALUE!</v>
      </c>
      <c r="AH504" s="160">
        <v>44502</v>
      </c>
      <c r="AI504" s="148" t="s">
        <v>3164</v>
      </c>
      <c r="AJ504" s="148" t="s">
        <v>3151</v>
      </c>
      <c r="AK504" s="163">
        <v>1</v>
      </c>
      <c r="AL504" s="161">
        <v>1</v>
      </c>
      <c r="AM504" s="148" t="s">
        <v>503</v>
      </c>
      <c r="AN504" s="263" t="s">
        <v>504</v>
      </c>
      <c r="AO504" s="260" t="s">
        <v>294</v>
      </c>
      <c r="AP504" s="109" t="s">
        <v>502</v>
      </c>
      <c r="AQ504" s="56">
        <v>44228</v>
      </c>
      <c r="AR504" s="54" t="s">
        <v>307</v>
      </c>
      <c r="AS504" s="54" t="s">
        <v>328</v>
      </c>
      <c r="AT504" s="55">
        <v>1</v>
      </c>
      <c r="AU504" s="8" t="s">
        <v>461</v>
      </c>
      <c r="AV504" s="134" t="s">
        <v>456</v>
      </c>
      <c r="AW504" s="148" t="s">
        <v>456</v>
      </c>
      <c r="AX504" s="56">
        <v>44228</v>
      </c>
      <c r="AY504" s="109" t="s">
        <v>502</v>
      </c>
      <c r="AZ504" s="54" t="s">
        <v>328</v>
      </c>
      <c r="BA504" s="55">
        <v>1</v>
      </c>
      <c r="BB504" s="148" t="s">
        <v>294</v>
      </c>
      <c r="BC504" s="53"/>
      <c r="BD504" s="290"/>
      <c r="BE504" s="513">
        <f t="shared" si="7"/>
        <v>503</v>
      </c>
      <c r="BF504" s="514">
        <v>506</v>
      </c>
      <c r="BG504" s="514"/>
    </row>
    <row r="505" spans="1:59" customFormat="1" ht="84" customHeight="1" x14ac:dyDescent="0.25">
      <c r="A505" s="42">
        <v>507</v>
      </c>
      <c r="B505" s="32" t="s">
        <v>280</v>
      </c>
      <c r="C505" s="35" t="s">
        <v>341</v>
      </c>
      <c r="D505" s="52" t="s">
        <v>17</v>
      </c>
      <c r="E505" s="32" t="s">
        <v>19</v>
      </c>
      <c r="F505" s="32" t="s">
        <v>346</v>
      </c>
      <c r="G505" s="32" t="s">
        <v>250</v>
      </c>
      <c r="H505" s="35" t="s">
        <v>3165</v>
      </c>
      <c r="I505" s="38" t="s">
        <v>328</v>
      </c>
      <c r="J505" s="32" t="s">
        <v>3147</v>
      </c>
      <c r="K505" s="32">
        <v>2020</v>
      </c>
      <c r="L505" s="39" t="s">
        <v>3166</v>
      </c>
      <c r="M505" s="32" t="s">
        <v>299</v>
      </c>
      <c r="N505" s="32" t="s">
        <v>299</v>
      </c>
      <c r="O505" s="35" t="s">
        <v>328</v>
      </c>
      <c r="P505" s="32" t="s">
        <v>328</v>
      </c>
      <c r="Q505" s="32" t="s">
        <v>1488</v>
      </c>
      <c r="R505" s="35" t="s">
        <v>328</v>
      </c>
      <c r="S505" s="35" t="s">
        <v>328</v>
      </c>
      <c r="T505" s="44" t="s">
        <v>299</v>
      </c>
      <c r="U505" s="44" t="s">
        <v>299</v>
      </c>
      <c r="V505" s="44">
        <v>44452</v>
      </c>
      <c r="W505" s="44" t="s">
        <v>307</v>
      </c>
      <c r="X505" s="44" t="s">
        <v>307</v>
      </c>
      <c r="Y505" s="41" t="s">
        <v>456</v>
      </c>
      <c r="Z505" s="133" t="s">
        <v>3167</v>
      </c>
      <c r="AA505" s="160">
        <v>44386</v>
      </c>
      <c r="AB505" s="139" t="s">
        <v>309</v>
      </c>
      <c r="AC505" s="146" t="s">
        <v>3168</v>
      </c>
      <c r="AD505" s="161">
        <v>0.7</v>
      </c>
      <c r="AE505" s="8" t="s">
        <v>460</v>
      </c>
      <c r="AF505" s="134" t="e">
        <v>#VALUE!</v>
      </c>
      <c r="AG505" s="148" t="e">
        <v>#VALUE!</v>
      </c>
      <c r="AH505" s="160">
        <v>44502</v>
      </c>
      <c r="AI505" s="148" t="s">
        <v>3169</v>
      </c>
      <c r="AJ505" s="148" t="s">
        <v>3151</v>
      </c>
      <c r="AK505" s="161">
        <v>1</v>
      </c>
      <c r="AL505" s="161">
        <v>1</v>
      </c>
      <c r="AM505" s="148" t="s">
        <v>503</v>
      </c>
      <c r="AN505" s="263" t="s">
        <v>504</v>
      </c>
      <c r="AO505" s="260" t="s">
        <v>294</v>
      </c>
      <c r="AP505" s="109" t="s">
        <v>502</v>
      </c>
      <c r="AQ505" s="56">
        <v>44228</v>
      </c>
      <c r="AR505" s="54" t="s">
        <v>307</v>
      </c>
      <c r="AS505" s="54" t="s">
        <v>328</v>
      </c>
      <c r="AT505" s="55">
        <v>1</v>
      </c>
      <c r="AU505" s="8" t="s">
        <v>461</v>
      </c>
      <c r="AV505" s="134" t="s">
        <v>456</v>
      </c>
      <c r="AW505" s="148" t="s">
        <v>456</v>
      </c>
      <c r="AX505" s="56">
        <v>44228</v>
      </c>
      <c r="AY505" s="109" t="s">
        <v>502</v>
      </c>
      <c r="AZ505" s="54" t="s">
        <v>328</v>
      </c>
      <c r="BA505" s="55">
        <v>1</v>
      </c>
      <c r="BB505" s="148" t="s">
        <v>294</v>
      </c>
      <c r="BC505" s="53"/>
      <c r="BD505" s="290"/>
      <c r="BE505" s="513">
        <f t="shared" si="7"/>
        <v>504</v>
      </c>
      <c r="BF505" s="514">
        <v>507</v>
      </c>
      <c r="BG505" s="514"/>
    </row>
    <row r="506" spans="1:59" customFormat="1" ht="84" customHeight="1" x14ac:dyDescent="0.25">
      <c r="A506" s="390">
        <v>508</v>
      </c>
      <c r="B506" s="32" t="s">
        <v>280</v>
      </c>
      <c r="C506" s="35" t="s">
        <v>341</v>
      </c>
      <c r="D506" s="52" t="s">
        <v>63</v>
      </c>
      <c r="E506" s="32" t="s">
        <v>66</v>
      </c>
      <c r="F506" s="32" t="s">
        <v>346</v>
      </c>
      <c r="G506" s="32" t="s">
        <v>250</v>
      </c>
      <c r="H506" s="35" t="s">
        <v>3170</v>
      </c>
      <c r="I506" s="38" t="s">
        <v>328</v>
      </c>
      <c r="J506" s="32" t="s">
        <v>3147</v>
      </c>
      <c r="K506" s="32">
        <v>2020</v>
      </c>
      <c r="L506" s="39" t="s">
        <v>3171</v>
      </c>
      <c r="M506" s="32" t="s">
        <v>299</v>
      </c>
      <c r="N506" s="32" t="s">
        <v>299</v>
      </c>
      <c r="O506" s="35" t="s">
        <v>328</v>
      </c>
      <c r="P506" s="32" t="s">
        <v>328</v>
      </c>
      <c r="Q506" s="32" t="s">
        <v>1488</v>
      </c>
      <c r="R506" s="35" t="s">
        <v>328</v>
      </c>
      <c r="S506" s="35" t="s">
        <v>328</v>
      </c>
      <c r="T506" s="44" t="s">
        <v>299</v>
      </c>
      <c r="U506" s="44" t="s">
        <v>299</v>
      </c>
      <c r="V506" s="44">
        <v>44452</v>
      </c>
      <c r="W506" s="44" t="s">
        <v>307</v>
      </c>
      <c r="X506" s="44" t="s">
        <v>307</v>
      </c>
      <c r="Y506" s="41" t="s">
        <v>456</v>
      </c>
      <c r="Z506" s="133" t="s">
        <v>3172</v>
      </c>
      <c r="AA506" s="160">
        <v>44386</v>
      </c>
      <c r="AB506" s="139" t="s">
        <v>307</v>
      </c>
      <c r="AC506" s="133" t="s">
        <v>3173</v>
      </c>
      <c r="AD506" s="161">
        <v>0</v>
      </c>
      <c r="AE506" s="8" t="s">
        <v>457</v>
      </c>
      <c r="AF506" s="134" t="e">
        <v>#VALUE!</v>
      </c>
      <c r="AG506" s="148" t="e">
        <v>#VALUE!</v>
      </c>
      <c r="AH506" s="170">
        <v>44502</v>
      </c>
      <c r="AI506" s="148" t="s">
        <v>3174</v>
      </c>
      <c r="AJ506" s="148" t="s">
        <v>3151</v>
      </c>
      <c r="AK506" s="161">
        <v>1</v>
      </c>
      <c r="AL506" s="161">
        <v>1</v>
      </c>
      <c r="AM506" s="148" t="s">
        <v>503</v>
      </c>
      <c r="AN506" s="263" t="s">
        <v>504</v>
      </c>
      <c r="AO506" s="260" t="s">
        <v>294</v>
      </c>
      <c r="AP506" s="109" t="s">
        <v>502</v>
      </c>
      <c r="AQ506" s="56">
        <v>44228</v>
      </c>
      <c r="AR506" s="54" t="s">
        <v>307</v>
      </c>
      <c r="AS506" s="54" t="s">
        <v>328</v>
      </c>
      <c r="AT506" s="55">
        <v>1</v>
      </c>
      <c r="AU506" s="8" t="s">
        <v>461</v>
      </c>
      <c r="AV506" s="134" t="s">
        <v>456</v>
      </c>
      <c r="AW506" s="148" t="s">
        <v>456</v>
      </c>
      <c r="AX506" s="56">
        <v>44228</v>
      </c>
      <c r="AY506" s="109" t="s">
        <v>502</v>
      </c>
      <c r="AZ506" s="54" t="s">
        <v>328</v>
      </c>
      <c r="BA506" s="55">
        <v>1</v>
      </c>
      <c r="BB506" s="148" t="s">
        <v>294</v>
      </c>
      <c r="BC506" s="53"/>
      <c r="BD506" s="290"/>
      <c r="BE506" s="513">
        <f t="shared" si="7"/>
        <v>505</v>
      </c>
      <c r="BF506" s="516">
        <v>508</v>
      </c>
      <c r="BG506" s="516"/>
    </row>
    <row r="507" spans="1:59" customFormat="1" ht="84" customHeight="1" x14ac:dyDescent="0.25">
      <c r="A507" s="42">
        <v>509</v>
      </c>
      <c r="B507" s="32" t="s">
        <v>280</v>
      </c>
      <c r="C507" s="35" t="s">
        <v>341</v>
      </c>
      <c r="D507" s="52" t="s">
        <v>158</v>
      </c>
      <c r="E507" s="32" t="s">
        <v>173</v>
      </c>
      <c r="F507" s="32" t="s">
        <v>346</v>
      </c>
      <c r="G507" s="32" t="s">
        <v>250</v>
      </c>
      <c r="H507" s="35" t="s">
        <v>3175</v>
      </c>
      <c r="I507" s="38" t="s">
        <v>328</v>
      </c>
      <c r="J507" s="32" t="s">
        <v>3147</v>
      </c>
      <c r="K507" s="32">
        <v>2020</v>
      </c>
      <c r="L507" s="39" t="s">
        <v>3176</v>
      </c>
      <c r="M507" s="32" t="s">
        <v>299</v>
      </c>
      <c r="N507" s="32" t="s">
        <v>299</v>
      </c>
      <c r="O507" s="35" t="s">
        <v>328</v>
      </c>
      <c r="P507" s="32" t="s">
        <v>328</v>
      </c>
      <c r="Q507" s="32" t="s">
        <v>1488</v>
      </c>
      <c r="R507" s="35" t="s">
        <v>328</v>
      </c>
      <c r="S507" s="35" t="s">
        <v>328</v>
      </c>
      <c r="T507" s="44" t="s">
        <v>299</v>
      </c>
      <c r="U507" s="44" t="s">
        <v>299</v>
      </c>
      <c r="V507" s="44">
        <v>44452</v>
      </c>
      <c r="W507" s="44" t="s">
        <v>307</v>
      </c>
      <c r="X507" s="44" t="s">
        <v>307</v>
      </c>
      <c r="Y507" s="41" t="s">
        <v>456</v>
      </c>
      <c r="Z507" s="133" t="s">
        <v>3167</v>
      </c>
      <c r="AA507" s="160">
        <v>44386</v>
      </c>
      <c r="AB507" s="139" t="s">
        <v>309</v>
      </c>
      <c r="AC507" s="146" t="s">
        <v>3168</v>
      </c>
      <c r="AD507" s="161">
        <v>0.7</v>
      </c>
      <c r="AE507" s="8" t="s">
        <v>460</v>
      </c>
      <c r="AF507" s="134" t="e">
        <v>#VALUE!</v>
      </c>
      <c r="AG507" s="148" t="e">
        <v>#VALUE!</v>
      </c>
      <c r="AH507" s="160">
        <v>44502</v>
      </c>
      <c r="AI507" s="148" t="s">
        <v>3177</v>
      </c>
      <c r="AJ507" s="148" t="s">
        <v>3151</v>
      </c>
      <c r="AK507" s="161">
        <v>1</v>
      </c>
      <c r="AL507" s="161">
        <v>1</v>
      </c>
      <c r="AM507" s="148" t="s">
        <v>503</v>
      </c>
      <c r="AN507" s="263" t="s">
        <v>504</v>
      </c>
      <c r="AO507" s="260" t="s">
        <v>294</v>
      </c>
      <c r="AP507" s="109" t="s">
        <v>502</v>
      </c>
      <c r="AQ507" s="56">
        <v>44228</v>
      </c>
      <c r="AR507" s="54" t="s">
        <v>307</v>
      </c>
      <c r="AS507" s="54" t="s">
        <v>328</v>
      </c>
      <c r="AT507" s="55">
        <v>1</v>
      </c>
      <c r="AU507" s="8" t="s">
        <v>461</v>
      </c>
      <c r="AV507" s="134" t="s">
        <v>456</v>
      </c>
      <c r="AW507" s="148" t="s">
        <v>456</v>
      </c>
      <c r="AX507" s="56">
        <v>44228</v>
      </c>
      <c r="AY507" s="109" t="s">
        <v>502</v>
      </c>
      <c r="AZ507" s="54" t="s">
        <v>328</v>
      </c>
      <c r="BA507" s="55">
        <v>1</v>
      </c>
      <c r="BB507" s="148" t="s">
        <v>294</v>
      </c>
      <c r="BC507" s="53"/>
      <c r="BD507" s="290"/>
      <c r="BE507" s="513">
        <f t="shared" si="7"/>
        <v>506</v>
      </c>
      <c r="BF507" s="514">
        <v>509</v>
      </c>
      <c r="BG507" s="514"/>
    </row>
    <row r="508" spans="1:59" customFormat="1" ht="84" customHeight="1" x14ac:dyDescent="0.25">
      <c r="A508" s="42">
        <v>510</v>
      </c>
      <c r="B508" s="32" t="s">
        <v>280</v>
      </c>
      <c r="C508" s="35" t="s">
        <v>341</v>
      </c>
      <c r="D508" s="52" t="s">
        <v>17</v>
      </c>
      <c r="E508" s="32" t="s">
        <v>19</v>
      </c>
      <c r="F508" s="32" t="s">
        <v>346</v>
      </c>
      <c r="G508" s="32" t="s">
        <v>250</v>
      </c>
      <c r="H508" s="35" t="s">
        <v>3178</v>
      </c>
      <c r="I508" s="38" t="s">
        <v>328</v>
      </c>
      <c r="J508" s="32" t="s">
        <v>3147</v>
      </c>
      <c r="K508" s="32">
        <v>2020</v>
      </c>
      <c r="L508" s="39" t="s">
        <v>3179</v>
      </c>
      <c r="M508" s="32" t="s">
        <v>299</v>
      </c>
      <c r="N508" s="32" t="s">
        <v>299</v>
      </c>
      <c r="O508" s="35" t="s">
        <v>328</v>
      </c>
      <c r="P508" s="32" t="s">
        <v>328</v>
      </c>
      <c r="Q508" s="32" t="s">
        <v>1488</v>
      </c>
      <c r="R508" s="35" t="s">
        <v>328</v>
      </c>
      <c r="S508" s="35" t="s">
        <v>328</v>
      </c>
      <c r="T508" s="44" t="s">
        <v>299</v>
      </c>
      <c r="U508" s="44" t="s">
        <v>299</v>
      </c>
      <c r="V508" s="44">
        <v>44452</v>
      </c>
      <c r="W508" s="44" t="s">
        <v>307</v>
      </c>
      <c r="X508" s="44" t="s">
        <v>307</v>
      </c>
      <c r="Y508" s="41" t="s">
        <v>456</v>
      </c>
      <c r="Z508" s="148" t="s">
        <v>3180</v>
      </c>
      <c r="AA508" s="160">
        <v>44386</v>
      </c>
      <c r="AB508" s="139" t="s">
        <v>309</v>
      </c>
      <c r="AC508" s="148" t="s">
        <v>3181</v>
      </c>
      <c r="AD508" s="161">
        <v>0</v>
      </c>
      <c r="AE508" s="8" t="s">
        <v>457</v>
      </c>
      <c r="AF508" s="134" t="e">
        <v>#VALUE!</v>
      </c>
      <c r="AG508" s="148" t="e">
        <v>#VALUE!</v>
      </c>
      <c r="AH508" s="160">
        <v>44502</v>
      </c>
      <c r="AI508" s="148" t="s">
        <v>3182</v>
      </c>
      <c r="AJ508" s="148" t="s">
        <v>3151</v>
      </c>
      <c r="AK508" s="161">
        <v>1</v>
      </c>
      <c r="AL508" s="161">
        <v>1</v>
      </c>
      <c r="AM508" s="148" t="s">
        <v>503</v>
      </c>
      <c r="AN508" s="263" t="s">
        <v>504</v>
      </c>
      <c r="AO508" s="260" t="s">
        <v>294</v>
      </c>
      <c r="AP508" s="109" t="s">
        <v>502</v>
      </c>
      <c r="AQ508" s="56">
        <v>44228</v>
      </c>
      <c r="AR508" s="54" t="s">
        <v>307</v>
      </c>
      <c r="AS508" s="54" t="s">
        <v>328</v>
      </c>
      <c r="AT508" s="55">
        <v>1</v>
      </c>
      <c r="AU508" s="8" t="s">
        <v>461</v>
      </c>
      <c r="AV508" s="134" t="s">
        <v>456</v>
      </c>
      <c r="AW508" s="148" t="s">
        <v>456</v>
      </c>
      <c r="AX508" s="56">
        <v>44228</v>
      </c>
      <c r="AY508" s="109" t="s">
        <v>502</v>
      </c>
      <c r="AZ508" s="54" t="s">
        <v>328</v>
      </c>
      <c r="BA508" s="55">
        <v>1</v>
      </c>
      <c r="BB508" s="148" t="s">
        <v>294</v>
      </c>
      <c r="BC508" s="53"/>
      <c r="BD508" s="290"/>
      <c r="BE508" s="513">
        <f t="shared" si="7"/>
        <v>507</v>
      </c>
      <c r="BF508" s="514">
        <v>510</v>
      </c>
      <c r="BG508" s="514"/>
    </row>
    <row r="509" spans="1:59" customFormat="1" ht="84" customHeight="1" x14ac:dyDescent="0.25">
      <c r="A509" s="42">
        <v>511</v>
      </c>
      <c r="B509" s="32" t="s">
        <v>280</v>
      </c>
      <c r="C509" s="35" t="s">
        <v>341</v>
      </c>
      <c r="D509" s="52" t="s">
        <v>17</v>
      </c>
      <c r="E509" s="32" t="s">
        <v>19</v>
      </c>
      <c r="F509" s="32" t="s">
        <v>346</v>
      </c>
      <c r="G509" s="32" t="s">
        <v>250</v>
      </c>
      <c r="H509" s="35" t="s">
        <v>3183</v>
      </c>
      <c r="I509" s="38" t="s">
        <v>328</v>
      </c>
      <c r="J509" s="32" t="s">
        <v>3147</v>
      </c>
      <c r="K509" s="32">
        <v>2020</v>
      </c>
      <c r="L509" s="39" t="s">
        <v>3184</v>
      </c>
      <c r="M509" s="32" t="s">
        <v>299</v>
      </c>
      <c r="N509" s="32" t="s">
        <v>299</v>
      </c>
      <c r="O509" s="35" t="s">
        <v>328</v>
      </c>
      <c r="P509" s="32" t="s">
        <v>328</v>
      </c>
      <c r="Q509" s="32" t="s">
        <v>1488</v>
      </c>
      <c r="R509" s="35" t="s">
        <v>328</v>
      </c>
      <c r="S509" s="35" t="s">
        <v>328</v>
      </c>
      <c r="T509" s="44" t="s">
        <v>299</v>
      </c>
      <c r="U509" s="44" t="s">
        <v>299</v>
      </c>
      <c r="V509" s="44">
        <v>44452</v>
      </c>
      <c r="W509" s="44" t="s">
        <v>307</v>
      </c>
      <c r="X509" s="44" t="s">
        <v>307</v>
      </c>
      <c r="Y509" s="41" t="s">
        <v>456</v>
      </c>
      <c r="Z509" s="148" t="s">
        <v>3180</v>
      </c>
      <c r="AA509" s="160">
        <v>44386</v>
      </c>
      <c r="AB509" s="139" t="s">
        <v>309</v>
      </c>
      <c r="AC509" s="148" t="s">
        <v>3181</v>
      </c>
      <c r="AD509" s="161">
        <v>0</v>
      </c>
      <c r="AE509" s="8" t="s">
        <v>457</v>
      </c>
      <c r="AF509" s="134" t="e">
        <v>#VALUE!</v>
      </c>
      <c r="AG509" s="148" t="e">
        <v>#VALUE!</v>
      </c>
      <c r="AH509" s="160">
        <v>44502</v>
      </c>
      <c r="AI509" s="148" t="s">
        <v>3185</v>
      </c>
      <c r="AJ509" s="148" t="s">
        <v>3151</v>
      </c>
      <c r="AK509" s="161">
        <v>1</v>
      </c>
      <c r="AL509" s="161">
        <v>1</v>
      </c>
      <c r="AM509" s="148" t="s">
        <v>503</v>
      </c>
      <c r="AN509" s="263" t="s">
        <v>504</v>
      </c>
      <c r="AO509" s="260" t="s">
        <v>294</v>
      </c>
      <c r="AP509" s="109" t="s">
        <v>502</v>
      </c>
      <c r="AQ509" s="56">
        <v>44228</v>
      </c>
      <c r="AR509" s="54" t="s">
        <v>307</v>
      </c>
      <c r="AS509" s="54" t="s">
        <v>328</v>
      </c>
      <c r="AT509" s="55">
        <v>1</v>
      </c>
      <c r="AU509" s="8" t="s">
        <v>461</v>
      </c>
      <c r="AV509" s="134" t="s">
        <v>456</v>
      </c>
      <c r="AW509" s="148" t="s">
        <v>456</v>
      </c>
      <c r="AX509" s="56">
        <v>44228</v>
      </c>
      <c r="AY509" s="109" t="s">
        <v>502</v>
      </c>
      <c r="AZ509" s="54" t="s">
        <v>328</v>
      </c>
      <c r="BA509" s="55">
        <v>1</v>
      </c>
      <c r="BB509" s="148" t="s">
        <v>294</v>
      </c>
      <c r="BC509" s="53"/>
      <c r="BD509" s="290"/>
      <c r="BE509" s="513">
        <f t="shared" si="7"/>
        <v>508</v>
      </c>
      <c r="BF509" s="514">
        <v>511</v>
      </c>
      <c r="BG509" s="514"/>
    </row>
    <row r="510" spans="1:59" customFormat="1" ht="84" customHeight="1" x14ac:dyDescent="0.25">
      <c r="A510" s="375">
        <v>512</v>
      </c>
      <c r="B510" s="376" t="s">
        <v>275</v>
      </c>
      <c r="C510" s="377" t="s">
        <v>341</v>
      </c>
      <c r="D510" s="378" t="s">
        <v>75</v>
      </c>
      <c r="E510" s="376" t="s">
        <v>77</v>
      </c>
      <c r="F510" s="376" t="s">
        <v>346</v>
      </c>
      <c r="G510" s="376" t="s">
        <v>250</v>
      </c>
      <c r="H510" s="377" t="s">
        <v>3186</v>
      </c>
      <c r="I510" s="379" t="s">
        <v>328</v>
      </c>
      <c r="J510" s="376" t="s">
        <v>3187</v>
      </c>
      <c r="K510" s="376">
        <v>2020</v>
      </c>
      <c r="L510" s="380" t="s">
        <v>3188</v>
      </c>
      <c r="M510" s="376" t="s">
        <v>299</v>
      </c>
      <c r="N510" s="376" t="s">
        <v>299</v>
      </c>
      <c r="O510" s="35" t="s">
        <v>328</v>
      </c>
      <c r="P510" s="32" t="s">
        <v>328</v>
      </c>
      <c r="Q510" s="32" t="s">
        <v>1488</v>
      </c>
      <c r="R510" s="35" t="s">
        <v>328</v>
      </c>
      <c r="S510" s="35" t="s">
        <v>328</v>
      </c>
      <c r="T510" s="44" t="s">
        <v>299</v>
      </c>
      <c r="U510" s="44" t="s">
        <v>299</v>
      </c>
      <c r="V510" s="44"/>
      <c r="W510" s="44" t="s">
        <v>307</v>
      </c>
      <c r="X510" s="44" t="s">
        <v>307</v>
      </c>
      <c r="Y510" s="41" t="e">
        <v>#VALUE!</v>
      </c>
      <c r="Z510" s="146" t="s">
        <v>2816</v>
      </c>
      <c r="AA510" s="160">
        <v>44372</v>
      </c>
      <c r="AB510" s="139" t="s">
        <v>307</v>
      </c>
      <c r="AC510" s="139" t="s">
        <v>328</v>
      </c>
      <c r="AD510" s="161">
        <v>1</v>
      </c>
      <c r="AE510" s="8" t="s">
        <v>461</v>
      </c>
      <c r="AF510" s="134" t="e">
        <v>#VALUE!</v>
      </c>
      <c r="AG510" s="148" t="e">
        <v>#VALUE!</v>
      </c>
      <c r="AH510" s="148" t="s">
        <v>723</v>
      </c>
      <c r="AI510" s="148" t="s">
        <v>723</v>
      </c>
      <c r="AJ510" s="148" t="s">
        <v>723</v>
      </c>
      <c r="AK510" s="163">
        <v>0</v>
      </c>
      <c r="AL510" s="161">
        <v>0</v>
      </c>
      <c r="AM510" s="148" t="e">
        <v>#VALUE!</v>
      </c>
      <c r="AN510" s="263" t="s">
        <v>504</v>
      </c>
      <c r="AO510" s="259" t="s">
        <v>445</v>
      </c>
      <c r="AP510" s="403" t="s">
        <v>1352</v>
      </c>
      <c r="AQ510" s="404">
        <v>44620</v>
      </c>
      <c r="AR510" s="370" t="s">
        <v>553</v>
      </c>
      <c r="AS510" s="370" t="s">
        <v>328</v>
      </c>
      <c r="AT510" s="402">
        <v>1</v>
      </c>
      <c r="AU510" s="8" t="s">
        <v>461</v>
      </c>
      <c r="AV510" s="134">
        <v>-44619</v>
      </c>
      <c r="AW510" s="148" t="e">
        <v>#VALUE!</v>
      </c>
      <c r="AX510" s="53"/>
      <c r="AY510" s="53"/>
      <c r="AZ510" s="53"/>
      <c r="BA510" s="53"/>
      <c r="BB510" s="148"/>
      <c r="BC510" s="53"/>
      <c r="BD510" s="290"/>
      <c r="BE510" s="513">
        <f t="shared" si="7"/>
        <v>509</v>
      </c>
      <c r="BF510" s="517">
        <v>512</v>
      </c>
      <c r="BG510" s="517"/>
    </row>
    <row r="511" spans="1:59" customFormat="1" ht="84" customHeight="1" x14ac:dyDescent="0.25">
      <c r="A511" s="375">
        <v>513</v>
      </c>
      <c r="B511" s="376" t="s">
        <v>275</v>
      </c>
      <c r="C511" s="377" t="s">
        <v>341</v>
      </c>
      <c r="D511" s="378" t="s">
        <v>75</v>
      </c>
      <c r="E511" s="376" t="s">
        <v>80</v>
      </c>
      <c r="F511" s="376" t="s">
        <v>346</v>
      </c>
      <c r="G511" s="376" t="s">
        <v>250</v>
      </c>
      <c r="H511" s="377" t="s">
        <v>3189</v>
      </c>
      <c r="I511" s="379" t="s">
        <v>328</v>
      </c>
      <c r="J511" s="376" t="s">
        <v>3190</v>
      </c>
      <c r="K511" s="376">
        <v>2020</v>
      </c>
      <c r="L511" s="380" t="s">
        <v>3191</v>
      </c>
      <c r="M511" s="376" t="s">
        <v>299</v>
      </c>
      <c r="N511" s="376" t="s">
        <v>299</v>
      </c>
      <c r="O511" s="35" t="s">
        <v>328</v>
      </c>
      <c r="P511" s="32" t="s">
        <v>328</v>
      </c>
      <c r="Q511" s="32" t="s">
        <v>1488</v>
      </c>
      <c r="R511" s="35" t="s">
        <v>328</v>
      </c>
      <c r="S511" s="35" t="s">
        <v>328</v>
      </c>
      <c r="T511" s="44" t="s">
        <v>299</v>
      </c>
      <c r="U511" s="44" t="s">
        <v>299</v>
      </c>
      <c r="V511" s="44"/>
      <c r="W511" s="44" t="s">
        <v>307</v>
      </c>
      <c r="X511" s="44" t="s">
        <v>307</v>
      </c>
      <c r="Y511" s="41" t="e">
        <v>#VALUE!</v>
      </c>
      <c r="Z511" s="32" t="s">
        <v>887</v>
      </c>
      <c r="AA511" s="160">
        <v>44421</v>
      </c>
      <c r="AB511" s="139" t="s">
        <v>309</v>
      </c>
      <c r="AC511" s="139" t="s">
        <v>888</v>
      </c>
      <c r="AD511" s="161">
        <v>0</v>
      </c>
      <c r="AE511" s="8" t="s">
        <v>457</v>
      </c>
      <c r="AF511" s="134" t="e">
        <v>#VALUE!</v>
      </c>
      <c r="AG511" s="148" t="e">
        <v>#VALUE!</v>
      </c>
      <c r="AH511" s="148" t="s">
        <v>723</v>
      </c>
      <c r="AI511" s="148" t="s">
        <v>723</v>
      </c>
      <c r="AJ511" s="148" t="s">
        <v>723</v>
      </c>
      <c r="AK511" s="163">
        <v>0</v>
      </c>
      <c r="AL511" s="161">
        <v>0</v>
      </c>
      <c r="AM511" s="148" t="e">
        <v>#VALUE!</v>
      </c>
      <c r="AN511" s="263" t="s">
        <v>504</v>
      </c>
      <c r="AO511" s="262" t="s">
        <v>444</v>
      </c>
      <c r="AP511" s="405" t="s">
        <v>1490</v>
      </c>
      <c r="AQ511" s="404">
        <v>44620</v>
      </c>
      <c r="AR511" s="370" t="s">
        <v>553</v>
      </c>
      <c r="AS511" s="386" t="s">
        <v>1491</v>
      </c>
      <c r="AT511" s="402">
        <v>0</v>
      </c>
      <c r="AU511" s="8" t="s">
        <v>457</v>
      </c>
      <c r="AV511" s="134">
        <v>-44620</v>
      </c>
      <c r="AW511" s="148" t="e">
        <v>#VALUE!</v>
      </c>
      <c r="AX511" s="53"/>
      <c r="AY511" s="53"/>
      <c r="AZ511" s="53"/>
      <c r="BA511" s="53"/>
      <c r="BB511" s="148"/>
      <c r="BC511" s="53"/>
      <c r="BD511" s="290"/>
      <c r="BE511" s="513">
        <f t="shared" si="7"/>
        <v>510</v>
      </c>
      <c r="BF511" s="517">
        <v>513</v>
      </c>
      <c r="BG511" s="517"/>
    </row>
    <row r="512" spans="1:59" customFormat="1" ht="84" customHeight="1" x14ac:dyDescent="0.25">
      <c r="A512" s="375">
        <v>514</v>
      </c>
      <c r="B512" s="376" t="s">
        <v>275</v>
      </c>
      <c r="C512" s="377" t="s">
        <v>341</v>
      </c>
      <c r="D512" s="378" t="s">
        <v>17</v>
      </c>
      <c r="E512" s="376" t="s">
        <v>20</v>
      </c>
      <c r="F512" s="376" t="s">
        <v>346</v>
      </c>
      <c r="G512" s="376" t="s">
        <v>250</v>
      </c>
      <c r="H512" s="377" t="s">
        <v>3192</v>
      </c>
      <c r="I512" s="379" t="s">
        <v>328</v>
      </c>
      <c r="J512" s="376" t="s">
        <v>3193</v>
      </c>
      <c r="K512" s="376">
        <v>2020</v>
      </c>
      <c r="L512" s="380" t="s">
        <v>3194</v>
      </c>
      <c r="M512" s="376" t="s">
        <v>299</v>
      </c>
      <c r="N512" s="376" t="s">
        <v>299</v>
      </c>
      <c r="O512" s="35" t="s">
        <v>328</v>
      </c>
      <c r="P512" s="32" t="s">
        <v>328</v>
      </c>
      <c r="Q512" s="32" t="s">
        <v>1488</v>
      </c>
      <c r="R512" s="35" t="s">
        <v>328</v>
      </c>
      <c r="S512" s="35" t="s">
        <v>328</v>
      </c>
      <c r="T512" s="44" t="s">
        <v>299</v>
      </c>
      <c r="U512" s="44" t="s">
        <v>299</v>
      </c>
      <c r="V512" s="44"/>
      <c r="W512" s="44" t="s">
        <v>307</v>
      </c>
      <c r="X512" s="44" t="s">
        <v>307</v>
      </c>
      <c r="Y512" s="41" t="e">
        <v>#VALUE!</v>
      </c>
      <c r="Z512" s="32" t="s">
        <v>887</v>
      </c>
      <c r="AA512" s="160">
        <v>44421</v>
      </c>
      <c r="AB512" s="139" t="s">
        <v>309</v>
      </c>
      <c r="AC512" s="139" t="s">
        <v>888</v>
      </c>
      <c r="AD512" s="161">
        <v>0</v>
      </c>
      <c r="AE512" s="8" t="s">
        <v>457</v>
      </c>
      <c r="AF512" s="134" t="e">
        <v>#VALUE!</v>
      </c>
      <c r="AG512" s="148" t="e">
        <v>#VALUE!</v>
      </c>
      <c r="AH512" s="148" t="s">
        <v>723</v>
      </c>
      <c r="AI512" s="148" t="s">
        <v>723</v>
      </c>
      <c r="AJ512" s="148" t="s">
        <v>723</v>
      </c>
      <c r="AK512" s="163">
        <v>0</v>
      </c>
      <c r="AL512" s="161">
        <v>0</v>
      </c>
      <c r="AM512" s="148" t="e">
        <v>#VALUE!</v>
      </c>
      <c r="AN512" s="263" t="s">
        <v>504</v>
      </c>
      <c r="AO512" s="262" t="s">
        <v>444</v>
      </c>
      <c r="AP512" s="405" t="s">
        <v>1490</v>
      </c>
      <c r="AQ512" s="404">
        <v>44620</v>
      </c>
      <c r="AR512" s="370" t="s">
        <v>553</v>
      </c>
      <c r="AS512" s="386" t="s">
        <v>1491</v>
      </c>
      <c r="AT512" s="402">
        <v>0</v>
      </c>
      <c r="AU512" s="8" t="s">
        <v>457</v>
      </c>
      <c r="AV512" s="134">
        <v>-44620</v>
      </c>
      <c r="AW512" s="148" t="e">
        <v>#VALUE!</v>
      </c>
      <c r="AX512" s="53"/>
      <c r="AY512" s="53"/>
      <c r="AZ512" s="53"/>
      <c r="BA512" s="53"/>
      <c r="BB512" s="148"/>
      <c r="BC512" s="53"/>
      <c r="BD512" s="290"/>
      <c r="BE512" s="513">
        <f t="shared" si="7"/>
        <v>511</v>
      </c>
      <c r="BF512" s="517">
        <v>514</v>
      </c>
      <c r="BG512" s="517"/>
    </row>
    <row r="513" spans="1:59" customFormat="1" ht="84" customHeight="1" x14ac:dyDescent="0.25">
      <c r="A513" s="375">
        <v>515</v>
      </c>
      <c r="B513" s="376" t="s">
        <v>275</v>
      </c>
      <c r="C513" s="377" t="s">
        <v>341</v>
      </c>
      <c r="D513" s="378" t="s">
        <v>203</v>
      </c>
      <c r="E513" s="376" t="s">
        <v>205</v>
      </c>
      <c r="F513" s="376" t="s">
        <v>346</v>
      </c>
      <c r="G513" s="376" t="s">
        <v>250</v>
      </c>
      <c r="H513" s="377" t="s">
        <v>3195</v>
      </c>
      <c r="I513" s="379" t="s">
        <v>328</v>
      </c>
      <c r="J513" s="376" t="s">
        <v>3196</v>
      </c>
      <c r="K513" s="376">
        <v>2020</v>
      </c>
      <c r="L513" s="380" t="s">
        <v>3197</v>
      </c>
      <c r="M513" s="376" t="s">
        <v>299</v>
      </c>
      <c r="N513" s="376" t="s">
        <v>299</v>
      </c>
      <c r="O513" s="35" t="s">
        <v>328</v>
      </c>
      <c r="P513" s="32" t="s">
        <v>328</v>
      </c>
      <c r="Q513" s="32" t="s">
        <v>1488</v>
      </c>
      <c r="R513" s="35" t="s">
        <v>328</v>
      </c>
      <c r="S513" s="35" t="s">
        <v>328</v>
      </c>
      <c r="T513" s="44" t="s">
        <v>299</v>
      </c>
      <c r="U513" s="44" t="s">
        <v>299</v>
      </c>
      <c r="V513" s="44"/>
      <c r="W513" s="44" t="s">
        <v>307</v>
      </c>
      <c r="X513" s="44" t="s">
        <v>307</v>
      </c>
      <c r="Y513" s="41" t="e">
        <v>#VALUE!</v>
      </c>
      <c r="Z513" s="32" t="s">
        <v>887</v>
      </c>
      <c r="AA513" s="160">
        <v>44421</v>
      </c>
      <c r="AB513" s="139" t="s">
        <v>309</v>
      </c>
      <c r="AC513" s="139" t="s">
        <v>888</v>
      </c>
      <c r="AD513" s="161">
        <v>0</v>
      </c>
      <c r="AE513" s="8" t="s">
        <v>457</v>
      </c>
      <c r="AF513" s="134" t="e">
        <v>#VALUE!</v>
      </c>
      <c r="AG513" s="148" t="e">
        <v>#VALUE!</v>
      </c>
      <c r="AH513" s="148" t="s">
        <v>723</v>
      </c>
      <c r="AI513" s="148" t="s">
        <v>723</v>
      </c>
      <c r="AJ513" s="148" t="s">
        <v>723</v>
      </c>
      <c r="AK513" s="163">
        <v>0</v>
      </c>
      <c r="AL513" s="161">
        <v>0</v>
      </c>
      <c r="AM513" s="148" t="e">
        <v>#VALUE!</v>
      </c>
      <c r="AN513" s="263" t="s">
        <v>504</v>
      </c>
      <c r="AO513" s="262" t="s">
        <v>444</v>
      </c>
      <c r="AP513" s="405" t="s">
        <v>1490</v>
      </c>
      <c r="AQ513" s="404">
        <v>44620</v>
      </c>
      <c r="AR513" s="370" t="s">
        <v>553</v>
      </c>
      <c r="AS513" s="386" t="s">
        <v>1491</v>
      </c>
      <c r="AT513" s="402">
        <v>0</v>
      </c>
      <c r="AU513" s="8" t="s">
        <v>457</v>
      </c>
      <c r="AV513" s="134">
        <v>-44620</v>
      </c>
      <c r="AW513" s="148" t="e">
        <v>#VALUE!</v>
      </c>
      <c r="AX513" s="53"/>
      <c r="AY513" s="53"/>
      <c r="AZ513" s="53"/>
      <c r="BA513" s="53"/>
      <c r="BB513" s="148"/>
      <c r="BC513" s="53"/>
      <c r="BD513" s="290"/>
      <c r="BE513" s="513">
        <f t="shared" si="7"/>
        <v>512</v>
      </c>
      <c r="BF513" s="517">
        <v>515</v>
      </c>
      <c r="BG513" s="517"/>
    </row>
    <row r="514" spans="1:59" customFormat="1" ht="84" customHeight="1" x14ac:dyDescent="0.25">
      <c r="A514" s="375">
        <v>516</v>
      </c>
      <c r="B514" s="376" t="s">
        <v>275</v>
      </c>
      <c r="C514" s="377" t="s">
        <v>341</v>
      </c>
      <c r="D514" s="378" t="s">
        <v>196</v>
      </c>
      <c r="E514" s="376" t="s">
        <v>199</v>
      </c>
      <c r="F514" s="376" t="s">
        <v>346</v>
      </c>
      <c r="G514" s="376" t="s">
        <v>250</v>
      </c>
      <c r="H514" s="377" t="s">
        <v>3198</v>
      </c>
      <c r="I514" s="379" t="s">
        <v>328</v>
      </c>
      <c r="J514" s="376" t="s">
        <v>3199</v>
      </c>
      <c r="K514" s="376">
        <v>2020</v>
      </c>
      <c r="L514" s="380" t="s">
        <v>3200</v>
      </c>
      <c r="M514" s="376" t="s">
        <v>299</v>
      </c>
      <c r="N514" s="376" t="s">
        <v>299</v>
      </c>
      <c r="O514" s="35" t="s">
        <v>328</v>
      </c>
      <c r="P514" s="32" t="s">
        <v>328</v>
      </c>
      <c r="Q514" s="32" t="s">
        <v>1488</v>
      </c>
      <c r="R514" s="35" t="s">
        <v>328</v>
      </c>
      <c r="S514" s="35" t="s">
        <v>328</v>
      </c>
      <c r="T514" s="44" t="s">
        <v>299</v>
      </c>
      <c r="U514" s="44" t="s">
        <v>299</v>
      </c>
      <c r="V514" s="44"/>
      <c r="W514" s="44" t="s">
        <v>307</v>
      </c>
      <c r="X514" s="44" t="s">
        <v>307</v>
      </c>
      <c r="Y514" s="41" t="e">
        <v>#VALUE!</v>
      </c>
      <c r="Z514" s="32" t="s">
        <v>887</v>
      </c>
      <c r="AA514" s="160">
        <v>44421</v>
      </c>
      <c r="AB514" s="139" t="s">
        <v>309</v>
      </c>
      <c r="AC514" s="139" t="s">
        <v>888</v>
      </c>
      <c r="AD514" s="161">
        <v>0</v>
      </c>
      <c r="AE514" s="8" t="s">
        <v>457</v>
      </c>
      <c r="AF514" s="134" t="e">
        <v>#VALUE!</v>
      </c>
      <c r="AG514" s="148" t="e">
        <v>#VALUE!</v>
      </c>
      <c r="AH514" s="148" t="s">
        <v>723</v>
      </c>
      <c r="AI514" s="148" t="s">
        <v>723</v>
      </c>
      <c r="AJ514" s="148" t="s">
        <v>723</v>
      </c>
      <c r="AK514" s="163">
        <v>0</v>
      </c>
      <c r="AL514" s="161">
        <v>0</v>
      </c>
      <c r="AM514" s="148" t="e">
        <v>#VALUE!</v>
      </c>
      <c r="AN514" s="263" t="s">
        <v>504</v>
      </c>
      <c r="AO514" s="262" t="s">
        <v>444</v>
      </c>
      <c r="AP514" s="405" t="s">
        <v>1490</v>
      </c>
      <c r="AQ514" s="404">
        <v>44620</v>
      </c>
      <c r="AR514" s="370" t="s">
        <v>553</v>
      </c>
      <c r="AS514" s="386" t="s">
        <v>1491</v>
      </c>
      <c r="AT514" s="402">
        <v>0</v>
      </c>
      <c r="AU514" s="8" t="s">
        <v>457</v>
      </c>
      <c r="AV514" s="134">
        <v>-44620</v>
      </c>
      <c r="AW514" s="148" t="e">
        <v>#VALUE!</v>
      </c>
      <c r="AX514" s="53"/>
      <c r="AY514" s="53"/>
      <c r="AZ514" s="53"/>
      <c r="BA514" s="53"/>
      <c r="BB514" s="148"/>
      <c r="BC514" s="53"/>
      <c r="BD514" s="290"/>
      <c r="BE514" s="513">
        <f t="shared" si="7"/>
        <v>513</v>
      </c>
      <c r="BF514" s="517">
        <v>516</v>
      </c>
      <c r="BG514" s="517"/>
    </row>
    <row r="515" spans="1:59" customFormat="1" ht="84" customHeight="1" x14ac:dyDescent="0.25">
      <c r="A515" s="375">
        <v>517</v>
      </c>
      <c r="B515" s="376" t="s">
        <v>275</v>
      </c>
      <c r="C515" s="377" t="s">
        <v>341</v>
      </c>
      <c r="D515" s="378" t="s">
        <v>196</v>
      </c>
      <c r="E515" s="376" t="s">
        <v>199</v>
      </c>
      <c r="F515" s="376" t="s">
        <v>346</v>
      </c>
      <c r="G515" s="376" t="s">
        <v>250</v>
      </c>
      <c r="H515" s="377" t="s">
        <v>3201</v>
      </c>
      <c r="I515" s="379" t="s">
        <v>328</v>
      </c>
      <c r="J515" s="376" t="s">
        <v>3202</v>
      </c>
      <c r="K515" s="376">
        <v>2020</v>
      </c>
      <c r="L515" s="380" t="s">
        <v>3203</v>
      </c>
      <c r="M515" s="376" t="s">
        <v>299</v>
      </c>
      <c r="N515" s="376" t="s">
        <v>299</v>
      </c>
      <c r="O515" s="35" t="s">
        <v>328</v>
      </c>
      <c r="P515" s="32" t="s">
        <v>328</v>
      </c>
      <c r="Q515" s="32" t="s">
        <v>1488</v>
      </c>
      <c r="R515" s="35" t="s">
        <v>328</v>
      </c>
      <c r="S515" s="35" t="s">
        <v>328</v>
      </c>
      <c r="T515" s="44" t="s">
        <v>299</v>
      </c>
      <c r="U515" s="44" t="s">
        <v>299</v>
      </c>
      <c r="V515" s="44"/>
      <c r="W515" s="44" t="s">
        <v>307</v>
      </c>
      <c r="X515" s="44" t="s">
        <v>307</v>
      </c>
      <c r="Y515" s="41" t="e">
        <v>#VALUE!</v>
      </c>
      <c r="Z515" s="32" t="s">
        <v>887</v>
      </c>
      <c r="AA515" s="160">
        <v>44421</v>
      </c>
      <c r="AB515" s="139" t="s">
        <v>309</v>
      </c>
      <c r="AC515" s="139" t="s">
        <v>888</v>
      </c>
      <c r="AD515" s="161">
        <v>0</v>
      </c>
      <c r="AE515" s="8" t="s">
        <v>457</v>
      </c>
      <c r="AF515" s="134" t="e">
        <v>#VALUE!</v>
      </c>
      <c r="AG515" s="148" t="e">
        <v>#VALUE!</v>
      </c>
      <c r="AH515" s="148" t="s">
        <v>723</v>
      </c>
      <c r="AI515" s="148" t="s">
        <v>723</v>
      </c>
      <c r="AJ515" s="148" t="s">
        <v>723</v>
      </c>
      <c r="AK515" s="163">
        <v>0</v>
      </c>
      <c r="AL515" s="161">
        <v>0</v>
      </c>
      <c r="AM515" s="148" t="e">
        <v>#VALUE!</v>
      </c>
      <c r="AN515" s="263" t="s">
        <v>504</v>
      </c>
      <c r="AO515" s="262" t="s">
        <v>444</v>
      </c>
      <c r="AP515" s="405" t="s">
        <v>1490</v>
      </c>
      <c r="AQ515" s="404">
        <v>44620</v>
      </c>
      <c r="AR515" s="370" t="s">
        <v>553</v>
      </c>
      <c r="AS515" s="386" t="s">
        <v>1491</v>
      </c>
      <c r="AT515" s="402">
        <v>0</v>
      </c>
      <c r="AU515" s="8" t="s">
        <v>457</v>
      </c>
      <c r="AV515" s="134">
        <v>-44620</v>
      </c>
      <c r="AW515" s="148" t="e">
        <v>#VALUE!</v>
      </c>
      <c r="AX515" s="53"/>
      <c r="AY515" s="53"/>
      <c r="AZ515" s="53"/>
      <c r="BA515" s="53"/>
      <c r="BB515" s="148"/>
      <c r="BC515" s="53"/>
      <c r="BD515" s="290"/>
      <c r="BE515" s="513">
        <f t="shared" si="7"/>
        <v>514</v>
      </c>
      <c r="BF515" s="517">
        <v>517</v>
      </c>
      <c r="BG515" s="517"/>
    </row>
    <row r="516" spans="1:59" customFormat="1" ht="84" customHeight="1" x14ac:dyDescent="0.25">
      <c r="A516" s="375">
        <v>518</v>
      </c>
      <c r="B516" s="376" t="s">
        <v>275</v>
      </c>
      <c r="C516" s="377" t="s">
        <v>341</v>
      </c>
      <c r="D516" s="378" t="s">
        <v>17</v>
      </c>
      <c r="E516" s="376" t="s">
        <v>19</v>
      </c>
      <c r="F516" s="376" t="s">
        <v>346</v>
      </c>
      <c r="G516" s="376" t="s">
        <v>250</v>
      </c>
      <c r="H516" s="377" t="s">
        <v>3204</v>
      </c>
      <c r="I516" s="379" t="s">
        <v>328</v>
      </c>
      <c r="J516" s="376" t="s">
        <v>3205</v>
      </c>
      <c r="K516" s="376">
        <v>2020</v>
      </c>
      <c r="L516" s="380" t="s">
        <v>3206</v>
      </c>
      <c r="M516" s="376" t="s">
        <v>299</v>
      </c>
      <c r="N516" s="376" t="s">
        <v>299</v>
      </c>
      <c r="O516" s="35" t="s">
        <v>328</v>
      </c>
      <c r="P516" s="32" t="s">
        <v>328</v>
      </c>
      <c r="Q516" s="32" t="s">
        <v>1488</v>
      </c>
      <c r="R516" s="35" t="s">
        <v>328</v>
      </c>
      <c r="S516" s="35" t="s">
        <v>328</v>
      </c>
      <c r="T516" s="44" t="s">
        <v>299</v>
      </c>
      <c r="U516" s="44" t="s">
        <v>299</v>
      </c>
      <c r="V516" s="44"/>
      <c r="W516" s="44" t="s">
        <v>307</v>
      </c>
      <c r="X516" s="44" t="s">
        <v>307</v>
      </c>
      <c r="Y516" s="41" t="e">
        <v>#VALUE!</v>
      </c>
      <c r="Z516" s="32" t="s">
        <v>887</v>
      </c>
      <c r="AA516" s="160">
        <v>44421</v>
      </c>
      <c r="AB516" s="139" t="s">
        <v>309</v>
      </c>
      <c r="AC516" s="139" t="s">
        <v>888</v>
      </c>
      <c r="AD516" s="161">
        <v>0</v>
      </c>
      <c r="AE516" s="8" t="s">
        <v>457</v>
      </c>
      <c r="AF516" s="134" t="e">
        <v>#VALUE!</v>
      </c>
      <c r="AG516" s="148" t="e">
        <v>#VALUE!</v>
      </c>
      <c r="AH516" s="148" t="s">
        <v>723</v>
      </c>
      <c r="AI516" s="148" t="s">
        <v>723</v>
      </c>
      <c r="AJ516" s="148" t="s">
        <v>723</v>
      </c>
      <c r="AK516" s="163">
        <v>0</v>
      </c>
      <c r="AL516" s="161">
        <v>0</v>
      </c>
      <c r="AM516" s="148" t="e">
        <v>#VALUE!</v>
      </c>
      <c r="AN516" s="263" t="s">
        <v>504</v>
      </c>
      <c r="AO516" s="262" t="s">
        <v>444</v>
      </c>
      <c r="AP516" s="405" t="s">
        <v>1490</v>
      </c>
      <c r="AQ516" s="404">
        <v>44620</v>
      </c>
      <c r="AR516" s="370" t="s">
        <v>553</v>
      </c>
      <c r="AS516" s="386" t="s">
        <v>1491</v>
      </c>
      <c r="AT516" s="402">
        <v>0</v>
      </c>
      <c r="AU516" s="8" t="s">
        <v>457</v>
      </c>
      <c r="AV516" s="134">
        <v>-44620</v>
      </c>
      <c r="AW516" s="148" t="e">
        <v>#VALUE!</v>
      </c>
      <c r="AX516" s="53"/>
      <c r="AY516" s="53"/>
      <c r="AZ516" s="53"/>
      <c r="BA516" s="53"/>
      <c r="BB516" s="148"/>
      <c r="BC516" s="53"/>
      <c r="BD516" s="290"/>
      <c r="BE516" s="513">
        <f t="shared" ref="BE516:BE579" si="8">BE515+1</f>
        <v>515</v>
      </c>
      <c r="BF516" s="517">
        <v>518</v>
      </c>
      <c r="BG516" s="517"/>
    </row>
    <row r="517" spans="1:59" customFormat="1" ht="84" customHeight="1" x14ac:dyDescent="0.25">
      <c r="A517" s="375">
        <v>519</v>
      </c>
      <c r="B517" s="376" t="s">
        <v>275</v>
      </c>
      <c r="C517" s="377" t="s">
        <v>341</v>
      </c>
      <c r="D517" s="378" t="s">
        <v>196</v>
      </c>
      <c r="E517" s="376" t="s">
        <v>199</v>
      </c>
      <c r="F517" s="376" t="s">
        <v>346</v>
      </c>
      <c r="G517" s="376" t="s">
        <v>250</v>
      </c>
      <c r="H517" s="377" t="s">
        <v>3207</v>
      </c>
      <c r="I517" s="379" t="s">
        <v>328</v>
      </c>
      <c r="J517" s="376" t="s">
        <v>3208</v>
      </c>
      <c r="K517" s="376">
        <v>2020</v>
      </c>
      <c r="L517" s="380" t="s">
        <v>3209</v>
      </c>
      <c r="M517" s="376" t="s">
        <v>299</v>
      </c>
      <c r="N517" s="376" t="s">
        <v>299</v>
      </c>
      <c r="O517" s="35" t="s">
        <v>328</v>
      </c>
      <c r="P517" s="32" t="s">
        <v>328</v>
      </c>
      <c r="Q517" s="32" t="s">
        <v>1488</v>
      </c>
      <c r="R517" s="35" t="s">
        <v>328</v>
      </c>
      <c r="S517" s="35" t="s">
        <v>328</v>
      </c>
      <c r="T517" s="44" t="s">
        <v>299</v>
      </c>
      <c r="U517" s="44" t="s">
        <v>299</v>
      </c>
      <c r="V517" s="44"/>
      <c r="W517" s="44" t="s">
        <v>307</v>
      </c>
      <c r="X517" s="44" t="s">
        <v>307</v>
      </c>
      <c r="Y517" s="41" t="e">
        <v>#VALUE!</v>
      </c>
      <c r="Z517" s="32" t="s">
        <v>887</v>
      </c>
      <c r="AA517" s="160">
        <v>44421</v>
      </c>
      <c r="AB517" s="139" t="s">
        <v>309</v>
      </c>
      <c r="AC517" s="139" t="s">
        <v>888</v>
      </c>
      <c r="AD517" s="161">
        <v>0</v>
      </c>
      <c r="AE517" s="8" t="s">
        <v>457</v>
      </c>
      <c r="AF517" s="134" t="e">
        <v>#VALUE!</v>
      </c>
      <c r="AG517" s="148" t="e">
        <v>#VALUE!</v>
      </c>
      <c r="AH517" s="148" t="s">
        <v>723</v>
      </c>
      <c r="AI517" s="148" t="s">
        <v>723</v>
      </c>
      <c r="AJ517" s="148" t="s">
        <v>723</v>
      </c>
      <c r="AK517" s="163">
        <v>0</v>
      </c>
      <c r="AL517" s="161">
        <v>0</v>
      </c>
      <c r="AM517" s="148" t="e">
        <v>#VALUE!</v>
      </c>
      <c r="AN517" s="263" t="s">
        <v>504</v>
      </c>
      <c r="AO517" s="262" t="s">
        <v>444</v>
      </c>
      <c r="AP517" s="405" t="s">
        <v>1490</v>
      </c>
      <c r="AQ517" s="404">
        <v>44620</v>
      </c>
      <c r="AR517" s="370" t="s">
        <v>553</v>
      </c>
      <c r="AS517" s="386" t="s">
        <v>1491</v>
      </c>
      <c r="AT517" s="402">
        <v>0</v>
      </c>
      <c r="AU517" s="8" t="s">
        <v>457</v>
      </c>
      <c r="AV517" s="134">
        <v>-44620</v>
      </c>
      <c r="AW517" s="148" t="e">
        <v>#VALUE!</v>
      </c>
      <c r="AX517" s="53"/>
      <c r="AY517" s="53"/>
      <c r="AZ517" s="53"/>
      <c r="BA517" s="53"/>
      <c r="BB517" s="148"/>
      <c r="BC517" s="53"/>
      <c r="BD517" s="290"/>
      <c r="BE517" s="513">
        <f t="shared" si="8"/>
        <v>516</v>
      </c>
      <c r="BF517" s="517">
        <v>519</v>
      </c>
      <c r="BG517" s="517"/>
    </row>
    <row r="518" spans="1:59" customFormat="1" ht="84" customHeight="1" x14ac:dyDescent="0.25">
      <c r="A518" s="375">
        <v>520</v>
      </c>
      <c r="B518" s="376" t="s">
        <v>275</v>
      </c>
      <c r="C518" s="377" t="s">
        <v>341</v>
      </c>
      <c r="D518" s="378" t="s">
        <v>17</v>
      </c>
      <c r="E518" s="376" t="s">
        <v>21</v>
      </c>
      <c r="F518" s="376" t="s">
        <v>346</v>
      </c>
      <c r="G518" s="376" t="s">
        <v>250</v>
      </c>
      <c r="H518" s="377" t="s">
        <v>3210</v>
      </c>
      <c r="I518" s="379" t="s">
        <v>328</v>
      </c>
      <c r="J518" s="376" t="s">
        <v>3211</v>
      </c>
      <c r="K518" s="376">
        <v>2020</v>
      </c>
      <c r="L518" s="380" t="s">
        <v>3212</v>
      </c>
      <c r="M518" s="376" t="s">
        <v>299</v>
      </c>
      <c r="N518" s="376" t="s">
        <v>299</v>
      </c>
      <c r="O518" s="35" t="s">
        <v>328</v>
      </c>
      <c r="P518" s="32" t="s">
        <v>328</v>
      </c>
      <c r="Q518" s="32" t="s">
        <v>1488</v>
      </c>
      <c r="R518" s="35" t="s">
        <v>328</v>
      </c>
      <c r="S518" s="35" t="s">
        <v>328</v>
      </c>
      <c r="T518" s="44" t="s">
        <v>299</v>
      </c>
      <c r="U518" s="44" t="s">
        <v>299</v>
      </c>
      <c r="V518" s="44"/>
      <c r="W518" s="44" t="s">
        <v>307</v>
      </c>
      <c r="X518" s="44" t="s">
        <v>307</v>
      </c>
      <c r="Y518" s="41" t="e">
        <v>#VALUE!</v>
      </c>
      <c r="Z518" s="32" t="s">
        <v>887</v>
      </c>
      <c r="AA518" s="160">
        <v>44421</v>
      </c>
      <c r="AB518" s="139" t="s">
        <v>309</v>
      </c>
      <c r="AC518" s="139" t="s">
        <v>888</v>
      </c>
      <c r="AD518" s="161">
        <v>0</v>
      </c>
      <c r="AE518" s="8" t="s">
        <v>457</v>
      </c>
      <c r="AF518" s="134" t="e">
        <v>#VALUE!</v>
      </c>
      <c r="AG518" s="148" t="e">
        <v>#VALUE!</v>
      </c>
      <c r="AH518" s="148" t="s">
        <v>723</v>
      </c>
      <c r="AI518" s="148" t="s">
        <v>723</v>
      </c>
      <c r="AJ518" s="148" t="s">
        <v>723</v>
      </c>
      <c r="AK518" s="163">
        <v>0</v>
      </c>
      <c r="AL518" s="161">
        <v>0</v>
      </c>
      <c r="AM518" s="148" t="e">
        <v>#VALUE!</v>
      </c>
      <c r="AN518" s="263" t="s">
        <v>504</v>
      </c>
      <c r="AO518" s="262" t="s">
        <v>444</v>
      </c>
      <c r="AP518" s="405" t="s">
        <v>1490</v>
      </c>
      <c r="AQ518" s="404">
        <v>44620</v>
      </c>
      <c r="AR518" s="370" t="s">
        <v>553</v>
      </c>
      <c r="AS518" s="386" t="s">
        <v>1491</v>
      </c>
      <c r="AT518" s="402">
        <v>0</v>
      </c>
      <c r="AU518" s="8" t="s">
        <v>457</v>
      </c>
      <c r="AV518" s="134">
        <v>-44620</v>
      </c>
      <c r="AW518" s="148" t="e">
        <v>#VALUE!</v>
      </c>
      <c r="AX518" s="53"/>
      <c r="AY518" s="53"/>
      <c r="AZ518" s="53"/>
      <c r="BA518" s="53"/>
      <c r="BB518" s="148"/>
      <c r="BC518" s="53"/>
      <c r="BD518" s="290"/>
      <c r="BE518" s="513">
        <f t="shared" si="8"/>
        <v>517</v>
      </c>
      <c r="BF518" s="517">
        <v>520</v>
      </c>
      <c r="BG518" s="517"/>
    </row>
    <row r="519" spans="1:59" customFormat="1" ht="84" customHeight="1" x14ac:dyDescent="0.25">
      <c r="A519" s="42">
        <v>521</v>
      </c>
      <c r="B519" s="32" t="s">
        <v>282</v>
      </c>
      <c r="C519" s="32" t="s">
        <v>342</v>
      </c>
      <c r="D519" s="32" t="s">
        <v>34</v>
      </c>
      <c r="E519" s="32" t="s">
        <v>3213</v>
      </c>
      <c r="F519" s="32" t="s">
        <v>347</v>
      </c>
      <c r="G519" s="32" t="s">
        <v>250</v>
      </c>
      <c r="H519" s="35" t="s">
        <v>3214</v>
      </c>
      <c r="I519" s="38" t="s">
        <v>328</v>
      </c>
      <c r="J519" s="32" t="s">
        <v>3215</v>
      </c>
      <c r="K519" s="35">
        <v>2019</v>
      </c>
      <c r="L519" s="32" t="s">
        <v>3216</v>
      </c>
      <c r="M519" s="47" t="s">
        <v>3217</v>
      </c>
      <c r="N519" s="33" t="s">
        <v>3218</v>
      </c>
      <c r="O519" s="35" t="s">
        <v>328</v>
      </c>
      <c r="P519" s="32" t="s">
        <v>328</v>
      </c>
      <c r="Q519" s="32" t="s">
        <v>328</v>
      </c>
      <c r="R519" s="35" t="s">
        <v>328</v>
      </c>
      <c r="S519" s="35" t="s">
        <v>328</v>
      </c>
      <c r="T519" s="44">
        <v>44044</v>
      </c>
      <c r="U519" s="44">
        <v>44409</v>
      </c>
      <c r="V519" s="44"/>
      <c r="W519" s="44" t="s">
        <v>309</v>
      </c>
      <c r="X519" s="44" t="s">
        <v>309</v>
      </c>
      <c r="Y519" s="41">
        <v>-211</v>
      </c>
      <c r="Z519" s="141" t="s">
        <v>3219</v>
      </c>
      <c r="AA519" s="160">
        <v>44372</v>
      </c>
      <c r="AB519" s="139" t="s">
        <v>309</v>
      </c>
      <c r="AC519" s="141" t="s">
        <v>3220</v>
      </c>
      <c r="AD519" s="161">
        <v>0.85</v>
      </c>
      <c r="AE519" s="8" t="s">
        <v>460</v>
      </c>
      <c r="AF519" s="134">
        <v>-42</v>
      </c>
      <c r="AG519" s="148" t="s">
        <v>441</v>
      </c>
      <c r="AH519" s="162">
        <v>44512</v>
      </c>
      <c r="AI519" s="148" t="s">
        <v>3221</v>
      </c>
      <c r="AJ519" s="148" t="s">
        <v>587</v>
      </c>
      <c r="AK519" s="163">
        <v>0.85</v>
      </c>
      <c r="AL519" s="163">
        <v>0.7</v>
      </c>
      <c r="AM519" s="148" t="s">
        <v>545</v>
      </c>
      <c r="AN519" s="263" t="s">
        <v>504</v>
      </c>
      <c r="AO519" s="261" t="s">
        <v>536</v>
      </c>
      <c r="AP519" s="365" t="s">
        <v>3222</v>
      </c>
      <c r="AQ519" s="56">
        <v>44620</v>
      </c>
      <c r="AR519" s="54" t="s">
        <v>2156</v>
      </c>
      <c r="AS519" s="54" t="s">
        <v>328</v>
      </c>
      <c r="AT519" s="55">
        <v>1</v>
      </c>
      <c r="AU519" s="8" t="s">
        <v>461</v>
      </c>
      <c r="AV519" s="134">
        <v>-44619.15</v>
      </c>
      <c r="AW519" s="148" t="s">
        <v>441</v>
      </c>
      <c r="AX519" s="438">
        <v>44631</v>
      </c>
      <c r="AY519" s="443" t="s">
        <v>3223</v>
      </c>
      <c r="AZ519" s="439" t="s">
        <v>587</v>
      </c>
      <c r="BA519" s="441">
        <v>1</v>
      </c>
      <c r="BB519" s="148" t="s">
        <v>294</v>
      </c>
      <c r="BC519" s="148" t="s">
        <v>294</v>
      </c>
      <c r="BD519" s="167"/>
      <c r="BE519" s="513">
        <f t="shared" si="8"/>
        <v>518</v>
      </c>
      <c r="BF519" s="514">
        <v>521</v>
      </c>
      <c r="BG519" s="514" t="s">
        <v>4947</v>
      </c>
    </row>
    <row r="520" spans="1:59" customFormat="1" ht="84" customHeight="1" x14ac:dyDescent="0.25">
      <c r="A520" s="42">
        <v>522</v>
      </c>
      <c r="B520" s="32" t="s">
        <v>282</v>
      </c>
      <c r="C520" s="32" t="s">
        <v>342</v>
      </c>
      <c r="D520" s="32" t="s">
        <v>34</v>
      </c>
      <c r="E520" s="32" t="s">
        <v>3213</v>
      </c>
      <c r="F520" s="32" t="s">
        <v>347</v>
      </c>
      <c r="G520" s="32" t="s">
        <v>250</v>
      </c>
      <c r="H520" s="35" t="s">
        <v>3224</v>
      </c>
      <c r="I520" s="38" t="s">
        <v>328</v>
      </c>
      <c r="J520" s="32" t="s">
        <v>3215</v>
      </c>
      <c r="K520" s="35">
        <v>2019</v>
      </c>
      <c r="L520" s="32" t="s">
        <v>3216</v>
      </c>
      <c r="M520" s="32" t="s">
        <v>3217</v>
      </c>
      <c r="N520" s="33" t="s">
        <v>3225</v>
      </c>
      <c r="O520" s="35" t="s">
        <v>328</v>
      </c>
      <c r="P520" s="32" t="s">
        <v>328</v>
      </c>
      <c r="Q520" s="32" t="s">
        <v>328</v>
      </c>
      <c r="R520" s="35" t="s">
        <v>328</v>
      </c>
      <c r="S520" s="35" t="s">
        <v>328</v>
      </c>
      <c r="T520" s="44">
        <v>44044</v>
      </c>
      <c r="U520" s="44">
        <v>44044</v>
      </c>
      <c r="V520" s="44">
        <v>44452</v>
      </c>
      <c r="W520" s="44" t="s">
        <v>309</v>
      </c>
      <c r="X520" s="44" t="s">
        <v>309</v>
      </c>
      <c r="Y520" s="41" t="s">
        <v>456</v>
      </c>
      <c r="Z520" s="141" t="s">
        <v>3226</v>
      </c>
      <c r="AA520" s="160">
        <v>44372</v>
      </c>
      <c r="AB520" s="139" t="s">
        <v>553</v>
      </c>
      <c r="AC520" s="151" t="s">
        <v>328</v>
      </c>
      <c r="AD520" s="161">
        <v>1</v>
      </c>
      <c r="AE520" s="8" t="s">
        <v>461</v>
      </c>
      <c r="AF520" s="134">
        <v>-407</v>
      </c>
      <c r="AG520" s="148" t="s">
        <v>441</v>
      </c>
      <c r="AH520" s="162">
        <v>44512</v>
      </c>
      <c r="AI520" s="148" t="s">
        <v>3227</v>
      </c>
      <c r="AJ520" s="148" t="s">
        <v>587</v>
      </c>
      <c r="AK520" s="163">
        <v>1</v>
      </c>
      <c r="AL520" s="163">
        <v>1</v>
      </c>
      <c r="AM520" s="148" t="s">
        <v>503</v>
      </c>
      <c r="AN520" s="263" t="s">
        <v>504</v>
      </c>
      <c r="AO520" s="260" t="s">
        <v>294</v>
      </c>
      <c r="AP520" s="109" t="s">
        <v>502</v>
      </c>
      <c r="AQ520" s="56">
        <v>44228</v>
      </c>
      <c r="AR520" s="54" t="s">
        <v>307</v>
      </c>
      <c r="AS520" s="54" t="s">
        <v>328</v>
      </c>
      <c r="AT520" s="55">
        <v>1</v>
      </c>
      <c r="AU520" s="8" t="s">
        <v>461</v>
      </c>
      <c r="AV520" s="134" t="s">
        <v>456</v>
      </c>
      <c r="AW520" s="148" t="s">
        <v>456</v>
      </c>
      <c r="AX520" s="56">
        <v>44228</v>
      </c>
      <c r="AY520" s="109" t="s">
        <v>502</v>
      </c>
      <c r="AZ520" s="54" t="s">
        <v>328</v>
      </c>
      <c r="BA520" s="55">
        <v>1</v>
      </c>
      <c r="BB520" s="148" t="s">
        <v>294</v>
      </c>
      <c r="BC520" s="53"/>
      <c r="BD520" s="290"/>
      <c r="BE520" s="513">
        <f t="shared" si="8"/>
        <v>519</v>
      </c>
      <c r="BF520" s="514">
        <v>522</v>
      </c>
      <c r="BG520" s="514"/>
    </row>
    <row r="521" spans="1:59" customFormat="1" ht="84" customHeight="1" x14ac:dyDescent="0.25">
      <c r="A521" s="42">
        <v>523</v>
      </c>
      <c r="B521" s="32" t="s">
        <v>282</v>
      </c>
      <c r="C521" s="32" t="s">
        <v>342</v>
      </c>
      <c r="D521" s="32" t="s">
        <v>17</v>
      </c>
      <c r="E521" s="32" t="s">
        <v>21</v>
      </c>
      <c r="F521" s="32" t="s">
        <v>347</v>
      </c>
      <c r="G521" s="32" t="s">
        <v>250</v>
      </c>
      <c r="H521" s="35" t="s">
        <v>3114</v>
      </c>
      <c r="I521" s="38" t="s">
        <v>328</v>
      </c>
      <c r="J521" s="32" t="s">
        <v>3215</v>
      </c>
      <c r="K521" s="35">
        <v>2019</v>
      </c>
      <c r="L521" s="34" t="s">
        <v>3228</v>
      </c>
      <c r="M521" s="32" t="s">
        <v>3229</v>
      </c>
      <c r="N521" s="32" t="s">
        <v>3230</v>
      </c>
      <c r="O521" s="35" t="s">
        <v>328</v>
      </c>
      <c r="P521" s="32" t="s">
        <v>328</v>
      </c>
      <c r="Q521" s="32" t="s">
        <v>328</v>
      </c>
      <c r="R521" s="35" t="s">
        <v>328</v>
      </c>
      <c r="S521" s="35" t="s">
        <v>328</v>
      </c>
      <c r="T521" s="44">
        <v>44044</v>
      </c>
      <c r="U521" s="44">
        <v>44409</v>
      </c>
      <c r="V521" s="44"/>
      <c r="W521" s="44" t="s">
        <v>309</v>
      </c>
      <c r="X521" s="44" t="s">
        <v>309</v>
      </c>
      <c r="Y521" s="41">
        <v>-211</v>
      </c>
      <c r="Z521" s="141" t="s">
        <v>3231</v>
      </c>
      <c r="AA521" s="160">
        <v>44372</v>
      </c>
      <c r="AB521" s="139" t="s">
        <v>309</v>
      </c>
      <c r="AC521" s="141" t="s">
        <v>3232</v>
      </c>
      <c r="AD521" s="161">
        <v>0.85</v>
      </c>
      <c r="AE521" s="8" t="s">
        <v>460</v>
      </c>
      <c r="AF521" s="134">
        <v>-42</v>
      </c>
      <c r="AG521" s="148" t="s">
        <v>441</v>
      </c>
      <c r="AH521" s="162">
        <v>44512</v>
      </c>
      <c r="AI521" s="148" t="s">
        <v>3233</v>
      </c>
      <c r="AJ521" s="148" t="s">
        <v>587</v>
      </c>
      <c r="AK521" s="163">
        <v>0.8</v>
      </c>
      <c r="AL521" s="163">
        <v>0.8</v>
      </c>
      <c r="AM521" s="148" t="s">
        <v>601</v>
      </c>
      <c r="AN521" s="263" t="s">
        <v>504</v>
      </c>
      <c r="AO521" s="261" t="s">
        <v>536</v>
      </c>
      <c r="AP521" s="365" t="s">
        <v>3234</v>
      </c>
      <c r="AQ521" s="56">
        <v>44620</v>
      </c>
      <c r="AR521" s="54" t="s">
        <v>2156</v>
      </c>
      <c r="AS521" s="54" t="s">
        <v>328</v>
      </c>
      <c r="AT521" s="55">
        <v>1</v>
      </c>
      <c r="AU521" s="8" t="s">
        <v>461</v>
      </c>
      <c r="AV521" s="134">
        <v>-44619.15</v>
      </c>
      <c r="AW521" s="148" t="s">
        <v>441</v>
      </c>
      <c r="AX521" s="428">
        <v>44631</v>
      </c>
      <c r="AY521" s="442" t="s">
        <v>3235</v>
      </c>
      <c r="AZ521" s="429" t="s">
        <v>587</v>
      </c>
      <c r="BA521" s="441">
        <v>1</v>
      </c>
      <c r="BB521" s="148" t="s">
        <v>294</v>
      </c>
      <c r="BC521" s="148" t="s">
        <v>294</v>
      </c>
      <c r="BD521" s="167"/>
      <c r="BE521" s="513">
        <f t="shared" si="8"/>
        <v>520</v>
      </c>
      <c r="BF521" s="514">
        <v>523</v>
      </c>
      <c r="BG521" s="514" t="s">
        <v>4947</v>
      </c>
    </row>
    <row r="522" spans="1:59" customFormat="1" ht="84" customHeight="1" x14ac:dyDescent="0.25">
      <c r="A522" s="42">
        <v>524</v>
      </c>
      <c r="B522" s="32" t="s">
        <v>282</v>
      </c>
      <c r="C522" s="32" t="s">
        <v>342</v>
      </c>
      <c r="D522" s="32" t="s">
        <v>17</v>
      </c>
      <c r="E522" s="32" t="s">
        <v>21</v>
      </c>
      <c r="F522" s="32" t="s">
        <v>347</v>
      </c>
      <c r="G522" s="32" t="s">
        <v>250</v>
      </c>
      <c r="H522" s="35" t="s">
        <v>3123</v>
      </c>
      <c r="I522" s="38" t="s">
        <v>328</v>
      </c>
      <c r="J522" s="32" t="s">
        <v>3215</v>
      </c>
      <c r="K522" s="35">
        <v>2019</v>
      </c>
      <c r="L522" s="34" t="s">
        <v>3228</v>
      </c>
      <c r="M522" s="32" t="s">
        <v>3229</v>
      </c>
      <c r="N522" s="33" t="s">
        <v>3236</v>
      </c>
      <c r="O522" s="35" t="s">
        <v>328</v>
      </c>
      <c r="P522" s="32" t="s">
        <v>328</v>
      </c>
      <c r="Q522" s="32" t="s">
        <v>328</v>
      </c>
      <c r="R522" s="35" t="s">
        <v>328</v>
      </c>
      <c r="S522" s="35" t="s">
        <v>328</v>
      </c>
      <c r="T522" s="44">
        <v>44044</v>
      </c>
      <c r="U522" s="44">
        <v>44409</v>
      </c>
      <c r="V522" s="44"/>
      <c r="W522" s="44" t="s">
        <v>309</v>
      </c>
      <c r="X522" s="44" t="s">
        <v>309</v>
      </c>
      <c r="Y522" s="41">
        <v>-211</v>
      </c>
      <c r="Z522" s="141" t="s">
        <v>3237</v>
      </c>
      <c r="AA522" s="160">
        <v>44372</v>
      </c>
      <c r="AB522" s="139" t="s">
        <v>309</v>
      </c>
      <c r="AC522" s="141" t="s">
        <v>3232</v>
      </c>
      <c r="AD522" s="161">
        <v>0.5</v>
      </c>
      <c r="AE522" s="8" t="s">
        <v>459</v>
      </c>
      <c r="AF522" s="134">
        <v>-42</v>
      </c>
      <c r="AG522" s="148" t="s">
        <v>441</v>
      </c>
      <c r="AH522" s="162">
        <v>44512</v>
      </c>
      <c r="AI522" s="148" t="s">
        <v>3233</v>
      </c>
      <c r="AJ522" s="148" t="s">
        <v>587</v>
      </c>
      <c r="AK522" s="163">
        <v>0.5</v>
      </c>
      <c r="AL522" s="163">
        <v>0.5</v>
      </c>
      <c r="AM522" s="148" t="s">
        <v>545</v>
      </c>
      <c r="AN522" s="263" t="s">
        <v>504</v>
      </c>
      <c r="AO522" s="261" t="s">
        <v>536</v>
      </c>
      <c r="AP522" s="365" t="s">
        <v>3238</v>
      </c>
      <c r="AQ522" s="56">
        <v>44620</v>
      </c>
      <c r="AR522" s="54" t="s">
        <v>2156</v>
      </c>
      <c r="AS522" s="54" t="s">
        <v>328</v>
      </c>
      <c r="AT522" s="55">
        <v>1</v>
      </c>
      <c r="AU522" s="8" t="s">
        <v>461</v>
      </c>
      <c r="AV522" s="134">
        <v>-44619.5</v>
      </c>
      <c r="AW522" s="148" t="s">
        <v>441</v>
      </c>
      <c r="AX522" s="428">
        <v>44631</v>
      </c>
      <c r="AY522" s="429" t="s">
        <v>3235</v>
      </c>
      <c r="AZ522" s="429" t="s">
        <v>587</v>
      </c>
      <c r="BA522" s="441">
        <v>1</v>
      </c>
      <c r="BB522" s="148" t="s">
        <v>294</v>
      </c>
      <c r="BC522" s="148" t="s">
        <v>294</v>
      </c>
      <c r="BD522" s="167"/>
      <c r="BE522" s="513">
        <f t="shared" si="8"/>
        <v>521</v>
      </c>
      <c r="BF522" s="514">
        <v>524</v>
      </c>
      <c r="BG522" s="514" t="s">
        <v>4947</v>
      </c>
    </row>
    <row r="523" spans="1:59" customFormat="1" ht="84" customHeight="1" x14ac:dyDescent="0.25">
      <c r="A523" s="42">
        <v>525</v>
      </c>
      <c r="B523" s="32" t="s">
        <v>282</v>
      </c>
      <c r="C523" s="32" t="s">
        <v>342</v>
      </c>
      <c r="D523" s="32" t="s">
        <v>17</v>
      </c>
      <c r="E523" s="32" t="s">
        <v>21</v>
      </c>
      <c r="F523" s="32" t="s">
        <v>347</v>
      </c>
      <c r="G523" s="32" t="s">
        <v>250</v>
      </c>
      <c r="H523" s="35" t="s">
        <v>3130</v>
      </c>
      <c r="I523" s="38" t="s">
        <v>328</v>
      </c>
      <c r="J523" s="32" t="s">
        <v>3215</v>
      </c>
      <c r="K523" s="35">
        <v>2019</v>
      </c>
      <c r="L523" s="32" t="s">
        <v>3239</v>
      </c>
      <c r="M523" s="32" t="s">
        <v>3240</v>
      </c>
      <c r="N523" s="33" t="s">
        <v>3241</v>
      </c>
      <c r="O523" s="35" t="s">
        <v>328</v>
      </c>
      <c r="P523" s="32" t="s">
        <v>328</v>
      </c>
      <c r="Q523" s="32" t="s">
        <v>328</v>
      </c>
      <c r="R523" s="35" t="s">
        <v>328</v>
      </c>
      <c r="S523" s="35" t="s">
        <v>328</v>
      </c>
      <c r="T523" s="44">
        <v>44044</v>
      </c>
      <c r="U523" s="44">
        <v>44409</v>
      </c>
      <c r="V523" s="44"/>
      <c r="W523" s="44" t="s">
        <v>309</v>
      </c>
      <c r="X523" s="44" t="s">
        <v>309</v>
      </c>
      <c r="Y523" s="41">
        <v>-211</v>
      </c>
      <c r="Z523" s="141" t="s">
        <v>3242</v>
      </c>
      <c r="AA523" s="160">
        <v>44372</v>
      </c>
      <c r="AB523" s="139" t="s">
        <v>309</v>
      </c>
      <c r="AC523" s="141" t="s">
        <v>3243</v>
      </c>
      <c r="AD523" s="161">
        <v>0.8</v>
      </c>
      <c r="AE523" s="8" t="s">
        <v>460</v>
      </c>
      <c r="AF523" s="134">
        <v>-42</v>
      </c>
      <c r="AG523" s="148" t="s">
        <v>441</v>
      </c>
      <c r="AH523" s="162">
        <v>44512</v>
      </c>
      <c r="AI523" s="148" t="s">
        <v>3244</v>
      </c>
      <c r="AJ523" s="148" t="s">
        <v>587</v>
      </c>
      <c r="AK523" s="163">
        <v>0.8</v>
      </c>
      <c r="AL523" s="163">
        <v>0.8</v>
      </c>
      <c r="AM523" s="148" t="s">
        <v>601</v>
      </c>
      <c r="AN523" s="263" t="s">
        <v>504</v>
      </c>
      <c r="AO523" s="261" t="s">
        <v>536</v>
      </c>
      <c r="AP523" s="365" t="s">
        <v>3245</v>
      </c>
      <c r="AQ523" s="56">
        <v>44620</v>
      </c>
      <c r="AR523" s="54" t="s">
        <v>2156</v>
      </c>
      <c r="AS523" s="54" t="s">
        <v>328</v>
      </c>
      <c r="AT523" s="55">
        <v>1</v>
      </c>
      <c r="AU523" s="8" t="s">
        <v>461</v>
      </c>
      <c r="AV523" s="134">
        <v>-44619.199999999997</v>
      </c>
      <c r="AW523" s="148" t="s">
        <v>441</v>
      </c>
      <c r="AX523" s="436">
        <v>44631</v>
      </c>
      <c r="AY523" s="437" t="s">
        <v>3246</v>
      </c>
      <c r="AZ523" s="437" t="s">
        <v>587</v>
      </c>
      <c r="BA523" s="441">
        <v>1</v>
      </c>
      <c r="BB523" s="148" t="s">
        <v>294</v>
      </c>
      <c r="BC523" s="148" t="s">
        <v>294</v>
      </c>
      <c r="BD523" s="167"/>
      <c r="BE523" s="513">
        <f t="shared" si="8"/>
        <v>522</v>
      </c>
      <c r="BF523" s="514">
        <v>525</v>
      </c>
      <c r="BG523" s="514" t="s">
        <v>4947</v>
      </c>
    </row>
    <row r="524" spans="1:59" customFormat="1" ht="84" customHeight="1" x14ac:dyDescent="0.25">
      <c r="A524" s="42">
        <v>526</v>
      </c>
      <c r="B524" s="32" t="s">
        <v>282</v>
      </c>
      <c r="C524" s="32" t="s">
        <v>342</v>
      </c>
      <c r="D524" s="32" t="s">
        <v>127</v>
      </c>
      <c r="E524" s="32" t="s">
        <v>134</v>
      </c>
      <c r="F524" s="32" t="s">
        <v>347</v>
      </c>
      <c r="G524" s="32" t="s">
        <v>250</v>
      </c>
      <c r="H524" s="35" t="s">
        <v>3132</v>
      </c>
      <c r="I524" s="38" t="s">
        <v>328</v>
      </c>
      <c r="J524" s="32" t="s">
        <v>3215</v>
      </c>
      <c r="K524" s="35">
        <v>2019</v>
      </c>
      <c r="L524" s="32" t="s">
        <v>3247</v>
      </c>
      <c r="M524" s="32" t="s">
        <v>3248</v>
      </c>
      <c r="N524" s="33" t="s">
        <v>3249</v>
      </c>
      <c r="O524" s="35" t="s">
        <v>328</v>
      </c>
      <c r="P524" s="32" t="s">
        <v>328</v>
      </c>
      <c r="Q524" s="32" t="s">
        <v>328</v>
      </c>
      <c r="R524" s="35" t="s">
        <v>328</v>
      </c>
      <c r="S524" s="35" t="s">
        <v>328</v>
      </c>
      <c r="T524" s="44">
        <v>44044</v>
      </c>
      <c r="U524" s="44">
        <v>44409</v>
      </c>
      <c r="V524" s="305">
        <v>2020</v>
      </c>
      <c r="W524" s="44" t="s">
        <v>309</v>
      </c>
      <c r="X524" s="44" t="s">
        <v>309</v>
      </c>
      <c r="Y524" s="41" t="s">
        <v>456</v>
      </c>
      <c r="Z524" s="148" t="s">
        <v>502</v>
      </c>
      <c r="AA524" s="160">
        <v>44337</v>
      </c>
      <c r="AB524" s="139" t="s">
        <v>307</v>
      </c>
      <c r="AC524" s="139" t="s">
        <v>328</v>
      </c>
      <c r="AD524" s="161">
        <v>1</v>
      </c>
      <c r="AE524" s="8" t="s">
        <v>461</v>
      </c>
      <c r="AF524" s="134" t="s">
        <v>456</v>
      </c>
      <c r="AG524" s="148" t="s">
        <v>456</v>
      </c>
      <c r="AH524" s="162">
        <v>44337</v>
      </c>
      <c r="AI524" s="148" t="s">
        <v>502</v>
      </c>
      <c r="AJ524" s="148" t="s">
        <v>328</v>
      </c>
      <c r="AK524" s="161">
        <v>1</v>
      </c>
      <c r="AL524" s="161">
        <v>1</v>
      </c>
      <c r="AM524" s="148" t="s">
        <v>503</v>
      </c>
      <c r="AN524" s="263" t="s">
        <v>504</v>
      </c>
      <c r="AO524" s="260" t="s">
        <v>294</v>
      </c>
      <c r="AP524" s="109" t="s">
        <v>502</v>
      </c>
      <c r="AQ524" s="56">
        <v>44228</v>
      </c>
      <c r="AR524" s="54" t="s">
        <v>307</v>
      </c>
      <c r="AS524" s="54" t="s">
        <v>328</v>
      </c>
      <c r="AT524" s="55">
        <v>1</v>
      </c>
      <c r="AU524" s="8" t="s">
        <v>461</v>
      </c>
      <c r="AV524" s="134" t="s">
        <v>456</v>
      </c>
      <c r="AW524" s="148" t="s">
        <v>456</v>
      </c>
      <c r="AX524" s="56">
        <v>44228</v>
      </c>
      <c r="AY524" s="109" t="s">
        <v>502</v>
      </c>
      <c r="AZ524" s="54" t="s">
        <v>328</v>
      </c>
      <c r="BA524" s="55">
        <v>1</v>
      </c>
      <c r="BB524" s="148" t="s">
        <v>294</v>
      </c>
      <c r="BC524" s="53"/>
      <c r="BD524" s="290"/>
      <c r="BE524" s="513">
        <f t="shared" si="8"/>
        <v>523</v>
      </c>
      <c r="BF524" s="514">
        <v>526</v>
      </c>
      <c r="BG524" s="514"/>
    </row>
    <row r="525" spans="1:59" customFormat="1" ht="84" customHeight="1" x14ac:dyDescent="0.25">
      <c r="A525" s="42">
        <v>527</v>
      </c>
      <c r="B525" s="32" t="s">
        <v>282</v>
      </c>
      <c r="C525" s="32" t="s">
        <v>342</v>
      </c>
      <c r="D525" s="32" t="s">
        <v>210</v>
      </c>
      <c r="E525" s="32" t="s">
        <v>3250</v>
      </c>
      <c r="F525" s="32" t="s">
        <v>347</v>
      </c>
      <c r="G525" s="32" t="s">
        <v>250</v>
      </c>
      <c r="H525" s="35" t="s">
        <v>3134</v>
      </c>
      <c r="I525" s="38" t="s">
        <v>328</v>
      </c>
      <c r="J525" s="32" t="s">
        <v>3215</v>
      </c>
      <c r="K525" s="35">
        <v>2019</v>
      </c>
      <c r="L525" s="32" t="s">
        <v>3251</v>
      </c>
      <c r="M525" s="32" t="s">
        <v>3252</v>
      </c>
      <c r="N525" s="33" t="s">
        <v>3253</v>
      </c>
      <c r="O525" s="35" t="s">
        <v>328</v>
      </c>
      <c r="P525" s="32" t="s">
        <v>328</v>
      </c>
      <c r="Q525" s="32" t="s">
        <v>328</v>
      </c>
      <c r="R525" s="35" t="s">
        <v>328</v>
      </c>
      <c r="S525" s="35" t="s">
        <v>328</v>
      </c>
      <c r="T525" s="44">
        <v>44044</v>
      </c>
      <c r="U525" s="44">
        <v>44409</v>
      </c>
      <c r="V525" s="44"/>
      <c r="W525" s="44" t="s">
        <v>309</v>
      </c>
      <c r="X525" s="44" t="s">
        <v>309</v>
      </c>
      <c r="Y525" s="41">
        <v>-211</v>
      </c>
      <c r="Z525" s="141" t="s">
        <v>3254</v>
      </c>
      <c r="AA525" s="160">
        <v>44372</v>
      </c>
      <c r="AB525" s="139" t="s">
        <v>309</v>
      </c>
      <c r="AC525" s="141" t="s">
        <v>3255</v>
      </c>
      <c r="AD525" s="161">
        <v>0</v>
      </c>
      <c r="AE525" s="8" t="s">
        <v>457</v>
      </c>
      <c r="AF525" s="134">
        <v>-42</v>
      </c>
      <c r="AG525" s="148" t="s">
        <v>441</v>
      </c>
      <c r="AH525" s="162">
        <v>44512</v>
      </c>
      <c r="AI525" s="148" t="s">
        <v>3082</v>
      </c>
      <c r="AJ525" s="148" t="s">
        <v>587</v>
      </c>
      <c r="AK525" s="163">
        <v>0</v>
      </c>
      <c r="AL525" s="163">
        <v>0</v>
      </c>
      <c r="AM525" s="148" t="s">
        <v>545</v>
      </c>
      <c r="AN525" s="263" t="s">
        <v>504</v>
      </c>
      <c r="AO525" s="261" t="s">
        <v>536</v>
      </c>
      <c r="AP525" s="365" t="s">
        <v>3256</v>
      </c>
      <c r="AQ525" s="56">
        <v>44620</v>
      </c>
      <c r="AR525" s="54" t="s">
        <v>2156</v>
      </c>
      <c r="AS525" s="365" t="s">
        <v>3257</v>
      </c>
      <c r="AT525" s="314">
        <v>0.3</v>
      </c>
      <c r="AU525" s="8" t="s">
        <v>458</v>
      </c>
      <c r="AV525" s="134">
        <v>-44620</v>
      </c>
      <c r="AW525" s="148" t="s">
        <v>441</v>
      </c>
      <c r="AX525" s="438">
        <v>44631</v>
      </c>
      <c r="AY525" s="439" t="s">
        <v>3258</v>
      </c>
      <c r="AZ525" s="439" t="s">
        <v>587</v>
      </c>
      <c r="BA525" s="440">
        <v>0.3</v>
      </c>
      <c r="BB525" s="148" t="s">
        <v>293</v>
      </c>
      <c r="BC525" s="54" t="s">
        <v>293</v>
      </c>
      <c r="BD525" s="457"/>
      <c r="BE525" s="513">
        <f t="shared" si="8"/>
        <v>524</v>
      </c>
      <c r="BF525" s="514">
        <v>527</v>
      </c>
      <c r="BG525" s="514" t="s">
        <v>4947</v>
      </c>
    </row>
    <row r="526" spans="1:59" customFormat="1" ht="84" customHeight="1" x14ac:dyDescent="0.25">
      <c r="A526" s="42">
        <v>528</v>
      </c>
      <c r="B526" s="32" t="s">
        <v>282</v>
      </c>
      <c r="C526" s="32" t="s">
        <v>342</v>
      </c>
      <c r="D526" s="32" t="s">
        <v>210</v>
      </c>
      <c r="E526" s="32" t="s">
        <v>3250</v>
      </c>
      <c r="F526" s="32" t="s">
        <v>347</v>
      </c>
      <c r="G526" s="32" t="s">
        <v>250</v>
      </c>
      <c r="H526" s="35" t="s">
        <v>3136</v>
      </c>
      <c r="I526" s="38" t="s">
        <v>328</v>
      </c>
      <c r="J526" s="32" t="s">
        <v>3215</v>
      </c>
      <c r="K526" s="35">
        <v>2019</v>
      </c>
      <c r="L526" s="32" t="s">
        <v>3251</v>
      </c>
      <c r="M526" s="70" t="s">
        <v>299</v>
      </c>
      <c r="N526" s="33" t="s">
        <v>3259</v>
      </c>
      <c r="O526" s="35" t="s">
        <v>328</v>
      </c>
      <c r="P526" s="32" t="s">
        <v>328</v>
      </c>
      <c r="Q526" s="32" t="s">
        <v>328</v>
      </c>
      <c r="R526" s="35" t="s">
        <v>328</v>
      </c>
      <c r="S526" s="35" t="s">
        <v>328</v>
      </c>
      <c r="T526" s="44">
        <v>44044</v>
      </c>
      <c r="U526" s="44">
        <v>44409</v>
      </c>
      <c r="V526" s="44"/>
      <c r="W526" s="44" t="s">
        <v>309</v>
      </c>
      <c r="X526" s="44" t="s">
        <v>307</v>
      </c>
      <c r="Y526" s="41">
        <v>-211</v>
      </c>
      <c r="Z526" s="141" t="s">
        <v>3260</v>
      </c>
      <c r="AA526" s="160">
        <v>44372</v>
      </c>
      <c r="AB526" s="139" t="s">
        <v>309</v>
      </c>
      <c r="AC526" s="141" t="s">
        <v>3261</v>
      </c>
      <c r="AD526" s="161">
        <v>0</v>
      </c>
      <c r="AE526" s="8" t="s">
        <v>457</v>
      </c>
      <c r="AF526" s="134">
        <v>-42</v>
      </c>
      <c r="AG526" s="148" t="s">
        <v>441</v>
      </c>
      <c r="AH526" s="162">
        <v>44512</v>
      </c>
      <c r="AI526" s="151" t="s">
        <v>3262</v>
      </c>
      <c r="AJ526" s="148" t="s">
        <v>587</v>
      </c>
      <c r="AK526" s="161">
        <v>0</v>
      </c>
      <c r="AL526" s="161">
        <v>0</v>
      </c>
      <c r="AM526" s="148" t="s">
        <v>545</v>
      </c>
      <c r="AN526" s="263" t="s">
        <v>504</v>
      </c>
      <c r="AO526" s="261" t="s">
        <v>536</v>
      </c>
      <c r="AP526" s="365" t="s">
        <v>3263</v>
      </c>
      <c r="AQ526" s="388">
        <v>44620</v>
      </c>
      <c r="AR526" s="320" t="s">
        <v>2156</v>
      </c>
      <c r="AS526" s="365" t="s">
        <v>3264</v>
      </c>
      <c r="AT526" s="55">
        <v>0.5</v>
      </c>
      <c r="AU526" s="8" t="s">
        <v>459</v>
      </c>
      <c r="AV526" s="134">
        <v>-44620</v>
      </c>
      <c r="AW526" s="148" t="s">
        <v>441</v>
      </c>
      <c r="AX526" s="438">
        <v>44631</v>
      </c>
      <c r="AY526" s="439" t="s">
        <v>3265</v>
      </c>
      <c r="AZ526" s="439" t="s">
        <v>587</v>
      </c>
      <c r="BA526" s="440">
        <v>0.5</v>
      </c>
      <c r="BB526" s="148" t="s">
        <v>293</v>
      </c>
      <c r="BC526" s="54" t="s">
        <v>536</v>
      </c>
      <c r="BD526" s="457"/>
      <c r="BE526" s="513">
        <f t="shared" si="8"/>
        <v>525</v>
      </c>
      <c r="BF526" s="514">
        <v>528</v>
      </c>
      <c r="BG526" s="514" t="s">
        <v>4947</v>
      </c>
    </row>
    <row r="527" spans="1:59" ht="84" customHeight="1" thickBot="1" x14ac:dyDescent="0.3">
      <c r="A527" s="42">
        <v>529</v>
      </c>
      <c r="B527" s="32" t="s">
        <v>951</v>
      </c>
      <c r="C527" s="35" t="s">
        <v>338</v>
      </c>
      <c r="D527" s="32" t="s">
        <v>24</v>
      </c>
      <c r="E527" s="32" t="s">
        <v>61</v>
      </c>
      <c r="F527" s="224" t="s">
        <v>348</v>
      </c>
      <c r="G527" s="224" t="s">
        <v>250</v>
      </c>
      <c r="H527" s="225" t="s">
        <v>3266</v>
      </c>
      <c r="I527" s="226" t="s">
        <v>328</v>
      </c>
      <c r="J527" s="224" t="s">
        <v>3267</v>
      </c>
      <c r="K527" s="225">
        <v>2020</v>
      </c>
      <c r="L527" s="32" t="s">
        <v>3268</v>
      </c>
      <c r="M527" s="32" t="s">
        <v>3269</v>
      </c>
      <c r="N527" s="32" t="s">
        <v>3270</v>
      </c>
      <c r="O527" s="225" t="s">
        <v>328</v>
      </c>
      <c r="P527" s="224" t="s">
        <v>328</v>
      </c>
      <c r="Q527" s="224" t="s">
        <v>328</v>
      </c>
      <c r="R527" s="225" t="s">
        <v>328</v>
      </c>
      <c r="S527" s="225" t="s">
        <v>328</v>
      </c>
      <c r="T527" s="227">
        <v>44256</v>
      </c>
      <c r="U527" s="228">
        <v>44354</v>
      </c>
      <c r="V527" s="44">
        <v>44452</v>
      </c>
      <c r="W527" s="228" t="s">
        <v>309</v>
      </c>
      <c r="X527" s="228" t="s">
        <v>309</v>
      </c>
      <c r="Y527" s="41" t="s">
        <v>456</v>
      </c>
      <c r="Z527" s="229" t="s">
        <v>1489</v>
      </c>
      <c r="AA527" s="230">
        <v>44368</v>
      </c>
      <c r="AB527" s="231" t="s">
        <v>309</v>
      </c>
      <c r="AC527" s="231" t="s">
        <v>888</v>
      </c>
      <c r="AD527" s="232">
        <v>0</v>
      </c>
      <c r="AE527" s="224" t="s">
        <v>457</v>
      </c>
      <c r="AF527" s="233">
        <v>-97</v>
      </c>
      <c r="AG527" s="229" t="s">
        <v>441</v>
      </c>
      <c r="AH527" s="160">
        <v>44553</v>
      </c>
      <c r="AI527" s="148" t="s">
        <v>3271</v>
      </c>
      <c r="AJ527" s="148" t="s">
        <v>674</v>
      </c>
      <c r="AK527" s="161">
        <v>1</v>
      </c>
      <c r="AL527" s="161">
        <v>1</v>
      </c>
      <c r="AM527" s="148" t="s">
        <v>503</v>
      </c>
      <c r="AN527" s="263" t="s">
        <v>504</v>
      </c>
      <c r="AO527" s="260" t="s">
        <v>294</v>
      </c>
      <c r="AP527" s="109" t="s">
        <v>502</v>
      </c>
      <c r="AQ527" s="56">
        <v>44228</v>
      </c>
      <c r="AR527" s="54" t="s">
        <v>307</v>
      </c>
      <c r="AS527" s="54" t="s">
        <v>328</v>
      </c>
      <c r="AT527" s="55">
        <v>1</v>
      </c>
      <c r="AU527" s="8" t="s">
        <v>461</v>
      </c>
      <c r="AV527" s="134" t="s">
        <v>456</v>
      </c>
      <c r="AW527" s="148" t="s">
        <v>456</v>
      </c>
      <c r="AX527" s="56">
        <v>44228</v>
      </c>
      <c r="AY527" s="109" t="s">
        <v>502</v>
      </c>
      <c r="AZ527" s="54" t="s">
        <v>328</v>
      </c>
      <c r="BA527" s="55">
        <v>1</v>
      </c>
      <c r="BB527" s="148" t="s">
        <v>294</v>
      </c>
      <c r="BC527" s="53"/>
      <c r="BD527" s="290"/>
      <c r="BE527" s="513">
        <f t="shared" si="8"/>
        <v>526</v>
      </c>
      <c r="BF527" s="514">
        <v>529</v>
      </c>
      <c r="BG527" s="514"/>
    </row>
    <row r="528" spans="1:59" ht="84" customHeight="1" thickBot="1" x14ac:dyDescent="0.3">
      <c r="A528" s="42">
        <v>530</v>
      </c>
      <c r="B528" s="32" t="s">
        <v>951</v>
      </c>
      <c r="C528" s="35" t="s">
        <v>338</v>
      </c>
      <c r="D528" s="32" t="s">
        <v>24</v>
      </c>
      <c r="E528" s="32" t="s">
        <v>49</v>
      </c>
      <c r="F528" s="224" t="s">
        <v>348</v>
      </c>
      <c r="G528" s="224" t="s">
        <v>250</v>
      </c>
      <c r="H528" s="225" t="s">
        <v>3272</v>
      </c>
      <c r="I528" s="226" t="s">
        <v>328</v>
      </c>
      <c r="J528" s="224" t="s">
        <v>3267</v>
      </c>
      <c r="K528" s="225">
        <v>2020</v>
      </c>
      <c r="L528" s="32" t="s">
        <v>3273</v>
      </c>
      <c r="M528" s="32" t="s">
        <v>3274</v>
      </c>
      <c r="N528" s="32" t="s">
        <v>3275</v>
      </c>
      <c r="O528" s="225" t="s">
        <v>328</v>
      </c>
      <c r="P528" s="224" t="s">
        <v>328</v>
      </c>
      <c r="Q528" s="224" t="s">
        <v>328</v>
      </c>
      <c r="R528" s="225" t="s">
        <v>328</v>
      </c>
      <c r="S528" s="234" t="s">
        <v>328</v>
      </c>
      <c r="T528" s="236">
        <v>44256</v>
      </c>
      <c r="U528" s="235">
        <v>44469</v>
      </c>
      <c r="V528" s="44">
        <v>44452</v>
      </c>
      <c r="W528" s="228" t="s">
        <v>309</v>
      </c>
      <c r="X528" s="228" t="s">
        <v>309</v>
      </c>
      <c r="Y528" s="41" t="s">
        <v>456</v>
      </c>
      <c r="Z528" s="229"/>
      <c r="AA528" s="230"/>
      <c r="AB528" s="231"/>
      <c r="AC528" s="231"/>
      <c r="AD528" s="232"/>
      <c r="AE528" s="224"/>
      <c r="AF528" s="233"/>
      <c r="AG528" s="229"/>
      <c r="AH528" s="195">
        <v>44553</v>
      </c>
      <c r="AI528" s="148" t="s">
        <v>3276</v>
      </c>
      <c r="AJ528" s="148" t="s">
        <v>674</v>
      </c>
      <c r="AK528" s="161">
        <v>1</v>
      </c>
      <c r="AL528" s="161">
        <v>1</v>
      </c>
      <c r="AM528" s="148" t="s">
        <v>503</v>
      </c>
      <c r="AN528" s="263" t="s">
        <v>504</v>
      </c>
      <c r="AO528" s="260" t="s">
        <v>294</v>
      </c>
      <c r="AP528" s="109" t="s">
        <v>502</v>
      </c>
      <c r="AQ528" s="56">
        <v>44228</v>
      </c>
      <c r="AR528" s="54" t="s">
        <v>307</v>
      </c>
      <c r="AS528" s="54" t="s">
        <v>328</v>
      </c>
      <c r="AT528" s="55">
        <v>1</v>
      </c>
      <c r="AU528" s="8" t="s">
        <v>461</v>
      </c>
      <c r="AV528" s="134" t="s">
        <v>456</v>
      </c>
      <c r="AW528" s="148" t="s">
        <v>456</v>
      </c>
      <c r="AX528" s="56">
        <v>44228</v>
      </c>
      <c r="AY528" s="109" t="s">
        <v>502</v>
      </c>
      <c r="AZ528" s="54" t="s">
        <v>328</v>
      </c>
      <c r="BA528" s="55">
        <v>1</v>
      </c>
      <c r="BB528" s="148" t="s">
        <v>294</v>
      </c>
      <c r="BC528" s="53"/>
      <c r="BD528" s="290"/>
      <c r="BE528" s="513">
        <f t="shared" si="8"/>
        <v>527</v>
      </c>
      <c r="BF528" s="514">
        <v>530</v>
      </c>
      <c r="BG528" s="514"/>
    </row>
    <row r="529" spans="1:59" ht="84" customHeight="1" x14ac:dyDescent="0.25">
      <c r="A529" s="42">
        <v>531</v>
      </c>
      <c r="B529" s="32" t="s">
        <v>951</v>
      </c>
      <c r="C529" s="35" t="s">
        <v>338</v>
      </c>
      <c r="D529" s="32" t="s">
        <v>24</v>
      </c>
      <c r="E529" s="32" t="s">
        <v>380</v>
      </c>
      <c r="F529" s="224" t="s">
        <v>348</v>
      </c>
      <c r="G529" s="224" t="s">
        <v>250</v>
      </c>
      <c r="H529" s="225" t="s">
        <v>3277</v>
      </c>
      <c r="I529" s="226" t="s">
        <v>328</v>
      </c>
      <c r="J529" s="224" t="s">
        <v>3267</v>
      </c>
      <c r="K529" s="225">
        <v>2020</v>
      </c>
      <c r="L529" s="32" t="s">
        <v>3278</v>
      </c>
      <c r="M529" s="32" t="s">
        <v>3279</v>
      </c>
      <c r="N529" s="32" t="s">
        <v>3280</v>
      </c>
      <c r="O529" s="225" t="s">
        <v>328</v>
      </c>
      <c r="P529" s="224" t="s">
        <v>328</v>
      </c>
      <c r="Q529" s="224" t="s">
        <v>328</v>
      </c>
      <c r="R529" s="225" t="s">
        <v>328</v>
      </c>
      <c r="S529" s="225" t="s">
        <v>328</v>
      </c>
      <c r="T529" s="227">
        <v>44256</v>
      </c>
      <c r="U529" s="228">
        <v>44354</v>
      </c>
      <c r="V529" s="44">
        <v>44452</v>
      </c>
      <c r="W529" s="228" t="s">
        <v>309</v>
      </c>
      <c r="X529" s="228" t="s">
        <v>309</v>
      </c>
      <c r="Y529" s="41" t="s">
        <v>456</v>
      </c>
      <c r="Z529" s="229"/>
      <c r="AA529" s="230"/>
      <c r="AB529" s="231"/>
      <c r="AC529" s="231"/>
      <c r="AD529" s="232"/>
      <c r="AE529" s="224"/>
      <c r="AF529" s="233"/>
      <c r="AG529" s="229"/>
      <c r="AH529" s="195">
        <v>44553</v>
      </c>
      <c r="AI529" s="148" t="s">
        <v>3281</v>
      </c>
      <c r="AJ529" s="148" t="s">
        <v>674</v>
      </c>
      <c r="AK529" s="161">
        <v>1</v>
      </c>
      <c r="AL529" s="161">
        <v>1</v>
      </c>
      <c r="AM529" s="148" t="s">
        <v>503</v>
      </c>
      <c r="AN529" s="263" t="s">
        <v>504</v>
      </c>
      <c r="AO529" s="260" t="s">
        <v>294</v>
      </c>
      <c r="AP529" s="109" t="s">
        <v>502</v>
      </c>
      <c r="AQ529" s="56">
        <v>44228</v>
      </c>
      <c r="AR529" s="54" t="s">
        <v>307</v>
      </c>
      <c r="AS529" s="54" t="s">
        <v>328</v>
      </c>
      <c r="AT529" s="55">
        <v>1</v>
      </c>
      <c r="AU529" s="8" t="s">
        <v>461</v>
      </c>
      <c r="AV529" s="134" t="s">
        <v>456</v>
      </c>
      <c r="AW529" s="148" t="s">
        <v>456</v>
      </c>
      <c r="AX529" s="56">
        <v>44228</v>
      </c>
      <c r="AY529" s="109" t="s">
        <v>502</v>
      </c>
      <c r="AZ529" s="54" t="s">
        <v>328</v>
      </c>
      <c r="BA529" s="55">
        <v>1</v>
      </c>
      <c r="BB529" s="148" t="s">
        <v>294</v>
      </c>
      <c r="BC529" s="53"/>
      <c r="BD529" s="290"/>
      <c r="BE529" s="513">
        <f t="shared" si="8"/>
        <v>528</v>
      </c>
      <c r="BF529" s="514">
        <v>531</v>
      </c>
      <c r="BG529" s="514"/>
    </row>
    <row r="530" spans="1:59" ht="84" customHeight="1" x14ac:dyDescent="0.25">
      <c r="A530" s="42">
        <v>532</v>
      </c>
      <c r="B530" s="32" t="s">
        <v>951</v>
      </c>
      <c r="C530" s="35" t="s">
        <v>338</v>
      </c>
      <c r="D530" s="32" t="s">
        <v>24</v>
      </c>
      <c r="E530" s="32" t="s">
        <v>61</v>
      </c>
      <c r="F530" s="224" t="s">
        <v>348</v>
      </c>
      <c r="G530" s="224" t="s">
        <v>250</v>
      </c>
      <c r="H530" s="225" t="s">
        <v>3282</v>
      </c>
      <c r="I530" s="226" t="s">
        <v>328</v>
      </c>
      <c r="J530" s="224" t="s">
        <v>3267</v>
      </c>
      <c r="K530" s="225">
        <v>2020</v>
      </c>
      <c r="L530" s="32" t="s">
        <v>3283</v>
      </c>
      <c r="M530" s="32" t="s">
        <v>3284</v>
      </c>
      <c r="N530" s="32" t="s">
        <v>3285</v>
      </c>
      <c r="O530" s="225" t="s">
        <v>328</v>
      </c>
      <c r="P530" s="224" t="s">
        <v>328</v>
      </c>
      <c r="Q530" s="224" t="s">
        <v>328</v>
      </c>
      <c r="R530" s="225" t="s">
        <v>328</v>
      </c>
      <c r="S530" s="225" t="s">
        <v>328</v>
      </c>
      <c r="T530" s="227">
        <v>44256</v>
      </c>
      <c r="U530" s="228">
        <v>44407</v>
      </c>
      <c r="V530" s="44">
        <v>44452</v>
      </c>
      <c r="W530" s="228" t="s">
        <v>309</v>
      </c>
      <c r="X530" s="228" t="s">
        <v>309</v>
      </c>
      <c r="Y530" s="41" t="s">
        <v>456</v>
      </c>
      <c r="Z530" s="229"/>
      <c r="AA530" s="230"/>
      <c r="AB530" s="231"/>
      <c r="AC530" s="231"/>
      <c r="AD530" s="232"/>
      <c r="AE530" s="224"/>
      <c r="AF530" s="233"/>
      <c r="AG530" s="229"/>
      <c r="AH530" s="195">
        <v>44553</v>
      </c>
      <c r="AI530" s="148" t="s">
        <v>3286</v>
      </c>
      <c r="AJ530" s="148" t="s">
        <v>674</v>
      </c>
      <c r="AK530" s="161">
        <v>1</v>
      </c>
      <c r="AL530" s="161">
        <v>1</v>
      </c>
      <c r="AM530" s="148" t="s">
        <v>503</v>
      </c>
      <c r="AN530" s="263" t="s">
        <v>504</v>
      </c>
      <c r="AO530" s="260" t="s">
        <v>294</v>
      </c>
      <c r="AP530" s="109" t="s">
        <v>502</v>
      </c>
      <c r="AQ530" s="56">
        <v>44228</v>
      </c>
      <c r="AR530" s="54" t="s">
        <v>307</v>
      </c>
      <c r="AS530" s="54" t="s">
        <v>328</v>
      </c>
      <c r="AT530" s="55">
        <v>1</v>
      </c>
      <c r="AU530" s="8" t="s">
        <v>461</v>
      </c>
      <c r="AV530" s="134" t="s">
        <v>456</v>
      </c>
      <c r="AW530" s="148" t="s">
        <v>456</v>
      </c>
      <c r="AX530" s="56">
        <v>44228</v>
      </c>
      <c r="AY530" s="109" t="s">
        <v>502</v>
      </c>
      <c r="AZ530" s="54" t="s">
        <v>328</v>
      </c>
      <c r="BA530" s="55">
        <v>1</v>
      </c>
      <c r="BB530" s="148" t="s">
        <v>294</v>
      </c>
      <c r="BC530" s="53"/>
      <c r="BD530" s="290"/>
      <c r="BE530" s="513">
        <f t="shared" si="8"/>
        <v>529</v>
      </c>
      <c r="BF530" s="514">
        <v>532</v>
      </c>
      <c r="BG530" s="514"/>
    </row>
    <row r="531" spans="1:59" ht="84" customHeight="1" x14ac:dyDescent="0.25">
      <c r="A531" s="42">
        <v>533</v>
      </c>
      <c r="B531" s="32" t="s">
        <v>951</v>
      </c>
      <c r="C531" s="35" t="s">
        <v>338</v>
      </c>
      <c r="D531" s="32" t="s">
        <v>24</v>
      </c>
      <c r="E531" s="47" t="s">
        <v>39</v>
      </c>
      <c r="F531" s="224" t="s">
        <v>348</v>
      </c>
      <c r="G531" s="224" t="s">
        <v>250</v>
      </c>
      <c r="H531" s="225" t="s">
        <v>3287</v>
      </c>
      <c r="I531" s="226" t="s">
        <v>328</v>
      </c>
      <c r="J531" s="224" t="s">
        <v>3267</v>
      </c>
      <c r="K531" s="225">
        <v>2020</v>
      </c>
      <c r="L531" s="32" t="s">
        <v>3288</v>
      </c>
      <c r="M531" s="32" t="s">
        <v>3289</v>
      </c>
      <c r="N531" s="32" t="s">
        <v>3290</v>
      </c>
      <c r="O531" s="225" t="s">
        <v>328</v>
      </c>
      <c r="P531" s="224" t="s">
        <v>328</v>
      </c>
      <c r="Q531" s="224" t="s">
        <v>328</v>
      </c>
      <c r="R531" s="225" t="s">
        <v>328</v>
      </c>
      <c r="S531" s="225" t="s">
        <v>328</v>
      </c>
      <c r="T531" s="227">
        <v>44256</v>
      </c>
      <c r="U531" s="228">
        <v>44354</v>
      </c>
      <c r="V531" s="44">
        <v>44452</v>
      </c>
      <c r="W531" s="237" t="s">
        <v>309</v>
      </c>
      <c r="X531" s="238" t="s">
        <v>309</v>
      </c>
      <c r="Y531" s="41" t="s">
        <v>456</v>
      </c>
      <c r="Z531" s="229"/>
      <c r="AA531" s="230"/>
      <c r="AB531" s="231"/>
      <c r="AC531" s="231"/>
      <c r="AD531" s="232"/>
      <c r="AE531" s="224"/>
      <c r="AF531" s="233"/>
      <c r="AG531" s="229"/>
      <c r="AH531" s="195">
        <v>44553</v>
      </c>
      <c r="AI531" s="148" t="s">
        <v>3291</v>
      </c>
      <c r="AJ531" s="148" t="s">
        <v>674</v>
      </c>
      <c r="AK531" s="161">
        <v>1</v>
      </c>
      <c r="AL531" s="161">
        <v>1</v>
      </c>
      <c r="AM531" s="148" t="s">
        <v>503</v>
      </c>
      <c r="AN531" s="263" t="s">
        <v>504</v>
      </c>
      <c r="AO531" s="260" t="s">
        <v>294</v>
      </c>
      <c r="AP531" s="109" t="s">
        <v>502</v>
      </c>
      <c r="AQ531" s="56">
        <v>44228</v>
      </c>
      <c r="AR531" s="54" t="s">
        <v>307</v>
      </c>
      <c r="AS531" s="54" t="s">
        <v>328</v>
      </c>
      <c r="AT531" s="55">
        <v>1</v>
      </c>
      <c r="AU531" s="8" t="s">
        <v>461</v>
      </c>
      <c r="AV531" s="134" t="s">
        <v>456</v>
      </c>
      <c r="AW531" s="148" t="s">
        <v>456</v>
      </c>
      <c r="AX531" s="56">
        <v>44228</v>
      </c>
      <c r="AY531" s="109" t="s">
        <v>502</v>
      </c>
      <c r="AZ531" s="54" t="s">
        <v>328</v>
      </c>
      <c r="BA531" s="55">
        <v>1</v>
      </c>
      <c r="BB531" s="148" t="s">
        <v>294</v>
      </c>
      <c r="BC531" s="53"/>
      <c r="BD531" s="290"/>
      <c r="BE531" s="513">
        <f t="shared" si="8"/>
        <v>530</v>
      </c>
      <c r="BF531" s="514">
        <v>533</v>
      </c>
      <c r="BG531" s="514"/>
    </row>
    <row r="532" spans="1:59" ht="84" customHeight="1" x14ac:dyDescent="0.25">
      <c r="A532" s="42">
        <v>534</v>
      </c>
      <c r="B532" s="32" t="s">
        <v>951</v>
      </c>
      <c r="C532" s="35" t="s">
        <v>338</v>
      </c>
      <c r="D532" s="32" t="s">
        <v>24</v>
      </c>
      <c r="E532" s="32" t="s">
        <v>39</v>
      </c>
      <c r="F532" s="224" t="s">
        <v>348</v>
      </c>
      <c r="G532" s="224" t="s">
        <v>250</v>
      </c>
      <c r="H532" s="225" t="s">
        <v>3292</v>
      </c>
      <c r="I532" s="226" t="s">
        <v>328</v>
      </c>
      <c r="J532" s="224" t="s">
        <v>3267</v>
      </c>
      <c r="K532" s="225">
        <v>2020</v>
      </c>
      <c r="L532" s="32" t="s">
        <v>3293</v>
      </c>
      <c r="M532" s="32" t="s">
        <v>3294</v>
      </c>
      <c r="N532" s="32" t="s">
        <v>3295</v>
      </c>
      <c r="O532" s="225" t="s">
        <v>328</v>
      </c>
      <c r="P532" s="224" t="s">
        <v>328</v>
      </c>
      <c r="Q532" s="224" t="s">
        <v>328</v>
      </c>
      <c r="R532" s="225" t="s">
        <v>328</v>
      </c>
      <c r="S532" s="225" t="s">
        <v>328</v>
      </c>
      <c r="T532" s="227">
        <v>44256</v>
      </c>
      <c r="U532" s="228">
        <v>44354</v>
      </c>
      <c r="V532" s="44">
        <v>44452</v>
      </c>
      <c r="W532" s="237" t="s">
        <v>309</v>
      </c>
      <c r="X532" s="238" t="s">
        <v>309</v>
      </c>
      <c r="Y532" s="41" t="s">
        <v>456</v>
      </c>
      <c r="Z532" s="229"/>
      <c r="AA532" s="230"/>
      <c r="AB532" s="231"/>
      <c r="AC532" s="231"/>
      <c r="AD532" s="232"/>
      <c r="AE532" s="224"/>
      <c r="AF532" s="233"/>
      <c r="AG532" s="229"/>
      <c r="AH532" s="195">
        <v>44553</v>
      </c>
      <c r="AI532" s="148" t="s">
        <v>3296</v>
      </c>
      <c r="AJ532" s="148" t="s">
        <v>674</v>
      </c>
      <c r="AK532" s="161">
        <v>1</v>
      </c>
      <c r="AL532" s="161">
        <v>1</v>
      </c>
      <c r="AM532" s="148" t="s">
        <v>503</v>
      </c>
      <c r="AN532" s="263" t="s">
        <v>504</v>
      </c>
      <c r="AO532" s="260" t="s">
        <v>294</v>
      </c>
      <c r="AP532" s="109" t="s">
        <v>502</v>
      </c>
      <c r="AQ532" s="56">
        <v>44228</v>
      </c>
      <c r="AR532" s="54" t="s">
        <v>307</v>
      </c>
      <c r="AS532" s="54" t="s">
        <v>328</v>
      </c>
      <c r="AT532" s="55">
        <v>1</v>
      </c>
      <c r="AU532" s="8" t="s">
        <v>461</v>
      </c>
      <c r="AV532" s="134" t="s">
        <v>456</v>
      </c>
      <c r="AW532" s="148" t="s">
        <v>456</v>
      </c>
      <c r="AX532" s="56">
        <v>44228</v>
      </c>
      <c r="AY532" s="109" t="s">
        <v>502</v>
      </c>
      <c r="AZ532" s="54" t="s">
        <v>328</v>
      </c>
      <c r="BA532" s="55">
        <v>1</v>
      </c>
      <c r="BB532" s="148" t="s">
        <v>294</v>
      </c>
      <c r="BC532" s="53"/>
      <c r="BD532" s="290"/>
      <c r="BE532" s="513">
        <f t="shared" si="8"/>
        <v>531</v>
      </c>
      <c r="BF532" s="514">
        <v>534</v>
      </c>
      <c r="BG532" s="514"/>
    </row>
    <row r="533" spans="1:59" ht="84" customHeight="1" x14ac:dyDescent="0.25">
      <c r="A533" s="42">
        <v>535</v>
      </c>
      <c r="B533" s="32" t="s">
        <v>951</v>
      </c>
      <c r="C533" s="35" t="s">
        <v>338</v>
      </c>
      <c r="D533" s="32" t="s">
        <v>24</v>
      </c>
      <c r="E533" s="32" t="s">
        <v>39</v>
      </c>
      <c r="F533" s="224" t="s">
        <v>348</v>
      </c>
      <c r="G533" s="224" t="s">
        <v>250</v>
      </c>
      <c r="H533" s="225" t="s">
        <v>3297</v>
      </c>
      <c r="I533" s="226" t="s">
        <v>328</v>
      </c>
      <c r="J533" s="224" t="s">
        <v>3267</v>
      </c>
      <c r="K533" s="225">
        <v>2020</v>
      </c>
      <c r="L533" s="32" t="s">
        <v>3298</v>
      </c>
      <c r="M533" s="32" t="s">
        <v>3299</v>
      </c>
      <c r="N533" s="32" t="s">
        <v>3300</v>
      </c>
      <c r="O533" s="225" t="s">
        <v>328</v>
      </c>
      <c r="P533" s="224" t="s">
        <v>328</v>
      </c>
      <c r="Q533" s="224" t="s">
        <v>328</v>
      </c>
      <c r="R533" s="225" t="s">
        <v>328</v>
      </c>
      <c r="S533" s="225" t="s">
        <v>328</v>
      </c>
      <c r="T533" s="227">
        <v>44256</v>
      </c>
      <c r="U533" s="228">
        <v>44354</v>
      </c>
      <c r="V533" s="44">
        <v>44452</v>
      </c>
      <c r="W533" s="237" t="s">
        <v>309</v>
      </c>
      <c r="X533" s="238" t="s">
        <v>309</v>
      </c>
      <c r="Y533" s="41" t="s">
        <v>456</v>
      </c>
      <c r="Z533" s="229"/>
      <c r="AA533" s="230"/>
      <c r="AB533" s="231"/>
      <c r="AC533" s="231"/>
      <c r="AD533" s="232"/>
      <c r="AE533" s="224"/>
      <c r="AF533" s="233"/>
      <c r="AG533" s="229"/>
      <c r="AH533" s="195">
        <v>44553</v>
      </c>
      <c r="AI533" s="148" t="s">
        <v>3301</v>
      </c>
      <c r="AJ533" s="148" t="s">
        <v>674</v>
      </c>
      <c r="AK533" s="161">
        <v>1</v>
      </c>
      <c r="AL533" s="161">
        <v>1</v>
      </c>
      <c r="AM533" s="148" t="s">
        <v>503</v>
      </c>
      <c r="AN533" s="263" t="s">
        <v>504</v>
      </c>
      <c r="AO533" s="260" t="s">
        <v>294</v>
      </c>
      <c r="AP533" s="109" t="s">
        <v>502</v>
      </c>
      <c r="AQ533" s="56">
        <v>44228</v>
      </c>
      <c r="AR533" s="54" t="s">
        <v>307</v>
      </c>
      <c r="AS533" s="54" t="s">
        <v>328</v>
      </c>
      <c r="AT533" s="55">
        <v>1</v>
      </c>
      <c r="AU533" s="8" t="s">
        <v>461</v>
      </c>
      <c r="AV533" s="134" t="s">
        <v>456</v>
      </c>
      <c r="AW533" s="148" t="s">
        <v>456</v>
      </c>
      <c r="AX533" s="56">
        <v>44228</v>
      </c>
      <c r="AY533" s="109" t="s">
        <v>502</v>
      </c>
      <c r="AZ533" s="54" t="s">
        <v>328</v>
      </c>
      <c r="BA533" s="55">
        <v>1</v>
      </c>
      <c r="BB533" s="148" t="s">
        <v>294</v>
      </c>
      <c r="BC533" s="53"/>
      <c r="BD533" s="290"/>
      <c r="BE533" s="513">
        <f t="shared" si="8"/>
        <v>532</v>
      </c>
      <c r="BF533" s="514">
        <v>535</v>
      </c>
      <c r="BG533" s="514"/>
    </row>
    <row r="534" spans="1:59" ht="84" customHeight="1" x14ac:dyDescent="0.25">
      <c r="A534" s="42">
        <v>536</v>
      </c>
      <c r="B534" s="32" t="s">
        <v>951</v>
      </c>
      <c r="C534" s="35" t="s">
        <v>338</v>
      </c>
      <c r="D534" s="32" t="s">
        <v>24</v>
      </c>
      <c r="E534" s="32" t="s">
        <v>56</v>
      </c>
      <c r="F534" s="224" t="s">
        <v>348</v>
      </c>
      <c r="G534" s="224" t="s">
        <v>250</v>
      </c>
      <c r="H534" s="225" t="s">
        <v>3302</v>
      </c>
      <c r="I534" s="226" t="s">
        <v>328</v>
      </c>
      <c r="J534" s="224" t="s">
        <v>3267</v>
      </c>
      <c r="K534" s="225">
        <v>2020</v>
      </c>
      <c r="L534" s="32" t="s">
        <v>3303</v>
      </c>
      <c r="M534" s="32" t="s">
        <v>3289</v>
      </c>
      <c r="N534" s="32" t="s">
        <v>3304</v>
      </c>
      <c r="O534" s="225" t="s">
        <v>328</v>
      </c>
      <c r="P534" s="224" t="s">
        <v>328</v>
      </c>
      <c r="Q534" s="224" t="s">
        <v>328</v>
      </c>
      <c r="R534" s="225" t="s">
        <v>328</v>
      </c>
      <c r="S534" s="225" t="s">
        <v>328</v>
      </c>
      <c r="T534" s="227">
        <v>44256</v>
      </c>
      <c r="U534" s="228">
        <v>44469</v>
      </c>
      <c r="V534" s="44">
        <v>44452</v>
      </c>
      <c r="W534" s="239" t="s">
        <v>309</v>
      </c>
      <c r="X534" s="240" t="s">
        <v>309</v>
      </c>
      <c r="Y534" s="41" t="s">
        <v>456</v>
      </c>
      <c r="Z534" s="229"/>
      <c r="AA534" s="230"/>
      <c r="AB534" s="231"/>
      <c r="AC534" s="231"/>
      <c r="AD534" s="232"/>
      <c r="AE534" s="224"/>
      <c r="AF534" s="233"/>
      <c r="AG534" s="229"/>
      <c r="AH534" s="195">
        <v>44553</v>
      </c>
      <c r="AI534" s="148" t="s">
        <v>3305</v>
      </c>
      <c r="AJ534" s="148" t="s">
        <v>674</v>
      </c>
      <c r="AK534" s="161">
        <v>1</v>
      </c>
      <c r="AL534" s="161">
        <v>1</v>
      </c>
      <c r="AM534" s="148" t="s">
        <v>503</v>
      </c>
      <c r="AN534" s="263" t="s">
        <v>504</v>
      </c>
      <c r="AO534" s="260" t="s">
        <v>294</v>
      </c>
      <c r="AP534" s="109" t="s">
        <v>502</v>
      </c>
      <c r="AQ534" s="56">
        <v>44228</v>
      </c>
      <c r="AR534" s="54" t="s">
        <v>307</v>
      </c>
      <c r="AS534" s="54" t="s">
        <v>328</v>
      </c>
      <c r="AT534" s="55">
        <v>1</v>
      </c>
      <c r="AU534" s="8" t="s">
        <v>461</v>
      </c>
      <c r="AV534" s="134" t="s">
        <v>456</v>
      </c>
      <c r="AW534" s="148" t="s">
        <v>456</v>
      </c>
      <c r="AX534" s="56">
        <v>44228</v>
      </c>
      <c r="AY534" s="109" t="s">
        <v>502</v>
      </c>
      <c r="AZ534" s="54" t="s">
        <v>328</v>
      </c>
      <c r="BA534" s="55">
        <v>1</v>
      </c>
      <c r="BB534" s="148" t="s">
        <v>294</v>
      </c>
      <c r="BC534" s="53"/>
      <c r="BD534" s="290"/>
      <c r="BE534" s="513">
        <f t="shared" si="8"/>
        <v>533</v>
      </c>
      <c r="BF534" s="514">
        <v>536</v>
      </c>
      <c r="BG534" s="514"/>
    </row>
    <row r="535" spans="1:59" ht="84" customHeight="1" x14ac:dyDescent="0.25">
      <c r="A535" s="42">
        <v>537</v>
      </c>
      <c r="B535" s="32" t="s">
        <v>951</v>
      </c>
      <c r="C535" s="35" t="s">
        <v>338</v>
      </c>
      <c r="D535" s="32" t="s">
        <v>24</v>
      </c>
      <c r="E535" s="32" t="s">
        <v>1553</v>
      </c>
      <c r="F535" s="224" t="s">
        <v>348</v>
      </c>
      <c r="G535" s="224" t="s">
        <v>250</v>
      </c>
      <c r="H535" s="225" t="s">
        <v>3306</v>
      </c>
      <c r="I535" s="226" t="s">
        <v>328</v>
      </c>
      <c r="J535" s="224" t="s">
        <v>3267</v>
      </c>
      <c r="K535" s="225">
        <v>2020</v>
      </c>
      <c r="L535" s="32" t="s">
        <v>3307</v>
      </c>
      <c r="M535" s="32" t="s">
        <v>3308</v>
      </c>
      <c r="N535" s="32" t="s">
        <v>3309</v>
      </c>
      <c r="O535" s="225" t="s">
        <v>328</v>
      </c>
      <c r="P535" s="224" t="s">
        <v>328</v>
      </c>
      <c r="Q535" s="224" t="s">
        <v>328</v>
      </c>
      <c r="R535" s="225" t="s">
        <v>328</v>
      </c>
      <c r="S535" s="225" t="s">
        <v>328</v>
      </c>
      <c r="T535" s="227">
        <v>44256</v>
      </c>
      <c r="U535" s="228">
        <v>44377</v>
      </c>
      <c r="V535" s="44">
        <v>44452</v>
      </c>
      <c r="W535" s="239" t="s">
        <v>309</v>
      </c>
      <c r="X535" s="240" t="s">
        <v>309</v>
      </c>
      <c r="Y535" s="41" t="s">
        <v>456</v>
      </c>
      <c r="Z535" s="229"/>
      <c r="AA535" s="230"/>
      <c r="AB535" s="231"/>
      <c r="AC535" s="231"/>
      <c r="AD535" s="232"/>
      <c r="AE535" s="224"/>
      <c r="AF535" s="233"/>
      <c r="AG535" s="229"/>
      <c r="AH535" s="195">
        <v>44553</v>
      </c>
      <c r="AI535" s="148" t="s">
        <v>3310</v>
      </c>
      <c r="AJ535" s="148" t="s">
        <v>674</v>
      </c>
      <c r="AK535" s="161">
        <v>1</v>
      </c>
      <c r="AL535" s="161">
        <v>1</v>
      </c>
      <c r="AM535" s="148" t="s">
        <v>503</v>
      </c>
      <c r="AN535" s="263" t="s">
        <v>504</v>
      </c>
      <c r="AO535" s="260" t="s">
        <v>294</v>
      </c>
      <c r="AP535" s="109" t="s">
        <v>502</v>
      </c>
      <c r="AQ535" s="56">
        <v>44228</v>
      </c>
      <c r="AR535" s="54" t="s">
        <v>307</v>
      </c>
      <c r="AS535" s="54" t="s">
        <v>328</v>
      </c>
      <c r="AT535" s="55">
        <v>1</v>
      </c>
      <c r="AU535" s="8" t="s">
        <v>461</v>
      </c>
      <c r="AV535" s="134" t="s">
        <v>456</v>
      </c>
      <c r="AW535" s="148" t="s">
        <v>456</v>
      </c>
      <c r="AX535" s="56">
        <v>44228</v>
      </c>
      <c r="AY535" s="109" t="s">
        <v>502</v>
      </c>
      <c r="AZ535" s="54" t="s">
        <v>328</v>
      </c>
      <c r="BA535" s="55">
        <v>1</v>
      </c>
      <c r="BB535" s="148" t="s">
        <v>294</v>
      </c>
      <c r="BC535" s="53"/>
      <c r="BD535" s="290"/>
      <c r="BE535" s="513">
        <f t="shared" si="8"/>
        <v>534</v>
      </c>
      <c r="BF535" s="514">
        <v>537</v>
      </c>
      <c r="BG535" s="514"/>
    </row>
    <row r="536" spans="1:59" ht="84" customHeight="1" x14ac:dyDescent="0.25">
      <c r="A536" s="42">
        <v>538</v>
      </c>
      <c r="B536" s="32" t="s">
        <v>951</v>
      </c>
      <c r="C536" s="35" t="s">
        <v>338</v>
      </c>
      <c r="D536" s="32" t="s">
        <v>24</v>
      </c>
      <c r="E536" s="32" t="s">
        <v>39</v>
      </c>
      <c r="F536" s="224" t="s">
        <v>348</v>
      </c>
      <c r="G536" s="224" t="s">
        <v>250</v>
      </c>
      <c r="H536" s="225" t="s">
        <v>3311</v>
      </c>
      <c r="I536" s="226" t="s">
        <v>328</v>
      </c>
      <c r="J536" s="224" t="s">
        <v>3267</v>
      </c>
      <c r="K536" s="225">
        <v>2020</v>
      </c>
      <c r="L536" s="32" t="s">
        <v>3312</v>
      </c>
      <c r="M536" s="35" t="s">
        <v>3313</v>
      </c>
      <c r="N536" s="32" t="s">
        <v>3314</v>
      </c>
      <c r="O536" s="225" t="s">
        <v>328</v>
      </c>
      <c r="P536" s="224" t="s">
        <v>328</v>
      </c>
      <c r="Q536" s="224" t="s">
        <v>328</v>
      </c>
      <c r="R536" s="225" t="s">
        <v>328</v>
      </c>
      <c r="S536" s="225" t="s">
        <v>328</v>
      </c>
      <c r="T536" s="227">
        <v>44256</v>
      </c>
      <c r="U536" s="228">
        <v>44354</v>
      </c>
      <c r="V536" s="44">
        <v>44452</v>
      </c>
      <c r="W536" s="239" t="s">
        <v>309</v>
      </c>
      <c r="X536" s="240" t="s">
        <v>309</v>
      </c>
      <c r="Y536" s="41" t="s">
        <v>456</v>
      </c>
      <c r="Z536" s="229"/>
      <c r="AA536" s="230"/>
      <c r="AB536" s="231"/>
      <c r="AC536" s="231"/>
      <c r="AD536" s="232"/>
      <c r="AE536" s="224"/>
      <c r="AF536" s="233"/>
      <c r="AG536" s="229"/>
      <c r="AH536" s="195">
        <v>44553</v>
      </c>
      <c r="AI536" s="148" t="s">
        <v>3315</v>
      </c>
      <c r="AJ536" s="148" t="s">
        <v>674</v>
      </c>
      <c r="AK536" s="161">
        <v>1</v>
      </c>
      <c r="AL536" s="161">
        <v>1</v>
      </c>
      <c r="AM536" s="148" t="s">
        <v>503</v>
      </c>
      <c r="AN536" s="263" t="s">
        <v>504</v>
      </c>
      <c r="AO536" s="260" t="s">
        <v>294</v>
      </c>
      <c r="AP536" s="109" t="s">
        <v>502</v>
      </c>
      <c r="AQ536" s="56">
        <v>44228</v>
      </c>
      <c r="AR536" s="54" t="s">
        <v>307</v>
      </c>
      <c r="AS536" s="54" t="s">
        <v>328</v>
      </c>
      <c r="AT536" s="55">
        <v>1</v>
      </c>
      <c r="AU536" s="8" t="s">
        <v>461</v>
      </c>
      <c r="AV536" s="134" t="s">
        <v>456</v>
      </c>
      <c r="AW536" s="148" t="s">
        <v>456</v>
      </c>
      <c r="AX536" s="56">
        <v>44228</v>
      </c>
      <c r="AY536" s="109" t="s">
        <v>502</v>
      </c>
      <c r="AZ536" s="54" t="s">
        <v>328</v>
      </c>
      <c r="BA536" s="55">
        <v>1</v>
      </c>
      <c r="BB536" s="148" t="s">
        <v>294</v>
      </c>
      <c r="BC536" s="53"/>
      <c r="BD536" s="290"/>
      <c r="BE536" s="513">
        <f t="shared" si="8"/>
        <v>535</v>
      </c>
      <c r="BF536" s="514">
        <v>538</v>
      </c>
      <c r="BG536" s="514"/>
    </row>
    <row r="537" spans="1:59" customFormat="1" ht="84" customHeight="1" x14ac:dyDescent="0.25">
      <c r="A537" s="42">
        <v>539</v>
      </c>
      <c r="B537" s="32" t="s">
        <v>263</v>
      </c>
      <c r="C537" s="32" t="s">
        <v>337</v>
      </c>
      <c r="D537" s="32" t="s">
        <v>196</v>
      </c>
      <c r="E537" s="32" t="s">
        <v>199</v>
      </c>
      <c r="F537" s="32" t="s">
        <v>345</v>
      </c>
      <c r="G537" s="32" t="s">
        <v>250</v>
      </c>
      <c r="H537" s="35" t="s">
        <v>3140</v>
      </c>
      <c r="I537" s="38" t="s">
        <v>328</v>
      </c>
      <c r="J537" s="32" t="s">
        <v>3316</v>
      </c>
      <c r="K537" s="35">
        <v>2019</v>
      </c>
      <c r="L537" s="32" t="s">
        <v>3317</v>
      </c>
      <c r="M537" s="32" t="s">
        <v>3318</v>
      </c>
      <c r="N537" s="32" t="s">
        <v>3319</v>
      </c>
      <c r="O537" s="35">
        <v>1</v>
      </c>
      <c r="P537" s="32" t="s">
        <v>328</v>
      </c>
      <c r="Q537" s="32" t="s">
        <v>328</v>
      </c>
      <c r="R537" s="35" t="s">
        <v>328</v>
      </c>
      <c r="S537" s="35" t="s">
        <v>328</v>
      </c>
      <c r="T537" s="46">
        <v>44197</v>
      </c>
      <c r="U537" s="46">
        <v>44531</v>
      </c>
      <c r="V537" s="46"/>
      <c r="W537" s="44" t="s">
        <v>309</v>
      </c>
      <c r="X537" s="44" t="s">
        <v>309</v>
      </c>
      <c r="Y537" s="41">
        <v>-89</v>
      </c>
      <c r="Z537" s="148" t="s">
        <v>531</v>
      </c>
      <c r="AA537" s="160">
        <v>44439</v>
      </c>
      <c r="AB537" s="139" t="s">
        <v>309</v>
      </c>
      <c r="AC537" s="148" t="s">
        <v>532</v>
      </c>
      <c r="AD537" s="161">
        <v>0</v>
      </c>
      <c r="AE537" s="8" t="s">
        <v>457</v>
      </c>
      <c r="AF537" s="134">
        <v>80</v>
      </c>
      <c r="AG537" s="148" t="s">
        <v>455</v>
      </c>
      <c r="AH537" s="162">
        <v>44520</v>
      </c>
      <c r="AI537" s="148" t="s">
        <v>3320</v>
      </c>
      <c r="AJ537" s="209" t="s">
        <v>534</v>
      </c>
      <c r="AK537" s="161">
        <v>0</v>
      </c>
      <c r="AL537" s="161">
        <v>0</v>
      </c>
      <c r="AM537" s="148" t="s">
        <v>601</v>
      </c>
      <c r="AN537" s="263" t="s">
        <v>504</v>
      </c>
      <c r="AO537" s="261" t="s">
        <v>536</v>
      </c>
      <c r="AP537" s="109" t="s">
        <v>3321</v>
      </c>
      <c r="AQ537" s="366">
        <v>44620</v>
      </c>
      <c r="AR537" s="53" t="s">
        <v>553</v>
      </c>
      <c r="AS537" s="53" t="s">
        <v>328</v>
      </c>
      <c r="AT537" s="314">
        <v>1</v>
      </c>
      <c r="AU537" s="8" t="s">
        <v>461</v>
      </c>
      <c r="AV537" s="134">
        <v>-44620</v>
      </c>
      <c r="AW537" s="148" t="s">
        <v>441</v>
      </c>
      <c r="AX537" s="56">
        <v>44638</v>
      </c>
      <c r="AY537" s="485" t="s">
        <v>3322</v>
      </c>
      <c r="AZ537" s="364" t="s">
        <v>540</v>
      </c>
      <c r="BA537" s="53"/>
      <c r="BB537" s="148" t="s">
        <v>441</v>
      </c>
      <c r="BC537" s="53"/>
      <c r="BD537" s="290"/>
      <c r="BE537" s="513">
        <f t="shared" si="8"/>
        <v>536</v>
      </c>
      <c r="BF537" s="514">
        <v>539</v>
      </c>
      <c r="BG537" s="514" t="s">
        <v>4945</v>
      </c>
    </row>
    <row r="538" spans="1:59" customFormat="1" ht="84" customHeight="1" x14ac:dyDescent="0.25">
      <c r="A538" s="42">
        <v>540</v>
      </c>
      <c r="B538" s="32" t="s">
        <v>263</v>
      </c>
      <c r="C538" s="32" t="s">
        <v>337</v>
      </c>
      <c r="D538" s="32" t="s">
        <v>196</v>
      </c>
      <c r="E538" s="32" t="s">
        <v>199</v>
      </c>
      <c r="F538" s="32" t="s">
        <v>345</v>
      </c>
      <c r="G538" s="32" t="s">
        <v>250</v>
      </c>
      <c r="H538" s="35" t="s">
        <v>3142</v>
      </c>
      <c r="I538" s="38" t="s">
        <v>328</v>
      </c>
      <c r="J538" s="32" t="s">
        <v>3316</v>
      </c>
      <c r="K538" s="35">
        <v>2019</v>
      </c>
      <c r="L538" s="32" t="s">
        <v>3323</v>
      </c>
      <c r="M538" s="32" t="s">
        <v>3324</v>
      </c>
      <c r="N538" s="32" t="s">
        <v>3325</v>
      </c>
      <c r="O538" s="35">
        <v>1</v>
      </c>
      <c r="P538" s="32" t="s">
        <v>328</v>
      </c>
      <c r="Q538" s="32" t="s">
        <v>328</v>
      </c>
      <c r="R538" s="35" t="s">
        <v>328</v>
      </c>
      <c r="S538" s="35" t="s">
        <v>328</v>
      </c>
      <c r="T538" s="46">
        <v>44197</v>
      </c>
      <c r="U538" s="46">
        <v>44531</v>
      </c>
      <c r="V538" s="46"/>
      <c r="W538" s="44" t="s">
        <v>309</v>
      </c>
      <c r="X538" s="44" t="s">
        <v>309</v>
      </c>
      <c r="Y538" s="41">
        <v>-89</v>
      </c>
      <c r="Z538" s="148" t="s">
        <v>531</v>
      </c>
      <c r="AA538" s="160">
        <v>44439</v>
      </c>
      <c r="AB538" s="139" t="s">
        <v>309</v>
      </c>
      <c r="AC538" s="148" t="s">
        <v>532</v>
      </c>
      <c r="AD538" s="161">
        <v>0</v>
      </c>
      <c r="AE538" s="8" t="s">
        <v>457</v>
      </c>
      <c r="AF538" s="134">
        <v>80</v>
      </c>
      <c r="AG538" s="148" t="s">
        <v>455</v>
      </c>
      <c r="AH538" s="162">
        <v>44520</v>
      </c>
      <c r="AI538" s="148" t="s">
        <v>3320</v>
      </c>
      <c r="AJ538" s="209" t="s">
        <v>534</v>
      </c>
      <c r="AK538" s="161">
        <v>0</v>
      </c>
      <c r="AL538" s="161">
        <v>0</v>
      </c>
      <c r="AM538" s="148" t="s">
        <v>601</v>
      </c>
      <c r="AN538" s="263" t="s">
        <v>504</v>
      </c>
      <c r="AO538" s="261" t="s">
        <v>536</v>
      </c>
      <c r="AP538" s="2" t="s">
        <v>3326</v>
      </c>
      <c r="AQ538" s="366">
        <v>44620</v>
      </c>
      <c r="AR538" s="53" t="s">
        <v>553</v>
      </c>
      <c r="AS538" s="53" t="s">
        <v>328</v>
      </c>
      <c r="AT538" s="314">
        <v>1</v>
      </c>
      <c r="AU538" s="8" t="s">
        <v>461</v>
      </c>
      <c r="AV538" s="134">
        <v>-44620</v>
      </c>
      <c r="AW538" s="148" t="s">
        <v>441</v>
      </c>
      <c r="AX538" s="313">
        <v>44637</v>
      </c>
      <c r="AY538" s="2" t="s">
        <v>3327</v>
      </c>
      <c r="AZ538" s="364" t="s">
        <v>540</v>
      </c>
      <c r="BA538" s="314">
        <v>1</v>
      </c>
      <c r="BB538" s="148" t="s">
        <v>294</v>
      </c>
      <c r="BC538" s="53"/>
      <c r="BD538" s="290"/>
      <c r="BE538" s="513">
        <f t="shared" si="8"/>
        <v>537</v>
      </c>
      <c r="BF538" s="514">
        <v>540</v>
      </c>
      <c r="BG538" s="514" t="s">
        <v>4945</v>
      </c>
    </row>
    <row r="539" spans="1:59" customFormat="1" ht="84" customHeight="1" x14ac:dyDescent="0.25">
      <c r="A539" s="42">
        <v>541</v>
      </c>
      <c r="B539" s="32" t="s">
        <v>263</v>
      </c>
      <c r="C539" s="32" t="s">
        <v>337</v>
      </c>
      <c r="D539" s="32" t="s">
        <v>196</v>
      </c>
      <c r="E539" s="32" t="s">
        <v>199</v>
      </c>
      <c r="F539" s="32" t="s">
        <v>345</v>
      </c>
      <c r="G539" s="32" t="s">
        <v>250</v>
      </c>
      <c r="H539" s="35" t="s">
        <v>3328</v>
      </c>
      <c r="I539" s="38" t="s">
        <v>328</v>
      </c>
      <c r="J539" s="32" t="s">
        <v>3316</v>
      </c>
      <c r="K539" s="35">
        <v>2019</v>
      </c>
      <c r="L539" s="32" t="s">
        <v>3323</v>
      </c>
      <c r="M539" s="32" t="s">
        <v>3324</v>
      </c>
      <c r="N539" s="32" t="s">
        <v>3329</v>
      </c>
      <c r="O539" s="35">
        <v>2</v>
      </c>
      <c r="P539" s="32" t="s">
        <v>328</v>
      </c>
      <c r="Q539" s="32" t="s">
        <v>328</v>
      </c>
      <c r="R539" s="35" t="s">
        <v>328</v>
      </c>
      <c r="S539" s="35" t="s">
        <v>328</v>
      </c>
      <c r="T539" s="46">
        <v>44197</v>
      </c>
      <c r="U539" s="46">
        <v>44531</v>
      </c>
      <c r="V539" s="46"/>
      <c r="W539" s="44" t="s">
        <v>309</v>
      </c>
      <c r="X539" s="44" t="s">
        <v>309</v>
      </c>
      <c r="Y539" s="41">
        <v>-89</v>
      </c>
      <c r="Z539" s="151" t="s">
        <v>3330</v>
      </c>
      <c r="AA539" s="160"/>
      <c r="AB539" s="139"/>
      <c r="AC539" s="148"/>
      <c r="AD539" s="161"/>
      <c r="AE539" s="8" t="s">
        <v>457</v>
      </c>
      <c r="AF539" s="134">
        <v>80</v>
      </c>
      <c r="AG539" s="148" t="s">
        <v>455</v>
      </c>
      <c r="AH539" s="160" t="s">
        <v>723</v>
      </c>
      <c r="AI539" s="151" t="s">
        <v>3330</v>
      </c>
      <c r="AJ539" s="209" t="s">
        <v>723</v>
      </c>
      <c r="AK539" s="163">
        <v>0</v>
      </c>
      <c r="AL539" s="161">
        <v>0</v>
      </c>
      <c r="AM539" s="148" t="s">
        <v>601</v>
      </c>
      <c r="AN539" s="263" t="s">
        <v>504</v>
      </c>
      <c r="AO539" s="261" t="s">
        <v>536</v>
      </c>
      <c r="AP539" s="2" t="s">
        <v>3331</v>
      </c>
      <c r="AQ539" s="366">
        <v>44620</v>
      </c>
      <c r="AR539" s="53" t="s">
        <v>553</v>
      </c>
      <c r="AS539" s="53" t="s">
        <v>328</v>
      </c>
      <c r="AT539" s="314">
        <v>1</v>
      </c>
      <c r="AU539" s="8" t="s">
        <v>461</v>
      </c>
      <c r="AV539" s="134">
        <v>-44620</v>
      </c>
      <c r="AW539" s="148" t="s">
        <v>441</v>
      </c>
      <c r="AX539" s="479">
        <v>44637</v>
      </c>
      <c r="AY539" s="2" t="s">
        <v>3332</v>
      </c>
      <c r="AZ539" s="364" t="s">
        <v>540</v>
      </c>
      <c r="BA539" s="314">
        <v>1</v>
      </c>
      <c r="BB539" s="148" t="s">
        <v>294</v>
      </c>
      <c r="BC539" s="53"/>
      <c r="BD539" s="290"/>
      <c r="BE539" s="513">
        <f t="shared" si="8"/>
        <v>538</v>
      </c>
      <c r="BF539" s="514">
        <v>541</v>
      </c>
      <c r="BG539" s="514" t="s">
        <v>4945</v>
      </c>
    </row>
    <row r="540" spans="1:59" customFormat="1" ht="84" customHeight="1" x14ac:dyDescent="0.25">
      <c r="A540" s="42">
        <v>542</v>
      </c>
      <c r="B540" s="32" t="s">
        <v>263</v>
      </c>
      <c r="C540" s="32" t="s">
        <v>337</v>
      </c>
      <c r="D540" s="32" t="s">
        <v>188</v>
      </c>
      <c r="E540" s="32" t="s">
        <v>3333</v>
      </c>
      <c r="F540" s="32" t="s">
        <v>345</v>
      </c>
      <c r="G540" s="32" t="s">
        <v>250</v>
      </c>
      <c r="H540" s="35" t="s">
        <v>3144</v>
      </c>
      <c r="I540" s="38" t="s">
        <v>328</v>
      </c>
      <c r="J540" s="32" t="s">
        <v>3316</v>
      </c>
      <c r="K540" s="35">
        <v>2019</v>
      </c>
      <c r="L540" s="32" t="s">
        <v>3334</v>
      </c>
      <c r="M540" s="32" t="s">
        <v>3335</v>
      </c>
      <c r="N540" s="32" t="s">
        <v>3336</v>
      </c>
      <c r="O540" s="35">
        <v>1</v>
      </c>
      <c r="P540" s="32" t="s">
        <v>328</v>
      </c>
      <c r="Q540" s="32" t="s">
        <v>328</v>
      </c>
      <c r="R540" s="35" t="s">
        <v>328</v>
      </c>
      <c r="S540" s="35" t="s">
        <v>328</v>
      </c>
      <c r="T540" s="46">
        <v>44197</v>
      </c>
      <c r="U540" s="46">
        <v>44531</v>
      </c>
      <c r="V540" s="46"/>
      <c r="W540" s="44" t="s">
        <v>309</v>
      </c>
      <c r="X540" s="44" t="s">
        <v>309</v>
      </c>
      <c r="Y540" s="41">
        <v>-89</v>
      </c>
      <c r="Z540" s="148" t="s">
        <v>3337</v>
      </c>
      <c r="AA540" s="160">
        <v>44439</v>
      </c>
      <c r="AB540" s="139" t="s">
        <v>309</v>
      </c>
      <c r="AC540" s="148" t="s">
        <v>532</v>
      </c>
      <c r="AD540" s="161">
        <v>0</v>
      </c>
      <c r="AE540" s="8" t="s">
        <v>457</v>
      </c>
      <c r="AF540" s="134">
        <v>80</v>
      </c>
      <c r="AG540" s="148" t="s">
        <v>455</v>
      </c>
      <c r="AH540" s="162">
        <v>44520</v>
      </c>
      <c r="AI540" s="148" t="s">
        <v>3320</v>
      </c>
      <c r="AJ540" s="209" t="s">
        <v>534</v>
      </c>
      <c r="AK540" s="161">
        <v>0</v>
      </c>
      <c r="AL540" s="161">
        <v>0</v>
      </c>
      <c r="AM540" s="148" t="s">
        <v>601</v>
      </c>
      <c r="AN540" s="263" t="s">
        <v>504</v>
      </c>
      <c r="AO540" s="261" t="s">
        <v>536</v>
      </c>
      <c r="AP540" s="2" t="s">
        <v>3338</v>
      </c>
      <c r="AQ540" s="366">
        <v>44620</v>
      </c>
      <c r="AR540" s="53" t="s">
        <v>553</v>
      </c>
      <c r="AS540" s="53" t="s">
        <v>328</v>
      </c>
      <c r="AT540" s="314">
        <v>1</v>
      </c>
      <c r="AU540" s="8" t="s">
        <v>461</v>
      </c>
      <c r="AV540" s="134">
        <v>-44620</v>
      </c>
      <c r="AW540" s="148" t="s">
        <v>441</v>
      </c>
      <c r="AX540" s="366">
        <v>44638</v>
      </c>
      <c r="AY540" s="53" t="s">
        <v>3339</v>
      </c>
      <c r="AZ540" s="364" t="s">
        <v>540</v>
      </c>
      <c r="BA540" s="314">
        <v>0</v>
      </c>
      <c r="BB540" s="148" t="s">
        <v>441</v>
      </c>
      <c r="BC540" s="53"/>
      <c r="BD540" s="290"/>
      <c r="BE540" s="513">
        <f t="shared" si="8"/>
        <v>539</v>
      </c>
      <c r="BF540" s="514">
        <v>542</v>
      </c>
      <c r="BG540" s="514" t="s">
        <v>4945</v>
      </c>
    </row>
    <row r="541" spans="1:59" customFormat="1" ht="84" customHeight="1" x14ac:dyDescent="0.25">
      <c r="A541" s="42">
        <v>543</v>
      </c>
      <c r="B541" s="32" t="s">
        <v>263</v>
      </c>
      <c r="C541" s="32" t="s">
        <v>337</v>
      </c>
      <c r="D541" s="32" t="s">
        <v>188</v>
      </c>
      <c r="E541" s="32" t="s">
        <v>3333</v>
      </c>
      <c r="F541" s="32" t="s">
        <v>345</v>
      </c>
      <c r="G541" s="32" t="s">
        <v>250</v>
      </c>
      <c r="H541" s="35" t="s">
        <v>3340</v>
      </c>
      <c r="I541" s="38" t="s">
        <v>328</v>
      </c>
      <c r="J541" s="32" t="s">
        <v>3316</v>
      </c>
      <c r="K541" s="35">
        <v>2019</v>
      </c>
      <c r="L541" s="32" t="s">
        <v>3334</v>
      </c>
      <c r="M541" s="32" t="s">
        <v>3335</v>
      </c>
      <c r="N541" s="32" t="s">
        <v>3341</v>
      </c>
      <c r="O541" s="35">
        <v>2</v>
      </c>
      <c r="P541" s="32" t="s">
        <v>328</v>
      </c>
      <c r="Q541" s="32" t="s">
        <v>328</v>
      </c>
      <c r="R541" s="35" t="s">
        <v>328</v>
      </c>
      <c r="S541" s="35" t="s">
        <v>328</v>
      </c>
      <c r="T541" s="46">
        <v>44197</v>
      </c>
      <c r="U541" s="46">
        <v>44531</v>
      </c>
      <c r="V541" s="46"/>
      <c r="W541" s="44" t="s">
        <v>309</v>
      </c>
      <c r="X541" s="44" t="s">
        <v>309</v>
      </c>
      <c r="Y541" s="41">
        <v>-89</v>
      </c>
      <c r="Z541" s="148" t="s">
        <v>3330</v>
      </c>
      <c r="AA541" s="160"/>
      <c r="AB541" s="139"/>
      <c r="AC541" s="148"/>
      <c r="AD541" s="161"/>
      <c r="AE541" s="8" t="s">
        <v>457</v>
      </c>
      <c r="AF541" s="134">
        <v>80</v>
      </c>
      <c r="AG541" s="148" t="s">
        <v>455</v>
      </c>
      <c r="AH541" s="160" t="s">
        <v>723</v>
      </c>
      <c r="AI541" s="148" t="s">
        <v>3330</v>
      </c>
      <c r="AJ541" s="209" t="s">
        <v>723</v>
      </c>
      <c r="AK541" s="163">
        <v>0</v>
      </c>
      <c r="AL541" s="161">
        <v>0</v>
      </c>
      <c r="AM541" s="148" t="s">
        <v>601</v>
      </c>
      <c r="AN541" s="263" t="s">
        <v>504</v>
      </c>
      <c r="AO541" s="261" t="s">
        <v>536</v>
      </c>
      <c r="AP541" s="2" t="s">
        <v>3338</v>
      </c>
      <c r="AQ541" s="366">
        <v>44620</v>
      </c>
      <c r="AR541" s="53" t="s">
        <v>553</v>
      </c>
      <c r="AS541" s="53" t="s">
        <v>328</v>
      </c>
      <c r="AT541" s="314">
        <v>1</v>
      </c>
      <c r="AU541" s="8" t="s">
        <v>461</v>
      </c>
      <c r="AV541" s="134">
        <v>-44620</v>
      </c>
      <c r="AW541" s="148" t="s">
        <v>441</v>
      </c>
      <c r="AX541" s="479">
        <v>44637</v>
      </c>
      <c r="AY541" s="2" t="s">
        <v>3342</v>
      </c>
      <c r="AZ541" s="364" t="s">
        <v>540</v>
      </c>
      <c r="BA541" s="314">
        <v>1</v>
      </c>
      <c r="BB541" s="148" t="s">
        <v>294</v>
      </c>
      <c r="BC541" s="53"/>
      <c r="BD541" s="290"/>
      <c r="BE541" s="513">
        <f t="shared" si="8"/>
        <v>540</v>
      </c>
      <c r="BF541" s="514">
        <v>543</v>
      </c>
      <c r="BG541" s="514" t="s">
        <v>4945</v>
      </c>
    </row>
    <row r="542" spans="1:59" customFormat="1" ht="84" customHeight="1" x14ac:dyDescent="0.25">
      <c r="A542" s="42">
        <v>544</v>
      </c>
      <c r="B542" s="32" t="s">
        <v>263</v>
      </c>
      <c r="C542" s="32" t="s">
        <v>337</v>
      </c>
      <c r="D542" s="32" t="s">
        <v>188</v>
      </c>
      <c r="E542" s="32" t="s">
        <v>3333</v>
      </c>
      <c r="F542" s="32" t="s">
        <v>345</v>
      </c>
      <c r="G542" s="32" t="s">
        <v>250</v>
      </c>
      <c r="H542" s="35" t="s">
        <v>3343</v>
      </c>
      <c r="I542" s="38" t="s">
        <v>328</v>
      </c>
      <c r="J542" s="32" t="s">
        <v>3316</v>
      </c>
      <c r="K542" s="35">
        <v>2019</v>
      </c>
      <c r="L542" s="32" t="s">
        <v>3344</v>
      </c>
      <c r="M542" s="32" t="s">
        <v>3345</v>
      </c>
      <c r="N542" s="32" t="s">
        <v>3346</v>
      </c>
      <c r="O542" s="35">
        <v>1</v>
      </c>
      <c r="P542" s="32" t="s">
        <v>328</v>
      </c>
      <c r="Q542" s="32" t="s">
        <v>328</v>
      </c>
      <c r="R542" s="35" t="s">
        <v>328</v>
      </c>
      <c r="S542" s="35" t="s">
        <v>328</v>
      </c>
      <c r="T542" s="46">
        <v>44197</v>
      </c>
      <c r="U542" s="46">
        <v>44531</v>
      </c>
      <c r="V542" s="46"/>
      <c r="W542" s="44" t="s">
        <v>309</v>
      </c>
      <c r="X542" s="44" t="s">
        <v>309</v>
      </c>
      <c r="Y542" s="41">
        <v>-89</v>
      </c>
      <c r="Z542" s="148" t="s">
        <v>3337</v>
      </c>
      <c r="AA542" s="160">
        <v>44439</v>
      </c>
      <c r="AB542" s="139" t="s">
        <v>309</v>
      </c>
      <c r="AC542" s="148" t="s">
        <v>532</v>
      </c>
      <c r="AD542" s="161">
        <v>0</v>
      </c>
      <c r="AE542" s="8" t="s">
        <v>457</v>
      </c>
      <c r="AF542" s="134">
        <v>80</v>
      </c>
      <c r="AG542" s="148" t="s">
        <v>455</v>
      </c>
      <c r="AH542" s="162">
        <v>44520</v>
      </c>
      <c r="AI542" s="148" t="s">
        <v>3347</v>
      </c>
      <c r="AJ542" s="209" t="s">
        <v>534</v>
      </c>
      <c r="AK542" s="161">
        <v>0</v>
      </c>
      <c r="AL542" s="161">
        <v>0</v>
      </c>
      <c r="AM542" s="148" t="s">
        <v>601</v>
      </c>
      <c r="AN542" s="263" t="s">
        <v>504</v>
      </c>
      <c r="AO542" s="261" t="s">
        <v>536</v>
      </c>
      <c r="AP542" s="364" t="s">
        <v>3348</v>
      </c>
      <c r="AQ542" s="369">
        <v>44620</v>
      </c>
      <c r="AR542" s="370" t="s">
        <v>553</v>
      </c>
      <c r="AS542" s="365" t="s">
        <v>3349</v>
      </c>
      <c r="AT542" s="314">
        <v>0.7</v>
      </c>
      <c r="AU542" s="8" t="s">
        <v>460</v>
      </c>
      <c r="AV542" s="134">
        <v>-44620</v>
      </c>
      <c r="AW542" s="148" t="s">
        <v>441</v>
      </c>
      <c r="AX542" s="479">
        <v>44637</v>
      </c>
      <c r="AY542" s="2" t="s">
        <v>3350</v>
      </c>
      <c r="AZ542" s="364" t="s">
        <v>540</v>
      </c>
      <c r="BA542" s="314">
        <v>1</v>
      </c>
      <c r="BB542" s="148" t="s">
        <v>294</v>
      </c>
      <c r="BC542" s="53"/>
      <c r="BD542" s="290"/>
      <c r="BE542" s="513">
        <f t="shared" si="8"/>
        <v>541</v>
      </c>
      <c r="BF542" s="514">
        <v>544</v>
      </c>
      <c r="BG542" s="514" t="s">
        <v>4945</v>
      </c>
    </row>
    <row r="543" spans="1:59" customFormat="1" ht="84" customHeight="1" x14ac:dyDescent="0.25">
      <c r="A543" s="42">
        <v>545</v>
      </c>
      <c r="B543" s="32" t="s">
        <v>263</v>
      </c>
      <c r="C543" s="32" t="s">
        <v>337</v>
      </c>
      <c r="D543" s="32" t="s">
        <v>188</v>
      </c>
      <c r="E543" s="32" t="s">
        <v>3333</v>
      </c>
      <c r="F543" s="32" t="s">
        <v>345</v>
      </c>
      <c r="G543" s="32" t="s">
        <v>250</v>
      </c>
      <c r="H543" s="35" t="s">
        <v>3351</v>
      </c>
      <c r="I543" s="38" t="s">
        <v>328</v>
      </c>
      <c r="J543" s="32" t="s">
        <v>3316</v>
      </c>
      <c r="K543" s="35">
        <v>2019</v>
      </c>
      <c r="L543" s="32" t="s">
        <v>3344</v>
      </c>
      <c r="M543" s="32" t="s">
        <v>3345</v>
      </c>
      <c r="N543" s="32" t="s">
        <v>3352</v>
      </c>
      <c r="O543" s="35">
        <v>2</v>
      </c>
      <c r="P543" s="32" t="s">
        <v>328</v>
      </c>
      <c r="Q543" s="32" t="s">
        <v>328</v>
      </c>
      <c r="R543" s="35" t="s">
        <v>328</v>
      </c>
      <c r="S543" s="35" t="s">
        <v>328</v>
      </c>
      <c r="T543" s="46">
        <v>44197</v>
      </c>
      <c r="U543" s="46">
        <v>44531</v>
      </c>
      <c r="V543" s="46"/>
      <c r="W543" s="44" t="s">
        <v>309</v>
      </c>
      <c r="X543" s="44" t="s">
        <v>309</v>
      </c>
      <c r="Y543" s="41">
        <v>-89</v>
      </c>
      <c r="Z543" s="148" t="s">
        <v>3330</v>
      </c>
      <c r="AA543" s="160"/>
      <c r="AB543" s="139"/>
      <c r="AC543" s="148"/>
      <c r="AD543" s="161"/>
      <c r="AE543" s="8" t="s">
        <v>457</v>
      </c>
      <c r="AF543" s="134">
        <v>80</v>
      </c>
      <c r="AG543" s="148" t="s">
        <v>455</v>
      </c>
      <c r="AH543" s="160" t="s">
        <v>723</v>
      </c>
      <c r="AI543" s="148" t="s">
        <v>3330</v>
      </c>
      <c r="AJ543" s="209" t="s">
        <v>723</v>
      </c>
      <c r="AK543" s="163">
        <v>0</v>
      </c>
      <c r="AL543" s="161">
        <v>0</v>
      </c>
      <c r="AM543" s="148" t="s">
        <v>601</v>
      </c>
      <c r="AN543" s="263" t="s">
        <v>504</v>
      </c>
      <c r="AO543" s="261" t="s">
        <v>536</v>
      </c>
      <c r="AP543" s="365" t="s">
        <v>3353</v>
      </c>
      <c r="AQ543" s="369">
        <v>44620</v>
      </c>
      <c r="AR543" s="370" t="s">
        <v>553</v>
      </c>
      <c r="AS543" s="370" t="s">
        <v>328</v>
      </c>
      <c r="AT543" s="402">
        <v>1</v>
      </c>
      <c r="AU543" s="8" t="s">
        <v>461</v>
      </c>
      <c r="AV543" s="134">
        <v>-44620</v>
      </c>
      <c r="AW543" s="148" t="s">
        <v>441</v>
      </c>
      <c r="AX543" s="479">
        <v>44637</v>
      </c>
      <c r="AY543" s="2" t="s">
        <v>3354</v>
      </c>
      <c r="AZ543" s="364" t="s">
        <v>540</v>
      </c>
      <c r="BA543" s="314">
        <v>1</v>
      </c>
      <c r="BB543" s="148" t="s">
        <v>294</v>
      </c>
      <c r="BC543" s="53"/>
      <c r="BD543" s="290"/>
      <c r="BE543" s="513">
        <f t="shared" si="8"/>
        <v>542</v>
      </c>
      <c r="BF543" s="514">
        <v>545</v>
      </c>
      <c r="BG543" s="514" t="s">
        <v>4945</v>
      </c>
    </row>
    <row r="544" spans="1:59" customFormat="1" ht="84" customHeight="1" x14ac:dyDescent="0.25">
      <c r="A544" s="42">
        <v>546</v>
      </c>
      <c r="B544" s="32" t="s">
        <v>263</v>
      </c>
      <c r="C544" s="32" t="s">
        <v>337</v>
      </c>
      <c r="D544" s="32" t="s">
        <v>188</v>
      </c>
      <c r="E544" s="32" t="s">
        <v>3333</v>
      </c>
      <c r="F544" s="32" t="s">
        <v>345</v>
      </c>
      <c r="G544" s="32" t="s">
        <v>250</v>
      </c>
      <c r="H544" s="35" t="s">
        <v>3355</v>
      </c>
      <c r="I544" s="38" t="s">
        <v>328</v>
      </c>
      <c r="J544" s="32" t="s">
        <v>3316</v>
      </c>
      <c r="K544" s="35">
        <v>2019</v>
      </c>
      <c r="L544" s="32" t="s">
        <v>3356</v>
      </c>
      <c r="M544" s="32" t="s">
        <v>3357</v>
      </c>
      <c r="N544" s="32" t="s">
        <v>3358</v>
      </c>
      <c r="O544" s="35">
        <v>1</v>
      </c>
      <c r="P544" s="32" t="s">
        <v>328</v>
      </c>
      <c r="Q544" s="32" t="s">
        <v>328</v>
      </c>
      <c r="R544" s="35" t="s">
        <v>328</v>
      </c>
      <c r="S544" s="35" t="s">
        <v>328</v>
      </c>
      <c r="T544" s="46">
        <v>44197</v>
      </c>
      <c r="U544" s="46">
        <v>44531</v>
      </c>
      <c r="V544" s="46"/>
      <c r="W544" s="44" t="s">
        <v>309</v>
      </c>
      <c r="X544" s="44" t="s">
        <v>309</v>
      </c>
      <c r="Y544" s="41">
        <v>-89</v>
      </c>
      <c r="Z544" s="148" t="s">
        <v>3337</v>
      </c>
      <c r="AA544" s="160">
        <v>44439</v>
      </c>
      <c r="AB544" s="139" t="s">
        <v>309</v>
      </c>
      <c r="AC544" s="148" t="s">
        <v>532</v>
      </c>
      <c r="AD544" s="161">
        <v>0</v>
      </c>
      <c r="AE544" s="8" t="s">
        <v>457</v>
      </c>
      <c r="AF544" s="134">
        <v>80</v>
      </c>
      <c r="AG544" s="148" t="s">
        <v>455</v>
      </c>
      <c r="AH544" s="162">
        <v>44520</v>
      </c>
      <c r="AI544" s="148" t="s">
        <v>3347</v>
      </c>
      <c r="AJ544" s="209" t="s">
        <v>534</v>
      </c>
      <c r="AK544" s="161">
        <v>0</v>
      </c>
      <c r="AL544" s="161">
        <v>0</v>
      </c>
      <c r="AM544" s="148" t="s">
        <v>601</v>
      </c>
      <c r="AN544" s="263" t="s">
        <v>504</v>
      </c>
      <c r="AO544" s="261" t="s">
        <v>536</v>
      </c>
      <c r="AP544" s="53" t="s">
        <v>3359</v>
      </c>
      <c r="AQ544" s="369">
        <v>44620</v>
      </c>
      <c r="AR544" s="370" t="s">
        <v>553</v>
      </c>
      <c r="AS544" s="370" t="s">
        <v>328</v>
      </c>
      <c r="AT544" s="402">
        <v>1</v>
      </c>
      <c r="AU544" s="8" t="s">
        <v>461</v>
      </c>
      <c r="AV544" s="134">
        <v>-44620</v>
      </c>
      <c r="AW544" s="148" t="s">
        <v>441</v>
      </c>
      <c r="AX544" s="479">
        <v>44637</v>
      </c>
      <c r="AY544" s="2" t="s">
        <v>3360</v>
      </c>
      <c r="AZ544" s="364" t="s">
        <v>540</v>
      </c>
      <c r="BA544" s="314">
        <v>1</v>
      </c>
      <c r="BB544" s="148" t="s">
        <v>294</v>
      </c>
      <c r="BC544" s="53"/>
      <c r="BD544" s="290"/>
      <c r="BE544" s="513">
        <f t="shared" si="8"/>
        <v>543</v>
      </c>
      <c r="BF544" s="514">
        <v>546</v>
      </c>
      <c r="BG544" s="514" t="s">
        <v>4945</v>
      </c>
    </row>
    <row r="545" spans="1:59" customFormat="1" ht="84" customHeight="1" x14ac:dyDescent="0.25">
      <c r="A545" s="42">
        <v>547</v>
      </c>
      <c r="B545" s="32" t="s">
        <v>263</v>
      </c>
      <c r="C545" s="32" t="s">
        <v>337</v>
      </c>
      <c r="D545" s="32" t="s">
        <v>188</v>
      </c>
      <c r="E545" s="32" t="s">
        <v>3333</v>
      </c>
      <c r="F545" s="32" t="s">
        <v>345</v>
      </c>
      <c r="G545" s="32" t="s">
        <v>250</v>
      </c>
      <c r="H545" s="35" t="s">
        <v>3361</v>
      </c>
      <c r="I545" s="38" t="s">
        <v>328</v>
      </c>
      <c r="J545" s="32" t="s">
        <v>3316</v>
      </c>
      <c r="K545" s="35">
        <v>2019</v>
      </c>
      <c r="L545" s="32" t="s">
        <v>3356</v>
      </c>
      <c r="M545" s="32" t="s">
        <v>3357</v>
      </c>
      <c r="N545" s="32" t="s">
        <v>3362</v>
      </c>
      <c r="O545" s="35">
        <v>2</v>
      </c>
      <c r="P545" s="32" t="s">
        <v>328</v>
      </c>
      <c r="Q545" s="32" t="s">
        <v>328</v>
      </c>
      <c r="R545" s="35" t="s">
        <v>328</v>
      </c>
      <c r="S545" s="35" t="s">
        <v>328</v>
      </c>
      <c r="T545" s="46">
        <v>44197</v>
      </c>
      <c r="U545" s="46">
        <v>44531</v>
      </c>
      <c r="V545" s="46"/>
      <c r="W545" s="44"/>
      <c r="X545" s="44"/>
      <c r="Y545" s="41">
        <v>-89</v>
      </c>
      <c r="Z545" s="148" t="s">
        <v>3330</v>
      </c>
      <c r="AA545" s="160"/>
      <c r="AB545" s="139"/>
      <c r="AC545" s="148"/>
      <c r="AD545" s="161"/>
      <c r="AE545" s="8" t="s">
        <v>457</v>
      </c>
      <c r="AF545" s="134">
        <v>80</v>
      </c>
      <c r="AG545" s="148" t="s">
        <v>455</v>
      </c>
      <c r="AH545" s="160" t="s">
        <v>723</v>
      </c>
      <c r="AI545" s="148" t="s">
        <v>3330</v>
      </c>
      <c r="AJ545" s="209" t="s">
        <v>723</v>
      </c>
      <c r="AK545" s="163">
        <v>0</v>
      </c>
      <c r="AL545" s="161">
        <v>0</v>
      </c>
      <c r="AM545" s="148" t="s">
        <v>601</v>
      </c>
      <c r="AN545" s="263" t="s">
        <v>504</v>
      </c>
      <c r="AO545" s="261" t="s">
        <v>536</v>
      </c>
      <c r="AP545" s="365" t="s">
        <v>652</v>
      </c>
      <c r="AQ545" s="369">
        <v>44620</v>
      </c>
      <c r="AR545" s="370" t="s">
        <v>553</v>
      </c>
      <c r="AS545" s="365" t="s">
        <v>3363</v>
      </c>
      <c r="AT545" s="392">
        <v>0</v>
      </c>
      <c r="AU545" s="8" t="s">
        <v>457</v>
      </c>
      <c r="AV545" s="134">
        <v>-44620</v>
      </c>
      <c r="AW545" s="148" t="s">
        <v>441</v>
      </c>
      <c r="AX545" s="53"/>
      <c r="AY545" s="53"/>
      <c r="AZ545" s="53"/>
      <c r="BA545" s="53"/>
      <c r="BB545" s="148"/>
      <c r="BC545" s="53"/>
      <c r="BD545" s="290"/>
      <c r="BE545" s="513">
        <f t="shared" si="8"/>
        <v>544</v>
      </c>
      <c r="BF545" s="514">
        <v>547</v>
      </c>
      <c r="BG545" s="514" t="s">
        <v>4945</v>
      </c>
    </row>
    <row r="546" spans="1:59" customFormat="1" ht="84" customHeight="1" x14ac:dyDescent="0.25">
      <c r="A546" s="42">
        <v>548</v>
      </c>
      <c r="B546" s="32" t="s">
        <v>263</v>
      </c>
      <c r="C546" s="32" t="s">
        <v>337</v>
      </c>
      <c r="D546" s="32" t="s">
        <v>196</v>
      </c>
      <c r="E546" s="32" t="s">
        <v>199</v>
      </c>
      <c r="F546" s="32" t="s">
        <v>345</v>
      </c>
      <c r="G546" s="32" t="s">
        <v>250</v>
      </c>
      <c r="H546" s="35" t="s">
        <v>3364</v>
      </c>
      <c r="I546" s="38" t="s">
        <v>328</v>
      </c>
      <c r="J546" s="32" t="s">
        <v>3316</v>
      </c>
      <c r="K546" s="35">
        <v>2019</v>
      </c>
      <c r="L546" s="32" t="s">
        <v>3365</v>
      </c>
      <c r="M546" s="32" t="s">
        <v>3366</v>
      </c>
      <c r="N546" s="32" t="s">
        <v>3367</v>
      </c>
      <c r="O546" s="35">
        <v>1</v>
      </c>
      <c r="P546" s="32" t="s">
        <v>328</v>
      </c>
      <c r="Q546" s="32" t="s">
        <v>328</v>
      </c>
      <c r="R546" s="35" t="s">
        <v>328</v>
      </c>
      <c r="S546" s="35" t="s">
        <v>328</v>
      </c>
      <c r="T546" s="46">
        <v>44197</v>
      </c>
      <c r="U546" s="46">
        <v>44531</v>
      </c>
      <c r="V546" s="46"/>
      <c r="W546" s="44" t="s">
        <v>309</v>
      </c>
      <c r="X546" s="44" t="s">
        <v>309</v>
      </c>
      <c r="Y546" s="41">
        <v>-89</v>
      </c>
      <c r="Z546" s="148" t="s">
        <v>3368</v>
      </c>
      <c r="AA546" s="160">
        <v>44439</v>
      </c>
      <c r="AB546" s="139" t="s">
        <v>309</v>
      </c>
      <c r="AC546" s="148" t="s">
        <v>532</v>
      </c>
      <c r="AD546" s="161">
        <v>0</v>
      </c>
      <c r="AE546" s="8" t="s">
        <v>457</v>
      </c>
      <c r="AF546" s="134">
        <v>80</v>
      </c>
      <c r="AG546" s="148" t="s">
        <v>455</v>
      </c>
      <c r="AH546" s="162">
        <v>44520</v>
      </c>
      <c r="AI546" s="148" t="s">
        <v>3369</v>
      </c>
      <c r="AJ546" s="209" t="s">
        <v>534</v>
      </c>
      <c r="AK546" s="161">
        <v>0</v>
      </c>
      <c r="AL546" s="161">
        <v>0</v>
      </c>
      <c r="AM546" s="148" t="s">
        <v>601</v>
      </c>
      <c r="AN546" s="263" t="s">
        <v>504</v>
      </c>
      <c r="AO546" s="261" t="s">
        <v>536</v>
      </c>
      <c r="AP546" s="365" t="s">
        <v>3370</v>
      </c>
      <c r="AQ546" s="369">
        <v>44620</v>
      </c>
      <c r="AR546" s="370" t="s">
        <v>553</v>
      </c>
      <c r="AS546" s="370" t="s">
        <v>328</v>
      </c>
      <c r="AT546" s="402">
        <v>1</v>
      </c>
      <c r="AU546" s="8" t="s">
        <v>461</v>
      </c>
      <c r="AV546" s="134">
        <v>-44620</v>
      </c>
      <c r="AW546" s="148" t="s">
        <v>441</v>
      </c>
      <c r="AX546" s="56">
        <v>44638</v>
      </c>
      <c r="AY546" s="505" t="s">
        <v>3371</v>
      </c>
      <c r="AZ546" s="364" t="s">
        <v>540</v>
      </c>
      <c r="BA546" s="314">
        <v>0</v>
      </c>
      <c r="BB546" s="148" t="s">
        <v>441</v>
      </c>
      <c r="BC546" s="53"/>
      <c r="BD546" s="290"/>
      <c r="BE546" s="513">
        <f t="shared" si="8"/>
        <v>545</v>
      </c>
      <c r="BF546" s="514">
        <v>548</v>
      </c>
      <c r="BG546" s="514" t="s">
        <v>4945</v>
      </c>
    </row>
    <row r="547" spans="1:59" customFormat="1" ht="84" customHeight="1" x14ac:dyDescent="0.25">
      <c r="A547" s="42">
        <v>549</v>
      </c>
      <c r="B547" s="32" t="s">
        <v>263</v>
      </c>
      <c r="C547" s="32" t="s">
        <v>337</v>
      </c>
      <c r="D547" s="110" t="s">
        <v>188</v>
      </c>
      <c r="E547" s="110" t="s">
        <v>3333</v>
      </c>
      <c r="F547" s="32" t="s">
        <v>345</v>
      </c>
      <c r="G547" s="32" t="s">
        <v>250</v>
      </c>
      <c r="H547" s="35" t="s">
        <v>3146</v>
      </c>
      <c r="I547" s="38" t="s">
        <v>328</v>
      </c>
      <c r="J547" s="32" t="s">
        <v>3316</v>
      </c>
      <c r="K547" s="35">
        <v>2019</v>
      </c>
      <c r="L547" s="32" t="s">
        <v>3372</v>
      </c>
      <c r="M547" s="32" t="s">
        <v>3373</v>
      </c>
      <c r="N547" s="32" t="s">
        <v>3374</v>
      </c>
      <c r="O547" s="35">
        <v>1</v>
      </c>
      <c r="P547" s="32" t="s">
        <v>328</v>
      </c>
      <c r="Q547" s="32" t="s">
        <v>328</v>
      </c>
      <c r="R547" s="35" t="s">
        <v>328</v>
      </c>
      <c r="S547" s="35" t="s">
        <v>328</v>
      </c>
      <c r="T547" s="46">
        <v>44197</v>
      </c>
      <c r="U547" s="46">
        <v>44531</v>
      </c>
      <c r="V547" s="46"/>
      <c r="W547" s="44" t="s">
        <v>309</v>
      </c>
      <c r="X547" s="44" t="s">
        <v>309</v>
      </c>
      <c r="Y547" s="41">
        <v>-89</v>
      </c>
      <c r="Z547" s="148" t="s">
        <v>3368</v>
      </c>
      <c r="AA547" s="160">
        <v>44439</v>
      </c>
      <c r="AB547" s="139" t="s">
        <v>309</v>
      </c>
      <c r="AC547" s="148" t="s">
        <v>532</v>
      </c>
      <c r="AD547" s="161">
        <v>0</v>
      </c>
      <c r="AE547" s="8" t="s">
        <v>457</v>
      </c>
      <c r="AF547" s="134">
        <v>80</v>
      </c>
      <c r="AG547" s="148" t="s">
        <v>455</v>
      </c>
      <c r="AH547" s="162">
        <v>44520</v>
      </c>
      <c r="AI547" s="148" t="s">
        <v>3369</v>
      </c>
      <c r="AJ547" s="209" t="s">
        <v>534</v>
      </c>
      <c r="AK547" s="161">
        <v>0</v>
      </c>
      <c r="AL547" s="161">
        <v>0</v>
      </c>
      <c r="AM547" s="148" t="s">
        <v>601</v>
      </c>
      <c r="AN547" s="263" t="s">
        <v>504</v>
      </c>
      <c r="AO547" s="261" t="s">
        <v>536</v>
      </c>
      <c r="AP547" s="53" t="s">
        <v>652</v>
      </c>
      <c r="AQ547" s="369">
        <v>44620</v>
      </c>
      <c r="AR547" s="370" t="s">
        <v>553</v>
      </c>
      <c r="AS547" s="365" t="s">
        <v>589</v>
      </c>
      <c r="AT547" s="314">
        <v>0</v>
      </c>
      <c r="AU547" s="8" t="s">
        <v>457</v>
      </c>
      <c r="AV547" s="134">
        <v>-44620</v>
      </c>
      <c r="AW547" s="148" t="s">
        <v>441</v>
      </c>
      <c r="AX547" s="479">
        <v>44637</v>
      </c>
      <c r="AY547" s="2" t="s">
        <v>3375</v>
      </c>
      <c r="AZ547" s="364" t="s">
        <v>540</v>
      </c>
      <c r="BA547" s="314">
        <v>0</v>
      </c>
      <c r="BB547" s="148" t="s">
        <v>441</v>
      </c>
      <c r="BC547" s="53"/>
      <c r="BD547" s="290"/>
      <c r="BE547" s="513">
        <f t="shared" si="8"/>
        <v>546</v>
      </c>
      <c r="BF547" s="514">
        <v>549</v>
      </c>
      <c r="BG547" s="514" t="s">
        <v>4945</v>
      </c>
    </row>
    <row r="548" spans="1:59" customFormat="1" ht="84" customHeight="1" x14ac:dyDescent="0.25">
      <c r="A548" s="42">
        <v>550</v>
      </c>
      <c r="B548" s="32" t="s">
        <v>263</v>
      </c>
      <c r="C548" s="32" t="s">
        <v>337</v>
      </c>
      <c r="D548" s="32" t="s">
        <v>188</v>
      </c>
      <c r="E548" s="32" t="s">
        <v>3333</v>
      </c>
      <c r="F548" s="32" t="s">
        <v>345</v>
      </c>
      <c r="G548" s="32" t="s">
        <v>250</v>
      </c>
      <c r="H548" s="35" t="s">
        <v>3152</v>
      </c>
      <c r="I548" s="38" t="s">
        <v>328</v>
      </c>
      <c r="J548" s="32" t="s">
        <v>3316</v>
      </c>
      <c r="K548" s="35">
        <v>2019</v>
      </c>
      <c r="L548" s="32" t="s">
        <v>3376</v>
      </c>
      <c r="M548" s="32" t="s">
        <v>3377</v>
      </c>
      <c r="N548" s="32" t="s">
        <v>3378</v>
      </c>
      <c r="O548" s="35">
        <v>1</v>
      </c>
      <c r="P548" s="32" t="s">
        <v>328</v>
      </c>
      <c r="Q548" s="32" t="s">
        <v>328</v>
      </c>
      <c r="R548" s="35" t="s">
        <v>328</v>
      </c>
      <c r="S548" s="35" t="s">
        <v>328</v>
      </c>
      <c r="T548" s="46">
        <v>44197</v>
      </c>
      <c r="U548" s="46">
        <v>44531</v>
      </c>
      <c r="V548" s="46"/>
      <c r="W548" s="44" t="s">
        <v>309</v>
      </c>
      <c r="X548" s="44" t="s">
        <v>309</v>
      </c>
      <c r="Y548" s="41">
        <v>-89</v>
      </c>
      <c r="Z548" s="148" t="s">
        <v>3368</v>
      </c>
      <c r="AA548" s="160">
        <v>44439</v>
      </c>
      <c r="AB548" s="139" t="s">
        <v>309</v>
      </c>
      <c r="AC548" s="148" t="s">
        <v>532</v>
      </c>
      <c r="AD548" s="161">
        <v>0</v>
      </c>
      <c r="AE548" s="8" t="s">
        <v>457</v>
      </c>
      <c r="AF548" s="134">
        <v>80</v>
      </c>
      <c r="AG548" s="148" t="s">
        <v>455</v>
      </c>
      <c r="AH548" s="162">
        <v>44520</v>
      </c>
      <c r="AI548" s="148" t="s">
        <v>3347</v>
      </c>
      <c r="AJ548" s="209" t="s">
        <v>534</v>
      </c>
      <c r="AK548" s="161">
        <v>0</v>
      </c>
      <c r="AL548" s="161">
        <v>0</v>
      </c>
      <c r="AM548" s="148" t="s">
        <v>601</v>
      </c>
      <c r="AN548" s="263" t="s">
        <v>504</v>
      </c>
      <c r="AO548" s="261" t="s">
        <v>536</v>
      </c>
      <c r="AP548" s="53" t="s">
        <v>652</v>
      </c>
      <c r="AQ548" s="369">
        <v>44620</v>
      </c>
      <c r="AR548" s="370" t="s">
        <v>553</v>
      </c>
      <c r="AS548" s="365" t="s">
        <v>589</v>
      </c>
      <c r="AT548" s="314">
        <v>0</v>
      </c>
      <c r="AU548" s="8" t="s">
        <v>457</v>
      </c>
      <c r="AV548" s="134">
        <v>-44620</v>
      </c>
      <c r="AW548" s="148" t="s">
        <v>441</v>
      </c>
      <c r="AX548" s="479">
        <v>44637</v>
      </c>
      <c r="AY548" s="2" t="s">
        <v>3379</v>
      </c>
      <c r="AZ548" s="364" t="s">
        <v>540</v>
      </c>
      <c r="BA548" s="314">
        <v>0</v>
      </c>
      <c r="BB548" s="148" t="s">
        <v>441</v>
      </c>
      <c r="BC548" s="53"/>
      <c r="BD548" s="290"/>
      <c r="BE548" s="513">
        <f t="shared" si="8"/>
        <v>547</v>
      </c>
      <c r="BF548" s="514">
        <v>550</v>
      </c>
      <c r="BG548" s="514" t="s">
        <v>4945</v>
      </c>
    </row>
    <row r="549" spans="1:59" customFormat="1" ht="84" customHeight="1" x14ac:dyDescent="0.25">
      <c r="A549" s="42">
        <v>551</v>
      </c>
      <c r="B549" s="32" t="s">
        <v>263</v>
      </c>
      <c r="C549" s="32" t="s">
        <v>337</v>
      </c>
      <c r="D549" s="110" t="s">
        <v>188</v>
      </c>
      <c r="E549" s="110" t="s">
        <v>3333</v>
      </c>
      <c r="F549" s="32" t="s">
        <v>345</v>
      </c>
      <c r="G549" s="32" t="s">
        <v>250</v>
      </c>
      <c r="H549" s="35" t="s">
        <v>3380</v>
      </c>
      <c r="I549" s="38" t="s">
        <v>328</v>
      </c>
      <c r="J549" s="32" t="s">
        <v>3316</v>
      </c>
      <c r="K549" s="35">
        <v>2019</v>
      </c>
      <c r="L549" s="32" t="s">
        <v>3381</v>
      </c>
      <c r="M549" s="32" t="s">
        <v>3382</v>
      </c>
      <c r="N549" s="32" t="s">
        <v>3383</v>
      </c>
      <c r="O549" s="35">
        <v>1</v>
      </c>
      <c r="P549" s="35" t="s">
        <v>328</v>
      </c>
      <c r="Q549" s="35" t="s">
        <v>328</v>
      </c>
      <c r="R549" s="35" t="s">
        <v>328</v>
      </c>
      <c r="S549" s="35" t="s">
        <v>328</v>
      </c>
      <c r="T549" s="46">
        <v>44197</v>
      </c>
      <c r="U549" s="46">
        <v>44228</v>
      </c>
      <c r="V549" s="46"/>
      <c r="W549" s="44" t="s">
        <v>309</v>
      </c>
      <c r="X549" s="44" t="s">
        <v>309</v>
      </c>
      <c r="Y549" s="41">
        <v>-392</v>
      </c>
      <c r="Z549" s="148" t="s">
        <v>3330</v>
      </c>
      <c r="AA549" s="160"/>
      <c r="AB549" s="139"/>
      <c r="AC549" s="148"/>
      <c r="AD549" s="161"/>
      <c r="AE549" s="8" t="s">
        <v>457</v>
      </c>
      <c r="AF549" s="134">
        <v>-223</v>
      </c>
      <c r="AG549" s="148" t="s">
        <v>441</v>
      </c>
      <c r="AH549" s="160" t="s">
        <v>723</v>
      </c>
      <c r="AI549" s="151" t="s">
        <v>3330</v>
      </c>
      <c r="AJ549" s="209" t="s">
        <v>723</v>
      </c>
      <c r="AK549" s="163">
        <v>0</v>
      </c>
      <c r="AL549" s="161">
        <v>0</v>
      </c>
      <c r="AM549" s="148" t="s">
        <v>545</v>
      </c>
      <c r="AN549" s="263" t="s">
        <v>504</v>
      </c>
      <c r="AO549" s="261" t="s">
        <v>536</v>
      </c>
      <c r="AP549" s="53" t="s">
        <v>652</v>
      </c>
      <c r="AQ549" s="369">
        <v>44620</v>
      </c>
      <c r="AR549" s="370" t="s">
        <v>553</v>
      </c>
      <c r="AS549" s="365" t="s">
        <v>589</v>
      </c>
      <c r="AT549" s="314">
        <v>0</v>
      </c>
      <c r="AU549" s="8" t="s">
        <v>457</v>
      </c>
      <c r="AV549" s="134">
        <v>-44620</v>
      </c>
      <c r="AW549" s="148" t="s">
        <v>441</v>
      </c>
      <c r="AX549" s="479">
        <v>44637</v>
      </c>
      <c r="AY549" s="2" t="s">
        <v>3384</v>
      </c>
      <c r="AZ549" s="364" t="s">
        <v>540</v>
      </c>
      <c r="BA549" s="314">
        <v>0</v>
      </c>
      <c r="BB549" s="148" t="s">
        <v>441</v>
      </c>
      <c r="BC549" s="53"/>
      <c r="BD549" s="290"/>
      <c r="BE549" s="513">
        <f t="shared" si="8"/>
        <v>548</v>
      </c>
      <c r="BF549" s="514">
        <v>551</v>
      </c>
      <c r="BG549" s="514" t="s">
        <v>4945</v>
      </c>
    </row>
    <row r="550" spans="1:59" customFormat="1" ht="84" customHeight="1" x14ac:dyDescent="0.25">
      <c r="A550" s="42">
        <v>552</v>
      </c>
      <c r="B550" s="32" t="s">
        <v>263</v>
      </c>
      <c r="C550" s="32" t="s">
        <v>337</v>
      </c>
      <c r="D550" s="110" t="s">
        <v>188</v>
      </c>
      <c r="E550" s="110" t="s">
        <v>3386</v>
      </c>
      <c r="F550" s="32" t="s">
        <v>345</v>
      </c>
      <c r="G550" s="32" t="s">
        <v>250</v>
      </c>
      <c r="H550" s="35" t="s">
        <v>3385</v>
      </c>
      <c r="I550" s="38" t="s">
        <v>328</v>
      </c>
      <c r="J550" s="32" t="s">
        <v>3316</v>
      </c>
      <c r="K550" s="35">
        <v>2019</v>
      </c>
      <c r="L550" s="32" t="s">
        <v>3387</v>
      </c>
      <c r="M550" s="32" t="s">
        <v>3388</v>
      </c>
      <c r="N550" s="32" t="s">
        <v>3389</v>
      </c>
      <c r="O550" s="35">
        <v>1</v>
      </c>
      <c r="P550" s="35" t="s">
        <v>328</v>
      </c>
      <c r="Q550" s="35" t="s">
        <v>328</v>
      </c>
      <c r="R550" s="35" t="s">
        <v>328</v>
      </c>
      <c r="S550" s="35" t="s">
        <v>328</v>
      </c>
      <c r="T550" s="46">
        <v>44197</v>
      </c>
      <c r="U550" s="46">
        <v>44531</v>
      </c>
      <c r="V550" s="46"/>
      <c r="W550" s="44" t="s">
        <v>309</v>
      </c>
      <c r="X550" s="44" t="s">
        <v>309</v>
      </c>
      <c r="Y550" s="41">
        <v>-89</v>
      </c>
      <c r="Z550" s="148" t="s">
        <v>3330</v>
      </c>
      <c r="AA550" s="160"/>
      <c r="AB550" s="139"/>
      <c r="AC550" s="148"/>
      <c r="AD550" s="161"/>
      <c r="AE550" s="8" t="s">
        <v>457</v>
      </c>
      <c r="AF550" s="134">
        <v>80</v>
      </c>
      <c r="AG550" s="148" t="s">
        <v>455</v>
      </c>
      <c r="AH550" s="160" t="s">
        <v>723</v>
      </c>
      <c r="AI550" s="151" t="s">
        <v>3330</v>
      </c>
      <c r="AJ550" s="209" t="s">
        <v>723</v>
      </c>
      <c r="AK550" s="163">
        <v>0</v>
      </c>
      <c r="AL550" s="161">
        <v>0</v>
      </c>
      <c r="AM550" s="148" t="s">
        <v>601</v>
      </c>
      <c r="AN550" s="263" t="s">
        <v>504</v>
      </c>
      <c r="AO550" s="261" t="s">
        <v>536</v>
      </c>
      <c r="AP550" s="2" t="s">
        <v>3390</v>
      </c>
      <c r="AQ550" s="369">
        <v>44620</v>
      </c>
      <c r="AR550" s="370" t="s">
        <v>553</v>
      </c>
      <c r="AS550" s="370" t="s">
        <v>328</v>
      </c>
      <c r="AT550" s="402">
        <v>1</v>
      </c>
      <c r="AU550" s="8" t="s">
        <v>461</v>
      </c>
      <c r="AV550" s="134">
        <v>-44620</v>
      </c>
      <c r="AW550" s="148" t="s">
        <v>441</v>
      </c>
      <c r="AX550" s="313">
        <v>44637</v>
      </c>
      <c r="AY550" s="479" t="s">
        <v>3391</v>
      </c>
      <c r="AZ550" s="364" t="s">
        <v>540</v>
      </c>
      <c r="BA550" s="314">
        <v>1</v>
      </c>
      <c r="BB550" s="148" t="s">
        <v>294</v>
      </c>
      <c r="BC550" s="53"/>
      <c r="BD550" s="290"/>
      <c r="BE550" s="513">
        <f t="shared" si="8"/>
        <v>549</v>
      </c>
      <c r="BF550" s="514">
        <v>552</v>
      </c>
      <c r="BG550" s="514" t="s">
        <v>4945</v>
      </c>
    </row>
    <row r="551" spans="1:59" customFormat="1" ht="84" customHeight="1" x14ac:dyDescent="0.25">
      <c r="A551" s="42">
        <v>553</v>
      </c>
      <c r="B551" s="32" t="s">
        <v>263</v>
      </c>
      <c r="C551" s="32" t="s">
        <v>337</v>
      </c>
      <c r="D551" s="110" t="s">
        <v>196</v>
      </c>
      <c r="E551" s="110" t="s">
        <v>199</v>
      </c>
      <c r="F551" s="32" t="s">
        <v>345</v>
      </c>
      <c r="G551" s="32" t="s">
        <v>250</v>
      </c>
      <c r="H551" s="35" t="s">
        <v>3392</v>
      </c>
      <c r="I551" s="38" t="s">
        <v>328</v>
      </c>
      <c r="J551" s="32" t="s">
        <v>3316</v>
      </c>
      <c r="K551" s="35">
        <v>2019</v>
      </c>
      <c r="L551" s="32" t="s">
        <v>3393</v>
      </c>
      <c r="M551" s="32" t="s">
        <v>3394</v>
      </c>
      <c r="N551" s="32" t="s">
        <v>3395</v>
      </c>
      <c r="O551" s="35">
        <v>1</v>
      </c>
      <c r="P551" s="35" t="s">
        <v>328</v>
      </c>
      <c r="Q551" s="35" t="s">
        <v>328</v>
      </c>
      <c r="R551" s="35" t="s">
        <v>328</v>
      </c>
      <c r="S551" s="35" t="s">
        <v>328</v>
      </c>
      <c r="T551" s="46">
        <v>44197</v>
      </c>
      <c r="U551" s="46">
        <v>44531</v>
      </c>
      <c r="V551" s="46"/>
      <c r="W551" s="44" t="s">
        <v>309</v>
      </c>
      <c r="X551" s="44" t="s">
        <v>309</v>
      </c>
      <c r="Y551" s="41">
        <v>-89</v>
      </c>
      <c r="Z551" s="148" t="s">
        <v>3330</v>
      </c>
      <c r="AA551" s="160"/>
      <c r="AB551" s="139"/>
      <c r="AC551" s="148"/>
      <c r="AD551" s="161"/>
      <c r="AE551" s="8" t="s">
        <v>457</v>
      </c>
      <c r="AF551" s="134">
        <v>80</v>
      </c>
      <c r="AG551" s="148" t="s">
        <v>455</v>
      </c>
      <c r="AH551" s="160" t="s">
        <v>723</v>
      </c>
      <c r="AI551" s="151" t="s">
        <v>3330</v>
      </c>
      <c r="AJ551" s="209" t="s">
        <v>723</v>
      </c>
      <c r="AK551" s="163">
        <v>0</v>
      </c>
      <c r="AL551" s="161">
        <v>0</v>
      </c>
      <c r="AM551" s="148" t="s">
        <v>601</v>
      </c>
      <c r="AN551" s="263" t="s">
        <v>504</v>
      </c>
      <c r="AO551" s="261" t="s">
        <v>536</v>
      </c>
      <c r="AP551" s="53" t="s">
        <v>3396</v>
      </c>
      <c r="AQ551" s="369">
        <v>44620</v>
      </c>
      <c r="AR551" s="370" t="s">
        <v>553</v>
      </c>
      <c r="AS551" s="365" t="s">
        <v>3397</v>
      </c>
      <c r="AT551" s="314">
        <v>0.5</v>
      </c>
      <c r="AU551" s="8" t="s">
        <v>459</v>
      </c>
      <c r="AV551" s="134">
        <v>-44620</v>
      </c>
      <c r="AW551" s="148" t="s">
        <v>441</v>
      </c>
      <c r="AX551" s="479">
        <v>44637</v>
      </c>
      <c r="AY551" s="2" t="s">
        <v>3398</v>
      </c>
      <c r="AZ551" s="364" t="s">
        <v>540</v>
      </c>
      <c r="BA551" s="314">
        <v>1</v>
      </c>
      <c r="BB551" s="148" t="s">
        <v>294</v>
      </c>
      <c r="BC551" s="53"/>
      <c r="BD551" s="290"/>
      <c r="BE551" s="513">
        <f t="shared" si="8"/>
        <v>550</v>
      </c>
      <c r="BF551" s="514">
        <v>553</v>
      </c>
      <c r="BG551" s="514" t="s">
        <v>4945</v>
      </c>
    </row>
    <row r="552" spans="1:59" customFormat="1" ht="84" customHeight="1" x14ac:dyDescent="0.25">
      <c r="A552" s="42">
        <v>554</v>
      </c>
      <c r="B552" s="8" t="s">
        <v>262</v>
      </c>
      <c r="C552" s="8" t="s">
        <v>337</v>
      </c>
      <c r="D552" s="8" t="s">
        <v>196</v>
      </c>
      <c r="E552" s="8" t="s">
        <v>199</v>
      </c>
      <c r="F552" s="8" t="s">
        <v>351</v>
      </c>
      <c r="G552" s="8" t="s">
        <v>250</v>
      </c>
      <c r="H552" s="345" t="s">
        <v>3399</v>
      </c>
      <c r="I552" s="102" t="s">
        <v>328</v>
      </c>
      <c r="J552" s="8" t="s">
        <v>3400</v>
      </c>
      <c r="K552" s="31">
        <v>2019</v>
      </c>
      <c r="L552" s="103" t="s">
        <v>3401</v>
      </c>
      <c r="M552" s="279" t="s">
        <v>3402</v>
      </c>
      <c r="N552" s="503" t="s">
        <v>3403</v>
      </c>
      <c r="O552" s="277">
        <v>1</v>
      </c>
      <c r="P552" s="282" t="s">
        <v>3404</v>
      </c>
      <c r="Q552" s="282" t="s">
        <v>3405</v>
      </c>
      <c r="R552" s="286">
        <v>1</v>
      </c>
      <c r="S552" s="284" t="s">
        <v>3406</v>
      </c>
      <c r="T552" s="488">
        <v>44470</v>
      </c>
      <c r="U552" s="285">
        <v>44561</v>
      </c>
      <c r="V552" s="302"/>
      <c r="W552" s="104" t="s">
        <v>309</v>
      </c>
      <c r="X552" s="104" t="s">
        <v>309</v>
      </c>
      <c r="Y552" s="41">
        <v>-59</v>
      </c>
      <c r="Z552" s="8" t="s">
        <v>3407</v>
      </c>
      <c r="AA552" s="170">
        <v>44421</v>
      </c>
      <c r="AB552" s="145" t="s">
        <v>309</v>
      </c>
      <c r="AC552" s="145" t="s">
        <v>888</v>
      </c>
      <c r="AD552" s="168">
        <v>0</v>
      </c>
      <c r="AE552" s="8" t="s">
        <v>457</v>
      </c>
      <c r="AF552" s="133">
        <v>110</v>
      </c>
      <c r="AG552" s="146" t="s">
        <v>455</v>
      </c>
      <c r="AH552" s="170">
        <v>44502</v>
      </c>
      <c r="AI552" s="146" t="s">
        <v>3408</v>
      </c>
      <c r="AJ552" s="136" t="s">
        <v>3151</v>
      </c>
      <c r="AK552" s="168">
        <v>0</v>
      </c>
      <c r="AL552" s="168">
        <v>0</v>
      </c>
      <c r="AM552" s="146" t="s">
        <v>601</v>
      </c>
      <c r="AN552" s="287" t="s">
        <v>504</v>
      </c>
      <c r="AO552" s="261" t="s">
        <v>536</v>
      </c>
      <c r="AP552" s="407" t="s">
        <v>3409</v>
      </c>
      <c r="AQ552" s="366">
        <v>44620</v>
      </c>
      <c r="AR552" s="53" t="s">
        <v>538</v>
      </c>
      <c r="AS552" s="53" t="s">
        <v>328</v>
      </c>
      <c r="AT552" s="314">
        <v>1</v>
      </c>
      <c r="AU552" s="8" t="s">
        <v>461</v>
      </c>
      <c r="AV552" s="134">
        <v>-44620</v>
      </c>
      <c r="AW552" s="148" t="s">
        <v>441</v>
      </c>
      <c r="AX552" s="490">
        <v>44638</v>
      </c>
      <c r="AY552" s="492" t="s">
        <v>3410</v>
      </c>
      <c r="AZ552" s="489" t="s">
        <v>3411</v>
      </c>
      <c r="BA552" s="491">
        <v>1</v>
      </c>
      <c r="BB552" s="148" t="s">
        <v>294</v>
      </c>
      <c r="BC552" s="288"/>
      <c r="BD552" s="290"/>
      <c r="BE552" s="513">
        <f t="shared" si="8"/>
        <v>551</v>
      </c>
      <c r="BF552" s="514">
        <v>554</v>
      </c>
      <c r="BG552" s="514" t="s">
        <v>4948</v>
      </c>
    </row>
    <row r="553" spans="1:59" customFormat="1" ht="84" customHeight="1" x14ac:dyDescent="0.25">
      <c r="A553" s="42">
        <v>555</v>
      </c>
      <c r="B553" s="8" t="s">
        <v>262</v>
      </c>
      <c r="C553" s="8" t="s">
        <v>337</v>
      </c>
      <c r="D553" s="8" t="s">
        <v>196</v>
      </c>
      <c r="E553" s="8" t="s">
        <v>199</v>
      </c>
      <c r="F553" s="8" t="s">
        <v>351</v>
      </c>
      <c r="G553" s="8" t="s">
        <v>250</v>
      </c>
      <c r="H553" s="345" t="s">
        <v>3157</v>
      </c>
      <c r="I553" s="102" t="s">
        <v>328</v>
      </c>
      <c r="J553" s="8" t="s">
        <v>3400</v>
      </c>
      <c r="K553" s="31">
        <v>2019</v>
      </c>
      <c r="L553" s="103" t="s">
        <v>3412</v>
      </c>
      <c r="M553" s="280" t="s">
        <v>3402</v>
      </c>
      <c r="N553" s="503" t="s">
        <v>3413</v>
      </c>
      <c r="O553" s="278">
        <v>1</v>
      </c>
      <c r="P553" s="266" t="s">
        <v>3414</v>
      </c>
      <c r="Q553" s="266" t="s">
        <v>3415</v>
      </c>
      <c r="R553" s="286">
        <v>1</v>
      </c>
      <c r="S553" s="284" t="s">
        <v>3416</v>
      </c>
      <c r="T553" s="488">
        <v>44348</v>
      </c>
      <c r="U553" s="285">
        <v>44561</v>
      </c>
      <c r="V553" s="302"/>
      <c r="W553" s="104" t="s">
        <v>309</v>
      </c>
      <c r="X553" s="104" t="s">
        <v>309</v>
      </c>
      <c r="Y553" s="41">
        <v>-59</v>
      </c>
      <c r="Z553" s="8" t="s">
        <v>3407</v>
      </c>
      <c r="AA553" s="170">
        <v>44421</v>
      </c>
      <c r="AB553" s="145" t="s">
        <v>309</v>
      </c>
      <c r="AC553" s="145" t="s">
        <v>888</v>
      </c>
      <c r="AD553" s="168">
        <v>0</v>
      </c>
      <c r="AE553" s="8" t="s">
        <v>457</v>
      </c>
      <c r="AF553" s="133">
        <v>110</v>
      </c>
      <c r="AG553" s="146" t="s">
        <v>455</v>
      </c>
      <c r="AH553" s="170">
        <v>44502</v>
      </c>
      <c r="AI553" s="146" t="s">
        <v>3408</v>
      </c>
      <c r="AJ553" s="136" t="s">
        <v>3151</v>
      </c>
      <c r="AK553" s="168">
        <v>0</v>
      </c>
      <c r="AL553" s="168">
        <v>0</v>
      </c>
      <c r="AM553" s="146" t="s">
        <v>601</v>
      </c>
      <c r="AN553" s="287" t="s">
        <v>504</v>
      </c>
      <c r="AO553" s="261" t="s">
        <v>536</v>
      </c>
      <c r="AP553" s="407" t="s">
        <v>3417</v>
      </c>
      <c r="AQ553" s="369">
        <v>44620</v>
      </c>
      <c r="AR553" s="370" t="s">
        <v>538</v>
      </c>
      <c r="AS553" s="370" t="s">
        <v>328</v>
      </c>
      <c r="AT553" s="402">
        <v>1</v>
      </c>
      <c r="AU553" s="8" t="s">
        <v>461</v>
      </c>
      <c r="AV553" s="134">
        <v>-44620</v>
      </c>
      <c r="AW553" s="148" t="s">
        <v>441</v>
      </c>
      <c r="AX553" s="490">
        <v>44638</v>
      </c>
      <c r="AY553" s="492" t="s">
        <v>3418</v>
      </c>
      <c r="AZ553" s="489" t="s">
        <v>3411</v>
      </c>
      <c r="BA553" s="491">
        <v>1</v>
      </c>
      <c r="BB553" s="148" t="s">
        <v>294</v>
      </c>
      <c r="BC553" s="288"/>
      <c r="BD553" s="290"/>
      <c r="BE553" s="513">
        <f t="shared" si="8"/>
        <v>552</v>
      </c>
      <c r="BF553" s="514">
        <v>555</v>
      </c>
      <c r="BG553" s="514" t="s">
        <v>4948</v>
      </c>
    </row>
    <row r="554" spans="1:59" customFormat="1" ht="84" customHeight="1" x14ac:dyDescent="0.25">
      <c r="A554" s="42">
        <v>556</v>
      </c>
      <c r="B554" s="8" t="s">
        <v>262</v>
      </c>
      <c r="C554" s="8" t="s">
        <v>337</v>
      </c>
      <c r="D554" s="8" t="s">
        <v>196</v>
      </c>
      <c r="E554" s="8" t="s">
        <v>199</v>
      </c>
      <c r="F554" s="8" t="s">
        <v>351</v>
      </c>
      <c r="G554" s="8" t="s">
        <v>250</v>
      </c>
      <c r="H554" s="345" t="s">
        <v>3162</v>
      </c>
      <c r="I554" s="102" t="s">
        <v>328</v>
      </c>
      <c r="J554" s="8" t="s">
        <v>3400</v>
      </c>
      <c r="K554" s="31">
        <v>2019</v>
      </c>
      <c r="L554" s="103" t="s">
        <v>3419</v>
      </c>
      <c r="M554" s="280" t="s">
        <v>3420</v>
      </c>
      <c r="N554" s="503" t="s">
        <v>3421</v>
      </c>
      <c r="O554" s="278">
        <v>1</v>
      </c>
      <c r="P554" s="266" t="s">
        <v>3422</v>
      </c>
      <c r="Q554" s="266" t="s">
        <v>3423</v>
      </c>
      <c r="R554" s="286">
        <v>1</v>
      </c>
      <c r="S554" s="284" t="s">
        <v>3424</v>
      </c>
      <c r="T554" s="488">
        <v>44348</v>
      </c>
      <c r="U554" s="285">
        <v>44561</v>
      </c>
      <c r="V554" s="302"/>
      <c r="W554" s="104" t="s">
        <v>309</v>
      </c>
      <c r="X554" s="104" t="s">
        <v>309</v>
      </c>
      <c r="Y554" s="41">
        <v>-59</v>
      </c>
      <c r="Z554" s="8" t="s">
        <v>3407</v>
      </c>
      <c r="AA554" s="170">
        <v>44421</v>
      </c>
      <c r="AB554" s="145" t="s">
        <v>309</v>
      </c>
      <c r="AC554" s="145" t="s">
        <v>888</v>
      </c>
      <c r="AD554" s="168">
        <v>0</v>
      </c>
      <c r="AE554" s="8" t="s">
        <v>457</v>
      </c>
      <c r="AF554" s="133">
        <v>110</v>
      </c>
      <c r="AG554" s="146" t="s">
        <v>455</v>
      </c>
      <c r="AH554" s="170">
        <v>44502</v>
      </c>
      <c r="AI554" s="146" t="s">
        <v>3408</v>
      </c>
      <c r="AJ554" s="136" t="s">
        <v>3151</v>
      </c>
      <c r="AK554" s="168">
        <v>0</v>
      </c>
      <c r="AL554" s="168">
        <v>0</v>
      </c>
      <c r="AM554" s="146" t="s">
        <v>601</v>
      </c>
      <c r="AN554" s="287" t="s">
        <v>504</v>
      </c>
      <c r="AO554" s="261" t="s">
        <v>536</v>
      </c>
      <c r="AP554" s="407" t="s">
        <v>3425</v>
      </c>
      <c r="AQ554" s="369">
        <v>44620</v>
      </c>
      <c r="AR554" s="370" t="s">
        <v>538</v>
      </c>
      <c r="AS554" s="370" t="s">
        <v>328</v>
      </c>
      <c r="AT554" s="402">
        <v>1</v>
      </c>
      <c r="AU554" s="8" t="s">
        <v>461</v>
      </c>
      <c r="AV554" s="134">
        <v>-44620</v>
      </c>
      <c r="AW554" s="148" t="s">
        <v>441</v>
      </c>
      <c r="AX554" s="490">
        <v>44638</v>
      </c>
      <c r="AY554" s="492" t="s">
        <v>3426</v>
      </c>
      <c r="AZ554" s="489" t="s">
        <v>3411</v>
      </c>
      <c r="BA554" s="491">
        <v>1</v>
      </c>
      <c r="BB554" s="148" t="s">
        <v>294</v>
      </c>
      <c r="BC554" s="288"/>
      <c r="BD554" s="290"/>
      <c r="BE554" s="513">
        <f t="shared" si="8"/>
        <v>553</v>
      </c>
      <c r="BF554" s="514">
        <v>556</v>
      </c>
      <c r="BG554" s="514" t="s">
        <v>4948</v>
      </c>
    </row>
    <row r="555" spans="1:59" customFormat="1" ht="84" customHeight="1" x14ac:dyDescent="0.25">
      <c r="A555" s="42">
        <v>557</v>
      </c>
      <c r="B555" s="8" t="s">
        <v>262</v>
      </c>
      <c r="C555" s="8" t="s">
        <v>337</v>
      </c>
      <c r="D555" s="8" t="s">
        <v>196</v>
      </c>
      <c r="E555" s="8" t="s">
        <v>199</v>
      </c>
      <c r="F555" s="8" t="s">
        <v>351</v>
      </c>
      <c r="G555" s="8" t="s">
        <v>250</v>
      </c>
      <c r="H555" s="345" t="s">
        <v>3165</v>
      </c>
      <c r="I555" s="102" t="s">
        <v>328</v>
      </c>
      <c r="J555" s="8" t="s">
        <v>3400</v>
      </c>
      <c r="K555" s="31">
        <v>2019</v>
      </c>
      <c r="L555" s="103" t="s">
        <v>3427</v>
      </c>
      <c r="M555" s="280" t="s">
        <v>3420</v>
      </c>
      <c r="N555" s="503" t="s">
        <v>3421</v>
      </c>
      <c r="O555" s="278">
        <v>1</v>
      </c>
      <c r="P555" s="266" t="s">
        <v>3422</v>
      </c>
      <c r="Q555" s="266" t="s">
        <v>3423</v>
      </c>
      <c r="R555" s="286">
        <v>1</v>
      </c>
      <c r="S555" s="284" t="s">
        <v>3424</v>
      </c>
      <c r="T555" s="488">
        <v>44348</v>
      </c>
      <c r="U555" s="285">
        <v>44561</v>
      </c>
      <c r="V555" s="302"/>
      <c r="W555" s="104" t="s">
        <v>309</v>
      </c>
      <c r="X555" s="104" t="s">
        <v>309</v>
      </c>
      <c r="Y555" s="41">
        <v>-59</v>
      </c>
      <c r="Z555" s="8" t="s">
        <v>3407</v>
      </c>
      <c r="AA555" s="170">
        <v>44421</v>
      </c>
      <c r="AB555" s="145" t="s">
        <v>309</v>
      </c>
      <c r="AC555" s="145" t="s">
        <v>888</v>
      </c>
      <c r="AD555" s="168">
        <v>0</v>
      </c>
      <c r="AE555" s="8" t="s">
        <v>457</v>
      </c>
      <c r="AF555" s="133">
        <v>110</v>
      </c>
      <c r="AG555" s="146" t="s">
        <v>455</v>
      </c>
      <c r="AH555" s="170">
        <v>44502</v>
      </c>
      <c r="AI555" s="146" t="s">
        <v>3408</v>
      </c>
      <c r="AJ555" s="136" t="s">
        <v>3151</v>
      </c>
      <c r="AK555" s="168">
        <v>0</v>
      </c>
      <c r="AL555" s="168">
        <v>0</v>
      </c>
      <c r="AM555" s="146" t="s">
        <v>601</v>
      </c>
      <c r="AN555" s="287" t="s">
        <v>504</v>
      </c>
      <c r="AO555" s="261" t="s">
        <v>536</v>
      </c>
      <c r="AP555" s="407" t="s">
        <v>3425</v>
      </c>
      <c r="AQ555" s="369">
        <v>44620</v>
      </c>
      <c r="AR555" s="370" t="s">
        <v>538</v>
      </c>
      <c r="AS555" s="370" t="s">
        <v>328</v>
      </c>
      <c r="AT555" s="402">
        <v>1</v>
      </c>
      <c r="AU555" s="8" t="s">
        <v>461</v>
      </c>
      <c r="AV555" s="134">
        <v>-44620</v>
      </c>
      <c r="AW555" s="148" t="s">
        <v>441</v>
      </c>
      <c r="AX555" s="490">
        <v>44638</v>
      </c>
      <c r="AY555" s="492" t="s">
        <v>3426</v>
      </c>
      <c r="AZ555" s="489" t="s">
        <v>3411</v>
      </c>
      <c r="BA555" s="491">
        <v>1</v>
      </c>
      <c r="BB555" s="148" t="s">
        <v>294</v>
      </c>
      <c r="BC555" s="288"/>
      <c r="BD555" s="290"/>
      <c r="BE555" s="513">
        <f t="shared" si="8"/>
        <v>554</v>
      </c>
      <c r="BF555" s="514">
        <v>557</v>
      </c>
      <c r="BG555" s="514" t="s">
        <v>4948</v>
      </c>
    </row>
    <row r="556" spans="1:59" customFormat="1" ht="84" customHeight="1" x14ac:dyDescent="0.25">
      <c r="A556" s="42">
        <v>558</v>
      </c>
      <c r="B556" s="8" t="s">
        <v>262</v>
      </c>
      <c r="C556" s="8" t="s">
        <v>337</v>
      </c>
      <c r="D556" s="8" t="s">
        <v>196</v>
      </c>
      <c r="E556" s="8" t="s">
        <v>199</v>
      </c>
      <c r="F556" s="8" t="s">
        <v>351</v>
      </c>
      <c r="G556" s="8" t="s">
        <v>250</v>
      </c>
      <c r="H556" s="345" t="s">
        <v>3170</v>
      </c>
      <c r="I556" s="102" t="s">
        <v>328</v>
      </c>
      <c r="J556" s="8" t="s">
        <v>3400</v>
      </c>
      <c r="K556" s="31">
        <v>2019</v>
      </c>
      <c r="L556" s="103" t="s">
        <v>3428</v>
      </c>
      <c r="M556" s="280" t="s">
        <v>3429</v>
      </c>
      <c r="N556" s="503" t="s">
        <v>3430</v>
      </c>
      <c r="O556" s="278">
        <v>1</v>
      </c>
      <c r="P556" s="266" t="s">
        <v>3431</v>
      </c>
      <c r="Q556" s="266" t="s">
        <v>3432</v>
      </c>
      <c r="R556" s="286">
        <v>1</v>
      </c>
      <c r="S556" s="284" t="s">
        <v>3433</v>
      </c>
      <c r="T556" s="488">
        <v>44531</v>
      </c>
      <c r="U556" s="285">
        <v>44650</v>
      </c>
      <c r="V556" s="302"/>
      <c r="W556" s="104" t="s">
        <v>309</v>
      </c>
      <c r="X556" s="104" t="s">
        <v>309</v>
      </c>
      <c r="Y556" s="41">
        <v>30</v>
      </c>
      <c r="Z556" s="8" t="s">
        <v>3407</v>
      </c>
      <c r="AA556" s="170">
        <v>44421</v>
      </c>
      <c r="AB556" s="145" t="s">
        <v>309</v>
      </c>
      <c r="AC556" s="145" t="s">
        <v>888</v>
      </c>
      <c r="AD556" s="168">
        <v>0</v>
      </c>
      <c r="AE556" s="8" t="s">
        <v>457</v>
      </c>
      <c r="AF556" s="133">
        <v>199</v>
      </c>
      <c r="AG556" s="146" t="s">
        <v>455</v>
      </c>
      <c r="AH556" s="170">
        <v>44502</v>
      </c>
      <c r="AI556" s="146" t="s">
        <v>3408</v>
      </c>
      <c r="AJ556" s="136" t="s">
        <v>3151</v>
      </c>
      <c r="AK556" s="168">
        <v>0</v>
      </c>
      <c r="AL556" s="168">
        <v>0</v>
      </c>
      <c r="AM556" s="146" t="s">
        <v>601</v>
      </c>
      <c r="AN556" s="287" t="s">
        <v>504</v>
      </c>
      <c r="AO556" s="261" t="s">
        <v>536</v>
      </c>
      <c r="AP556" s="407" t="s">
        <v>3434</v>
      </c>
      <c r="AQ556" s="369">
        <v>44620</v>
      </c>
      <c r="AR556" s="370" t="s">
        <v>538</v>
      </c>
      <c r="AS556" s="407" t="s">
        <v>3435</v>
      </c>
      <c r="AT556" s="408">
        <v>0.5</v>
      </c>
      <c r="AU556" s="8" t="s">
        <v>459</v>
      </c>
      <c r="AV556" s="134">
        <v>-44620</v>
      </c>
      <c r="AW556" s="148" t="s">
        <v>455</v>
      </c>
      <c r="AX556" s="490">
        <v>44638</v>
      </c>
      <c r="AY556" s="493" t="s">
        <v>3436</v>
      </c>
      <c r="AZ556" s="489" t="s">
        <v>3411</v>
      </c>
      <c r="BA556" s="491">
        <v>1</v>
      </c>
      <c r="BB556" s="148" t="s">
        <v>294</v>
      </c>
      <c r="BC556" s="288"/>
      <c r="BD556" s="290"/>
      <c r="BE556" s="513">
        <f t="shared" si="8"/>
        <v>555</v>
      </c>
      <c r="BF556" s="514">
        <v>558</v>
      </c>
      <c r="BG556" s="514" t="s">
        <v>4948</v>
      </c>
    </row>
    <row r="557" spans="1:59" customFormat="1" ht="84" customHeight="1" x14ac:dyDescent="0.25">
      <c r="A557" s="42">
        <v>559</v>
      </c>
      <c r="B557" s="8" t="s">
        <v>262</v>
      </c>
      <c r="C557" s="8" t="s">
        <v>337</v>
      </c>
      <c r="D557" s="8" t="s">
        <v>24</v>
      </c>
      <c r="E557" s="8" t="s">
        <v>42</v>
      </c>
      <c r="F557" s="8" t="s">
        <v>351</v>
      </c>
      <c r="G557" s="8" t="s">
        <v>250</v>
      </c>
      <c r="H557" s="345" t="s">
        <v>3175</v>
      </c>
      <c r="I557" s="102" t="s">
        <v>328</v>
      </c>
      <c r="J557" s="8" t="s">
        <v>3400</v>
      </c>
      <c r="K557" s="31">
        <v>2019</v>
      </c>
      <c r="L557" s="103" t="s">
        <v>3437</v>
      </c>
      <c r="M557" s="280" t="s">
        <v>3438</v>
      </c>
      <c r="N557" s="503" t="s">
        <v>3439</v>
      </c>
      <c r="O557" s="278">
        <v>1</v>
      </c>
      <c r="P557" s="266" t="s">
        <v>3440</v>
      </c>
      <c r="Q557" s="266" t="s">
        <v>3441</v>
      </c>
      <c r="R557" s="286">
        <v>1</v>
      </c>
      <c r="S557" s="284" t="s">
        <v>3442</v>
      </c>
      <c r="T557" s="488">
        <v>44317</v>
      </c>
      <c r="U557" s="285">
        <v>44362</v>
      </c>
      <c r="V557" s="302"/>
      <c r="W557" s="104" t="s">
        <v>309</v>
      </c>
      <c r="X557" s="104" t="s">
        <v>309</v>
      </c>
      <c r="Y557" s="41">
        <v>-258</v>
      </c>
      <c r="Z557" s="8" t="s">
        <v>3407</v>
      </c>
      <c r="AA557" s="170">
        <v>44421</v>
      </c>
      <c r="AB557" s="145" t="s">
        <v>309</v>
      </c>
      <c r="AC557" s="145" t="s">
        <v>888</v>
      </c>
      <c r="AD557" s="168">
        <v>0</v>
      </c>
      <c r="AE557" s="8" t="s">
        <v>457</v>
      </c>
      <c r="AF557" s="133">
        <v>-89</v>
      </c>
      <c r="AG557" s="146" t="s">
        <v>441</v>
      </c>
      <c r="AH557" s="170">
        <v>44502</v>
      </c>
      <c r="AI557" s="146" t="s">
        <v>3408</v>
      </c>
      <c r="AJ557" s="136" t="s">
        <v>3151</v>
      </c>
      <c r="AK557" s="168">
        <v>0</v>
      </c>
      <c r="AL557" s="168">
        <v>0</v>
      </c>
      <c r="AM557" s="146" t="s">
        <v>545</v>
      </c>
      <c r="AN557" s="287" t="s">
        <v>504</v>
      </c>
      <c r="AO557" s="261" t="s">
        <v>536</v>
      </c>
      <c r="AP557" s="407" t="s">
        <v>3443</v>
      </c>
      <c r="AQ557" s="369">
        <v>44620</v>
      </c>
      <c r="AR557" s="370" t="s">
        <v>538</v>
      </c>
      <c r="AS557" s="370" t="s">
        <v>328</v>
      </c>
      <c r="AT557" s="402">
        <v>1</v>
      </c>
      <c r="AU557" s="8" t="s">
        <v>461</v>
      </c>
      <c r="AV557" s="134">
        <v>-44620</v>
      </c>
      <c r="AW557" s="148" t="s">
        <v>441</v>
      </c>
      <c r="AX557" s="490">
        <v>44638</v>
      </c>
      <c r="AY557" s="492" t="s">
        <v>3444</v>
      </c>
      <c r="AZ557" s="489" t="s">
        <v>3411</v>
      </c>
      <c r="BA557" s="491">
        <v>1</v>
      </c>
      <c r="BB557" s="148" t="s">
        <v>294</v>
      </c>
      <c r="BC557" s="288"/>
      <c r="BD557" s="290"/>
      <c r="BE557" s="513">
        <f t="shared" si="8"/>
        <v>556</v>
      </c>
      <c r="BF557" s="514">
        <v>559</v>
      </c>
      <c r="BG557" s="514" t="s">
        <v>4948</v>
      </c>
    </row>
    <row r="558" spans="1:59" customFormat="1" ht="84" customHeight="1" x14ac:dyDescent="0.25">
      <c r="A558" s="42">
        <v>560</v>
      </c>
      <c r="B558" s="8" t="s">
        <v>262</v>
      </c>
      <c r="C558" s="8" t="s">
        <v>337</v>
      </c>
      <c r="D558" s="8" t="s">
        <v>196</v>
      </c>
      <c r="E558" s="8" t="s">
        <v>3445</v>
      </c>
      <c r="F558" s="8" t="s">
        <v>351</v>
      </c>
      <c r="G558" s="8" t="s">
        <v>250</v>
      </c>
      <c r="H558" s="31" t="s">
        <v>3178</v>
      </c>
      <c r="I558" s="102" t="s">
        <v>328</v>
      </c>
      <c r="J558" s="8" t="s">
        <v>3400</v>
      </c>
      <c r="K558" s="31">
        <v>2019</v>
      </c>
      <c r="L558" s="103" t="s">
        <v>3446</v>
      </c>
      <c r="M558" s="280" t="s">
        <v>3447</v>
      </c>
      <c r="N558" s="276" t="s">
        <v>3448</v>
      </c>
      <c r="O558" s="278">
        <v>1</v>
      </c>
      <c r="P558" s="266" t="s">
        <v>3449</v>
      </c>
      <c r="Q558" s="266" t="s">
        <v>3450</v>
      </c>
      <c r="R558" s="286">
        <v>1</v>
      </c>
      <c r="S558" s="284" t="s">
        <v>3451</v>
      </c>
      <c r="T558" s="285">
        <v>44562</v>
      </c>
      <c r="U558" s="285">
        <v>44742</v>
      </c>
      <c r="V558" s="302"/>
      <c r="W558" s="104" t="s">
        <v>309</v>
      </c>
      <c r="X558" s="104" t="s">
        <v>309</v>
      </c>
      <c r="Y558" s="41">
        <v>122</v>
      </c>
      <c r="Z558" s="8" t="s">
        <v>3407</v>
      </c>
      <c r="AA558" s="170">
        <v>44421</v>
      </c>
      <c r="AB558" s="145" t="s">
        <v>309</v>
      </c>
      <c r="AC558" s="145" t="s">
        <v>888</v>
      </c>
      <c r="AD558" s="168">
        <v>0</v>
      </c>
      <c r="AE558" s="8" t="s">
        <v>457</v>
      </c>
      <c r="AF558" s="133">
        <v>291</v>
      </c>
      <c r="AG558" s="146" t="s">
        <v>455</v>
      </c>
      <c r="AH558" s="170">
        <v>44502</v>
      </c>
      <c r="AI558" s="146" t="s">
        <v>3408</v>
      </c>
      <c r="AJ558" s="136" t="s">
        <v>3151</v>
      </c>
      <c r="AK558" s="168">
        <v>0</v>
      </c>
      <c r="AL558" s="168">
        <v>0</v>
      </c>
      <c r="AM558" s="146" t="s">
        <v>601</v>
      </c>
      <c r="AN558" s="287" t="s">
        <v>504</v>
      </c>
      <c r="AO558" s="261" t="s">
        <v>536</v>
      </c>
      <c r="AP558" s="407" t="s">
        <v>3452</v>
      </c>
      <c r="AQ558" s="369">
        <v>44620</v>
      </c>
      <c r="AR558" s="370" t="s">
        <v>538</v>
      </c>
      <c r="AS558" s="370" t="s">
        <v>328</v>
      </c>
      <c r="AT558" s="402">
        <v>1</v>
      </c>
      <c r="AU558" s="8" t="s">
        <v>461</v>
      </c>
      <c r="AV558" s="134">
        <v>-44620</v>
      </c>
      <c r="AW558" s="148" t="s">
        <v>455</v>
      </c>
      <c r="AX558" s="288"/>
      <c r="AY558" s="288"/>
      <c r="AZ558" s="288"/>
      <c r="BA558" s="288"/>
      <c r="BB558" s="148"/>
      <c r="BC558" s="288"/>
      <c r="BD558" s="290"/>
      <c r="BE558" s="513">
        <f t="shared" si="8"/>
        <v>557</v>
      </c>
      <c r="BF558" s="514">
        <v>560</v>
      </c>
      <c r="BG558" s="514"/>
    </row>
    <row r="559" spans="1:59" customFormat="1" ht="84" customHeight="1" x14ac:dyDescent="0.25">
      <c r="A559" s="42">
        <v>561</v>
      </c>
      <c r="B559" s="8" t="s">
        <v>262</v>
      </c>
      <c r="C559" s="8" t="s">
        <v>337</v>
      </c>
      <c r="D559" s="8" t="s">
        <v>17</v>
      </c>
      <c r="E559" s="8" t="s">
        <v>19</v>
      </c>
      <c r="F559" s="8" t="s">
        <v>351</v>
      </c>
      <c r="G559" s="8" t="s">
        <v>250</v>
      </c>
      <c r="H559" s="31" t="s">
        <v>3183</v>
      </c>
      <c r="I559" s="102" t="s">
        <v>328</v>
      </c>
      <c r="J559" s="8" t="s">
        <v>3400</v>
      </c>
      <c r="K559" s="31">
        <v>2019</v>
      </c>
      <c r="L559" s="103" t="s">
        <v>3453</v>
      </c>
      <c r="M559" s="280" t="s">
        <v>3454</v>
      </c>
      <c r="N559" s="276" t="s">
        <v>3455</v>
      </c>
      <c r="O559" s="278">
        <v>1</v>
      </c>
      <c r="P559" s="266" t="s">
        <v>3456</v>
      </c>
      <c r="Q559" s="266" t="s">
        <v>3457</v>
      </c>
      <c r="R559" s="286">
        <v>1</v>
      </c>
      <c r="S559" s="284" t="s">
        <v>3458</v>
      </c>
      <c r="T559" s="285">
        <v>44562</v>
      </c>
      <c r="U559" s="285">
        <v>44742</v>
      </c>
      <c r="V559" s="302"/>
      <c r="W559" s="104" t="s">
        <v>309</v>
      </c>
      <c r="X559" s="104" t="s">
        <v>309</v>
      </c>
      <c r="Y559" s="41">
        <v>122</v>
      </c>
      <c r="Z559" s="8" t="s">
        <v>3407</v>
      </c>
      <c r="AA559" s="170">
        <v>44421</v>
      </c>
      <c r="AB559" s="145" t="s">
        <v>309</v>
      </c>
      <c r="AC559" s="145" t="s">
        <v>888</v>
      </c>
      <c r="AD559" s="168">
        <v>0</v>
      </c>
      <c r="AE559" s="8" t="s">
        <v>457</v>
      </c>
      <c r="AF559" s="133">
        <v>291</v>
      </c>
      <c r="AG559" s="146" t="s">
        <v>455</v>
      </c>
      <c r="AH559" s="170">
        <v>44502</v>
      </c>
      <c r="AI559" s="146" t="s">
        <v>3408</v>
      </c>
      <c r="AJ559" s="136" t="s">
        <v>3151</v>
      </c>
      <c r="AK559" s="168">
        <v>0</v>
      </c>
      <c r="AL559" s="168">
        <v>0</v>
      </c>
      <c r="AM559" s="146" t="s">
        <v>601</v>
      </c>
      <c r="AN559" s="287" t="s">
        <v>504</v>
      </c>
      <c r="AO559" s="261" t="s">
        <v>536</v>
      </c>
      <c r="AP559" s="407" t="s">
        <v>3452</v>
      </c>
      <c r="AQ559" s="369">
        <v>44620</v>
      </c>
      <c r="AR559" s="370" t="s">
        <v>538</v>
      </c>
      <c r="AS559" s="370" t="s">
        <v>328</v>
      </c>
      <c r="AT559" s="402">
        <v>1</v>
      </c>
      <c r="AU559" s="8" t="s">
        <v>461</v>
      </c>
      <c r="AV559" s="134">
        <v>-44620</v>
      </c>
      <c r="AW559" s="148" t="s">
        <v>455</v>
      </c>
      <c r="AX559" s="288"/>
      <c r="AY559" s="288"/>
      <c r="AZ559" s="288"/>
      <c r="BA559" s="288"/>
      <c r="BB559" s="148"/>
      <c r="BC559" s="288"/>
      <c r="BD559" s="290"/>
      <c r="BE559" s="513">
        <f t="shared" si="8"/>
        <v>558</v>
      </c>
      <c r="BF559" s="514">
        <v>561</v>
      </c>
      <c r="BG559" s="514"/>
    </row>
    <row r="560" spans="1:59" customFormat="1" ht="84" customHeight="1" x14ac:dyDescent="0.25">
      <c r="A560" s="42">
        <v>562</v>
      </c>
      <c r="B560" s="8" t="s">
        <v>262</v>
      </c>
      <c r="C560" s="8" t="s">
        <v>337</v>
      </c>
      <c r="D560" s="8" t="s">
        <v>196</v>
      </c>
      <c r="E560" s="8" t="s">
        <v>199</v>
      </c>
      <c r="F560" s="8" t="s">
        <v>351</v>
      </c>
      <c r="G560" s="8" t="s">
        <v>250</v>
      </c>
      <c r="H560" s="345" t="s">
        <v>3459</v>
      </c>
      <c r="I560" s="102" t="s">
        <v>328</v>
      </c>
      <c r="J560" s="8" t="s">
        <v>3400</v>
      </c>
      <c r="K560" s="31">
        <v>2019</v>
      </c>
      <c r="L560" s="103" t="s">
        <v>3460</v>
      </c>
      <c r="M560" s="280" t="s">
        <v>3461</v>
      </c>
      <c r="N560" s="503" t="s">
        <v>3462</v>
      </c>
      <c r="O560" s="278">
        <v>1</v>
      </c>
      <c r="P560" s="266" t="s">
        <v>3463</v>
      </c>
      <c r="Q560" s="266" t="s">
        <v>3464</v>
      </c>
      <c r="R560" s="286">
        <v>1</v>
      </c>
      <c r="S560" s="284" t="s">
        <v>3465</v>
      </c>
      <c r="T560" s="488">
        <v>44470</v>
      </c>
      <c r="U560" s="285">
        <v>44545</v>
      </c>
      <c r="V560" s="302"/>
      <c r="W560" s="104" t="s">
        <v>309</v>
      </c>
      <c r="X560" s="104" t="s">
        <v>309</v>
      </c>
      <c r="Y560" s="41">
        <v>-75</v>
      </c>
      <c r="Z560" s="8" t="s">
        <v>3407</v>
      </c>
      <c r="AA560" s="170">
        <v>44421</v>
      </c>
      <c r="AB560" s="145" t="s">
        <v>309</v>
      </c>
      <c r="AC560" s="145" t="s">
        <v>888</v>
      </c>
      <c r="AD560" s="168">
        <v>0</v>
      </c>
      <c r="AE560" s="8" t="s">
        <v>457</v>
      </c>
      <c r="AF560" s="133">
        <v>94</v>
      </c>
      <c r="AG560" s="146" t="s">
        <v>455</v>
      </c>
      <c r="AH560" s="170">
        <v>44502</v>
      </c>
      <c r="AI560" s="146" t="s">
        <v>3408</v>
      </c>
      <c r="AJ560" s="136" t="s">
        <v>3151</v>
      </c>
      <c r="AK560" s="168">
        <v>0</v>
      </c>
      <c r="AL560" s="168">
        <v>0</v>
      </c>
      <c r="AM560" s="146" t="s">
        <v>601</v>
      </c>
      <c r="AN560" s="287" t="s">
        <v>504</v>
      </c>
      <c r="AO560" s="261" t="s">
        <v>536</v>
      </c>
      <c r="AP560" s="407" t="s">
        <v>3466</v>
      </c>
      <c r="AQ560" s="369">
        <v>44620</v>
      </c>
      <c r="AR560" s="370" t="s">
        <v>538</v>
      </c>
      <c r="AS560" s="370" t="s">
        <v>328</v>
      </c>
      <c r="AT560" s="402">
        <v>1</v>
      </c>
      <c r="AU560" s="8" t="s">
        <v>461</v>
      </c>
      <c r="AV560" s="134">
        <v>-44620</v>
      </c>
      <c r="AW560" s="148" t="s">
        <v>441</v>
      </c>
      <c r="AX560" s="490">
        <v>44638</v>
      </c>
      <c r="AY560" s="492" t="s">
        <v>3467</v>
      </c>
      <c r="AZ560" s="489" t="s">
        <v>3411</v>
      </c>
      <c r="BA560" s="491">
        <v>1</v>
      </c>
      <c r="BB560" s="148" t="s">
        <v>294</v>
      </c>
      <c r="BC560" s="288"/>
      <c r="BD560" s="290"/>
      <c r="BE560" s="513">
        <f t="shared" si="8"/>
        <v>559</v>
      </c>
      <c r="BF560" s="514">
        <v>562</v>
      </c>
      <c r="BG560" s="514" t="s">
        <v>4948</v>
      </c>
    </row>
    <row r="561" spans="1:59" customFormat="1" ht="84" customHeight="1" x14ac:dyDescent="0.25">
      <c r="A561" s="42">
        <v>563</v>
      </c>
      <c r="B561" s="8" t="s">
        <v>262</v>
      </c>
      <c r="C561" s="8" t="s">
        <v>337</v>
      </c>
      <c r="D561" s="8" t="s">
        <v>196</v>
      </c>
      <c r="E561" s="8" t="s">
        <v>199</v>
      </c>
      <c r="F561" s="8" t="s">
        <v>351</v>
      </c>
      <c r="G561" s="8" t="s">
        <v>250</v>
      </c>
      <c r="H561" s="345" t="s">
        <v>3186</v>
      </c>
      <c r="I561" s="102" t="s">
        <v>328</v>
      </c>
      <c r="J561" s="8" t="s">
        <v>3400</v>
      </c>
      <c r="K561" s="31">
        <v>2019</v>
      </c>
      <c r="L561" s="103" t="s">
        <v>3468</v>
      </c>
      <c r="M561" s="280" t="s">
        <v>3469</v>
      </c>
      <c r="N561" s="503" t="s">
        <v>3470</v>
      </c>
      <c r="O561" s="278">
        <v>1</v>
      </c>
      <c r="P561" s="266" t="s">
        <v>3471</v>
      </c>
      <c r="Q561" s="266" t="s">
        <v>3472</v>
      </c>
      <c r="R561" s="286">
        <v>1</v>
      </c>
      <c r="S561" s="284" t="s">
        <v>3473</v>
      </c>
      <c r="T561" s="488">
        <v>44228</v>
      </c>
      <c r="U561" s="285">
        <v>44530</v>
      </c>
      <c r="V561" s="302"/>
      <c r="W561" s="104" t="s">
        <v>309</v>
      </c>
      <c r="X561" s="104" t="s">
        <v>309</v>
      </c>
      <c r="Y561" s="41">
        <v>-90</v>
      </c>
      <c r="Z561" s="8" t="s">
        <v>3407</v>
      </c>
      <c r="AA561" s="170">
        <v>44421</v>
      </c>
      <c r="AB561" s="145" t="s">
        <v>309</v>
      </c>
      <c r="AC561" s="145" t="s">
        <v>888</v>
      </c>
      <c r="AD561" s="168">
        <v>0</v>
      </c>
      <c r="AE561" s="8" t="s">
        <v>457</v>
      </c>
      <c r="AF561" s="133">
        <v>79</v>
      </c>
      <c r="AG561" s="146" t="s">
        <v>455</v>
      </c>
      <c r="AH561" s="170">
        <v>44502</v>
      </c>
      <c r="AI561" s="146" t="s">
        <v>3408</v>
      </c>
      <c r="AJ561" s="136" t="s">
        <v>3151</v>
      </c>
      <c r="AK561" s="168">
        <v>0</v>
      </c>
      <c r="AL561" s="168">
        <v>0</v>
      </c>
      <c r="AM561" s="146" t="s">
        <v>601</v>
      </c>
      <c r="AN561" s="287" t="s">
        <v>504</v>
      </c>
      <c r="AO561" s="261" t="s">
        <v>536</v>
      </c>
      <c r="AP561" s="407" t="s">
        <v>3474</v>
      </c>
      <c r="AQ561" s="369">
        <v>44620</v>
      </c>
      <c r="AR561" s="370" t="s">
        <v>538</v>
      </c>
      <c r="AS561" s="370" t="s">
        <v>328</v>
      </c>
      <c r="AT561" s="402">
        <v>1</v>
      </c>
      <c r="AU561" s="8" t="s">
        <v>461</v>
      </c>
      <c r="AV561" s="134">
        <v>-44620</v>
      </c>
      <c r="AW561" s="148" t="s">
        <v>441</v>
      </c>
      <c r="AX561" s="490">
        <v>44638</v>
      </c>
      <c r="AY561" s="492" t="s">
        <v>3475</v>
      </c>
      <c r="AZ561" s="489" t="s">
        <v>3411</v>
      </c>
      <c r="BA561" s="491">
        <v>1</v>
      </c>
      <c r="BB561" s="148" t="s">
        <v>294</v>
      </c>
      <c r="BC561" s="288"/>
      <c r="BD561" s="290"/>
      <c r="BE561" s="513">
        <f t="shared" si="8"/>
        <v>560</v>
      </c>
      <c r="BF561" s="514">
        <v>563</v>
      </c>
      <c r="BG561" s="514" t="s">
        <v>4948</v>
      </c>
    </row>
    <row r="562" spans="1:59" customFormat="1" ht="84" customHeight="1" x14ac:dyDescent="0.25">
      <c r="A562" s="42">
        <v>564</v>
      </c>
      <c r="B562" s="8" t="s">
        <v>262</v>
      </c>
      <c r="C562" s="8" t="s">
        <v>337</v>
      </c>
      <c r="D562" s="8" t="s">
        <v>17</v>
      </c>
      <c r="E562" s="8" t="s">
        <v>19</v>
      </c>
      <c r="F562" s="8" t="s">
        <v>351</v>
      </c>
      <c r="G562" s="8" t="s">
        <v>250</v>
      </c>
      <c r="H562" s="345" t="s">
        <v>3189</v>
      </c>
      <c r="I562" s="102" t="s">
        <v>328</v>
      </c>
      <c r="J562" s="8" t="s">
        <v>3400</v>
      </c>
      <c r="K562" s="31">
        <v>2019</v>
      </c>
      <c r="L562" s="103" t="s">
        <v>3476</v>
      </c>
      <c r="M562" s="280" t="s">
        <v>3477</v>
      </c>
      <c r="N562" s="503" t="s">
        <v>3478</v>
      </c>
      <c r="O562" s="278">
        <v>1</v>
      </c>
      <c r="P562" s="266" t="s">
        <v>3479</v>
      </c>
      <c r="Q562" s="266" t="s">
        <v>3480</v>
      </c>
      <c r="R562" s="286">
        <v>1</v>
      </c>
      <c r="S562" s="284" t="s">
        <v>3481</v>
      </c>
      <c r="T562" s="488">
        <v>44348</v>
      </c>
      <c r="U562" s="285">
        <v>44713</v>
      </c>
      <c r="V562" s="302"/>
      <c r="W562" s="104" t="s">
        <v>309</v>
      </c>
      <c r="X562" s="104" t="s">
        <v>309</v>
      </c>
      <c r="Y562" s="41">
        <v>93</v>
      </c>
      <c r="Z562" s="8" t="s">
        <v>3407</v>
      </c>
      <c r="AA562" s="170">
        <v>44421</v>
      </c>
      <c r="AB562" s="145" t="s">
        <v>309</v>
      </c>
      <c r="AC562" s="145" t="s">
        <v>888</v>
      </c>
      <c r="AD562" s="168">
        <v>0</v>
      </c>
      <c r="AE562" s="8" t="s">
        <v>457</v>
      </c>
      <c r="AF562" s="133">
        <v>262</v>
      </c>
      <c r="AG562" s="146" t="s">
        <v>455</v>
      </c>
      <c r="AH562" s="170">
        <v>44502</v>
      </c>
      <c r="AI562" s="146" t="s">
        <v>3408</v>
      </c>
      <c r="AJ562" s="136" t="s">
        <v>3151</v>
      </c>
      <c r="AK562" s="168">
        <v>0</v>
      </c>
      <c r="AL562" s="168">
        <v>0</v>
      </c>
      <c r="AM562" s="146" t="s">
        <v>601</v>
      </c>
      <c r="AN562" s="287" t="s">
        <v>504</v>
      </c>
      <c r="AO562" s="261" t="s">
        <v>536</v>
      </c>
      <c r="AP562" s="407" t="s">
        <v>3482</v>
      </c>
      <c r="AQ562" s="369">
        <v>44620</v>
      </c>
      <c r="AR562" s="370" t="s">
        <v>538</v>
      </c>
      <c r="AS562" s="407" t="s">
        <v>3483</v>
      </c>
      <c r="AT562" s="408">
        <v>0.8</v>
      </c>
      <c r="AU562" s="8" t="s">
        <v>460</v>
      </c>
      <c r="AV562" s="134">
        <v>-44620</v>
      </c>
      <c r="AW562" s="148" t="s">
        <v>455</v>
      </c>
      <c r="AX562" s="490">
        <v>44638</v>
      </c>
      <c r="AY562" s="492" t="s">
        <v>3484</v>
      </c>
      <c r="AZ562" s="489" t="s">
        <v>3411</v>
      </c>
      <c r="BA562" s="491">
        <v>0.8</v>
      </c>
      <c r="BB562" s="148" t="s">
        <v>293</v>
      </c>
      <c r="BC562" s="288"/>
      <c r="BD562" s="290"/>
      <c r="BE562" s="513">
        <f t="shared" si="8"/>
        <v>561</v>
      </c>
      <c r="BF562" s="514">
        <v>564</v>
      </c>
      <c r="BG562" s="514" t="s">
        <v>4948</v>
      </c>
    </row>
    <row r="563" spans="1:59" customFormat="1" ht="84" customHeight="1" x14ac:dyDescent="0.25">
      <c r="A563" s="42">
        <v>565</v>
      </c>
      <c r="B563" s="8" t="s">
        <v>262</v>
      </c>
      <c r="C563" s="8" t="s">
        <v>337</v>
      </c>
      <c r="D563" s="8" t="s">
        <v>196</v>
      </c>
      <c r="E563" s="8" t="s">
        <v>3485</v>
      </c>
      <c r="F563" s="8" t="s">
        <v>351</v>
      </c>
      <c r="G563" s="8" t="s">
        <v>250</v>
      </c>
      <c r="H563" s="31" t="s">
        <v>3192</v>
      </c>
      <c r="I563" s="102" t="s">
        <v>328</v>
      </c>
      <c r="J563" s="8" t="s">
        <v>3400</v>
      </c>
      <c r="K563" s="31">
        <v>2019</v>
      </c>
      <c r="L563" s="103" t="s">
        <v>3486</v>
      </c>
      <c r="M563" s="280" t="s">
        <v>3487</v>
      </c>
      <c r="N563" s="276" t="s">
        <v>3488</v>
      </c>
      <c r="O563" s="278">
        <v>1</v>
      </c>
      <c r="P563" s="266" t="s">
        <v>3449</v>
      </c>
      <c r="Q563" s="266" t="s">
        <v>3450</v>
      </c>
      <c r="R563" s="286">
        <v>1</v>
      </c>
      <c r="S563" s="284" t="s">
        <v>3451</v>
      </c>
      <c r="T563" s="285">
        <v>44562</v>
      </c>
      <c r="U563" s="285">
        <v>44742</v>
      </c>
      <c r="V563" s="302"/>
      <c r="W563" s="104" t="s">
        <v>309</v>
      </c>
      <c r="X563" s="104" t="s">
        <v>309</v>
      </c>
      <c r="Y563" s="41">
        <v>122</v>
      </c>
      <c r="Z563" s="8" t="s">
        <v>3407</v>
      </c>
      <c r="AA563" s="170">
        <v>44421</v>
      </c>
      <c r="AB563" s="145" t="s">
        <v>309</v>
      </c>
      <c r="AC563" s="145" t="s">
        <v>888</v>
      </c>
      <c r="AD563" s="168">
        <v>0</v>
      </c>
      <c r="AE563" s="8" t="s">
        <v>457</v>
      </c>
      <c r="AF563" s="133">
        <v>291</v>
      </c>
      <c r="AG563" s="146" t="s">
        <v>455</v>
      </c>
      <c r="AH563" s="170">
        <v>44502</v>
      </c>
      <c r="AI563" s="146" t="s">
        <v>3408</v>
      </c>
      <c r="AJ563" s="136" t="s">
        <v>3151</v>
      </c>
      <c r="AK563" s="168">
        <v>0</v>
      </c>
      <c r="AL563" s="168">
        <v>0</v>
      </c>
      <c r="AM563" s="146" t="s">
        <v>601</v>
      </c>
      <c r="AN563" s="287" t="s">
        <v>504</v>
      </c>
      <c r="AO563" s="261" t="s">
        <v>536</v>
      </c>
      <c r="AP563" s="407" t="s">
        <v>3489</v>
      </c>
      <c r="AQ563" s="369">
        <v>44620</v>
      </c>
      <c r="AR563" s="370" t="s">
        <v>538</v>
      </c>
      <c r="AS563" s="407" t="s">
        <v>3490</v>
      </c>
      <c r="AT563" s="408">
        <v>0</v>
      </c>
      <c r="AU563" s="8" t="s">
        <v>457</v>
      </c>
      <c r="AV563" s="134">
        <v>-44620</v>
      </c>
      <c r="AW563" s="148" t="s">
        <v>455</v>
      </c>
      <c r="AX563" s="288"/>
      <c r="AY563" s="288"/>
      <c r="AZ563" s="288"/>
      <c r="BA563" s="288"/>
      <c r="BB563" s="148"/>
      <c r="BC563" s="288"/>
      <c r="BD563" s="290"/>
      <c r="BE563" s="513">
        <f t="shared" si="8"/>
        <v>562</v>
      </c>
      <c r="BF563" s="514">
        <v>565</v>
      </c>
      <c r="BG563" s="514"/>
    </row>
    <row r="564" spans="1:59" customFormat="1" ht="84" customHeight="1" x14ac:dyDescent="0.25">
      <c r="A564" s="42">
        <v>566</v>
      </c>
      <c r="B564" s="8" t="s">
        <v>262</v>
      </c>
      <c r="C564" s="8" t="s">
        <v>337</v>
      </c>
      <c r="D564" s="8" t="s">
        <v>24</v>
      </c>
      <c r="E564" s="8" t="s">
        <v>61</v>
      </c>
      <c r="F564" s="8" t="s">
        <v>351</v>
      </c>
      <c r="G564" s="8" t="s">
        <v>250</v>
      </c>
      <c r="H564" s="345" t="s">
        <v>3195</v>
      </c>
      <c r="I564" s="102" t="s">
        <v>328</v>
      </c>
      <c r="J564" s="8" t="s">
        <v>3400</v>
      </c>
      <c r="K564" s="31">
        <v>2019</v>
      </c>
      <c r="L564" s="103" t="s">
        <v>3491</v>
      </c>
      <c r="M564" s="280" t="s">
        <v>3492</v>
      </c>
      <c r="N564" s="503" t="s">
        <v>3493</v>
      </c>
      <c r="O564" s="278">
        <v>1</v>
      </c>
      <c r="P564" s="266" t="s">
        <v>3494</v>
      </c>
      <c r="Q564" s="266" t="s">
        <v>3495</v>
      </c>
      <c r="R564" s="286">
        <v>1</v>
      </c>
      <c r="S564" s="284" t="s">
        <v>3496</v>
      </c>
      <c r="T564" s="488">
        <v>44287</v>
      </c>
      <c r="U564" s="285">
        <v>44469</v>
      </c>
      <c r="V564" s="302"/>
      <c r="W564" s="104" t="s">
        <v>309</v>
      </c>
      <c r="X564" s="104" t="s">
        <v>309</v>
      </c>
      <c r="Y564" s="41">
        <v>-151</v>
      </c>
      <c r="Z564" s="8" t="s">
        <v>3407</v>
      </c>
      <c r="AA564" s="170">
        <v>44421</v>
      </c>
      <c r="AB564" s="145" t="s">
        <v>309</v>
      </c>
      <c r="AC564" s="145" t="s">
        <v>888</v>
      </c>
      <c r="AD564" s="168">
        <v>0</v>
      </c>
      <c r="AE564" s="8" t="s">
        <v>457</v>
      </c>
      <c r="AF564" s="133">
        <v>18</v>
      </c>
      <c r="AG564" s="146" t="s">
        <v>455</v>
      </c>
      <c r="AH564" s="170">
        <v>44502</v>
      </c>
      <c r="AI564" s="146" t="s">
        <v>3408</v>
      </c>
      <c r="AJ564" s="136" t="s">
        <v>3151</v>
      </c>
      <c r="AK564" s="168">
        <v>0</v>
      </c>
      <c r="AL564" s="168">
        <v>0</v>
      </c>
      <c r="AM564" s="146" t="s">
        <v>601</v>
      </c>
      <c r="AN564" s="287" t="s">
        <v>504</v>
      </c>
      <c r="AO564" s="261" t="s">
        <v>536</v>
      </c>
      <c r="AP564" s="407" t="s">
        <v>3497</v>
      </c>
      <c r="AQ564" s="369">
        <v>44620</v>
      </c>
      <c r="AR564" s="370" t="s">
        <v>538</v>
      </c>
      <c r="AS564" s="407" t="s">
        <v>3498</v>
      </c>
      <c r="AT564" s="408">
        <v>0</v>
      </c>
      <c r="AU564" s="8" t="s">
        <v>457</v>
      </c>
      <c r="AV564" s="134">
        <v>-44620</v>
      </c>
      <c r="AW564" s="148" t="s">
        <v>441</v>
      </c>
      <c r="AX564" s="490">
        <v>44638</v>
      </c>
      <c r="AY564" s="492" t="s">
        <v>3499</v>
      </c>
      <c r="AZ564" s="489" t="s">
        <v>3411</v>
      </c>
      <c r="BA564" s="491">
        <v>0</v>
      </c>
      <c r="BB564" s="148" t="s">
        <v>441</v>
      </c>
      <c r="BC564" s="288"/>
      <c r="BD564" s="290"/>
      <c r="BE564" s="513">
        <f t="shared" si="8"/>
        <v>563</v>
      </c>
      <c r="BF564" s="514">
        <v>566</v>
      </c>
      <c r="BG564" s="514" t="s">
        <v>4948</v>
      </c>
    </row>
    <row r="565" spans="1:59" customFormat="1" ht="84" customHeight="1" x14ac:dyDescent="0.25">
      <c r="A565" s="42">
        <v>567</v>
      </c>
      <c r="B565" s="8" t="s">
        <v>262</v>
      </c>
      <c r="C565" s="8" t="s">
        <v>337</v>
      </c>
      <c r="D565" s="8" t="s">
        <v>196</v>
      </c>
      <c r="E565" s="8" t="s">
        <v>199</v>
      </c>
      <c r="F565" s="8" t="s">
        <v>351</v>
      </c>
      <c r="G565" s="8" t="s">
        <v>250</v>
      </c>
      <c r="H565" s="345" t="s">
        <v>3198</v>
      </c>
      <c r="I565" s="102" t="s">
        <v>328</v>
      </c>
      <c r="J565" s="8" t="s">
        <v>3400</v>
      </c>
      <c r="K565" s="31">
        <v>2019</v>
      </c>
      <c r="L565" s="103" t="s">
        <v>3500</v>
      </c>
      <c r="M565" s="280" t="s">
        <v>3501</v>
      </c>
      <c r="N565" s="503" t="s">
        <v>3502</v>
      </c>
      <c r="O565" s="278">
        <v>1</v>
      </c>
      <c r="P565" s="266" t="s">
        <v>3503</v>
      </c>
      <c r="Q565" s="266" t="s">
        <v>3504</v>
      </c>
      <c r="R565" s="286">
        <v>1</v>
      </c>
      <c r="S565" s="284" t="s">
        <v>3505</v>
      </c>
      <c r="T565" s="488">
        <v>44348</v>
      </c>
      <c r="U565" s="285">
        <v>44561</v>
      </c>
      <c r="V565" s="302"/>
      <c r="W565" s="104" t="s">
        <v>309</v>
      </c>
      <c r="X565" s="104" t="s">
        <v>309</v>
      </c>
      <c r="Y565" s="41">
        <v>-59</v>
      </c>
      <c r="Z565" s="8" t="s">
        <v>3407</v>
      </c>
      <c r="AA565" s="170">
        <v>44421</v>
      </c>
      <c r="AB565" s="145" t="s">
        <v>309</v>
      </c>
      <c r="AC565" s="145" t="s">
        <v>888</v>
      </c>
      <c r="AD565" s="168">
        <v>0</v>
      </c>
      <c r="AE565" s="8" t="s">
        <v>457</v>
      </c>
      <c r="AF565" s="133">
        <v>110</v>
      </c>
      <c r="AG565" s="146" t="s">
        <v>455</v>
      </c>
      <c r="AH565" s="170">
        <v>44502</v>
      </c>
      <c r="AI565" s="146" t="s">
        <v>3408</v>
      </c>
      <c r="AJ565" s="136" t="s">
        <v>3151</v>
      </c>
      <c r="AK565" s="168">
        <v>0</v>
      </c>
      <c r="AL565" s="168">
        <v>0</v>
      </c>
      <c r="AM565" s="146" t="s">
        <v>601</v>
      </c>
      <c r="AN565" s="287" t="s">
        <v>504</v>
      </c>
      <c r="AO565" s="261" t="s">
        <v>536</v>
      </c>
      <c r="AP565" s="407" t="s">
        <v>3506</v>
      </c>
      <c r="AQ565" s="369">
        <v>44620</v>
      </c>
      <c r="AR565" s="370" t="s">
        <v>538</v>
      </c>
      <c r="AS565" s="370" t="s">
        <v>328</v>
      </c>
      <c r="AT565" s="402">
        <v>1</v>
      </c>
      <c r="AU565" s="8" t="s">
        <v>461</v>
      </c>
      <c r="AV565" s="134">
        <v>-44620</v>
      </c>
      <c r="AW565" s="148" t="s">
        <v>441</v>
      </c>
      <c r="AX565" s="490">
        <v>44638</v>
      </c>
      <c r="AY565" s="492" t="s">
        <v>3507</v>
      </c>
      <c r="AZ565" s="489" t="s">
        <v>3411</v>
      </c>
      <c r="BA565" s="491">
        <v>0</v>
      </c>
      <c r="BB565" s="148" t="s">
        <v>441</v>
      </c>
      <c r="BC565" s="288"/>
      <c r="BD565" s="290"/>
      <c r="BE565" s="513">
        <f t="shared" si="8"/>
        <v>564</v>
      </c>
      <c r="BF565" s="514">
        <v>567</v>
      </c>
      <c r="BG565" s="514" t="s">
        <v>4948</v>
      </c>
    </row>
    <row r="566" spans="1:59" customFormat="1" ht="84" customHeight="1" x14ac:dyDescent="0.25">
      <c r="A566" s="42">
        <v>568</v>
      </c>
      <c r="B566" s="8" t="s">
        <v>262</v>
      </c>
      <c r="C566" s="8" t="s">
        <v>337</v>
      </c>
      <c r="D566" s="8" t="s">
        <v>196</v>
      </c>
      <c r="E566" s="8" t="s">
        <v>199</v>
      </c>
      <c r="F566" s="8" t="s">
        <v>351</v>
      </c>
      <c r="G566" s="8" t="s">
        <v>250</v>
      </c>
      <c r="H566" s="345" t="s">
        <v>3201</v>
      </c>
      <c r="I566" s="102" t="s">
        <v>328</v>
      </c>
      <c r="J566" s="8" t="s">
        <v>3400</v>
      </c>
      <c r="K566" s="31">
        <v>2019</v>
      </c>
      <c r="L566" s="103" t="s">
        <v>3508</v>
      </c>
      <c r="M566" s="280" t="s">
        <v>3402</v>
      </c>
      <c r="N566" s="503" t="s">
        <v>3403</v>
      </c>
      <c r="O566" s="278">
        <v>1</v>
      </c>
      <c r="P566" s="266" t="s">
        <v>3404</v>
      </c>
      <c r="Q566" s="266" t="s">
        <v>3405</v>
      </c>
      <c r="R566" s="286">
        <v>1</v>
      </c>
      <c r="S566" s="284" t="s">
        <v>3406</v>
      </c>
      <c r="T566" s="488">
        <v>44470</v>
      </c>
      <c r="U566" s="285">
        <v>44561</v>
      </c>
      <c r="V566" s="302"/>
      <c r="W566" s="104" t="s">
        <v>309</v>
      </c>
      <c r="X566" s="104" t="s">
        <v>309</v>
      </c>
      <c r="Y566" s="41">
        <v>-59</v>
      </c>
      <c r="Z566" s="8" t="s">
        <v>3407</v>
      </c>
      <c r="AA566" s="170">
        <v>44421</v>
      </c>
      <c r="AB566" s="145" t="s">
        <v>309</v>
      </c>
      <c r="AC566" s="145" t="s">
        <v>888</v>
      </c>
      <c r="AD566" s="168">
        <v>0</v>
      </c>
      <c r="AE566" s="8" t="s">
        <v>457</v>
      </c>
      <c r="AF566" s="133">
        <v>110</v>
      </c>
      <c r="AG566" s="146" t="s">
        <v>455</v>
      </c>
      <c r="AH566" s="170">
        <v>44502</v>
      </c>
      <c r="AI566" s="146" t="s">
        <v>3408</v>
      </c>
      <c r="AJ566" s="136" t="s">
        <v>3151</v>
      </c>
      <c r="AK566" s="168">
        <v>0</v>
      </c>
      <c r="AL566" s="168">
        <v>0</v>
      </c>
      <c r="AM566" s="146" t="s">
        <v>601</v>
      </c>
      <c r="AN566" s="287" t="s">
        <v>504</v>
      </c>
      <c r="AO566" s="261" t="s">
        <v>536</v>
      </c>
      <c r="AP566" s="407" t="s">
        <v>3506</v>
      </c>
      <c r="AQ566" s="369">
        <v>44620</v>
      </c>
      <c r="AR566" s="370" t="s">
        <v>538</v>
      </c>
      <c r="AS566" s="370" t="s">
        <v>328</v>
      </c>
      <c r="AT566" s="402">
        <v>1</v>
      </c>
      <c r="AU566" s="8" t="s">
        <v>461</v>
      </c>
      <c r="AV566" s="134">
        <v>-44620</v>
      </c>
      <c r="AW566" s="148" t="s">
        <v>441</v>
      </c>
      <c r="AX566" s="490">
        <v>44638</v>
      </c>
      <c r="AY566" s="492" t="s">
        <v>3410</v>
      </c>
      <c r="AZ566" s="489" t="s">
        <v>3411</v>
      </c>
      <c r="BA566" s="491">
        <v>1</v>
      </c>
      <c r="BB566" s="148" t="s">
        <v>294</v>
      </c>
      <c r="BC566" s="288"/>
      <c r="BD566" s="290"/>
      <c r="BE566" s="513">
        <f t="shared" si="8"/>
        <v>565</v>
      </c>
      <c r="BF566" s="514">
        <v>568</v>
      </c>
      <c r="BG566" s="514" t="s">
        <v>4948</v>
      </c>
    </row>
    <row r="567" spans="1:59" customFormat="1" ht="84" customHeight="1" x14ac:dyDescent="0.25">
      <c r="A567" s="42">
        <v>569</v>
      </c>
      <c r="B567" s="8" t="s">
        <v>262</v>
      </c>
      <c r="C567" s="8" t="s">
        <v>337</v>
      </c>
      <c r="D567" s="8" t="s">
        <v>196</v>
      </c>
      <c r="E567" s="8" t="s">
        <v>199</v>
      </c>
      <c r="F567" s="8" t="s">
        <v>351</v>
      </c>
      <c r="G567" s="8" t="s">
        <v>250</v>
      </c>
      <c r="H567" s="345" t="s">
        <v>3509</v>
      </c>
      <c r="I567" s="102" t="s">
        <v>328</v>
      </c>
      <c r="J567" s="8" t="s">
        <v>3400</v>
      </c>
      <c r="K567" s="31">
        <v>2019</v>
      </c>
      <c r="L567" s="103" t="s">
        <v>3510</v>
      </c>
      <c r="M567" s="280" t="s">
        <v>3511</v>
      </c>
      <c r="N567" s="503" t="s">
        <v>3512</v>
      </c>
      <c r="O567" s="278">
        <v>1</v>
      </c>
      <c r="P567" s="266" t="s">
        <v>3513</v>
      </c>
      <c r="Q567" s="266" t="s">
        <v>3514</v>
      </c>
      <c r="R567" s="286">
        <v>1</v>
      </c>
      <c r="S567" s="276" t="s">
        <v>3515</v>
      </c>
      <c r="T567" s="488">
        <v>44105</v>
      </c>
      <c r="U567" s="285">
        <v>44286</v>
      </c>
      <c r="V567" s="302"/>
      <c r="W567" s="104" t="s">
        <v>309</v>
      </c>
      <c r="X567" s="104" t="s">
        <v>309</v>
      </c>
      <c r="Y567" s="41">
        <v>-334</v>
      </c>
      <c r="Z567" s="8" t="s">
        <v>3407</v>
      </c>
      <c r="AA567" s="170">
        <v>44421</v>
      </c>
      <c r="AB567" s="145" t="s">
        <v>309</v>
      </c>
      <c r="AC567" s="145" t="s">
        <v>888</v>
      </c>
      <c r="AD567" s="168">
        <v>0</v>
      </c>
      <c r="AE567" s="8" t="s">
        <v>457</v>
      </c>
      <c r="AF567" s="133">
        <v>-165</v>
      </c>
      <c r="AG567" s="146" t="s">
        <v>441</v>
      </c>
      <c r="AH567" s="170">
        <v>44502</v>
      </c>
      <c r="AI567" s="146" t="s">
        <v>3408</v>
      </c>
      <c r="AJ567" s="136" t="s">
        <v>3151</v>
      </c>
      <c r="AK567" s="168">
        <v>0</v>
      </c>
      <c r="AL567" s="168">
        <v>0</v>
      </c>
      <c r="AM567" s="146" t="s">
        <v>545</v>
      </c>
      <c r="AN567" s="287" t="s">
        <v>504</v>
      </c>
      <c r="AO567" s="261" t="s">
        <v>536</v>
      </c>
      <c r="AP567" s="407" t="s">
        <v>3516</v>
      </c>
      <c r="AQ567" s="369">
        <v>44620</v>
      </c>
      <c r="AR567" s="370" t="s">
        <v>538</v>
      </c>
      <c r="AS567" s="370" t="s">
        <v>328</v>
      </c>
      <c r="AT567" s="402">
        <v>1</v>
      </c>
      <c r="AU567" s="8" t="s">
        <v>461</v>
      </c>
      <c r="AV567" s="134">
        <v>-44620</v>
      </c>
      <c r="AW567" s="148" t="s">
        <v>441</v>
      </c>
      <c r="AX567" s="490">
        <v>44638</v>
      </c>
      <c r="AY567" s="492" t="s">
        <v>3517</v>
      </c>
      <c r="AZ567" s="489" t="s">
        <v>3411</v>
      </c>
      <c r="BA567" s="491">
        <v>0</v>
      </c>
      <c r="BB567" s="148" t="s">
        <v>441</v>
      </c>
      <c r="BC567" s="288"/>
      <c r="BD567" s="290"/>
      <c r="BE567" s="513">
        <f t="shared" si="8"/>
        <v>566</v>
      </c>
      <c r="BF567" s="514">
        <v>569</v>
      </c>
      <c r="BG567" s="514" t="s">
        <v>4948</v>
      </c>
    </row>
    <row r="568" spans="1:59" customFormat="1" ht="84" customHeight="1" x14ac:dyDescent="0.25">
      <c r="A568" s="42"/>
      <c r="B568" s="8" t="s">
        <v>262</v>
      </c>
      <c r="C568" s="8" t="s">
        <v>337</v>
      </c>
      <c r="D568" s="8" t="s">
        <v>196</v>
      </c>
      <c r="E568" s="8" t="s">
        <v>199</v>
      </c>
      <c r="F568" s="8" t="s">
        <v>351</v>
      </c>
      <c r="G568" s="8" t="s">
        <v>250</v>
      </c>
      <c r="H568" s="345" t="s">
        <v>3518</v>
      </c>
      <c r="I568" s="102" t="s">
        <v>328</v>
      </c>
      <c r="J568" s="8" t="s">
        <v>3400</v>
      </c>
      <c r="K568" s="31">
        <v>2019</v>
      </c>
      <c r="L568" s="103" t="s">
        <v>3510</v>
      </c>
      <c r="M568" s="280" t="s">
        <v>3519</v>
      </c>
      <c r="N568" s="503" t="s">
        <v>3520</v>
      </c>
      <c r="O568" s="278">
        <v>2</v>
      </c>
      <c r="P568" s="266" t="s">
        <v>3521</v>
      </c>
      <c r="Q568" s="266" t="s">
        <v>3522</v>
      </c>
      <c r="R568" s="286">
        <v>1</v>
      </c>
      <c r="S568" s="276" t="s">
        <v>3523</v>
      </c>
      <c r="T568" s="488">
        <v>44470</v>
      </c>
      <c r="U568" s="285">
        <v>44561</v>
      </c>
      <c r="V568" s="302"/>
      <c r="W568" s="104" t="s">
        <v>309</v>
      </c>
      <c r="X568" s="104" t="s">
        <v>309</v>
      </c>
      <c r="Y568" s="41">
        <v>-59</v>
      </c>
      <c r="Z568" s="8" t="s">
        <v>3407</v>
      </c>
      <c r="AA568" s="170"/>
      <c r="AB568" s="145"/>
      <c r="AC568" s="145"/>
      <c r="AD568" s="168"/>
      <c r="AE568" s="8"/>
      <c r="AF568" s="133">
        <v>110</v>
      </c>
      <c r="AG568" s="146" t="s">
        <v>455</v>
      </c>
      <c r="AH568" s="170"/>
      <c r="AI568" s="146"/>
      <c r="AJ568" s="136"/>
      <c r="AK568" s="168"/>
      <c r="AL568" s="168"/>
      <c r="AM568" s="146" t="s">
        <v>601</v>
      </c>
      <c r="AN568" s="287" t="s">
        <v>504</v>
      </c>
      <c r="AO568" s="261" t="s">
        <v>536</v>
      </c>
      <c r="AP568" s="407" t="s">
        <v>3524</v>
      </c>
      <c r="AQ568" s="369">
        <v>44620</v>
      </c>
      <c r="AR568" s="370" t="s">
        <v>538</v>
      </c>
      <c r="AS568" s="370" t="s">
        <v>328</v>
      </c>
      <c r="AT568" s="402">
        <v>1</v>
      </c>
      <c r="AU568" s="8" t="s">
        <v>461</v>
      </c>
      <c r="AV568" s="134">
        <v>-44620</v>
      </c>
      <c r="AW568" s="148" t="s">
        <v>441</v>
      </c>
      <c r="AX568" s="490">
        <v>44638</v>
      </c>
      <c r="AY568" s="492" t="s">
        <v>3525</v>
      </c>
      <c r="AZ568" s="489" t="s">
        <v>3411</v>
      </c>
      <c r="BA568" s="491">
        <v>1</v>
      </c>
      <c r="BB568" s="148" t="s">
        <v>294</v>
      </c>
      <c r="BC568" s="288"/>
      <c r="BD568" s="290"/>
      <c r="BE568" s="513">
        <f t="shared" si="8"/>
        <v>567</v>
      </c>
      <c r="BF568" s="514"/>
      <c r="BG568" s="514" t="s">
        <v>4948</v>
      </c>
    </row>
    <row r="569" spans="1:59" customFormat="1" ht="84" customHeight="1" x14ac:dyDescent="0.25">
      <c r="A569" s="42">
        <v>570</v>
      </c>
      <c r="B569" s="8" t="s">
        <v>262</v>
      </c>
      <c r="C569" s="8" t="s">
        <v>337</v>
      </c>
      <c r="D569" s="8" t="s">
        <v>196</v>
      </c>
      <c r="E569" s="8" t="s">
        <v>3526</v>
      </c>
      <c r="F569" s="8" t="s">
        <v>351</v>
      </c>
      <c r="G569" s="8" t="s">
        <v>250</v>
      </c>
      <c r="H569" s="345" t="s">
        <v>3207</v>
      </c>
      <c r="I569" s="102" t="s">
        <v>328</v>
      </c>
      <c r="J569" s="8" t="s">
        <v>3400</v>
      </c>
      <c r="K569" s="31">
        <v>2019</v>
      </c>
      <c r="L569" s="103" t="s">
        <v>3527</v>
      </c>
      <c r="M569" s="280" t="s">
        <v>3528</v>
      </c>
      <c r="N569" s="503" t="s">
        <v>3529</v>
      </c>
      <c r="O569" s="278">
        <v>1</v>
      </c>
      <c r="P569" s="266" t="s">
        <v>3530</v>
      </c>
      <c r="Q569" s="266" t="s">
        <v>3531</v>
      </c>
      <c r="R569" s="286">
        <v>1</v>
      </c>
      <c r="S569" s="276" t="s">
        <v>3532</v>
      </c>
      <c r="T569" s="488">
        <v>44228</v>
      </c>
      <c r="U569" s="285">
        <v>44316</v>
      </c>
      <c r="V569" s="302"/>
      <c r="W569" s="104" t="s">
        <v>309</v>
      </c>
      <c r="X569" s="104" t="s">
        <v>309</v>
      </c>
      <c r="Y569" s="41">
        <v>-304</v>
      </c>
      <c r="Z569" s="8" t="s">
        <v>3407</v>
      </c>
      <c r="AA569" s="170">
        <v>44421</v>
      </c>
      <c r="AB569" s="145" t="s">
        <v>309</v>
      </c>
      <c r="AC569" s="145" t="s">
        <v>888</v>
      </c>
      <c r="AD569" s="168">
        <v>0</v>
      </c>
      <c r="AE569" s="8" t="s">
        <v>457</v>
      </c>
      <c r="AF569" s="133">
        <v>-135</v>
      </c>
      <c r="AG569" s="146" t="s">
        <v>441</v>
      </c>
      <c r="AH569" s="170">
        <v>44502</v>
      </c>
      <c r="AI569" s="146" t="s">
        <v>3408</v>
      </c>
      <c r="AJ569" s="136" t="s">
        <v>3151</v>
      </c>
      <c r="AK569" s="168">
        <v>0</v>
      </c>
      <c r="AL569" s="168">
        <v>0</v>
      </c>
      <c r="AM569" s="146" t="s">
        <v>545</v>
      </c>
      <c r="AN569" s="287" t="s">
        <v>504</v>
      </c>
      <c r="AO569" s="261" t="s">
        <v>536</v>
      </c>
      <c r="AP569" s="407" t="s">
        <v>3533</v>
      </c>
      <c r="AQ569" s="369">
        <v>44620</v>
      </c>
      <c r="AR569" s="370" t="s">
        <v>538</v>
      </c>
      <c r="AS569" s="288" t="s">
        <v>3534</v>
      </c>
      <c r="AT569" s="408">
        <v>0</v>
      </c>
      <c r="AU569" s="8" t="s">
        <v>457</v>
      </c>
      <c r="AV569" s="134">
        <v>-44620</v>
      </c>
      <c r="AW569" s="148" t="s">
        <v>441</v>
      </c>
      <c r="AX569" s="490">
        <v>44638</v>
      </c>
      <c r="AY569" s="492" t="s">
        <v>3535</v>
      </c>
      <c r="AZ569" s="489" t="s">
        <v>3411</v>
      </c>
      <c r="BA569" s="491">
        <v>0</v>
      </c>
      <c r="BB569" s="148" t="s">
        <v>441</v>
      </c>
      <c r="BC569" s="288"/>
      <c r="BD569" s="290"/>
      <c r="BE569" s="513">
        <f t="shared" si="8"/>
        <v>568</v>
      </c>
      <c r="BF569" s="514">
        <v>570</v>
      </c>
      <c r="BG569" s="514" t="s">
        <v>4948</v>
      </c>
    </row>
    <row r="570" spans="1:59" customFormat="1" ht="84" customHeight="1" x14ac:dyDescent="0.25">
      <c r="A570" s="42">
        <v>571</v>
      </c>
      <c r="B570" s="8" t="s">
        <v>262</v>
      </c>
      <c r="C570" s="8" t="s">
        <v>337</v>
      </c>
      <c r="D570" s="8" t="s">
        <v>196</v>
      </c>
      <c r="E570" s="8" t="s">
        <v>3526</v>
      </c>
      <c r="F570" s="8" t="s">
        <v>351</v>
      </c>
      <c r="G570" s="8" t="s">
        <v>250</v>
      </c>
      <c r="H570" s="345" t="s">
        <v>3210</v>
      </c>
      <c r="I570" s="102" t="s">
        <v>328</v>
      </c>
      <c r="J570" s="8" t="s">
        <v>3400</v>
      </c>
      <c r="K570" s="31">
        <v>2019</v>
      </c>
      <c r="L570" s="103" t="s">
        <v>3536</v>
      </c>
      <c r="M570" s="280" t="s">
        <v>3537</v>
      </c>
      <c r="N570" s="503" t="s">
        <v>3538</v>
      </c>
      <c r="O570" s="278">
        <v>1</v>
      </c>
      <c r="P570" s="266" t="s">
        <v>3539</v>
      </c>
      <c r="Q570" s="266" t="s">
        <v>3540</v>
      </c>
      <c r="R570" s="286">
        <v>1</v>
      </c>
      <c r="S570" s="276" t="s">
        <v>3541</v>
      </c>
      <c r="T570" s="488">
        <v>43800</v>
      </c>
      <c r="U570" s="285">
        <v>43830</v>
      </c>
      <c r="V570" s="302"/>
      <c r="W570" s="104" t="s">
        <v>309</v>
      </c>
      <c r="X570" s="104" t="s">
        <v>309</v>
      </c>
      <c r="Y570" s="41">
        <v>-790</v>
      </c>
      <c r="Z570" s="8" t="s">
        <v>3407</v>
      </c>
      <c r="AA570" s="170">
        <v>44421</v>
      </c>
      <c r="AB570" s="145" t="s">
        <v>309</v>
      </c>
      <c r="AC570" s="145" t="s">
        <v>888</v>
      </c>
      <c r="AD570" s="168">
        <v>0</v>
      </c>
      <c r="AE570" s="8" t="s">
        <v>457</v>
      </c>
      <c r="AF570" s="133">
        <v>-621</v>
      </c>
      <c r="AG570" s="146" t="s">
        <v>441</v>
      </c>
      <c r="AH570" s="170">
        <v>44502</v>
      </c>
      <c r="AI570" s="146" t="s">
        <v>3408</v>
      </c>
      <c r="AJ570" s="136" t="s">
        <v>3151</v>
      </c>
      <c r="AK570" s="168">
        <v>0</v>
      </c>
      <c r="AL570" s="168">
        <v>0</v>
      </c>
      <c r="AM570" s="146" t="s">
        <v>545</v>
      </c>
      <c r="AN570" s="287" t="s">
        <v>504</v>
      </c>
      <c r="AO570" s="261" t="s">
        <v>536</v>
      </c>
      <c r="AP570" s="407" t="s">
        <v>546</v>
      </c>
      <c r="AQ570" s="369">
        <v>44620</v>
      </c>
      <c r="AR570" s="370" t="s">
        <v>538</v>
      </c>
      <c r="AS570" s="370" t="s">
        <v>328</v>
      </c>
      <c r="AT570" s="402">
        <v>1</v>
      </c>
      <c r="AU570" s="8" t="s">
        <v>461</v>
      </c>
      <c r="AV570" s="134">
        <v>-44620</v>
      </c>
      <c r="AW570" s="148" t="s">
        <v>441</v>
      </c>
      <c r="AX570" s="490">
        <v>44638</v>
      </c>
      <c r="AY570" s="492" t="s">
        <v>3542</v>
      </c>
      <c r="AZ570" s="489" t="s">
        <v>3411</v>
      </c>
      <c r="BA570" s="491">
        <v>1</v>
      </c>
      <c r="BB570" s="148" t="s">
        <v>294</v>
      </c>
      <c r="BC570" s="288"/>
      <c r="BD570" s="290"/>
      <c r="BE570" s="513">
        <f t="shared" si="8"/>
        <v>569</v>
      </c>
      <c r="BF570" s="514">
        <v>571</v>
      </c>
      <c r="BG570" s="514" t="s">
        <v>4948</v>
      </c>
    </row>
    <row r="571" spans="1:59" customFormat="1" ht="84" customHeight="1" x14ac:dyDescent="0.25">
      <c r="A571" s="42">
        <v>572</v>
      </c>
      <c r="B571" s="8" t="s">
        <v>262</v>
      </c>
      <c r="C571" s="8" t="s">
        <v>337</v>
      </c>
      <c r="D571" s="8" t="s">
        <v>196</v>
      </c>
      <c r="E571" s="8" t="s">
        <v>199</v>
      </c>
      <c r="F571" s="8" t="s">
        <v>351</v>
      </c>
      <c r="G571" s="8" t="s">
        <v>250</v>
      </c>
      <c r="H571" s="345" t="s">
        <v>3543</v>
      </c>
      <c r="I571" s="102" t="s">
        <v>328</v>
      </c>
      <c r="J571" s="8" t="s">
        <v>3400</v>
      </c>
      <c r="K571" s="31">
        <v>2019</v>
      </c>
      <c r="L571" s="103" t="s">
        <v>3544</v>
      </c>
      <c r="M571" s="280" t="s">
        <v>3420</v>
      </c>
      <c r="N571" s="503" t="s">
        <v>3421</v>
      </c>
      <c r="O571" s="278">
        <v>1</v>
      </c>
      <c r="P571" s="266" t="s">
        <v>3422</v>
      </c>
      <c r="Q571" s="266" t="s">
        <v>3423</v>
      </c>
      <c r="R571" s="286">
        <v>1</v>
      </c>
      <c r="S571" s="276" t="s">
        <v>3545</v>
      </c>
      <c r="T571" s="488">
        <v>44348</v>
      </c>
      <c r="U571" s="285">
        <v>44561</v>
      </c>
      <c r="V571" s="302"/>
      <c r="W571" s="104" t="s">
        <v>309</v>
      </c>
      <c r="X571" s="104" t="s">
        <v>309</v>
      </c>
      <c r="Y571" s="41">
        <v>-59</v>
      </c>
      <c r="Z571" s="8" t="s">
        <v>3407</v>
      </c>
      <c r="AA571" s="170">
        <v>44421</v>
      </c>
      <c r="AB571" s="145" t="s">
        <v>309</v>
      </c>
      <c r="AC571" s="145" t="s">
        <v>888</v>
      </c>
      <c r="AD571" s="168">
        <v>0</v>
      </c>
      <c r="AE571" s="8" t="s">
        <v>457</v>
      </c>
      <c r="AF571" s="133">
        <v>110</v>
      </c>
      <c r="AG571" s="146" t="s">
        <v>455</v>
      </c>
      <c r="AH571" s="170">
        <v>44502</v>
      </c>
      <c r="AI571" s="146" t="s">
        <v>3408</v>
      </c>
      <c r="AJ571" s="136" t="s">
        <v>3151</v>
      </c>
      <c r="AK571" s="168">
        <v>0</v>
      </c>
      <c r="AL571" s="168">
        <v>0</v>
      </c>
      <c r="AM571" s="146" t="s">
        <v>601</v>
      </c>
      <c r="AN571" s="287" t="s">
        <v>504</v>
      </c>
      <c r="AO571" s="261" t="s">
        <v>536</v>
      </c>
      <c r="AP571" s="407" t="s">
        <v>3425</v>
      </c>
      <c r="AQ571" s="369">
        <v>44620</v>
      </c>
      <c r="AR571" s="370" t="s">
        <v>538</v>
      </c>
      <c r="AS571" s="370" t="s">
        <v>328</v>
      </c>
      <c r="AT571" s="402">
        <v>1</v>
      </c>
      <c r="AU571" s="8" t="s">
        <v>461</v>
      </c>
      <c r="AV571" s="134">
        <v>-44620</v>
      </c>
      <c r="AW571" s="148" t="s">
        <v>441</v>
      </c>
      <c r="AX571" s="490">
        <v>44638</v>
      </c>
      <c r="AY571" s="492" t="s">
        <v>3546</v>
      </c>
      <c r="AZ571" s="489" t="s">
        <v>3411</v>
      </c>
      <c r="BA571" s="495">
        <v>1</v>
      </c>
      <c r="BB571" s="148" t="s">
        <v>294</v>
      </c>
      <c r="BC571" s="288"/>
      <c r="BD571" s="290"/>
      <c r="BE571" s="513">
        <f t="shared" si="8"/>
        <v>570</v>
      </c>
      <c r="BF571" s="514">
        <v>572</v>
      </c>
      <c r="BG571" s="514" t="s">
        <v>4948</v>
      </c>
    </row>
    <row r="572" spans="1:59" customFormat="1" ht="84" customHeight="1" x14ac:dyDescent="0.25">
      <c r="A572" s="42">
        <v>573</v>
      </c>
      <c r="B572" s="8" t="s">
        <v>262</v>
      </c>
      <c r="C572" s="8" t="s">
        <v>337</v>
      </c>
      <c r="D572" s="8" t="s">
        <v>196</v>
      </c>
      <c r="E572" s="8" t="s">
        <v>199</v>
      </c>
      <c r="F572" s="8" t="s">
        <v>351</v>
      </c>
      <c r="G572" s="8" t="s">
        <v>250</v>
      </c>
      <c r="H572" s="345" t="s">
        <v>3547</v>
      </c>
      <c r="I572" s="102" t="s">
        <v>328</v>
      </c>
      <c r="J572" s="8" t="s">
        <v>3400</v>
      </c>
      <c r="K572" s="31">
        <v>2019</v>
      </c>
      <c r="L572" s="103" t="s">
        <v>3548</v>
      </c>
      <c r="M572" s="280" t="s">
        <v>3420</v>
      </c>
      <c r="N572" s="503" t="s">
        <v>3421</v>
      </c>
      <c r="O572" s="278">
        <v>1</v>
      </c>
      <c r="P572" s="266" t="s">
        <v>3422</v>
      </c>
      <c r="Q572" s="266" t="s">
        <v>3423</v>
      </c>
      <c r="R572" s="286">
        <v>1</v>
      </c>
      <c r="S572" s="276" t="s">
        <v>3545</v>
      </c>
      <c r="T572" s="488">
        <v>44348</v>
      </c>
      <c r="U572" s="285">
        <v>44561</v>
      </c>
      <c r="V572" s="302"/>
      <c r="W572" s="104" t="s">
        <v>309</v>
      </c>
      <c r="X572" s="104" t="s">
        <v>309</v>
      </c>
      <c r="Y572" s="41">
        <v>-59</v>
      </c>
      <c r="Z572" s="8" t="s">
        <v>3407</v>
      </c>
      <c r="AA572" s="170">
        <v>44421</v>
      </c>
      <c r="AB572" s="145" t="s">
        <v>309</v>
      </c>
      <c r="AC572" s="145" t="s">
        <v>888</v>
      </c>
      <c r="AD572" s="168">
        <v>0</v>
      </c>
      <c r="AE572" s="8" t="s">
        <v>457</v>
      </c>
      <c r="AF572" s="133">
        <v>110</v>
      </c>
      <c r="AG572" s="146" t="s">
        <v>455</v>
      </c>
      <c r="AH572" s="170">
        <v>44502</v>
      </c>
      <c r="AI572" s="146" t="s">
        <v>3408</v>
      </c>
      <c r="AJ572" s="136" t="s">
        <v>3151</v>
      </c>
      <c r="AK572" s="168">
        <v>0</v>
      </c>
      <c r="AL572" s="168">
        <v>0</v>
      </c>
      <c r="AM572" s="146" t="s">
        <v>601</v>
      </c>
      <c r="AN572" s="287" t="s">
        <v>504</v>
      </c>
      <c r="AO572" s="261" t="s">
        <v>536</v>
      </c>
      <c r="AP572" s="407" t="s">
        <v>3425</v>
      </c>
      <c r="AQ572" s="369">
        <v>44620</v>
      </c>
      <c r="AR572" s="370" t="s">
        <v>538</v>
      </c>
      <c r="AS572" s="370" t="s">
        <v>328</v>
      </c>
      <c r="AT572" s="402">
        <v>1</v>
      </c>
      <c r="AU572" s="8" t="s">
        <v>461</v>
      </c>
      <c r="AV572" s="134">
        <v>-44620</v>
      </c>
      <c r="AW572" s="148" t="s">
        <v>441</v>
      </c>
      <c r="AX572" s="490">
        <v>44638</v>
      </c>
      <c r="AY572" s="492" t="s">
        <v>3546</v>
      </c>
      <c r="AZ572" s="489" t="s">
        <v>3411</v>
      </c>
      <c r="BA572" s="495">
        <v>1</v>
      </c>
      <c r="BB572" s="148" t="s">
        <v>294</v>
      </c>
      <c r="BC572" s="288"/>
      <c r="BD572" s="290"/>
      <c r="BE572" s="513">
        <f t="shared" si="8"/>
        <v>571</v>
      </c>
      <c r="BF572" s="514">
        <v>573</v>
      </c>
      <c r="BG572" s="514" t="s">
        <v>4948</v>
      </c>
    </row>
    <row r="573" spans="1:59" customFormat="1" ht="84" customHeight="1" x14ac:dyDescent="0.25">
      <c r="A573" s="42">
        <v>574</v>
      </c>
      <c r="B573" s="8" t="s">
        <v>262</v>
      </c>
      <c r="C573" s="8" t="s">
        <v>337</v>
      </c>
      <c r="D573" s="8" t="s">
        <v>196</v>
      </c>
      <c r="E573" s="8" t="s">
        <v>3485</v>
      </c>
      <c r="F573" s="8" t="s">
        <v>351</v>
      </c>
      <c r="G573" s="8" t="s">
        <v>250</v>
      </c>
      <c r="H573" s="345" t="s">
        <v>3549</v>
      </c>
      <c r="I573" s="102" t="s">
        <v>328</v>
      </c>
      <c r="J573" s="8" t="s">
        <v>3400</v>
      </c>
      <c r="K573" s="31">
        <v>2019</v>
      </c>
      <c r="L573" s="103" t="s">
        <v>3550</v>
      </c>
      <c r="M573" s="280" t="s">
        <v>3551</v>
      </c>
      <c r="N573" s="503" t="s">
        <v>3552</v>
      </c>
      <c r="O573" s="278">
        <v>1</v>
      </c>
      <c r="P573" s="266" t="s">
        <v>3553</v>
      </c>
      <c r="Q573" s="266" t="s">
        <v>3554</v>
      </c>
      <c r="R573" s="286">
        <v>1</v>
      </c>
      <c r="S573" s="276" t="s">
        <v>3555</v>
      </c>
      <c r="T573" s="488">
        <v>44197</v>
      </c>
      <c r="U573" s="285">
        <v>44561</v>
      </c>
      <c r="V573" s="302"/>
      <c r="W573" s="104" t="s">
        <v>309</v>
      </c>
      <c r="X573" s="104" t="s">
        <v>309</v>
      </c>
      <c r="Y573" s="41">
        <v>-59</v>
      </c>
      <c r="Z573" s="8" t="s">
        <v>3407</v>
      </c>
      <c r="AA573" s="170">
        <v>44421</v>
      </c>
      <c r="AB573" s="145" t="s">
        <v>309</v>
      </c>
      <c r="AC573" s="145" t="s">
        <v>888</v>
      </c>
      <c r="AD573" s="168">
        <v>0</v>
      </c>
      <c r="AE573" s="8" t="s">
        <v>457</v>
      </c>
      <c r="AF573" s="133">
        <v>110</v>
      </c>
      <c r="AG573" s="146" t="s">
        <v>455</v>
      </c>
      <c r="AH573" s="170">
        <v>44502</v>
      </c>
      <c r="AI573" s="146" t="s">
        <v>3408</v>
      </c>
      <c r="AJ573" s="136" t="s">
        <v>3151</v>
      </c>
      <c r="AK573" s="168">
        <v>0</v>
      </c>
      <c r="AL573" s="168">
        <v>0</v>
      </c>
      <c r="AM573" s="146" t="s">
        <v>601</v>
      </c>
      <c r="AN573" s="287" t="s">
        <v>504</v>
      </c>
      <c r="AO573" s="261" t="s">
        <v>536</v>
      </c>
      <c r="AP573" s="407" t="s">
        <v>3556</v>
      </c>
      <c r="AQ573" s="369">
        <v>44620</v>
      </c>
      <c r="AR573" s="370" t="s">
        <v>538</v>
      </c>
      <c r="AS573" s="370" t="s">
        <v>328</v>
      </c>
      <c r="AT573" s="402">
        <v>1</v>
      </c>
      <c r="AU573" s="8" t="s">
        <v>461</v>
      </c>
      <c r="AV573" s="134">
        <v>-44620</v>
      </c>
      <c r="AW573" s="148" t="s">
        <v>441</v>
      </c>
      <c r="AX573" s="490">
        <v>44638</v>
      </c>
      <c r="AY573" s="492" t="s">
        <v>3557</v>
      </c>
      <c r="AZ573" s="489" t="s">
        <v>3411</v>
      </c>
      <c r="BA573" s="495">
        <v>1</v>
      </c>
      <c r="BB573" s="148" t="s">
        <v>294</v>
      </c>
      <c r="BC573" s="288"/>
      <c r="BD573" s="290"/>
      <c r="BE573" s="513">
        <f t="shared" si="8"/>
        <v>572</v>
      </c>
      <c r="BF573" s="514">
        <v>574</v>
      </c>
      <c r="BG573" s="514" t="s">
        <v>4948</v>
      </c>
    </row>
    <row r="574" spans="1:59" customFormat="1" ht="84" customHeight="1" x14ac:dyDescent="0.25">
      <c r="A574" s="42">
        <v>575</v>
      </c>
      <c r="B574" s="8" t="s">
        <v>262</v>
      </c>
      <c r="C574" s="8" t="s">
        <v>337</v>
      </c>
      <c r="D574" s="8" t="s">
        <v>196</v>
      </c>
      <c r="E574" s="8" t="s">
        <v>3485</v>
      </c>
      <c r="F574" s="8" t="s">
        <v>351</v>
      </c>
      <c r="G574" s="8" t="s">
        <v>250</v>
      </c>
      <c r="H574" s="31" t="s">
        <v>3558</v>
      </c>
      <c r="I574" s="102" t="s">
        <v>328</v>
      </c>
      <c r="J574" s="8" t="s">
        <v>3400</v>
      </c>
      <c r="K574" s="31">
        <v>2019</v>
      </c>
      <c r="L574" s="103" t="s">
        <v>3559</v>
      </c>
      <c r="M574" s="280" t="s">
        <v>3560</v>
      </c>
      <c r="N574" s="276" t="s">
        <v>3455</v>
      </c>
      <c r="O574" s="281">
        <v>1</v>
      </c>
      <c r="P574" s="266" t="s">
        <v>3456</v>
      </c>
      <c r="Q574" s="283" t="s">
        <v>3457</v>
      </c>
      <c r="R574" s="286">
        <v>1</v>
      </c>
      <c r="S574" s="276" t="s">
        <v>3458</v>
      </c>
      <c r="T574" s="285">
        <v>44562</v>
      </c>
      <c r="U574" s="285">
        <v>44742</v>
      </c>
      <c r="V574" s="302"/>
      <c r="W574" s="104" t="s">
        <v>309</v>
      </c>
      <c r="X574" s="104" t="s">
        <v>309</v>
      </c>
      <c r="Y574" s="41">
        <v>122</v>
      </c>
      <c r="Z574" s="8" t="s">
        <v>3407</v>
      </c>
      <c r="AA574" s="170">
        <v>44421</v>
      </c>
      <c r="AB574" s="145" t="s">
        <v>309</v>
      </c>
      <c r="AC574" s="145" t="s">
        <v>888</v>
      </c>
      <c r="AD574" s="168">
        <v>0</v>
      </c>
      <c r="AE574" s="8" t="s">
        <v>457</v>
      </c>
      <c r="AF574" s="133">
        <v>291</v>
      </c>
      <c r="AG574" s="146" t="s">
        <v>455</v>
      </c>
      <c r="AH574" s="170">
        <v>44502</v>
      </c>
      <c r="AI574" s="146" t="s">
        <v>3408</v>
      </c>
      <c r="AJ574" s="136" t="s">
        <v>3151</v>
      </c>
      <c r="AK574" s="168">
        <v>0</v>
      </c>
      <c r="AL574" s="168">
        <v>0</v>
      </c>
      <c r="AM574" s="146" t="s">
        <v>601</v>
      </c>
      <c r="AN574" s="287" t="s">
        <v>504</v>
      </c>
      <c r="AO574" s="261" t="s">
        <v>536</v>
      </c>
      <c r="AP574" s="407" t="s">
        <v>3452</v>
      </c>
      <c r="AQ574" s="369">
        <v>44620</v>
      </c>
      <c r="AR574" s="370" t="s">
        <v>538</v>
      </c>
      <c r="AS574" s="370" t="s">
        <v>328</v>
      </c>
      <c r="AT574" s="402">
        <v>1</v>
      </c>
      <c r="AU574" s="8" t="s">
        <v>461</v>
      </c>
      <c r="AV574" s="134">
        <v>-44620</v>
      </c>
      <c r="AW574" s="148" t="s">
        <v>455</v>
      </c>
      <c r="AX574" s="288"/>
      <c r="AY574" s="288"/>
      <c r="AZ574" s="288"/>
      <c r="BA574" s="288"/>
      <c r="BB574" s="148"/>
      <c r="BC574" s="288"/>
      <c r="BD574" s="290"/>
      <c r="BE574" s="513">
        <f t="shared" si="8"/>
        <v>573</v>
      </c>
      <c r="BF574" s="514">
        <v>575</v>
      </c>
      <c r="BG574" s="514"/>
    </row>
    <row r="575" spans="1:59" customFormat="1" ht="84" customHeight="1" x14ac:dyDescent="0.25">
      <c r="A575" s="42">
        <v>576</v>
      </c>
      <c r="B575" s="8" t="s">
        <v>262</v>
      </c>
      <c r="C575" s="8" t="s">
        <v>337</v>
      </c>
      <c r="D575" s="8" t="s">
        <v>196</v>
      </c>
      <c r="E575" s="8" t="s">
        <v>3485</v>
      </c>
      <c r="F575" s="8" t="s">
        <v>351</v>
      </c>
      <c r="G575" s="8" t="s">
        <v>250</v>
      </c>
      <c r="H575" s="31" t="s">
        <v>3561</v>
      </c>
      <c r="I575" s="102" t="s">
        <v>328</v>
      </c>
      <c r="J575" s="8" t="s">
        <v>3400</v>
      </c>
      <c r="K575" s="31">
        <v>2019</v>
      </c>
      <c r="L575" s="103" t="s">
        <v>3562</v>
      </c>
      <c r="M575" s="280" t="s">
        <v>3563</v>
      </c>
      <c r="N575" s="276" t="s">
        <v>3564</v>
      </c>
      <c r="O575" s="281">
        <v>1</v>
      </c>
      <c r="P575" s="266" t="s">
        <v>3565</v>
      </c>
      <c r="Q575" s="282" t="s">
        <v>3566</v>
      </c>
      <c r="R575" s="286">
        <v>1</v>
      </c>
      <c r="S575" s="276" t="s">
        <v>3567</v>
      </c>
      <c r="T575" s="285">
        <v>44562</v>
      </c>
      <c r="U575" s="285">
        <v>44742</v>
      </c>
      <c r="V575" s="302"/>
      <c r="W575" s="104" t="s">
        <v>309</v>
      </c>
      <c r="X575" s="104" t="s">
        <v>309</v>
      </c>
      <c r="Y575" s="41">
        <v>122</v>
      </c>
      <c r="Z575" s="8" t="s">
        <v>3407</v>
      </c>
      <c r="AA575" s="170">
        <v>44421</v>
      </c>
      <c r="AB575" s="145" t="s">
        <v>309</v>
      </c>
      <c r="AC575" s="145" t="s">
        <v>888</v>
      </c>
      <c r="AD575" s="168">
        <v>0</v>
      </c>
      <c r="AE575" s="8" t="s">
        <v>457</v>
      </c>
      <c r="AF575" s="133">
        <v>291</v>
      </c>
      <c r="AG575" s="146" t="s">
        <v>455</v>
      </c>
      <c r="AH575" s="170">
        <v>44502</v>
      </c>
      <c r="AI575" s="146" t="s">
        <v>3408</v>
      </c>
      <c r="AJ575" s="136" t="s">
        <v>3151</v>
      </c>
      <c r="AK575" s="168">
        <v>0</v>
      </c>
      <c r="AL575" s="168">
        <v>0</v>
      </c>
      <c r="AM575" s="146" t="s">
        <v>601</v>
      </c>
      <c r="AN575" s="287" t="s">
        <v>504</v>
      </c>
      <c r="AO575" s="261" t="s">
        <v>536</v>
      </c>
      <c r="AP575" s="407" t="s">
        <v>3489</v>
      </c>
      <c r="AQ575" s="369">
        <v>44620</v>
      </c>
      <c r="AR575" s="370" t="s">
        <v>538</v>
      </c>
      <c r="AS575" s="407" t="s">
        <v>3490</v>
      </c>
      <c r="AT575" s="408">
        <v>0</v>
      </c>
      <c r="AU575" s="8" t="s">
        <v>457</v>
      </c>
      <c r="AV575" s="134">
        <v>-44620</v>
      </c>
      <c r="AW575" s="148" t="s">
        <v>455</v>
      </c>
      <c r="AX575" s="288"/>
      <c r="AY575" s="288"/>
      <c r="AZ575" s="288"/>
      <c r="BA575" s="288"/>
      <c r="BB575" s="148"/>
      <c r="BC575" s="288"/>
      <c r="BD575" s="290"/>
      <c r="BE575" s="513">
        <f t="shared" si="8"/>
        <v>574</v>
      </c>
      <c r="BF575" s="514">
        <v>576</v>
      </c>
      <c r="BG575" s="514"/>
    </row>
    <row r="576" spans="1:59" customFormat="1" ht="84" customHeight="1" x14ac:dyDescent="0.25">
      <c r="A576" s="42">
        <v>577</v>
      </c>
      <c r="B576" s="8" t="s">
        <v>262</v>
      </c>
      <c r="C576" s="8" t="s">
        <v>337</v>
      </c>
      <c r="D576" s="8" t="s">
        <v>196</v>
      </c>
      <c r="E576" s="8" t="s">
        <v>3485</v>
      </c>
      <c r="F576" s="8" t="s">
        <v>351</v>
      </c>
      <c r="G576" s="8" t="s">
        <v>250</v>
      </c>
      <c r="H576" s="345" t="s">
        <v>3568</v>
      </c>
      <c r="I576" s="102" t="s">
        <v>328</v>
      </c>
      <c r="J576" s="8" t="s">
        <v>3400</v>
      </c>
      <c r="K576" s="31">
        <v>2019</v>
      </c>
      <c r="L576" s="103" t="s">
        <v>3569</v>
      </c>
      <c r="M576" s="280" t="s">
        <v>3570</v>
      </c>
      <c r="N576" s="503" t="s">
        <v>3571</v>
      </c>
      <c r="O576" s="281">
        <v>1</v>
      </c>
      <c r="P576" s="266" t="s">
        <v>3422</v>
      </c>
      <c r="Q576" s="266" t="s">
        <v>3423</v>
      </c>
      <c r="R576" s="286">
        <v>1</v>
      </c>
      <c r="S576" s="276" t="s">
        <v>3545</v>
      </c>
      <c r="T576" s="488">
        <v>43891</v>
      </c>
      <c r="U576" s="285">
        <v>44196</v>
      </c>
      <c r="V576" s="302"/>
      <c r="W576" s="104" t="s">
        <v>309</v>
      </c>
      <c r="X576" s="104" t="s">
        <v>309</v>
      </c>
      <c r="Y576" s="41">
        <v>-424</v>
      </c>
      <c r="Z576" s="8" t="s">
        <v>3407</v>
      </c>
      <c r="AA576" s="170">
        <v>44421</v>
      </c>
      <c r="AB576" s="145" t="s">
        <v>309</v>
      </c>
      <c r="AC576" s="145" t="s">
        <v>888</v>
      </c>
      <c r="AD576" s="168">
        <v>0</v>
      </c>
      <c r="AE576" s="8" t="s">
        <v>457</v>
      </c>
      <c r="AF576" s="133">
        <v>-255</v>
      </c>
      <c r="AG576" s="146" t="s">
        <v>441</v>
      </c>
      <c r="AH576" s="170">
        <v>44502</v>
      </c>
      <c r="AI576" s="146" t="s">
        <v>3408</v>
      </c>
      <c r="AJ576" s="136" t="s">
        <v>3151</v>
      </c>
      <c r="AK576" s="168">
        <v>0</v>
      </c>
      <c r="AL576" s="168">
        <v>0</v>
      </c>
      <c r="AM576" s="146" t="s">
        <v>545</v>
      </c>
      <c r="AN576" s="287" t="s">
        <v>504</v>
      </c>
      <c r="AO576" s="261" t="s">
        <v>536</v>
      </c>
      <c r="AP576" s="407" t="s">
        <v>3572</v>
      </c>
      <c r="AQ576" s="369">
        <v>44620</v>
      </c>
      <c r="AR576" s="370" t="s">
        <v>538</v>
      </c>
      <c r="AS576" s="370" t="s">
        <v>328</v>
      </c>
      <c r="AT576" s="402">
        <v>1</v>
      </c>
      <c r="AU576" s="8" t="s">
        <v>461</v>
      </c>
      <c r="AV576" s="134">
        <v>-44620</v>
      </c>
      <c r="AW576" s="148" t="s">
        <v>441</v>
      </c>
      <c r="AX576" s="490">
        <v>44638</v>
      </c>
      <c r="AY576" s="492" t="s">
        <v>3573</v>
      </c>
      <c r="AZ576" s="489" t="s">
        <v>3411</v>
      </c>
      <c r="BA576" s="408">
        <v>1</v>
      </c>
      <c r="BB576" s="148" t="s">
        <v>294</v>
      </c>
      <c r="BC576" s="288"/>
      <c r="BD576" s="290"/>
      <c r="BE576" s="513">
        <f t="shared" si="8"/>
        <v>575</v>
      </c>
      <c r="BF576" s="514">
        <v>577</v>
      </c>
      <c r="BG576" s="514" t="s">
        <v>4948</v>
      </c>
    </row>
    <row r="577" spans="1:59" customFormat="1" ht="84" customHeight="1" x14ac:dyDescent="0.25">
      <c r="A577" s="42">
        <v>578</v>
      </c>
      <c r="B577" s="8" t="s">
        <v>262</v>
      </c>
      <c r="C577" s="8" t="s">
        <v>337</v>
      </c>
      <c r="D577" s="8" t="s">
        <v>196</v>
      </c>
      <c r="E577" s="8" t="s">
        <v>3485</v>
      </c>
      <c r="F577" s="8" t="s">
        <v>351</v>
      </c>
      <c r="G577" s="8" t="s">
        <v>250</v>
      </c>
      <c r="H577" s="31" t="s">
        <v>3574</v>
      </c>
      <c r="I577" s="102" t="s">
        <v>328</v>
      </c>
      <c r="J577" s="8" t="s">
        <v>3400</v>
      </c>
      <c r="K577" s="31">
        <v>2019</v>
      </c>
      <c r="L577" s="103" t="s">
        <v>3575</v>
      </c>
      <c r="M577" s="280" t="s">
        <v>3576</v>
      </c>
      <c r="N577" s="276" t="s">
        <v>3577</v>
      </c>
      <c r="O577" s="278">
        <v>1</v>
      </c>
      <c r="P577" s="266" t="s">
        <v>3422</v>
      </c>
      <c r="Q577" s="266" t="s">
        <v>3423</v>
      </c>
      <c r="R577" s="286">
        <v>1</v>
      </c>
      <c r="S577" s="276" t="s">
        <v>3545</v>
      </c>
      <c r="T577" s="285">
        <v>44593</v>
      </c>
      <c r="U577" s="285">
        <v>44681</v>
      </c>
      <c r="V577" s="302"/>
      <c r="W577" s="104" t="s">
        <v>309</v>
      </c>
      <c r="X577" s="104" t="s">
        <v>309</v>
      </c>
      <c r="Y577" s="41">
        <v>61</v>
      </c>
      <c r="Z577" s="8" t="s">
        <v>3407</v>
      </c>
      <c r="AA577" s="170">
        <v>44421</v>
      </c>
      <c r="AB577" s="145" t="s">
        <v>309</v>
      </c>
      <c r="AC577" s="145" t="s">
        <v>888</v>
      </c>
      <c r="AD577" s="168">
        <v>0</v>
      </c>
      <c r="AE577" s="8" t="s">
        <v>457</v>
      </c>
      <c r="AF577" s="133">
        <v>230</v>
      </c>
      <c r="AG577" s="146" t="s">
        <v>455</v>
      </c>
      <c r="AH577" s="170">
        <v>44502</v>
      </c>
      <c r="AI577" s="146" t="s">
        <v>3408</v>
      </c>
      <c r="AJ577" s="136" t="s">
        <v>3151</v>
      </c>
      <c r="AK577" s="168">
        <v>0</v>
      </c>
      <c r="AL577" s="168">
        <v>0</v>
      </c>
      <c r="AM577" s="146" t="s">
        <v>601</v>
      </c>
      <c r="AN577" s="287" t="s">
        <v>504</v>
      </c>
      <c r="AO577" s="261" t="s">
        <v>536</v>
      </c>
      <c r="AP577" s="407" t="s">
        <v>3489</v>
      </c>
      <c r="AQ577" s="369">
        <v>44620</v>
      </c>
      <c r="AR577" s="370" t="s">
        <v>538</v>
      </c>
      <c r="AS577" s="407" t="s">
        <v>3490</v>
      </c>
      <c r="AT577" s="408">
        <v>0</v>
      </c>
      <c r="AU577" s="8" t="s">
        <v>457</v>
      </c>
      <c r="AV577" s="134">
        <v>-44620</v>
      </c>
      <c r="AW577" s="148" t="s">
        <v>455</v>
      </c>
      <c r="AX577" s="288"/>
      <c r="AY577" s="288"/>
      <c r="AZ577" s="288"/>
      <c r="BA577" s="288"/>
      <c r="BB577" s="148"/>
      <c r="BC577" s="288"/>
      <c r="BD577" s="290"/>
      <c r="BE577" s="513">
        <f t="shared" si="8"/>
        <v>576</v>
      </c>
      <c r="BF577" s="514">
        <v>578</v>
      </c>
      <c r="BG577" s="514"/>
    </row>
    <row r="578" spans="1:59" customFormat="1" ht="84" customHeight="1" x14ac:dyDescent="0.25">
      <c r="A578" s="42">
        <v>579</v>
      </c>
      <c r="B578" s="8" t="s">
        <v>262</v>
      </c>
      <c r="C578" s="8" t="s">
        <v>337</v>
      </c>
      <c r="D578" s="8" t="s">
        <v>196</v>
      </c>
      <c r="E578" s="8" t="s">
        <v>199</v>
      </c>
      <c r="F578" s="8" t="s">
        <v>351</v>
      </c>
      <c r="G578" s="8" t="s">
        <v>250</v>
      </c>
      <c r="H578" s="31" t="s">
        <v>3578</v>
      </c>
      <c r="I578" s="102" t="s">
        <v>328</v>
      </c>
      <c r="J578" s="8" t="s">
        <v>3400</v>
      </c>
      <c r="K578" s="31">
        <v>2019</v>
      </c>
      <c r="L578" s="103" t="s">
        <v>3579</v>
      </c>
      <c r="M578" s="280" t="s">
        <v>3580</v>
      </c>
      <c r="N578" s="276" t="s">
        <v>3581</v>
      </c>
      <c r="O578" s="278">
        <v>1</v>
      </c>
      <c r="P578" s="266" t="s">
        <v>3582</v>
      </c>
      <c r="Q578" s="266" t="s">
        <v>3566</v>
      </c>
      <c r="R578" s="286">
        <v>1</v>
      </c>
      <c r="S578" s="276" t="s">
        <v>3583</v>
      </c>
      <c r="T578" s="285">
        <v>44562</v>
      </c>
      <c r="U578" s="285">
        <v>44926</v>
      </c>
      <c r="V578" s="302"/>
      <c r="W578" s="104" t="s">
        <v>309</v>
      </c>
      <c r="X578" s="104" t="s">
        <v>309</v>
      </c>
      <c r="Y578" s="41">
        <v>306</v>
      </c>
      <c r="Z578" s="8" t="s">
        <v>3407</v>
      </c>
      <c r="AA578" s="170">
        <v>44421</v>
      </c>
      <c r="AB578" s="145" t="s">
        <v>309</v>
      </c>
      <c r="AC578" s="145" t="s">
        <v>888</v>
      </c>
      <c r="AD578" s="168">
        <v>0</v>
      </c>
      <c r="AE578" s="8" t="s">
        <v>457</v>
      </c>
      <c r="AF578" s="133">
        <v>475</v>
      </c>
      <c r="AG578" s="146" t="s">
        <v>455</v>
      </c>
      <c r="AH578" s="170">
        <v>44502</v>
      </c>
      <c r="AI578" s="146" t="s">
        <v>3408</v>
      </c>
      <c r="AJ578" s="136" t="s">
        <v>3151</v>
      </c>
      <c r="AK578" s="168">
        <v>0</v>
      </c>
      <c r="AL578" s="168">
        <v>0</v>
      </c>
      <c r="AM578" s="146" t="s">
        <v>601</v>
      </c>
      <c r="AN578" s="287" t="s">
        <v>504</v>
      </c>
      <c r="AO578" s="261" t="s">
        <v>536</v>
      </c>
      <c r="AP578" s="407" t="s">
        <v>3584</v>
      </c>
      <c r="AQ578" s="369">
        <v>44620</v>
      </c>
      <c r="AR578" s="370" t="s">
        <v>538</v>
      </c>
      <c r="AS578" s="407" t="s">
        <v>3585</v>
      </c>
      <c r="AT578" s="408">
        <v>0.7</v>
      </c>
      <c r="AU578" s="8" t="s">
        <v>460</v>
      </c>
      <c r="AV578" s="134">
        <v>-44620</v>
      </c>
      <c r="AW578" s="148" t="s">
        <v>455</v>
      </c>
      <c r="AX578" s="288"/>
      <c r="AY578" s="288"/>
      <c r="AZ578" s="288"/>
      <c r="BA578" s="288"/>
      <c r="BB578" s="148"/>
      <c r="BC578" s="288"/>
      <c r="BD578" s="290"/>
      <c r="BE578" s="513">
        <f t="shared" si="8"/>
        <v>577</v>
      </c>
      <c r="BF578" s="514">
        <v>579</v>
      </c>
      <c r="BG578" s="514"/>
    </row>
    <row r="579" spans="1:59" customFormat="1" ht="84" customHeight="1" x14ac:dyDescent="0.25">
      <c r="A579" s="42">
        <v>580</v>
      </c>
      <c r="B579" s="8" t="s">
        <v>262</v>
      </c>
      <c r="C579" s="8" t="s">
        <v>337</v>
      </c>
      <c r="D579" s="8" t="s">
        <v>196</v>
      </c>
      <c r="E579" s="8" t="s">
        <v>199</v>
      </c>
      <c r="F579" s="8" t="s">
        <v>351</v>
      </c>
      <c r="G579" s="8" t="s">
        <v>250</v>
      </c>
      <c r="H579" s="31" t="s">
        <v>3586</v>
      </c>
      <c r="I579" s="102" t="s">
        <v>328</v>
      </c>
      <c r="J579" s="8" t="s">
        <v>3400</v>
      </c>
      <c r="K579" s="31">
        <v>2019</v>
      </c>
      <c r="L579" s="103" t="s">
        <v>3587</v>
      </c>
      <c r="M579" s="280" t="s">
        <v>3580</v>
      </c>
      <c r="N579" s="276" t="s">
        <v>3581</v>
      </c>
      <c r="O579" s="278">
        <v>1</v>
      </c>
      <c r="P579" s="266" t="s">
        <v>3582</v>
      </c>
      <c r="Q579" s="266" t="s">
        <v>3566</v>
      </c>
      <c r="R579" s="286">
        <v>1</v>
      </c>
      <c r="S579" s="276" t="s">
        <v>3583</v>
      </c>
      <c r="T579" s="285">
        <v>44562</v>
      </c>
      <c r="U579" s="285">
        <v>44926</v>
      </c>
      <c r="V579" s="302"/>
      <c r="W579" s="104" t="s">
        <v>309</v>
      </c>
      <c r="X579" s="104" t="s">
        <v>309</v>
      </c>
      <c r="Y579" s="41">
        <v>306</v>
      </c>
      <c r="Z579" s="8" t="s">
        <v>3407</v>
      </c>
      <c r="AA579" s="170">
        <v>44421</v>
      </c>
      <c r="AB579" s="145" t="s">
        <v>309</v>
      </c>
      <c r="AC579" s="145" t="s">
        <v>888</v>
      </c>
      <c r="AD579" s="168">
        <v>0</v>
      </c>
      <c r="AE579" s="8" t="s">
        <v>457</v>
      </c>
      <c r="AF579" s="133">
        <v>475</v>
      </c>
      <c r="AG579" s="146" t="s">
        <v>455</v>
      </c>
      <c r="AH579" s="170">
        <v>44502</v>
      </c>
      <c r="AI579" s="146" t="s">
        <v>3408</v>
      </c>
      <c r="AJ579" s="136" t="s">
        <v>3151</v>
      </c>
      <c r="AK579" s="168">
        <v>0</v>
      </c>
      <c r="AL579" s="168">
        <v>0</v>
      </c>
      <c r="AM579" s="146" t="s">
        <v>601</v>
      </c>
      <c r="AN579" s="287" t="s">
        <v>504</v>
      </c>
      <c r="AO579" s="261" t="s">
        <v>536</v>
      </c>
      <c r="AP579" s="407" t="s">
        <v>3584</v>
      </c>
      <c r="AQ579" s="369">
        <v>44620</v>
      </c>
      <c r="AR579" s="370" t="s">
        <v>538</v>
      </c>
      <c r="AS579" s="407" t="s">
        <v>3585</v>
      </c>
      <c r="AT579" s="408">
        <v>0.7</v>
      </c>
      <c r="AU579" s="8" t="s">
        <v>460</v>
      </c>
      <c r="AV579" s="134">
        <v>-44620</v>
      </c>
      <c r="AW579" s="148" t="s">
        <v>455</v>
      </c>
      <c r="AX579" s="288"/>
      <c r="AY579" s="288"/>
      <c r="AZ579" s="288"/>
      <c r="BA579" s="288"/>
      <c r="BB579" s="148"/>
      <c r="BC579" s="288"/>
      <c r="BD579" s="290"/>
      <c r="BE579" s="513">
        <f t="shared" si="8"/>
        <v>578</v>
      </c>
      <c r="BF579" s="514">
        <v>580</v>
      </c>
      <c r="BG579" s="514"/>
    </row>
    <row r="580" spans="1:59" customFormat="1" ht="84" customHeight="1" x14ac:dyDescent="0.25">
      <c r="A580" s="42">
        <v>581</v>
      </c>
      <c r="B580" s="32" t="s">
        <v>261</v>
      </c>
      <c r="C580" s="32" t="s">
        <v>337</v>
      </c>
      <c r="D580" s="91" t="s">
        <v>196</v>
      </c>
      <c r="E580" s="91" t="s">
        <v>3588</v>
      </c>
      <c r="F580" s="32" t="s">
        <v>350</v>
      </c>
      <c r="G580" s="32" t="s">
        <v>250</v>
      </c>
      <c r="H580" s="31" t="s">
        <v>3589</v>
      </c>
      <c r="I580" s="38" t="s">
        <v>328</v>
      </c>
      <c r="J580" s="32" t="s">
        <v>3590</v>
      </c>
      <c r="K580" s="35">
        <v>2019</v>
      </c>
      <c r="L580" s="50" t="s">
        <v>3591</v>
      </c>
      <c r="M580" s="32" t="s">
        <v>3592</v>
      </c>
      <c r="N580" s="32" t="s">
        <v>3593</v>
      </c>
      <c r="O580" s="35" t="s">
        <v>328</v>
      </c>
      <c r="P580" s="32" t="s">
        <v>328</v>
      </c>
      <c r="Q580" s="32" t="s">
        <v>328</v>
      </c>
      <c r="R580" s="35" t="s">
        <v>328</v>
      </c>
      <c r="S580" s="35" t="s">
        <v>328</v>
      </c>
      <c r="T580" s="44">
        <v>44227</v>
      </c>
      <c r="U580" s="44">
        <v>44545</v>
      </c>
      <c r="V580" s="44"/>
      <c r="W580" s="44" t="s">
        <v>309</v>
      </c>
      <c r="X580" s="44" t="s">
        <v>309</v>
      </c>
      <c r="Y580" s="41">
        <v>-75</v>
      </c>
      <c r="Z580" s="148" t="s">
        <v>3594</v>
      </c>
      <c r="AA580" s="160">
        <v>44355</v>
      </c>
      <c r="AB580" s="139" t="s">
        <v>309</v>
      </c>
      <c r="AC580" s="88" t="s">
        <v>3595</v>
      </c>
      <c r="AD580" s="161">
        <v>0.1</v>
      </c>
      <c r="AE580" s="8" t="s">
        <v>458</v>
      </c>
      <c r="AF580" s="134">
        <v>94</v>
      </c>
      <c r="AG580" s="148" t="s">
        <v>455</v>
      </c>
      <c r="AH580" s="160">
        <v>44520</v>
      </c>
      <c r="AI580" s="148" t="s">
        <v>458</v>
      </c>
      <c r="AJ580" s="135" t="s">
        <v>674</v>
      </c>
      <c r="AK580" s="161">
        <v>0.1</v>
      </c>
      <c r="AL580" s="161">
        <v>0.1</v>
      </c>
      <c r="AM580" s="148" t="s">
        <v>601</v>
      </c>
      <c r="AN580" s="263" t="s">
        <v>504</v>
      </c>
      <c r="AO580" s="261" t="s">
        <v>536</v>
      </c>
      <c r="AP580" s="2" t="s">
        <v>3596</v>
      </c>
      <c r="AQ580" s="313">
        <v>44620</v>
      </c>
      <c r="AR580" s="364" t="s">
        <v>307</v>
      </c>
      <c r="AS580" s="2" t="s">
        <v>3597</v>
      </c>
      <c r="AT580" s="55">
        <v>0.65</v>
      </c>
      <c r="AU580" s="8" t="s">
        <v>459</v>
      </c>
      <c r="AV580" s="148">
        <v>-44619.9</v>
      </c>
      <c r="AW580" s="148" t="s">
        <v>441</v>
      </c>
      <c r="AX580" s="56">
        <v>44638</v>
      </c>
      <c r="AY580" s="109" t="s">
        <v>3598</v>
      </c>
      <c r="AZ580" s="54" t="s">
        <v>725</v>
      </c>
      <c r="BA580" s="55">
        <v>0.5</v>
      </c>
      <c r="BB580" s="148" t="s">
        <v>441</v>
      </c>
      <c r="BC580" s="53"/>
      <c r="BD580" s="290"/>
      <c r="BE580" s="513">
        <f t="shared" ref="BE580:BE643" si="9">BE579+1</f>
        <v>579</v>
      </c>
      <c r="BF580" s="514">
        <v>581</v>
      </c>
      <c r="BG580" s="514" t="s">
        <v>725</v>
      </c>
    </row>
    <row r="581" spans="1:59" customFormat="1" ht="84" customHeight="1" x14ac:dyDescent="0.25">
      <c r="A581" s="42">
        <v>582</v>
      </c>
      <c r="B581" s="32" t="s">
        <v>261</v>
      </c>
      <c r="C581" s="32" t="s">
        <v>337</v>
      </c>
      <c r="D581" s="91" t="s">
        <v>196</v>
      </c>
      <c r="E581" s="91" t="s">
        <v>3599</v>
      </c>
      <c r="F581" s="32" t="s">
        <v>350</v>
      </c>
      <c r="G581" s="32" t="s">
        <v>250</v>
      </c>
      <c r="H581" s="31" t="s">
        <v>3600</v>
      </c>
      <c r="I581" s="38" t="s">
        <v>328</v>
      </c>
      <c r="J581" s="32" t="s">
        <v>3590</v>
      </c>
      <c r="K581" s="35">
        <v>2019</v>
      </c>
      <c r="L581" s="50" t="s">
        <v>3601</v>
      </c>
      <c r="M581" s="32" t="s">
        <v>3602</v>
      </c>
      <c r="N581" s="32" t="s">
        <v>3603</v>
      </c>
      <c r="O581" s="35" t="s">
        <v>328</v>
      </c>
      <c r="P581" s="32" t="s">
        <v>328</v>
      </c>
      <c r="Q581" s="32" t="s">
        <v>328</v>
      </c>
      <c r="R581" s="35" t="s">
        <v>328</v>
      </c>
      <c r="S581" s="35" t="s">
        <v>328</v>
      </c>
      <c r="T581" s="44">
        <v>44319</v>
      </c>
      <c r="U581" s="44">
        <v>44545</v>
      </c>
      <c r="V581" s="44"/>
      <c r="W581" s="44" t="s">
        <v>309</v>
      </c>
      <c r="X581" s="44" t="s">
        <v>309</v>
      </c>
      <c r="Y581" s="41">
        <v>-75</v>
      </c>
      <c r="Z581" s="148" t="s">
        <v>3604</v>
      </c>
      <c r="AA581" s="160">
        <v>44355</v>
      </c>
      <c r="AB581" s="139" t="s">
        <v>309</v>
      </c>
      <c r="AC581" s="88" t="s">
        <v>3605</v>
      </c>
      <c r="AD581" s="161">
        <v>0</v>
      </c>
      <c r="AE581" s="8" t="s">
        <v>457</v>
      </c>
      <c r="AF581" s="134">
        <v>94</v>
      </c>
      <c r="AG581" s="148" t="s">
        <v>455</v>
      </c>
      <c r="AH581" s="160" t="s">
        <v>723</v>
      </c>
      <c r="AI581" s="148" t="s">
        <v>3606</v>
      </c>
      <c r="AJ581" s="135" t="s">
        <v>674</v>
      </c>
      <c r="AK581" s="161">
        <v>0</v>
      </c>
      <c r="AL581" s="161">
        <v>0</v>
      </c>
      <c r="AM581" s="148" t="s">
        <v>601</v>
      </c>
      <c r="AN581" s="263" t="s">
        <v>504</v>
      </c>
      <c r="AO581" s="261" t="s">
        <v>536</v>
      </c>
      <c r="AP581" s="109" t="s">
        <v>3607</v>
      </c>
      <c r="AQ581" s="56">
        <v>44620</v>
      </c>
      <c r="AR581" s="54" t="s">
        <v>307</v>
      </c>
      <c r="AS581" s="54" t="s">
        <v>328</v>
      </c>
      <c r="AT581" s="55">
        <v>1</v>
      </c>
      <c r="AU581" s="8" t="s">
        <v>461</v>
      </c>
      <c r="AV581" s="134">
        <v>-44620</v>
      </c>
      <c r="AW581" s="148" t="s">
        <v>441</v>
      </c>
      <c r="AX581" s="366">
        <v>44638</v>
      </c>
      <c r="AY581" s="109" t="s">
        <v>3608</v>
      </c>
      <c r="AZ581" s="53" t="s">
        <v>725</v>
      </c>
      <c r="BA581" s="53"/>
      <c r="BB581" s="148" t="s">
        <v>294</v>
      </c>
      <c r="BC581" s="53"/>
      <c r="BD581" s="290"/>
      <c r="BE581" s="513">
        <f t="shared" si="9"/>
        <v>580</v>
      </c>
      <c r="BF581" s="514">
        <v>582</v>
      </c>
      <c r="BG581" s="514" t="s">
        <v>725</v>
      </c>
    </row>
    <row r="582" spans="1:59" customFormat="1" ht="84" customHeight="1" x14ac:dyDescent="0.25">
      <c r="A582" s="42">
        <v>583</v>
      </c>
      <c r="B582" s="32" t="s">
        <v>261</v>
      </c>
      <c r="C582" s="32" t="s">
        <v>337</v>
      </c>
      <c r="D582" s="32" t="s">
        <v>17</v>
      </c>
      <c r="E582" s="32" t="s">
        <v>19</v>
      </c>
      <c r="F582" s="32" t="s">
        <v>350</v>
      </c>
      <c r="G582" s="32" t="s">
        <v>250</v>
      </c>
      <c r="H582" s="31" t="s">
        <v>3609</v>
      </c>
      <c r="I582" s="38" t="s">
        <v>328</v>
      </c>
      <c r="J582" s="32" t="s">
        <v>3590</v>
      </c>
      <c r="K582" s="35">
        <v>2019</v>
      </c>
      <c r="L582" s="50" t="s">
        <v>3610</v>
      </c>
      <c r="M582" s="32" t="s">
        <v>3611</v>
      </c>
      <c r="N582" s="32" t="s">
        <v>3612</v>
      </c>
      <c r="O582" s="35" t="s">
        <v>328</v>
      </c>
      <c r="P582" s="32" t="s">
        <v>328</v>
      </c>
      <c r="Q582" s="32" t="s">
        <v>328</v>
      </c>
      <c r="R582" s="35" t="s">
        <v>328</v>
      </c>
      <c r="S582" s="35" t="s">
        <v>328</v>
      </c>
      <c r="T582" s="44">
        <v>44197</v>
      </c>
      <c r="U582" s="44">
        <v>44346</v>
      </c>
      <c r="V582" s="44"/>
      <c r="W582" s="44" t="s">
        <v>309</v>
      </c>
      <c r="X582" s="44" t="s">
        <v>309</v>
      </c>
      <c r="Y582" s="41">
        <v>-274</v>
      </c>
      <c r="Z582" s="146" t="s">
        <v>3613</v>
      </c>
      <c r="AA582" s="160">
        <v>44355</v>
      </c>
      <c r="AB582" s="139" t="s">
        <v>309</v>
      </c>
      <c r="AC582" s="146" t="s">
        <v>3614</v>
      </c>
      <c r="AD582" s="161">
        <v>0.9</v>
      </c>
      <c r="AE582" s="8" t="s">
        <v>460</v>
      </c>
      <c r="AF582" s="134">
        <v>-105</v>
      </c>
      <c r="AG582" s="148" t="s">
        <v>441</v>
      </c>
      <c r="AH582" s="160">
        <v>44520</v>
      </c>
      <c r="AI582" s="148" t="s">
        <v>3615</v>
      </c>
      <c r="AJ582" s="135" t="s">
        <v>674</v>
      </c>
      <c r="AK582" s="161">
        <v>0.9</v>
      </c>
      <c r="AL582" s="161">
        <v>0.9</v>
      </c>
      <c r="AM582" s="148" t="s">
        <v>601</v>
      </c>
      <c r="AN582" s="263" t="s">
        <v>504</v>
      </c>
      <c r="AO582" s="261" t="s">
        <v>536</v>
      </c>
      <c r="AP582" s="2" t="s">
        <v>3616</v>
      </c>
      <c r="AQ582" s="56">
        <v>44620</v>
      </c>
      <c r="AR582" s="54" t="s">
        <v>307</v>
      </c>
      <c r="AS582" s="54" t="s">
        <v>328</v>
      </c>
      <c r="AT582" s="55">
        <v>1</v>
      </c>
      <c r="AU582" s="8" t="s">
        <v>461</v>
      </c>
      <c r="AV582" s="134">
        <v>-44619.1</v>
      </c>
      <c r="AW582" s="148" t="s">
        <v>441</v>
      </c>
      <c r="AX582" s="366">
        <v>44638</v>
      </c>
      <c r="AY582" s="109" t="s">
        <v>3617</v>
      </c>
      <c r="AZ582" s="53" t="s">
        <v>725</v>
      </c>
      <c r="BA582" s="53"/>
      <c r="BB582" s="148" t="s">
        <v>294</v>
      </c>
      <c r="BC582" s="53"/>
      <c r="BD582" s="290"/>
      <c r="BE582" s="513">
        <f t="shared" si="9"/>
        <v>581</v>
      </c>
      <c r="BF582" s="514">
        <v>583</v>
      </c>
      <c r="BG582" s="514" t="s">
        <v>725</v>
      </c>
    </row>
    <row r="583" spans="1:59" customFormat="1" ht="84" customHeight="1" x14ac:dyDescent="0.25">
      <c r="A583" s="42">
        <v>584</v>
      </c>
      <c r="B583" s="32" t="s">
        <v>285</v>
      </c>
      <c r="C583" s="35" t="s">
        <v>344</v>
      </c>
      <c r="D583" s="32" t="s">
        <v>24</v>
      </c>
      <c r="E583" s="32" t="s">
        <v>39</v>
      </c>
      <c r="F583" s="32" t="s">
        <v>352</v>
      </c>
      <c r="G583" s="32" t="s">
        <v>250</v>
      </c>
      <c r="H583" s="31" t="s">
        <v>3618</v>
      </c>
      <c r="I583" s="38" t="s">
        <v>328</v>
      </c>
      <c r="J583" s="32" t="s">
        <v>3590</v>
      </c>
      <c r="K583" s="35">
        <v>2019</v>
      </c>
      <c r="L583" s="50" t="s">
        <v>3619</v>
      </c>
      <c r="M583" s="32" t="s">
        <v>3620</v>
      </c>
      <c r="N583" s="32" t="s">
        <v>3621</v>
      </c>
      <c r="O583" s="35" t="s">
        <v>328</v>
      </c>
      <c r="P583" s="32" t="s">
        <v>328</v>
      </c>
      <c r="Q583" s="32" t="s">
        <v>328</v>
      </c>
      <c r="R583" s="35" t="s">
        <v>328</v>
      </c>
      <c r="S583" s="35" t="s">
        <v>328</v>
      </c>
      <c r="T583" s="44">
        <v>44319</v>
      </c>
      <c r="U583" s="44">
        <v>44545</v>
      </c>
      <c r="V583" s="44"/>
      <c r="W583" s="44" t="s">
        <v>309</v>
      </c>
      <c r="X583" s="44" t="s">
        <v>309</v>
      </c>
      <c r="Y583" s="41">
        <v>-75</v>
      </c>
      <c r="Z583" s="133" t="s">
        <v>3622</v>
      </c>
      <c r="AA583" s="160">
        <v>44384</v>
      </c>
      <c r="AB583" s="139" t="s">
        <v>309</v>
      </c>
      <c r="AC583" s="148" t="s">
        <v>3623</v>
      </c>
      <c r="AD583" s="161">
        <v>0</v>
      </c>
      <c r="AE583" s="8" t="s">
        <v>457</v>
      </c>
      <c r="AF583" s="134">
        <v>94</v>
      </c>
      <c r="AG583" s="148" t="s">
        <v>455</v>
      </c>
      <c r="AH583" s="162">
        <v>44520</v>
      </c>
      <c r="AI583" s="148" t="s">
        <v>3606</v>
      </c>
      <c r="AJ583" s="148" t="s">
        <v>674</v>
      </c>
      <c r="AK583" s="163">
        <v>0</v>
      </c>
      <c r="AL583" s="161">
        <v>0</v>
      </c>
      <c r="AM583" s="148" t="s">
        <v>601</v>
      </c>
      <c r="AN583" s="263" t="s">
        <v>504</v>
      </c>
      <c r="AO583" s="261" t="s">
        <v>536</v>
      </c>
      <c r="AP583" s="403" t="s">
        <v>588</v>
      </c>
      <c r="AQ583" s="404">
        <v>44620</v>
      </c>
      <c r="AR583" s="370" t="s">
        <v>309</v>
      </c>
      <c r="AS583" s="400" t="s">
        <v>589</v>
      </c>
      <c r="AT583" s="387">
        <v>0</v>
      </c>
      <c r="AU583" s="8" t="s">
        <v>457</v>
      </c>
      <c r="AV583" s="148">
        <v>-44620</v>
      </c>
      <c r="AW583" s="148" t="s">
        <v>441</v>
      </c>
      <c r="AX583" s="56">
        <v>44638</v>
      </c>
      <c r="AY583" s="109" t="s">
        <v>3624</v>
      </c>
      <c r="AZ583" s="54" t="s">
        <v>725</v>
      </c>
      <c r="BA583" s="54"/>
      <c r="BB583" s="148" t="s">
        <v>441</v>
      </c>
      <c r="BC583" s="53"/>
      <c r="BD583" s="290"/>
      <c r="BE583" s="513">
        <f t="shared" si="9"/>
        <v>582</v>
      </c>
      <c r="BF583" s="514">
        <v>584</v>
      </c>
      <c r="BG583" s="514" t="s">
        <v>725</v>
      </c>
    </row>
    <row r="584" spans="1:59" customFormat="1" ht="84" customHeight="1" x14ac:dyDescent="0.25">
      <c r="A584" s="42">
        <v>585</v>
      </c>
      <c r="B584" s="32" t="s">
        <v>285</v>
      </c>
      <c r="C584" s="35" t="s">
        <v>344</v>
      </c>
      <c r="D584" s="32" t="s">
        <v>24</v>
      </c>
      <c r="E584" s="32" t="s">
        <v>49</v>
      </c>
      <c r="F584" s="32" t="s">
        <v>352</v>
      </c>
      <c r="G584" s="32" t="s">
        <v>250</v>
      </c>
      <c r="H584" s="31" t="s">
        <v>3625</v>
      </c>
      <c r="I584" s="38" t="s">
        <v>328</v>
      </c>
      <c r="J584" s="32" t="s">
        <v>3590</v>
      </c>
      <c r="K584" s="35">
        <v>2019</v>
      </c>
      <c r="L584" s="50" t="s">
        <v>3626</v>
      </c>
      <c r="M584" s="32" t="s">
        <v>3627</v>
      </c>
      <c r="N584" s="32" t="s">
        <v>3628</v>
      </c>
      <c r="O584" s="35" t="s">
        <v>328</v>
      </c>
      <c r="P584" s="32" t="s">
        <v>328</v>
      </c>
      <c r="Q584" s="32" t="s">
        <v>328</v>
      </c>
      <c r="R584" s="35" t="s">
        <v>328</v>
      </c>
      <c r="S584" s="35" t="s">
        <v>328</v>
      </c>
      <c r="T584" s="44">
        <v>44199</v>
      </c>
      <c r="U584" s="44">
        <v>44316</v>
      </c>
      <c r="V584" s="44"/>
      <c r="W584" s="44" t="s">
        <v>309</v>
      </c>
      <c r="X584" s="44" t="s">
        <v>309</v>
      </c>
      <c r="Y584" s="41">
        <v>-304</v>
      </c>
      <c r="Z584" s="133" t="s">
        <v>3629</v>
      </c>
      <c r="AA584" s="160">
        <v>44384</v>
      </c>
      <c r="AB584" s="139" t="s">
        <v>309</v>
      </c>
      <c r="AC584" s="148" t="s">
        <v>747</v>
      </c>
      <c r="AD584" s="161">
        <v>0</v>
      </c>
      <c r="AE584" s="8" t="s">
        <v>457</v>
      </c>
      <c r="AF584" s="134">
        <v>-135</v>
      </c>
      <c r="AG584" s="148" t="s">
        <v>441</v>
      </c>
      <c r="AH584" s="162">
        <v>44520</v>
      </c>
      <c r="AI584" s="148" t="s">
        <v>3606</v>
      </c>
      <c r="AJ584" s="148" t="s">
        <v>674</v>
      </c>
      <c r="AK584" s="163">
        <v>0</v>
      </c>
      <c r="AL584" s="161">
        <v>0</v>
      </c>
      <c r="AM584" s="148" t="s">
        <v>545</v>
      </c>
      <c r="AN584" s="263" t="s">
        <v>504</v>
      </c>
      <c r="AO584" s="261" t="s">
        <v>536</v>
      </c>
      <c r="AP584" s="403" t="s">
        <v>588</v>
      </c>
      <c r="AQ584" s="404">
        <v>44620</v>
      </c>
      <c r="AR584" s="370" t="s">
        <v>309</v>
      </c>
      <c r="AS584" s="400" t="s">
        <v>589</v>
      </c>
      <c r="AT584" s="387">
        <v>0</v>
      </c>
      <c r="AU584" s="8" t="s">
        <v>457</v>
      </c>
      <c r="AV584" s="148">
        <v>-44620</v>
      </c>
      <c r="AW584" s="148" t="s">
        <v>441</v>
      </c>
      <c r="AX584" s="56">
        <v>44638</v>
      </c>
      <c r="AY584" s="109" t="s">
        <v>3624</v>
      </c>
      <c r="AZ584" s="54" t="s">
        <v>725</v>
      </c>
      <c r="BA584" s="54"/>
      <c r="BB584" s="148" t="s">
        <v>441</v>
      </c>
      <c r="BC584" s="53"/>
      <c r="BD584" s="290"/>
      <c r="BE584" s="513">
        <f t="shared" si="9"/>
        <v>583</v>
      </c>
      <c r="BF584" s="514">
        <v>585</v>
      </c>
      <c r="BG584" s="514" t="s">
        <v>725</v>
      </c>
    </row>
    <row r="585" spans="1:59" customFormat="1" ht="84" customHeight="1" x14ac:dyDescent="0.25">
      <c r="A585" s="42">
        <v>586</v>
      </c>
      <c r="B585" s="32" t="s">
        <v>261</v>
      </c>
      <c r="C585" s="32" t="s">
        <v>337</v>
      </c>
      <c r="D585" s="32" t="s">
        <v>17</v>
      </c>
      <c r="E585" s="32" t="s">
        <v>21</v>
      </c>
      <c r="F585" s="32" t="s">
        <v>350</v>
      </c>
      <c r="G585" s="32" t="s">
        <v>250</v>
      </c>
      <c r="H585" s="35" t="s">
        <v>3630</v>
      </c>
      <c r="I585" s="38" t="s">
        <v>328</v>
      </c>
      <c r="J585" s="32" t="s">
        <v>3590</v>
      </c>
      <c r="K585" s="35">
        <v>2019</v>
      </c>
      <c r="L585" s="50" t="s">
        <v>3631</v>
      </c>
      <c r="M585" s="32" t="s">
        <v>3632</v>
      </c>
      <c r="N585" s="32" t="s">
        <v>3633</v>
      </c>
      <c r="O585" s="35" t="s">
        <v>328</v>
      </c>
      <c r="P585" s="32" t="s">
        <v>328</v>
      </c>
      <c r="Q585" s="32" t="s">
        <v>328</v>
      </c>
      <c r="R585" s="35" t="s">
        <v>328</v>
      </c>
      <c r="S585" s="35" t="s">
        <v>328</v>
      </c>
      <c r="T585" s="44">
        <v>44180</v>
      </c>
      <c r="U585" s="44">
        <v>44346</v>
      </c>
      <c r="V585" s="44">
        <v>44452</v>
      </c>
      <c r="W585" s="44" t="s">
        <v>309</v>
      </c>
      <c r="X585" s="44" t="s">
        <v>309</v>
      </c>
      <c r="Y585" s="41" t="s">
        <v>456</v>
      </c>
      <c r="Z585" s="146" t="s">
        <v>3634</v>
      </c>
      <c r="AA585" s="160">
        <v>44355</v>
      </c>
      <c r="AB585" s="139" t="s">
        <v>307</v>
      </c>
      <c r="AC585" s="139" t="s">
        <v>328</v>
      </c>
      <c r="AD585" s="161">
        <v>1</v>
      </c>
      <c r="AE585" s="8" t="s">
        <v>461</v>
      </c>
      <c r="AF585" s="134">
        <v>-105</v>
      </c>
      <c r="AG585" s="148" t="s">
        <v>441</v>
      </c>
      <c r="AH585" s="162">
        <v>44520</v>
      </c>
      <c r="AI585" s="148" t="s">
        <v>3635</v>
      </c>
      <c r="AJ585" s="135" t="s">
        <v>674</v>
      </c>
      <c r="AK585" s="161">
        <v>1</v>
      </c>
      <c r="AL585" s="161">
        <v>1</v>
      </c>
      <c r="AM585" s="148" t="s">
        <v>503</v>
      </c>
      <c r="AN585" s="263" t="s">
        <v>504</v>
      </c>
      <c r="AO585" s="260" t="s">
        <v>294</v>
      </c>
      <c r="AP585" s="109" t="s">
        <v>502</v>
      </c>
      <c r="AQ585" s="56">
        <v>44228</v>
      </c>
      <c r="AR585" s="54" t="s">
        <v>307</v>
      </c>
      <c r="AS585" s="54" t="s">
        <v>328</v>
      </c>
      <c r="AT585" s="55">
        <v>1</v>
      </c>
      <c r="AU585" s="8" t="s">
        <v>461</v>
      </c>
      <c r="AV585" s="134" t="s">
        <v>456</v>
      </c>
      <c r="AW585" s="148" t="s">
        <v>456</v>
      </c>
      <c r="AX585" s="56">
        <v>44228</v>
      </c>
      <c r="AY585" s="109" t="s">
        <v>502</v>
      </c>
      <c r="AZ585" s="54" t="s">
        <v>328</v>
      </c>
      <c r="BA585" s="55">
        <v>1</v>
      </c>
      <c r="BB585" s="148" t="s">
        <v>294</v>
      </c>
      <c r="BC585" s="53"/>
      <c r="BD585" s="290"/>
      <c r="BE585" s="513">
        <f t="shared" si="9"/>
        <v>584</v>
      </c>
      <c r="BF585" s="514">
        <v>586</v>
      </c>
      <c r="BG585" s="514"/>
    </row>
    <row r="586" spans="1:59" customFormat="1" ht="84" customHeight="1" x14ac:dyDescent="0.25">
      <c r="A586" s="42">
        <v>587</v>
      </c>
      <c r="B586" s="32" t="s">
        <v>261</v>
      </c>
      <c r="C586" s="32" t="s">
        <v>337</v>
      </c>
      <c r="D586" s="32" t="s">
        <v>17</v>
      </c>
      <c r="E586" s="32" t="s">
        <v>21</v>
      </c>
      <c r="F586" s="32" t="s">
        <v>350</v>
      </c>
      <c r="G586" s="32" t="s">
        <v>250</v>
      </c>
      <c r="H586" s="35" t="s">
        <v>3636</v>
      </c>
      <c r="I586" s="38" t="s">
        <v>328</v>
      </c>
      <c r="J586" s="32" t="s">
        <v>3590</v>
      </c>
      <c r="K586" s="35">
        <v>2019</v>
      </c>
      <c r="L586" s="50" t="s">
        <v>3631</v>
      </c>
      <c r="M586" s="32" t="s">
        <v>3637</v>
      </c>
      <c r="N586" s="32" t="s">
        <v>3638</v>
      </c>
      <c r="O586" s="35" t="s">
        <v>328</v>
      </c>
      <c r="P586" s="32" t="s">
        <v>328</v>
      </c>
      <c r="Q586" s="32" t="s">
        <v>328</v>
      </c>
      <c r="R586" s="35" t="s">
        <v>328</v>
      </c>
      <c r="S586" s="35" t="s">
        <v>328</v>
      </c>
      <c r="T586" s="44">
        <v>44150</v>
      </c>
      <c r="U586" s="44">
        <v>44195</v>
      </c>
      <c r="V586" s="44"/>
      <c r="W586" s="44" t="s">
        <v>309</v>
      </c>
      <c r="X586" s="44" t="s">
        <v>309</v>
      </c>
      <c r="Y586" s="41">
        <v>-425</v>
      </c>
      <c r="Z586" s="146" t="s">
        <v>3639</v>
      </c>
      <c r="AA586" s="160">
        <v>44355</v>
      </c>
      <c r="AB586" s="139" t="s">
        <v>309</v>
      </c>
      <c r="AC586" s="146" t="s">
        <v>3640</v>
      </c>
      <c r="AD586" s="161">
        <v>0.7</v>
      </c>
      <c r="AE586" s="8" t="s">
        <v>460</v>
      </c>
      <c r="AF586" s="134">
        <v>-256</v>
      </c>
      <c r="AG586" s="148" t="s">
        <v>441</v>
      </c>
      <c r="AH586" s="162">
        <v>44520</v>
      </c>
      <c r="AI586" s="148" t="s">
        <v>3641</v>
      </c>
      <c r="AJ586" s="135" t="s">
        <v>674</v>
      </c>
      <c r="AK586" s="161">
        <v>0.7</v>
      </c>
      <c r="AL586" s="161">
        <v>0.7</v>
      </c>
      <c r="AM586" s="148" t="s">
        <v>545</v>
      </c>
      <c r="AN586" s="263" t="s">
        <v>504</v>
      </c>
      <c r="AO586" s="261" t="s">
        <v>536</v>
      </c>
      <c r="AP586" s="2" t="s">
        <v>3642</v>
      </c>
      <c r="AQ586" s="56">
        <v>44620</v>
      </c>
      <c r="AR586" s="54" t="s">
        <v>307</v>
      </c>
      <c r="AS586" s="109" t="s">
        <v>3643</v>
      </c>
      <c r="AT586" s="55">
        <v>0.75</v>
      </c>
      <c r="AU586" s="8" t="s">
        <v>460</v>
      </c>
      <c r="AV586" s="148">
        <v>-44619.3</v>
      </c>
      <c r="AW586" s="148" t="s">
        <v>441</v>
      </c>
      <c r="AX586" s="56">
        <v>44638</v>
      </c>
      <c r="AY586" s="109" t="s">
        <v>3644</v>
      </c>
      <c r="AZ586" s="54" t="s">
        <v>725</v>
      </c>
      <c r="BA586" s="55">
        <v>0.7</v>
      </c>
      <c r="BB586" s="148" t="s">
        <v>441</v>
      </c>
      <c r="BC586" s="53"/>
      <c r="BD586" s="290"/>
      <c r="BE586" s="513">
        <f t="shared" si="9"/>
        <v>585</v>
      </c>
      <c r="BF586" s="514">
        <v>587</v>
      </c>
      <c r="BG586" s="514" t="s">
        <v>725</v>
      </c>
    </row>
    <row r="587" spans="1:59" customFormat="1" ht="84" customHeight="1" x14ac:dyDescent="0.25">
      <c r="A587" s="42">
        <v>588</v>
      </c>
      <c r="B587" s="32" t="s">
        <v>261</v>
      </c>
      <c r="C587" s="32" t="s">
        <v>337</v>
      </c>
      <c r="D587" s="32" t="s">
        <v>17</v>
      </c>
      <c r="E587" s="32" t="s">
        <v>21</v>
      </c>
      <c r="F587" s="32" t="s">
        <v>350</v>
      </c>
      <c r="G587" s="32" t="s">
        <v>250</v>
      </c>
      <c r="H587" s="35" t="s">
        <v>3645</v>
      </c>
      <c r="I587" s="38" t="s">
        <v>328</v>
      </c>
      <c r="J587" s="32" t="s">
        <v>3590</v>
      </c>
      <c r="K587" s="35">
        <v>2019</v>
      </c>
      <c r="L587" s="50" t="s">
        <v>3631</v>
      </c>
      <c r="M587" s="32" t="s">
        <v>3646</v>
      </c>
      <c r="N587" s="32" t="s">
        <v>3647</v>
      </c>
      <c r="O587" s="35" t="s">
        <v>328</v>
      </c>
      <c r="P587" s="32" t="s">
        <v>328</v>
      </c>
      <c r="Q587" s="32" t="s">
        <v>328</v>
      </c>
      <c r="R587" s="35" t="s">
        <v>328</v>
      </c>
      <c r="S587" s="35" t="s">
        <v>328</v>
      </c>
      <c r="T587" s="44">
        <v>44150</v>
      </c>
      <c r="U587" s="44">
        <v>44316</v>
      </c>
      <c r="V587" s="44">
        <v>44452</v>
      </c>
      <c r="W587" s="44" t="s">
        <v>309</v>
      </c>
      <c r="X587" s="44" t="s">
        <v>309</v>
      </c>
      <c r="Y587" s="41" t="s">
        <v>456</v>
      </c>
      <c r="Z587" s="146" t="s">
        <v>3648</v>
      </c>
      <c r="AA587" s="160">
        <v>44355</v>
      </c>
      <c r="AB587" s="139" t="s">
        <v>307</v>
      </c>
      <c r="AC587" s="133" t="s">
        <v>3649</v>
      </c>
      <c r="AD587" s="161">
        <v>1</v>
      </c>
      <c r="AE587" s="8" t="s">
        <v>461</v>
      </c>
      <c r="AF587" s="134">
        <v>-135</v>
      </c>
      <c r="AG587" s="148" t="s">
        <v>441</v>
      </c>
      <c r="AH587" s="160" t="s">
        <v>723</v>
      </c>
      <c r="AI587" s="148" t="s">
        <v>3635</v>
      </c>
      <c r="AJ587" s="135" t="s">
        <v>674</v>
      </c>
      <c r="AK587" s="161">
        <v>1</v>
      </c>
      <c r="AL587" s="161">
        <v>1</v>
      </c>
      <c r="AM587" s="148" t="s">
        <v>503</v>
      </c>
      <c r="AN587" s="263" t="s">
        <v>504</v>
      </c>
      <c r="AO587" s="260" t="s">
        <v>294</v>
      </c>
      <c r="AP587" s="109" t="s">
        <v>502</v>
      </c>
      <c r="AQ587" s="56">
        <v>44228</v>
      </c>
      <c r="AR587" s="54" t="s">
        <v>307</v>
      </c>
      <c r="AS587" s="54" t="s">
        <v>328</v>
      </c>
      <c r="AT587" s="55">
        <v>1</v>
      </c>
      <c r="AU587" s="8" t="s">
        <v>461</v>
      </c>
      <c r="AV587" s="134" t="s">
        <v>456</v>
      </c>
      <c r="AW587" s="148" t="s">
        <v>456</v>
      </c>
      <c r="AX587" s="56">
        <v>44228</v>
      </c>
      <c r="AY587" s="109" t="s">
        <v>502</v>
      </c>
      <c r="AZ587" s="54" t="s">
        <v>328</v>
      </c>
      <c r="BA587" s="55">
        <v>1</v>
      </c>
      <c r="BB587" s="148" t="s">
        <v>294</v>
      </c>
      <c r="BC587" s="53"/>
      <c r="BD587" s="290"/>
      <c r="BE587" s="513">
        <f t="shared" si="9"/>
        <v>586</v>
      </c>
      <c r="BF587" s="514">
        <v>588</v>
      </c>
      <c r="BG587" s="514"/>
    </row>
    <row r="588" spans="1:59" customFormat="1" ht="84" customHeight="1" x14ac:dyDescent="0.25">
      <c r="A588" s="42">
        <v>589</v>
      </c>
      <c r="B588" s="32" t="s">
        <v>261</v>
      </c>
      <c r="C588" s="32" t="s">
        <v>337</v>
      </c>
      <c r="D588" s="32" t="s">
        <v>196</v>
      </c>
      <c r="E588" s="32" t="s">
        <v>199</v>
      </c>
      <c r="F588" s="32" t="s">
        <v>350</v>
      </c>
      <c r="G588" s="32" t="s">
        <v>250</v>
      </c>
      <c r="H588" s="35" t="s">
        <v>3650</v>
      </c>
      <c r="I588" s="38" t="s">
        <v>328</v>
      </c>
      <c r="J588" s="32" t="s">
        <v>3590</v>
      </c>
      <c r="K588" s="35">
        <v>2019</v>
      </c>
      <c r="L588" s="50" t="s">
        <v>3651</v>
      </c>
      <c r="M588" s="32" t="s">
        <v>3652</v>
      </c>
      <c r="N588" s="32" t="s">
        <v>3653</v>
      </c>
      <c r="O588" s="35" t="s">
        <v>328</v>
      </c>
      <c r="P588" s="32" t="s">
        <v>328</v>
      </c>
      <c r="Q588" s="32" t="s">
        <v>328</v>
      </c>
      <c r="R588" s="35" t="s">
        <v>328</v>
      </c>
      <c r="S588" s="35" t="s">
        <v>328</v>
      </c>
      <c r="T588" s="44">
        <v>44180</v>
      </c>
      <c r="U588" s="44">
        <v>44256</v>
      </c>
      <c r="V588" s="44">
        <v>44452</v>
      </c>
      <c r="W588" s="44" t="s">
        <v>309</v>
      </c>
      <c r="X588" s="44" t="s">
        <v>309</v>
      </c>
      <c r="Y588" s="41" t="s">
        <v>456</v>
      </c>
      <c r="Z588" s="146" t="s">
        <v>3654</v>
      </c>
      <c r="AA588" s="160">
        <v>44355</v>
      </c>
      <c r="AB588" s="139" t="s">
        <v>307</v>
      </c>
      <c r="AC588" s="139" t="s">
        <v>328</v>
      </c>
      <c r="AD588" s="161">
        <v>1</v>
      </c>
      <c r="AE588" s="8" t="s">
        <v>461</v>
      </c>
      <c r="AF588" s="134">
        <v>-195</v>
      </c>
      <c r="AG588" s="148" t="s">
        <v>441</v>
      </c>
      <c r="AH588" s="160" t="s">
        <v>723</v>
      </c>
      <c r="AI588" s="148" t="s">
        <v>3635</v>
      </c>
      <c r="AJ588" s="135" t="s">
        <v>674</v>
      </c>
      <c r="AK588" s="161">
        <v>1</v>
      </c>
      <c r="AL588" s="161">
        <v>1</v>
      </c>
      <c r="AM588" s="148" t="s">
        <v>503</v>
      </c>
      <c r="AN588" s="263" t="s">
        <v>504</v>
      </c>
      <c r="AO588" s="260" t="s">
        <v>294</v>
      </c>
      <c r="AP588" s="109" t="s">
        <v>502</v>
      </c>
      <c r="AQ588" s="56">
        <v>44228</v>
      </c>
      <c r="AR588" s="54" t="s">
        <v>307</v>
      </c>
      <c r="AS588" s="54" t="s">
        <v>328</v>
      </c>
      <c r="AT588" s="55">
        <v>1</v>
      </c>
      <c r="AU588" s="8" t="s">
        <v>461</v>
      </c>
      <c r="AV588" s="134" t="s">
        <v>456</v>
      </c>
      <c r="AW588" s="148" t="s">
        <v>456</v>
      </c>
      <c r="AX588" s="56">
        <v>44228</v>
      </c>
      <c r="AY588" s="109" t="s">
        <v>502</v>
      </c>
      <c r="AZ588" s="54" t="s">
        <v>328</v>
      </c>
      <c r="BA588" s="55">
        <v>1</v>
      </c>
      <c r="BB588" s="148" t="s">
        <v>294</v>
      </c>
      <c r="BC588" s="53"/>
      <c r="BD588" s="290"/>
      <c r="BE588" s="513">
        <f t="shared" si="9"/>
        <v>587</v>
      </c>
      <c r="BF588" s="514">
        <v>589</v>
      </c>
      <c r="BG588" s="514"/>
    </row>
    <row r="589" spans="1:59" customFormat="1" ht="84" customHeight="1" x14ac:dyDescent="0.25">
      <c r="A589" s="42">
        <v>590</v>
      </c>
      <c r="B589" s="32" t="s">
        <v>285</v>
      </c>
      <c r="C589" s="35" t="s">
        <v>344</v>
      </c>
      <c r="D589" s="32" t="s">
        <v>17</v>
      </c>
      <c r="E589" s="32" t="s">
        <v>19</v>
      </c>
      <c r="F589" s="32" t="s">
        <v>352</v>
      </c>
      <c r="G589" s="32" t="s">
        <v>250</v>
      </c>
      <c r="H589" s="35" t="s">
        <v>3655</v>
      </c>
      <c r="I589" s="38" t="s">
        <v>328</v>
      </c>
      <c r="J589" s="91" t="s">
        <v>3656</v>
      </c>
      <c r="K589" s="35">
        <v>2020</v>
      </c>
      <c r="L589" s="50" t="s">
        <v>3657</v>
      </c>
      <c r="M589" s="32" t="s">
        <v>3658</v>
      </c>
      <c r="N589" s="32" t="s">
        <v>3659</v>
      </c>
      <c r="O589" s="35" t="s">
        <v>328</v>
      </c>
      <c r="P589" s="32" t="s">
        <v>328</v>
      </c>
      <c r="Q589" s="32" t="s">
        <v>328</v>
      </c>
      <c r="R589" s="35" t="s">
        <v>328</v>
      </c>
      <c r="S589" s="35" t="s">
        <v>328</v>
      </c>
      <c r="T589" s="44">
        <v>44346</v>
      </c>
      <c r="U589" s="44">
        <v>44711</v>
      </c>
      <c r="V589" s="44"/>
      <c r="W589" s="44" t="s">
        <v>309</v>
      </c>
      <c r="X589" s="44" t="s">
        <v>309</v>
      </c>
      <c r="Y589" s="41">
        <v>91</v>
      </c>
      <c r="Z589" s="133" t="s">
        <v>3660</v>
      </c>
      <c r="AA589" s="160">
        <v>44384</v>
      </c>
      <c r="AB589" s="139" t="s">
        <v>309</v>
      </c>
      <c r="AC589" s="148" t="s">
        <v>3661</v>
      </c>
      <c r="AD589" s="161">
        <v>0</v>
      </c>
      <c r="AE589" s="8" t="s">
        <v>457</v>
      </c>
      <c r="AF589" s="134">
        <v>260</v>
      </c>
      <c r="AG589" s="148" t="s">
        <v>455</v>
      </c>
      <c r="AH589" s="162">
        <v>44519</v>
      </c>
      <c r="AI589" s="148" t="s">
        <v>3662</v>
      </c>
      <c r="AJ589" s="209" t="s">
        <v>587</v>
      </c>
      <c r="AK589" s="163">
        <v>0</v>
      </c>
      <c r="AL589" s="161">
        <v>0</v>
      </c>
      <c r="AM589" s="148" t="s">
        <v>601</v>
      </c>
      <c r="AN589" s="263" t="s">
        <v>504</v>
      </c>
      <c r="AO589" s="261" t="s">
        <v>536</v>
      </c>
      <c r="AP589" s="364" t="s">
        <v>652</v>
      </c>
      <c r="AQ589" s="313">
        <v>44620</v>
      </c>
      <c r="AR589" s="364" t="s">
        <v>553</v>
      </c>
      <c r="AS589" s="109" t="s">
        <v>589</v>
      </c>
      <c r="AT589" s="315">
        <v>0</v>
      </c>
      <c r="AU589" s="8" t="s">
        <v>457</v>
      </c>
      <c r="AV589" s="134">
        <v>-44620</v>
      </c>
      <c r="AW589" s="148" t="s">
        <v>455</v>
      </c>
      <c r="AX589" s="415">
        <v>44631</v>
      </c>
      <c r="AY589" s="416" t="s">
        <v>3663</v>
      </c>
      <c r="AZ589" s="416" t="s">
        <v>587</v>
      </c>
      <c r="BA589" s="417">
        <v>0</v>
      </c>
      <c r="BB589" s="148" t="s">
        <v>293</v>
      </c>
      <c r="BC589" s="54" t="s">
        <v>536</v>
      </c>
      <c r="BD589" s="457"/>
      <c r="BE589" s="513">
        <f t="shared" si="9"/>
        <v>588</v>
      </c>
      <c r="BF589" s="514">
        <v>590</v>
      </c>
      <c r="BG589" s="514" t="s">
        <v>4947</v>
      </c>
    </row>
    <row r="590" spans="1:59" customFormat="1" ht="84" customHeight="1" x14ac:dyDescent="0.25">
      <c r="A590" s="42">
        <v>591</v>
      </c>
      <c r="B590" s="32" t="s">
        <v>285</v>
      </c>
      <c r="C590" s="35" t="s">
        <v>344</v>
      </c>
      <c r="D590" s="32" t="s">
        <v>17</v>
      </c>
      <c r="E590" s="32" t="s">
        <v>19</v>
      </c>
      <c r="F590" s="32" t="s">
        <v>352</v>
      </c>
      <c r="G590" s="32" t="s">
        <v>250</v>
      </c>
      <c r="H590" s="35" t="s">
        <v>3664</v>
      </c>
      <c r="I590" s="38" t="s">
        <v>328</v>
      </c>
      <c r="J590" s="32" t="s">
        <v>3656</v>
      </c>
      <c r="K590" s="35">
        <v>2020</v>
      </c>
      <c r="L590" s="50" t="s">
        <v>3657</v>
      </c>
      <c r="M590" s="32" t="s">
        <v>3658</v>
      </c>
      <c r="N590" s="32" t="s">
        <v>3665</v>
      </c>
      <c r="O590" s="35" t="s">
        <v>328</v>
      </c>
      <c r="P590" s="32" t="s">
        <v>328</v>
      </c>
      <c r="Q590" s="32" t="s">
        <v>328</v>
      </c>
      <c r="R590" s="35" t="s">
        <v>328</v>
      </c>
      <c r="S590" s="35" t="s">
        <v>328</v>
      </c>
      <c r="T590" s="44">
        <v>44346</v>
      </c>
      <c r="U590" s="44">
        <v>44711</v>
      </c>
      <c r="V590" s="44"/>
      <c r="W590" s="44" t="s">
        <v>309</v>
      </c>
      <c r="X590" s="44" t="s">
        <v>309</v>
      </c>
      <c r="Y590" s="41">
        <v>91</v>
      </c>
      <c r="Z590" s="133" t="s">
        <v>3660</v>
      </c>
      <c r="AA590" s="160">
        <v>44384</v>
      </c>
      <c r="AB590" s="139" t="s">
        <v>309</v>
      </c>
      <c r="AC590" s="148" t="s">
        <v>3661</v>
      </c>
      <c r="AD590" s="161">
        <v>0</v>
      </c>
      <c r="AE590" s="8" t="s">
        <v>457</v>
      </c>
      <c r="AF590" s="134">
        <v>260</v>
      </c>
      <c r="AG590" s="148" t="s">
        <v>455</v>
      </c>
      <c r="AH590" s="162">
        <v>44519</v>
      </c>
      <c r="AI590" s="148" t="s">
        <v>3662</v>
      </c>
      <c r="AJ590" s="209" t="s">
        <v>587</v>
      </c>
      <c r="AK590" s="163">
        <v>0</v>
      </c>
      <c r="AL590" s="161">
        <v>0</v>
      </c>
      <c r="AM590" s="148" t="s">
        <v>601</v>
      </c>
      <c r="AN590" s="263" t="s">
        <v>504</v>
      </c>
      <c r="AO590" s="261" t="s">
        <v>536</v>
      </c>
      <c r="AP590" s="53" t="s">
        <v>652</v>
      </c>
      <c r="AQ590" s="366">
        <v>44620</v>
      </c>
      <c r="AR590" s="53" t="s">
        <v>553</v>
      </c>
      <c r="AS590" s="109" t="s">
        <v>589</v>
      </c>
      <c r="AT590" s="314">
        <v>0</v>
      </c>
      <c r="AU590" s="8" t="s">
        <v>457</v>
      </c>
      <c r="AV590" s="134">
        <v>-44620</v>
      </c>
      <c r="AW590" s="148" t="s">
        <v>455</v>
      </c>
      <c r="AX590" s="418">
        <v>44631</v>
      </c>
      <c r="AY590" s="419" t="s">
        <v>3663</v>
      </c>
      <c r="AZ590" s="419" t="s">
        <v>587</v>
      </c>
      <c r="BA590" s="420">
        <v>0</v>
      </c>
      <c r="BB590" s="148" t="s">
        <v>293</v>
      </c>
      <c r="BC590" s="54" t="s">
        <v>536</v>
      </c>
      <c r="BD590" s="457"/>
      <c r="BE590" s="513">
        <f t="shared" si="9"/>
        <v>589</v>
      </c>
      <c r="BF590" s="514">
        <v>591</v>
      </c>
      <c r="BG590" s="514" t="s">
        <v>4947</v>
      </c>
    </row>
    <row r="591" spans="1:59" customFormat="1" ht="84" customHeight="1" x14ac:dyDescent="0.25">
      <c r="A591" s="42">
        <v>592</v>
      </c>
      <c r="B591" s="32" t="s">
        <v>285</v>
      </c>
      <c r="C591" s="35" t="s">
        <v>344</v>
      </c>
      <c r="D591" s="32" t="s">
        <v>17</v>
      </c>
      <c r="E591" s="32" t="s">
        <v>19</v>
      </c>
      <c r="F591" s="32" t="s">
        <v>352</v>
      </c>
      <c r="G591" s="32" t="s">
        <v>250</v>
      </c>
      <c r="H591" s="35" t="s">
        <v>3666</v>
      </c>
      <c r="I591" s="38" t="s">
        <v>328</v>
      </c>
      <c r="J591" s="32" t="s">
        <v>3656</v>
      </c>
      <c r="K591" s="35">
        <v>2020</v>
      </c>
      <c r="L591" s="50" t="s">
        <v>3657</v>
      </c>
      <c r="M591" s="32" t="s">
        <v>3667</v>
      </c>
      <c r="N591" s="32" t="s">
        <v>3668</v>
      </c>
      <c r="O591" s="35" t="s">
        <v>328</v>
      </c>
      <c r="P591" s="32" t="s">
        <v>328</v>
      </c>
      <c r="Q591" s="32" t="s">
        <v>328</v>
      </c>
      <c r="R591" s="35" t="s">
        <v>328</v>
      </c>
      <c r="S591" s="35" t="s">
        <v>328</v>
      </c>
      <c r="T591" s="44">
        <v>44346</v>
      </c>
      <c r="U591" s="44">
        <v>44561</v>
      </c>
      <c r="V591" s="44"/>
      <c r="W591" s="44" t="s">
        <v>309</v>
      </c>
      <c r="X591" s="44" t="s">
        <v>309</v>
      </c>
      <c r="Y591" s="41">
        <v>-59</v>
      </c>
      <c r="Z591" s="133" t="s">
        <v>3660</v>
      </c>
      <c r="AA591" s="160">
        <v>44384</v>
      </c>
      <c r="AB591" s="139" t="s">
        <v>309</v>
      </c>
      <c r="AC591" s="148" t="s">
        <v>3661</v>
      </c>
      <c r="AD591" s="161">
        <v>0</v>
      </c>
      <c r="AE591" s="8" t="s">
        <v>457</v>
      </c>
      <c r="AF591" s="134">
        <v>110</v>
      </c>
      <c r="AG591" s="148" t="s">
        <v>455</v>
      </c>
      <c r="AH591" s="162">
        <v>44519</v>
      </c>
      <c r="AI591" s="148" t="s">
        <v>3662</v>
      </c>
      <c r="AJ591" s="209" t="s">
        <v>587</v>
      </c>
      <c r="AK591" s="163">
        <v>0</v>
      </c>
      <c r="AL591" s="161">
        <v>0</v>
      </c>
      <c r="AM591" s="148" t="s">
        <v>601</v>
      </c>
      <c r="AN591" s="263" t="s">
        <v>504</v>
      </c>
      <c r="AO591" s="261" t="s">
        <v>536</v>
      </c>
      <c r="AP591" s="403" t="s">
        <v>588</v>
      </c>
      <c r="AQ591" s="404">
        <v>44620</v>
      </c>
      <c r="AR591" s="370" t="s">
        <v>309</v>
      </c>
      <c r="AS591" s="400" t="s">
        <v>589</v>
      </c>
      <c r="AT591" s="402">
        <v>0</v>
      </c>
      <c r="AU591" s="8" t="s">
        <v>457</v>
      </c>
      <c r="AV591" s="134">
        <v>-44620</v>
      </c>
      <c r="AW591" s="148" t="s">
        <v>441</v>
      </c>
      <c r="AX591" s="418">
        <v>44631</v>
      </c>
      <c r="AY591" s="419" t="s">
        <v>3663</v>
      </c>
      <c r="AZ591" s="419" t="s">
        <v>587</v>
      </c>
      <c r="BA591" s="420">
        <v>0</v>
      </c>
      <c r="BB591" s="148" t="s">
        <v>293</v>
      </c>
      <c r="BC591" s="54" t="s">
        <v>536</v>
      </c>
      <c r="BD591" s="457"/>
      <c r="BE591" s="513">
        <f t="shared" si="9"/>
        <v>590</v>
      </c>
      <c r="BF591" s="514">
        <v>592</v>
      </c>
      <c r="BG591" s="514" t="s">
        <v>4947</v>
      </c>
    </row>
    <row r="592" spans="1:59" customFormat="1" ht="84" customHeight="1" x14ac:dyDescent="0.25">
      <c r="A592" s="42">
        <v>593</v>
      </c>
      <c r="B592" s="32" t="s">
        <v>285</v>
      </c>
      <c r="C592" s="35" t="s">
        <v>344</v>
      </c>
      <c r="D592" s="32" t="s">
        <v>17</v>
      </c>
      <c r="E592" s="32" t="s">
        <v>19</v>
      </c>
      <c r="F592" s="32" t="s">
        <v>352</v>
      </c>
      <c r="G592" s="32" t="s">
        <v>250</v>
      </c>
      <c r="H592" s="35" t="s">
        <v>3669</v>
      </c>
      <c r="I592" s="38" t="s">
        <v>328</v>
      </c>
      <c r="J592" s="32" t="s">
        <v>3656</v>
      </c>
      <c r="K592" s="35">
        <v>2020</v>
      </c>
      <c r="L592" s="50" t="s">
        <v>3657</v>
      </c>
      <c r="M592" s="32" t="s">
        <v>3670</v>
      </c>
      <c r="N592" s="32" t="s">
        <v>3671</v>
      </c>
      <c r="O592" s="35" t="s">
        <v>328</v>
      </c>
      <c r="P592" s="32" t="s">
        <v>328</v>
      </c>
      <c r="Q592" s="32" t="s">
        <v>328</v>
      </c>
      <c r="R592" s="35" t="s">
        <v>328</v>
      </c>
      <c r="S592" s="35" t="s">
        <v>328</v>
      </c>
      <c r="T592" s="44">
        <v>44346</v>
      </c>
      <c r="U592" s="44">
        <v>44711</v>
      </c>
      <c r="V592" s="44"/>
      <c r="W592" s="44" t="s">
        <v>309</v>
      </c>
      <c r="X592" s="44" t="s">
        <v>309</v>
      </c>
      <c r="Y592" s="41">
        <v>91</v>
      </c>
      <c r="Z592" s="133" t="s">
        <v>3660</v>
      </c>
      <c r="AA592" s="160">
        <v>44384</v>
      </c>
      <c r="AB592" s="139" t="s">
        <v>309</v>
      </c>
      <c r="AC592" s="148" t="s">
        <v>3661</v>
      </c>
      <c r="AD592" s="161">
        <v>0</v>
      </c>
      <c r="AE592" s="8" t="s">
        <v>457</v>
      </c>
      <c r="AF592" s="134">
        <v>260</v>
      </c>
      <c r="AG592" s="148" t="s">
        <v>455</v>
      </c>
      <c r="AH592" s="162">
        <v>44519</v>
      </c>
      <c r="AI592" s="148" t="s">
        <v>3662</v>
      </c>
      <c r="AJ592" s="209" t="s">
        <v>587</v>
      </c>
      <c r="AK592" s="163">
        <v>0</v>
      </c>
      <c r="AL592" s="161">
        <v>0</v>
      </c>
      <c r="AM592" s="148" t="s">
        <v>601</v>
      </c>
      <c r="AN592" s="263" t="s">
        <v>504</v>
      </c>
      <c r="AO592" s="261" t="s">
        <v>536</v>
      </c>
      <c r="AP592" s="53" t="s">
        <v>652</v>
      </c>
      <c r="AQ592" s="366">
        <v>44620</v>
      </c>
      <c r="AR592" s="53" t="s">
        <v>553</v>
      </c>
      <c r="AS592" s="109" t="s">
        <v>589</v>
      </c>
      <c r="AT592" s="314">
        <v>0</v>
      </c>
      <c r="AU592" s="8" t="s">
        <v>457</v>
      </c>
      <c r="AV592" s="134">
        <v>-44620</v>
      </c>
      <c r="AW592" s="148" t="s">
        <v>455</v>
      </c>
      <c r="AX592" s="418">
        <v>44631</v>
      </c>
      <c r="AY592" s="419" t="s">
        <v>3663</v>
      </c>
      <c r="AZ592" s="419" t="s">
        <v>587</v>
      </c>
      <c r="BA592" s="420">
        <v>0</v>
      </c>
      <c r="BB592" s="148" t="s">
        <v>293</v>
      </c>
      <c r="BC592" s="54" t="s">
        <v>536</v>
      </c>
      <c r="BD592" s="457"/>
      <c r="BE592" s="513">
        <f t="shared" si="9"/>
        <v>591</v>
      </c>
      <c r="BF592" s="514">
        <v>593</v>
      </c>
      <c r="BG592" s="514" t="s">
        <v>4947</v>
      </c>
    </row>
    <row r="593" spans="1:59" customFormat="1" ht="84" customHeight="1" x14ac:dyDescent="0.25">
      <c r="A593" s="42">
        <v>594</v>
      </c>
      <c r="B593" s="32" t="s">
        <v>355</v>
      </c>
      <c r="C593" s="35" t="s">
        <v>341</v>
      </c>
      <c r="D593" s="32" t="s">
        <v>158</v>
      </c>
      <c r="E593" s="32" t="s">
        <v>173</v>
      </c>
      <c r="F593" s="32" t="s">
        <v>352</v>
      </c>
      <c r="G593" s="32" t="s">
        <v>250</v>
      </c>
      <c r="H593" s="35" t="s">
        <v>3672</v>
      </c>
      <c r="I593" s="38" t="s">
        <v>328</v>
      </c>
      <c r="J593" s="32" t="s">
        <v>3656</v>
      </c>
      <c r="K593" s="35">
        <v>2020</v>
      </c>
      <c r="L593" s="50" t="s">
        <v>3673</v>
      </c>
      <c r="M593" s="32" t="s">
        <v>3674</v>
      </c>
      <c r="N593" s="32" t="s">
        <v>3675</v>
      </c>
      <c r="O593" s="35" t="s">
        <v>328</v>
      </c>
      <c r="P593" s="32" t="s">
        <v>328</v>
      </c>
      <c r="Q593" s="32" t="s">
        <v>328</v>
      </c>
      <c r="R593" s="35" t="s">
        <v>328</v>
      </c>
      <c r="S593" s="35" t="s">
        <v>328</v>
      </c>
      <c r="T593" s="44">
        <v>44346</v>
      </c>
      <c r="U593" s="44">
        <v>44711</v>
      </c>
      <c r="V593" s="44"/>
      <c r="W593" s="44" t="s">
        <v>309</v>
      </c>
      <c r="X593" s="44" t="s">
        <v>309</v>
      </c>
      <c r="Y593" s="41">
        <v>91</v>
      </c>
      <c r="Z593" s="133" t="s">
        <v>3660</v>
      </c>
      <c r="AA593" s="160">
        <v>44384</v>
      </c>
      <c r="AB593" s="139" t="s">
        <v>309</v>
      </c>
      <c r="AC593" s="148" t="s">
        <v>3676</v>
      </c>
      <c r="AD593" s="161">
        <v>0</v>
      </c>
      <c r="AE593" s="8" t="s">
        <v>457</v>
      </c>
      <c r="AF593" s="134">
        <v>260</v>
      </c>
      <c r="AG593" s="148" t="s">
        <v>455</v>
      </c>
      <c r="AH593" s="162">
        <v>44519</v>
      </c>
      <c r="AI593" s="148" t="s">
        <v>3662</v>
      </c>
      <c r="AJ593" s="209" t="s">
        <v>587</v>
      </c>
      <c r="AK593" s="163">
        <v>0</v>
      </c>
      <c r="AL593" s="161">
        <v>0</v>
      </c>
      <c r="AM593" s="148" t="s">
        <v>601</v>
      </c>
      <c r="AN593" s="263" t="s">
        <v>504</v>
      </c>
      <c r="AO593" s="261" t="s">
        <v>536</v>
      </c>
      <c r="AP593" s="2" t="s">
        <v>3677</v>
      </c>
      <c r="AQ593" s="56">
        <v>44620</v>
      </c>
      <c r="AR593" s="54" t="s">
        <v>2156</v>
      </c>
      <c r="AS593" s="54" t="s">
        <v>328</v>
      </c>
      <c r="AT593" s="55">
        <v>1</v>
      </c>
      <c r="AU593" s="8" t="s">
        <v>461</v>
      </c>
      <c r="AV593" s="134">
        <v>-44620</v>
      </c>
      <c r="AW593" s="148" t="s">
        <v>455</v>
      </c>
      <c r="AX593" s="418">
        <v>44631</v>
      </c>
      <c r="AY593" s="419" t="s">
        <v>3663</v>
      </c>
      <c r="AZ593" s="419" t="s">
        <v>587</v>
      </c>
      <c r="BA593" s="420">
        <v>0</v>
      </c>
      <c r="BB593" s="148" t="s">
        <v>293</v>
      </c>
      <c r="BC593" s="54" t="s">
        <v>443</v>
      </c>
      <c r="BD593" s="457"/>
      <c r="BE593" s="513">
        <f t="shared" si="9"/>
        <v>592</v>
      </c>
      <c r="BF593" s="514">
        <v>594</v>
      </c>
      <c r="BG593" s="514" t="s">
        <v>4947</v>
      </c>
    </row>
    <row r="594" spans="1:59" customFormat="1" ht="84" customHeight="1" x14ac:dyDescent="0.25">
      <c r="A594" s="42">
        <v>595</v>
      </c>
      <c r="B594" s="32" t="s">
        <v>355</v>
      </c>
      <c r="C594" s="35" t="s">
        <v>341</v>
      </c>
      <c r="D594" s="32" t="s">
        <v>17</v>
      </c>
      <c r="E594" s="32" t="s">
        <v>19</v>
      </c>
      <c r="F594" s="32" t="s">
        <v>352</v>
      </c>
      <c r="G594" s="32" t="s">
        <v>250</v>
      </c>
      <c r="H594" s="35" t="s">
        <v>3678</v>
      </c>
      <c r="I594" s="38" t="s">
        <v>328</v>
      </c>
      <c r="J594" s="32" t="s">
        <v>3656</v>
      </c>
      <c r="K594" s="35">
        <v>2020</v>
      </c>
      <c r="L594" s="50" t="s">
        <v>3679</v>
      </c>
      <c r="M594" s="32" t="s">
        <v>3680</v>
      </c>
      <c r="N594" s="32" t="s">
        <v>3681</v>
      </c>
      <c r="O594" s="35" t="s">
        <v>328</v>
      </c>
      <c r="P594" s="32" t="s">
        <v>328</v>
      </c>
      <c r="Q594" s="32" t="s">
        <v>328</v>
      </c>
      <c r="R594" s="35" t="s">
        <v>328</v>
      </c>
      <c r="S594" s="35" t="s">
        <v>328</v>
      </c>
      <c r="T594" s="44">
        <v>44346</v>
      </c>
      <c r="U594" s="44">
        <v>44711</v>
      </c>
      <c r="V594" s="44"/>
      <c r="W594" s="44" t="s">
        <v>309</v>
      </c>
      <c r="X594" s="44" t="s">
        <v>309</v>
      </c>
      <c r="Y594" s="41">
        <v>91</v>
      </c>
      <c r="Z594" s="133" t="s">
        <v>3660</v>
      </c>
      <c r="AA594" s="160">
        <v>44384</v>
      </c>
      <c r="AB594" s="139" t="s">
        <v>309</v>
      </c>
      <c r="AC594" s="148" t="s">
        <v>3676</v>
      </c>
      <c r="AD594" s="161">
        <v>0</v>
      </c>
      <c r="AE594" s="8" t="s">
        <v>457</v>
      </c>
      <c r="AF594" s="134">
        <v>260</v>
      </c>
      <c r="AG594" s="148" t="s">
        <v>455</v>
      </c>
      <c r="AH594" s="162">
        <v>44519</v>
      </c>
      <c r="AI594" s="148" t="s">
        <v>3662</v>
      </c>
      <c r="AJ594" s="209" t="s">
        <v>587</v>
      </c>
      <c r="AK594" s="163">
        <v>0</v>
      </c>
      <c r="AL594" s="161">
        <v>0</v>
      </c>
      <c r="AM594" s="148" t="s">
        <v>601</v>
      </c>
      <c r="AN594" s="263" t="s">
        <v>504</v>
      </c>
      <c r="AO594" s="261" t="s">
        <v>536</v>
      </c>
      <c r="AP594" s="365" t="s">
        <v>3682</v>
      </c>
      <c r="AQ594" s="56">
        <v>44620</v>
      </c>
      <c r="AR594" s="54" t="s">
        <v>2156</v>
      </c>
      <c r="AS594" s="54" t="s">
        <v>328</v>
      </c>
      <c r="AT594" s="55">
        <v>1</v>
      </c>
      <c r="AU594" s="8" t="s">
        <v>461</v>
      </c>
      <c r="AV594" s="134">
        <v>-44620</v>
      </c>
      <c r="AW594" s="148" t="s">
        <v>455</v>
      </c>
      <c r="AX594" s="418">
        <v>44631</v>
      </c>
      <c r="AY594" s="419" t="s">
        <v>3663</v>
      </c>
      <c r="AZ594" s="419" t="s">
        <v>587</v>
      </c>
      <c r="BA594" s="420">
        <v>0</v>
      </c>
      <c r="BB594" s="148" t="s">
        <v>293</v>
      </c>
      <c r="BC594" s="54" t="s">
        <v>536</v>
      </c>
      <c r="BD594" s="457"/>
      <c r="BE594" s="513">
        <f t="shared" si="9"/>
        <v>593</v>
      </c>
      <c r="BF594" s="514">
        <v>595</v>
      </c>
      <c r="BG594" s="514" t="s">
        <v>4947</v>
      </c>
    </row>
    <row r="595" spans="1:59" customFormat="1" ht="84" customHeight="1" x14ac:dyDescent="0.25">
      <c r="A595" s="42">
        <v>596</v>
      </c>
      <c r="B595" s="32" t="s">
        <v>355</v>
      </c>
      <c r="C595" s="35" t="s">
        <v>341</v>
      </c>
      <c r="D595" s="32" t="s">
        <v>158</v>
      </c>
      <c r="E595" s="32" t="s">
        <v>3683</v>
      </c>
      <c r="F595" s="32" t="s">
        <v>352</v>
      </c>
      <c r="G595" s="32" t="s">
        <v>250</v>
      </c>
      <c r="H595" s="35" t="s">
        <v>3684</v>
      </c>
      <c r="I595" s="38" t="s">
        <v>328</v>
      </c>
      <c r="J595" s="32" t="s">
        <v>3656</v>
      </c>
      <c r="K595" s="35">
        <v>2020</v>
      </c>
      <c r="L595" s="50" t="s">
        <v>3685</v>
      </c>
      <c r="M595" s="32" t="s">
        <v>3686</v>
      </c>
      <c r="N595" s="32" t="s">
        <v>3687</v>
      </c>
      <c r="O595" s="35" t="s">
        <v>328</v>
      </c>
      <c r="P595" s="32" t="s">
        <v>328</v>
      </c>
      <c r="Q595" s="32" t="s">
        <v>328</v>
      </c>
      <c r="R595" s="35" t="s">
        <v>328</v>
      </c>
      <c r="S595" s="35" t="s">
        <v>328</v>
      </c>
      <c r="T595" s="44">
        <v>44346</v>
      </c>
      <c r="U595" s="44">
        <v>44711</v>
      </c>
      <c r="V595" s="44"/>
      <c r="W595" s="44" t="s">
        <v>309</v>
      </c>
      <c r="X595" s="44" t="s">
        <v>309</v>
      </c>
      <c r="Y595" s="41">
        <v>91</v>
      </c>
      <c r="Z595" s="133" t="s">
        <v>3660</v>
      </c>
      <c r="AA595" s="160">
        <v>44384</v>
      </c>
      <c r="AB595" s="139" t="s">
        <v>309</v>
      </c>
      <c r="AC595" s="148" t="s">
        <v>3676</v>
      </c>
      <c r="AD595" s="161">
        <v>0</v>
      </c>
      <c r="AE595" s="8" t="s">
        <v>457</v>
      </c>
      <c r="AF595" s="134">
        <v>260</v>
      </c>
      <c r="AG595" s="148" t="s">
        <v>455</v>
      </c>
      <c r="AH595" s="162">
        <v>44519</v>
      </c>
      <c r="AI595" s="148" t="s">
        <v>3662</v>
      </c>
      <c r="AJ595" s="209" t="s">
        <v>587</v>
      </c>
      <c r="AK595" s="163">
        <v>0</v>
      </c>
      <c r="AL595" s="161">
        <v>0</v>
      </c>
      <c r="AM595" s="148" t="s">
        <v>601</v>
      </c>
      <c r="AN595" s="263" t="s">
        <v>504</v>
      </c>
      <c r="AO595" s="261" t="s">
        <v>536</v>
      </c>
      <c r="AP595" s="109" t="s">
        <v>1503</v>
      </c>
      <c r="AQ595" s="56">
        <v>44620</v>
      </c>
      <c r="AR595" s="54" t="s">
        <v>1504</v>
      </c>
      <c r="AS595" s="365" t="s">
        <v>3687</v>
      </c>
      <c r="AT595" s="55">
        <v>0</v>
      </c>
      <c r="AU595" s="8" t="s">
        <v>457</v>
      </c>
      <c r="AV595" s="134">
        <v>-44620</v>
      </c>
      <c r="AW595" s="148" t="s">
        <v>455</v>
      </c>
      <c r="AX595" s="418">
        <v>44631</v>
      </c>
      <c r="AY595" s="419" t="s">
        <v>3663</v>
      </c>
      <c r="AZ595" s="419" t="s">
        <v>587</v>
      </c>
      <c r="BA595" s="420">
        <v>0</v>
      </c>
      <c r="BB595" s="148" t="s">
        <v>293</v>
      </c>
      <c r="BC595" s="54" t="s">
        <v>536</v>
      </c>
      <c r="BD595" s="457"/>
      <c r="BE595" s="513">
        <f t="shared" si="9"/>
        <v>594</v>
      </c>
      <c r="BF595" s="514">
        <v>596</v>
      </c>
      <c r="BG595" s="514" t="s">
        <v>4947</v>
      </c>
    </row>
    <row r="596" spans="1:59" ht="84" customHeight="1" x14ac:dyDescent="0.25">
      <c r="A596" s="42">
        <v>597</v>
      </c>
      <c r="B596" s="32" t="s">
        <v>355</v>
      </c>
      <c r="C596" s="35" t="s">
        <v>341</v>
      </c>
      <c r="D596" s="32" t="s">
        <v>34</v>
      </c>
      <c r="E596" s="32" t="s">
        <v>3213</v>
      </c>
      <c r="F596" s="32" t="s">
        <v>352</v>
      </c>
      <c r="G596" s="32" t="s">
        <v>250</v>
      </c>
      <c r="H596" s="35" t="s">
        <v>3688</v>
      </c>
      <c r="I596" s="38" t="s">
        <v>328</v>
      </c>
      <c r="J596" s="32" t="s">
        <v>3656</v>
      </c>
      <c r="K596" s="35">
        <v>2020</v>
      </c>
      <c r="L596" s="50" t="s">
        <v>3689</v>
      </c>
      <c r="M596" s="32" t="s">
        <v>3674</v>
      </c>
      <c r="N596" s="32" t="s">
        <v>3690</v>
      </c>
      <c r="O596" s="35" t="s">
        <v>328</v>
      </c>
      <c r="P596" s="32" t="s">
        <v>328</v>
      </c>
      <c r="Q596" s="32" t="s">
        <v>328</v>
      </c>
      <c r="R596" s="35" t="s">
        <v>328</v>
      </c>
      <c r="S596" s="35" t="s">
        <v>328</v>
      </c>
      <c r="T596" s="44">
        <v>44346</v>
      </c>
      <c r="U596" s="44">
        <v>44711</v>
      </c>
      <c r="V596" s="44"/>
      <c r="W596" s="44" t="s">
        <v>309</v>
      </c>
      <c r="X596" s="44" t="s">
        <v>309</v>
      </c>
      <c r="Y596" s="306">
        <v>91</v>
      </c>
      <c r="Z596" s="134" t="s">
        <v>3660</v>
      </c>
      <c r="AA596" s="160">
        <v>44384</v>
      </c>
      <c r="AB596" s="139" t="s">
        <v>309</v>
      </c>
      <c r="AC596" s="148" t="s">
        <v>3676</v>
      </c>
      <c r="AD596" s="161">
        <v>0</v>
      </c>
      <c r="AE596" s="32" t="s">
        <v>457</v>
      </c>
      <c r="AF596" s="134">
        <v>260</v>
      </c>
      <c r="AG596" s="148" t="s">
        <v>455</v>
      </c>
      <c r="AH596" s="162">
        <v>44519</v>
      </c>
      <c r="AI596" s="148" t="s">
        <v>3662</v>
      </c>
      <c r="AJ596" s="148" t="s">
        <v>587</v>
      </c>
      <c r="AK596" s="163">
        <v>0</v>
      </c>
      <c r="AL596" s="161">
        <v>0</v>
      </c>
      <c r="AM596" s="148" t="s">
        <v>601</v>
      </c>
      <c r="AN596" s="263" t="s">
        <v>504</v>
      </c>
      <c r="AO596" s="261" t="s">
        <v>536</v>
      </c>
      <c r="AP596" s="365" t="s">
        <v>3677</v>
      </c>
      <c r="AQ596" s="56">
        <v>44620</v>
      </c>
      <c r="AR596" s="54" t="s">
        <v>2156</v>
      </c>
      <c r="AS596" s="54" t="s">
        <v>328</v>
      </c>
      <c r="AT596" s="55">
        <v>1</v>
      </c>
      <c r="AU596" s="32" t="s">
        <v>461</v>
      </c>
      <c r="AV596" s="134">
        <v>-44620</v>
      </c>
      <c r="AW596" s="148" t="s">
        <v>455</v>
      </c>
      <c r="AX596" s="418">
        <v>44631</v>
      </c>
      <c r="AY596" s="419" t="s">
        <v>3663</v>
      </c>
      <c r="AZ596" s="419" t="s">
        <v>587</v>
      </c>
      <c r="BA596" s="420">
        <v>0</v>
      </c>
      <c r="BB596" s="148" t="s">
        <v>293</v>
      </c>
      <c r="BC596" s="54" t="s">
        <v>536</v>
      </c>
      <c r="BD596" s="457"/>
      <c r="BE596" s="513">
        <f t="shared" si="9"/>
        <v>595</v>
      </c>
      <c r="BF596" s="514">
        <v>597</v>
      </c>
      <c r="BG596" s="514" t="s">
        <v>4947</v>
      </c>
    </row>
    <row r="597" spans="1:59" customFormat="1" ht="84" customHeight="1" x14ac:dyDescent="0.25">
      <c r="A597" s="42">
        <v>598</v>
      </c>
      <c r="B597" s="32" t="s">
        <v>285</v>
      </c>
      <c r="C597" s="35" t="s">
        <v>344</v>
      </c>
      <c r="D597" s="32" t="s">
        <v>158</v>
      </c>
      <c r="E597" s="32" t="s">
        <v>173</v>
      </c>
      <c r="F597" s="32" t="s">
        <v>352</v>
      </c>
      <c r="G597" s="32" t="s">
        <v>250</v>
      </c>
      <c r="H597" s="35" t="s">
        <v>3691</v>
      </c>
      <c r="I597" s="38" t="s">
        <v>328</v>
      </c>
      <c r="J597" s="32" t="s">
        <v>3656</v>
      </c>
      <c r="K597" s="35">
        <v>2020</v>
      </c>
      <c r="L597" s="50" t="s">
        <v>3692</v>
      </c>
      <c r="M597" s="32" t="s">
        <v>3670</v>
      </c>
      <c r="N597" s="32" t="s">
        <v>3693</v>
      </c>
      <c r="O597" s="35" t="s">
        <v>328</v>
      </c>
      <c r="P597" s="32" t="s">
        <v>328</v>
      </c>
      <c r="Q597" s="32" t="s">
        <v>328</v>
      </c>
      <c r="R597" s="35" t="s">
        <v>328</v>
      </c>
      <c r="S597" s="35" t="s">
        <v>328</v>
      </c>
      <c r="T597" s="44">
        <v>44346</v>
      </c>
      <c r="U597" s="44">
        <v>44711</v>
      </c>
      <c r="V597" s="44"/>
      <c r="W597" s="44" t="s">
        <v>309</v>
      </c>
      <c r="X597" s="44" t="s">
        <v>309</v>
      </c>
      <c r="Y597" s="41">
        <v>91</v>
      </c>
      <c r="Z597" s="133" t="s">
        <v>3660</v>
      </c>
      <c r="AA597" s="160">
        <v>44384</v>
      </c>
      <c r="AB597" s="139" t="s">
        <v>309</v>
      </c>
      <c r="AC597" s="148" t="s">
        <v>3676</v>
      </c>
      <c r="AD597" s="161">
        <v>0</v>
      </c>
      <c r="AE597" s="8" t="s">
        <v>457</v>
      </c>
      <c r="AF597" s="134">
        <v>260</v>
      </c>
      <c r="AG597" s="148" t="s">
        <v>455</v>
      </c>
      <c r="AH597" s="162">
        <v>44519</v>
      </c>
      <c r="AI597" s="148" t="s">
        <v>3662</v>
      </c>
      <c r="AJ597" s="209" t="s">
        <v>587</v>
      </c>
      <c r="AK597" s="163">
        <v>0</v>
      </c>
      <c r="AL597" s="161">
        <v>0</v>
      </c>
      <c r="AM597" s="148" t="s">
        <v>601</v>
      </c>
      <c r="AN597" s="263" t="s">
        <v>504</v>
      </c>
      <c r="AO597" s="261" t="s">
        <v>536</v>
      </c>
      <c r="AP597" s="53" t="s">
        <v>652</v>
      </c>
      <c r="AQ597" s="366">
        <v>44620</v>
      </c>
      <c r="AR597" s="53" t="s">
        <v>553</v>
      </c>
      <c r="AS597" s="109" t="s">
        <v>589</v>
      </c>
      <c r="AT597" s="314">
        <v>0</v>
      </c>
      <c r="AU597" s="8" t="s">
        <v>457</v>
      </c>
      <c r="AV597" s="134">
        <v>-44620</v>
      </c>
      <c r="AW597" s="148" t="s">
        <v>455</v>
      </c>
      <c r="AX597" s="418">
        <v>44631</v>
      </c>
      <c r="AY597" s="419" t="s">
        <v>3663</v>
      </c>
      <c r="AZ597" s="419" t="s">
        <v>587</v>
      </c>
      <c r="BA597" s="420">
        <v>0</v>
      </c>
      <c r="BB597" s="148" t="s">
        <v>293</v>
      </c>
      <c r="BC597" s="54" t="s">
        <v>536</v>
      </c>
      <c r="BD597" s="457"/>
      <c r="BE597" s="513">
        <f t="shared" si="9"/>
        <v>596</v>
      </c>
      <c r="BF597" s="514">
        <v>598</v>
      </c>
      <c r="BG597" s="514" t="s">
        <v>4947</v>
      </c>
    </row>
    <row r="598" spans="1:59" customFormat="1" ht="84" customHeight="1" x14ac:dyDescent="0.25">
      <c r="A598" s="42">
        <v>599</v>
      </c>
      <c r="B598" s="32" t="s">
        <v>355</v>
      </c>
      <c r="C598" s="35" t="s">
        <v>344</v>
      </c>
      <c r="D598" s="32" t="s">
        <v>158</v>
      </c>
      <c r="E598" s="32" t="s">
        <v>173</v>
      </c>
      <c r="F598" s="32" t="s">
        <v>352</v>
      </c>
      <c r="G598" s="32" t="s">
        <v>250</v>
      </c>
      <c r="H598" s="35" t="s">
        <v>3694</v>
      </c>
      <c r="I598" s="38" t="s">
        <v>328</v>
      </c>
      <c r="J598" s="32" t="s">
        <v>3656</v>
      </c>
      <c r="K598" s="35">
        <v>2020</v>
      </c>
      <c r="L598" s="50" t="s">
        <v>3692</v>
      </c>
      <c r="M598" s="32" t="s">
        <v>3670</v>
      </c>
      <c r="N598" s="32" t="s">
        <v>3695</v>
      </c>
      <c r="O598" s="35" t="s">
        <v>328</v>
      </c>
      <c r="P598" s="32" t="s">
        <v>328</v>
      </c>
      <c r="Q598" s="32" t="s">
        <v>328</v>
      </c>
      <c r="R598" s="35" t="s">
        <v>328</v>
      </c>
      <c r="S598" s="35" t="s">
        <v>328</v>
      </c>
      <c r="T598" s="44">
        <v>44346</v>
      </c>
      <c r="U598" s="44">
        <v>44560</v>
      </c>
      <c r="V598" s="44"/>
      <c r="W598" s="44" t="s">
        <v>309</v>
      </c>
      <c r="X598" s="44" t="s">
        <v>309</v>
      </c>
      <c r="Y598" s="41">
        <v>-60</v>
      </c>
      <c r="Z598" s="133"/>
      <c r="AA598" s="160"/>
      <c r="AB598" s="139"/>
      <c r="AC598" s="148"/>
      <c r="AD598" s="161"/>
      <c r="AE598" s="8" t="s">
        <v>457</v>
      </c>
      <c r="AF598" s="134">
        <v>109</v>
      </c>
      <c r="AG598" s="148" t="s">
        <v>455</v>
      </c>
      <c r="AH598" s="162">
        <v>44519</v>
      </c>
      <c r="AI598" s="148" t="s">
        <v>3662</v>
      </c>
      <c r="AJ598" s="209" t="s">
        <v>587</v>
      </c>
      <c r="AK598" s="163">
        <v>0</v>
      </c>
      <c r="AL598" s="161">
        <v>0</v>
      </c>
      <c r="AM598" s="148" t="s">
        <v>601</v>
      </c>
      <c r="AN598" s="263" t="s">
        <v>504</v>
      </c>
      <c r="AO598" s="261" t="s">
        <v>536</v>
      </c>
      <c r="AP598" s="368" t="s">
        <v>3696</v>
      </c>
      <c r="AQ598" s="369">
        <v>44620</v>
      </c>
      <c r="AR598" s="370" t="s">
        <v>2156</v>
      </c>
      <c r="AS598" s="365" t="s">
        <v>3697</v>
      </c>
      <c r="AT598" s="314">
        <v>0.5</v>
      </c>
      <c r="AU598" s="8" t="s">
        <v>459</v>
      </c>
      <c r="AV598" s="134">
        <v>-44620</v>
      </c>
      <c r="AW598" s="148" t="s">
        <v>441</v>
      </c>
      <c r="AX598" s="418">
        <v>44631</v>
      </c>
      <c r="AY598" s="419" t="s">
        <v>3663</v>
      </c>
      <c r="AZ598" s="419" t="s">
        <v>587</v>
      </c>
      <c r="BA598" s="420">
        <v>0</v>
      </c>
      <c r="BB598" s="148" t="s">
        <v>293</v>
      </c>
      <c r="BC598" s="54" t="s">
        <v>536</v>
      </c>
      <c r="BD598" s="457"/>
      <c r="BE598" s="513">
        <f t="shared" si="9"/>
        <v>597</v>
      </c>
      <c r="BF598" s="514">
        <v>599</v>
      </c>
      <c r="BG598" s="514" t="s">
        <v>4947</v>
      </c>
    </row>
    <row r="599" spans="1:59" customFormat="1" ht="84" customHeight="1" x14ac:dyDescent="0.25">
      <c r="A599" s="42">
        <v>600</v>
      </c>
      <c r="B599" s="32" t="s">
        <v>355</v>
      </c>
      <c r="C599" s="35" t="s">
        <v>344</v>
      </c>
      <c r="D599" s="32" t="s">
        <v>158</v>
      </c>
      <c r="E599" s="32" t="s">
        <v>173</v>
      </c>
      <c r="F599" s="32" t="s">
        <v>352</v>
      </c>
      <c r="G599" s="32" t="s">
        <v>250</v>
      </c>
      <c r="H599" s="35" t="s">
        <v>3698</v>
      </c>
      <c r="I599" s="38" t="s">
        <v>328</v>
      </c>
      <c r="J599" s="32" t="s">
        <v>3656</v>
      </c>
      <c r="K599" s="35">
        <v>2020</v>
      </c>
      <c r="L599" s="50" t="s">
        <v>3699</v>
      </c>
      <c r="M599" s="32" t="s">
        <v>3670</v>
      </c>
      <c r="N599" s="32" t="s">
        <v>3700</v>
      </c>
      <c r="O599" s="35" t="s">
        <v>328</v>
      </c>
      <c r="P599" s="32" t="s">
        <v>328</v>
      </c>
      <c r="Q599" s="32" t="s">
        <v>328</v>
      </c>
      <c r="R599" s="35" t="s">
        <v>328</v>
      </c>
      <c r="S599" s="35" t="s">
        <v>328</v>
      </c>
      <c r="T599" s="44">
        <v>44346</v>
      </c>
      <c r="U599" s="44">
        <v>44711</v>
      </c>
      <c r="V599" s="44"/>
      <c r="W599" s="44" t="s">
        <v>309</v>
      </c>
      <c r="X599" s="44" t="s">
        <v>309</v>
      </c>
      <c r="Y599" s="41">
        <v>91</v>
      </c>
      <c r="Z599" s="133" t="s">
        <v>3660</v>
      </c>
      <c r="AA599" s="160">
        <v>44384</v>
      </c>
      <c r="AB599" s="139" t="s">
        <v>309</v>
      </c>
      <c r="AC599" s="148" t="s">
        <v>3676</v>
      </c>
      <c r="AD599" s="161">
        <v>0</v>
      </c>
      <c r="AE599" s="8" t="s">
        <v>457</v>
      </c>
      <c r="AF599" s="134">
        <v>260</v>
      </c>
      <c r="AG599" s="148" t="s">
        <v>455</v>
      </c>
      <c r="AH599" s="162">
        <v>44519</v>
      </c>
      <c r="AI599" s="148" t="s">
        <v>3662</v>
      </c>
      <c r="AJ599" s="209" t="s">
        <v>587</v>
      </c>
      <c r="AK599" s="163">
        <v>0</v>
      </c>
      <c r="AL599" s="161">
        <v>0</v>
      </c>
      <c r="AM599" s="148" t="s">
        <v>601</v>
      </c>
      <c r="AN599" s="263" t="s">
        <v>504</v>
      </c>
      <c r="AO599" s="261" t="s">
        <v>536</v>
      </c>
      <c r="AP599" s="53" t="s">
        <v>652</v>
      </c>
      <c r="AQ599" s="366">
        <v>44620</v>
      </c>
      <c r="AR599" s="53" t="s">
        <v>553</v>
      </c>
      <c r="AS599" s="109" t="s">
        <v>589</v>
      </c>
      <c r="AT599" s="314">
        <v>0</v>
      </c>
      <c r="AU599" s="8" t="s">
        <v>457</v>
      </c>
      <c r="AV599" s="134">
        <v>-44620</v>
      </c>
      <c r="AW599" s="148" t="s">
        <v>455</v>
      </c>
      <c r="AX599" s="418">
        <v>44631</v>
      </c>
      <c r="AY599" s="419" t="s">
        <v>3663</v>
      </c>
      <c r="AZ599" s="419" t="s">
        <v>587</v>
      </c>
      <c r="BA599" s="420">
        <v>0</v>
      </c>
      <c r="BB599" s="148" t="s">
        <v>293</v>
      </c>
      <c r="BC599" s="54" t="s">
        <v>536</v>
      </c>
      <c r="BD599" s="457"/>
      <c r="BE599" s="513">
        <f t="shared" si="9"/>
        <v>598</v>
      </c>
      <c r="BF599" s="514">
        <v>600</v>
      </c>
      <c r="BG599" s="514" t="s">
        <v>4947</v>
      </c>
    </row>
    <row r="600" spans="1:59" customFormat="1" ht="84" customHeight="1" x14ac:dyDescent="0.25">
      <c r="A600" s="42">
        <v>601</v>
      </c>
      <c r="B600" s="32" t="s">
        <v>355</v>
      </c>
      <c r="C600" s="35" t="s">
        <v>344</v>
      </c>
      <c r="D600" s="32" t="s">
        <v>17</v>
      </c>
      <c r="E600" s="32" t="s">
        <v>19</v>
      </c>
      <c r="F600" s="32" t="s">
        <v>352</v>
      </c>
      <c r="G600" s="32" t="s">
        <v>250</v>
      </c>
      <c r="H600" s="35" t="s">
        <v>3701</v>
      </c>
      <c r="I600" s="38" t="s">
        <v>328</v>
      </c>
      <c r="J600" s="32" t="s">
        <v>3656</v>
      </c>
      <c r="K600" s="35">
        <v>2020</v>
      </c>
      <c r="L600" s="50" t="s">
        <v>3702</v>
      </c>
      <c r="M600" s="32" t="s">
        <v>3703</v>
      </c>
      <c r="N600" s="32" t="s">
        <v>3704</v>
      </c>
      <c r="O600" s="35" t="s">
        <v>328</v>
      </c>
      <c r="P600" s="32" t="s">
        <v>328</v>
      </c>
      <c r="Q600" s="32" t="s">
        <v>328</v>
      </c>
      <c r="R600" s="35" t="s">
        <v>328</v>
      </c>
      <c r="S600" s="35" t="s">
        <v>328</v>
      </c>
      <c r="T600" s="44">
        <v>44346</v>
      </c>
      <c r="U600" s="44">
        <v>44711</v>
      </c>
      <c r="V600" s="44"/>
      <c r="W600" s="44" t="s">
        <v>309</v>
      </c>
      <c r="X600" s="44" t="s">
        <v>309</v>
      </c>
      <c r="Y600" s="41">
        <v>91</v>
      </c>
      <c r="Z600" s="133" t="s">
        <v>3660</v>
      </c>
      <c r="AA600" s="160">
        <v>44384</v>
      </c>
      <c r="AB600" s="139" t="s">
        <v>309</v>
      </c>
      <c r="AC600" s="148" t="s">
        <v>3676</v>
      </c>
      <c r="AD600" s="161">
        <v>0</v>
      </c>
      <c r="AE600" s="8" t="s">
        <v>457</v>
      </c>
      <c r="AF600" s="134">
        <v>260</v>
      </c>
      <c r="AG600" s="148" t="s">
        <v>455</v>
      </c>
      <c r="AH600" s="162">
        <v>44519</v>
      </c>
      <c r="AI600" s="148" t="s">
        <v>3662</v>
      </c>
      <c r="AJ600" s="209" t="s">
        <v>587</v>
      </c>
      <c r="AK600" s="163">
        <v>0</v>
      </c>
      <c r="AL600" s="161">
        <v>0</v>
      </c>
      <c r="AM600" s="148" t="s">
        <v>601</v>
      </c>
      <c r="AN600" s="263" t="s">
        <v>504</v>
      </c>
      <c r="AO600" s="261" t="s">
        <v>536</v>
      </c>
      <c r="AP600" s="371" t="s">
        <v>3677</v>
      </c>
      <c r="AQ600" s="56">
        <v>44620</v>
      </c>
      <c r="AR600" s="54" t="s">
        <v>2156</v>
      </c>
      <c r="AS600" s="54" t="s">
        <v>328</v>
      </c>
      <c r="AT600" s="55">
        <v>1</v>
      </c>
      <c r="AU600" s="8" t="s">
        <v>461</v>
      </c>
      <c r="AV600" s="134">
        <v>-44620</v>
      </c>
      <c r="AW600" s="148" t="s">
        <v>455</v>
      </c>
      <c r="AX600" s="418">
        <v>44631</v>
      </c>
      <c r="AY600" s="419" t="s">
        <v>3663</v>
      </c>
      <c r="AZ600" s="419" t="s">
        <v>587</v>
      </c>
      <c r="BA600" s="420">
        <v>0</v>
      </c>
      <c r="BB600" s="148" t="s">
        <v>293</v>
      </c>
      <c r="BC600" s="54" t="s">
        <v>536</v>
      </c>
      <c r="BD600" s="457"/>
      <c r="BE600" s="513">
        <f t="shared" si="9"/>
        <v>599</v>
      </c>
      <c r="BF600" s="514">
        <v>601</v>
      </c>
      <c r="BG600" s="514" t="s">
        <v>4947</v>
      </c>
    </row>
    <row r="601" spans="1:59" ht="84" customHeight="1" x14ac:dyDescent="0.25">
      <c r="A601" s="42">
        <v>602</v>
      </c>
      <c r="B601" s="32" t="s">
        <v>355</v>
      </c>
      <c r="C601" s="35" t="s">
        <v>344</v>
      </c>
      <c r="D601" s="32" t="s">
        <v>22</v>
      </c>
      <c r="E601" s="32" t="s">
        <v>3705</v>
      </c>
      <c r="F601" s="32" t="s">
        <v>352</v>
      </c>
      <c r="G601" s="32" t="s">
        <v>250</v>
      </c>
      <c r="H601" s="35" t="s">
        <v>3706</v>
      </c>
      <c r="I601" s="346" t="s">
        <v>328</v>
      </c>
      <c r="J601" s="344" t="s">
        <v>3656</v>
      </c>
      <c r="K601" s="345">
        <v>2020</v>
      </c>
      <c r="L601" s="347" t="s">
        <v>3707</v>
      </c>
      <c r="M601" s="344" t="s">
        <v>3703</v>
      </c>
      <c r="N601" s="344" t="s">
        <v>3704</v>
      </c>
      <c r="O601" s="345" t="s">
        <v>328</v>
      </c>
      <c r="P601" s="344" t="s">
        <v>328</v>
      </c>
      <c r="Q601" s="344" t="s">
        <v>328</v>
      </c>
      <c r="R601" s="345" t="s">
        <v>328</v>
      </c>
      <c r="S601" s="345" t="s">
        <v>328</v>
      </c>
      <c r="T601" s="348">
        <v>44346</v>
      </c>
      <c r="U601" s="348">
        <v>44711</v>
      </c>
      <c r="V601" s="348"/>
      <c r="W601" s="348" t="s">
        <v>309</v>
      </c>
      <c r="X601" s="348" t="s">
        <v>309</v>
      </c>
      <c r="Y601" s="349">
        <v>91</v>
      </c>
      <c r="Z601" s="350" t="s">
        <v>3660</v>
      </c>
      <c r="AA601" s="351">
        <v>44384</v>
      </c>
      <c r="AB601" s="352" t="s">
        <v>309</v>
      </c>
      <c r="AC601" s="353" t="s">
        <v>3676</v>
      </c>
      <c r="AD601" s="354">
        <v>0</v>
      </c>
      <c r="AE601" s="344" t="s">
        <v>457</v>
      </c>
      <c r="AF601" s="350">
        <v>260</v>
      </c>
      <c r="AG601" s="353" t="s">
        <v>455</v>
      </c>
      <c r="AH601" s="355">
        <v>44519</v>
      </c>
      <c r="AI601" s="353" t="s">
        <v>3662</v>
      </c>
      <c r="AJ601" s="353" t="s">
        <v>587</v>
      </c>
      <c r="AK601" s="356">
        <v>0</v>
      </c>
      <c r="AL601" s="354">
        <v>0</v>
      </c>
      <c r="AM601" s="353" t="s">
        <v>601</v>
      </c>
      <c r="AN601" s="357" t="s">
        <v>504</v>
      </c>
      <c r="AO601" s="261" t="s">
        <v>536</v>
      </c>
      <c r="AP601" s="371" t="s">
        <v>3677</v>
      </c>
      <c r="AQ601" s="56">
        <v>44620</v>
      </c>
      <c r="AR601" s="54" t="s">
        <v>2156</v>
      </c>
      <c r="AS601" s="54" t="s">
        <v>328</v>
      </c>
      <c r="AT601" s="55">
        <v>1</v>
      </c>
      <c r="AU601" s="32" t="s">
        <v>461</v>
      </c>
      <c r="AV601" s="134">
        <v>-44620</v>
      </c>
      <c r="AW601" s="148" t="s">
        <v>455</v>
      </c>
      <c r="AX601" s="418">
        <v>44631</v>
      </c>
      <c r="AY601" s="419" t="s">
        <v>3663</v>
      </c>
      <c r="AZ601" s="419" t="s">
        <v>587</v>
      </c>
      <c r="BA601" s="420">
        <v>0</v>
      </c>
      <c r="BB601" s="148" t="s">
        <v>293</v>
      </c>
      <c r="BC601" s="54" t="s">
        <v>536</v>
      </c>
      <c r="BD601" s="457"/>
      <c r="BE601" s="513">
        <f t="shared" si="9"/>
        <v>600</v>
      </c>
      <c r="BF601" s="514">
        <v>602</v>
      </c>
      <c r="BG601" s="514" t="s">
        <v>4947</v>
      </c>
    </row>
    <row r="602" spans="1:59" customFormat="1" ht="84" customHeight="1" x14ac:dyDescent="0.25">
      <c r="A602" s="42">
        <v>603</v>
      </c>
      <c r="B602" s="8" t="s">
        <v>285</v>
      </c>
      <c r="C602" s="31" t="s">
        <v>344</v>
      </c>
      <c r="D602" s="8" t="s">
        <v>102</v>
      </c>
      <c r="E602" s="8" t="s">
        <v>3708</v>
      </c>
      <c r="F602" s="8" t="s">
        <v>352</v>
      </c>
      <c r="G602" s="8" t="s">
        <v>250</v>
      </c>
      <c r="H602" s="31" t="s">
        <v>3709</v>
      </c>
      <c r="I602" s="102" t="s">
        <v>328</v>
      </c>
      <c r="J602" s="8" t="s">
        <v>3710</v>
      </c>
      <c r="K602" s="31">
        <v>2019</v>
      </c>
      <c r="L602" s="103" t="s">
        <v>3711</v>
      </c>
      <c r="M602" s="31" t="s">
        <v>299</v>
      </c>
      <c r="N602" s="31" t="s">
        <v>299</v>
      </c>
      <c r="O602" s="35" t="s">
        <v>328</v>
      </c>
      <c r="P602" s="8" t="s">
        <v>328</v>
      </c>
      <c r="Q602" s="8" t="s">
        <v>328</v>
      </c>
      <c r="R602" s="35" t="s">
        <v>328</v>
      </c>
      <c r="S602" s="35" t="s">
        <v>328</v>
      </c>
      <c r="T602" s="104" t="s">
        <v>299</v>
      </c>
      <c r="U602" s="104" t="s">
        <v>299</v>
      </c>
      <c r="V602" s="104"/>
      <c r="W602" s="104" t="s">
        <v>307</v>
      </c>
      <c r="X602" s="104" t="s">
        <v>307</v>
      </c>
      <c r="Y602" s="41" t="e">
        <v>#VALUE!</v>
      </c>
      <c r="Z602" s="133" t="s">
        <v>1757</v>
      </c>
      <c r="AA602" s="170">
        <v>44384</v>
      </c>
      <c r="AB602" s="145" t="s">
        <v>309</v>
      </c>
      <c r="AC602" s="146" t="s">
        <v>747</v>
      </c>
      <c r="AD602" s="168">
        <v>0</v>
      </c>
      <c r="AE602" s="8" t="s">
        <v>457</v>
      </c>
      <c r="AF602" s="134" t="e">
        <v>#VALUE!</v>
      </c>
      <c r="AG602" s="148" t="e">
        <v>#VALUE!</v>
      </c>
      <c r="AH602" s="160" t="s">
        <v>723</v>
      </c>
      <c r="AI602" s="146" t="s">
        <v>3712</v>
      </c>
      <c r="AJ602" s="146" t="s">
        <v>3151</v>
      </c>
      <c r="AK602" s="163">
        <v>0</v>
      </c>
      <c r="AL602" s="161">
        <v>0</v>
      </c>
      <c r="AM602" s="148" t="e">
        <v>#VALUE!</v>
      </c>
      <c r="AN602" s="263" t="s">
        <v>504</v>
      </c>
      <c r="AO602" s="262" t="s">
        <v>444</v>
      </c>
      <c r="AP602" s="365" t="s">
        <v>1490</v>
      </c>
      <c r="AQ602" s="366">
        <v>44620</v>
      </c>
      <c r="AR602" s="53" t="s">
        <v>553</v>
      </c>
      <c r="AS602" s="109" t="s">
        <v>1491</v>
      </c>
      <c r="AT602" s="314">
        <v>0</v>
      </c>
      <c r="AU602" s="8" t="s">
        <v>457</v>
      </c>
      <c r="AV602" s="134">
        <v>-44620</v>
      </c>
      <c r="AW602" s="148" t="e">
        <v>#VALUE!</v>
      </c>
      <c r="AX602" s="288"/>
      <c r="AY602" s="288"/>
      <c r="AZ602" s="288"/>
      <c r="BA602" s="288"/>
      <c r="BB602" s="148"/>
      <c r="BC602" s="288"/>
      <c r="BD602" s="290"/>
      <c r="BE602" s="513">
        <f t="shared" si="9"/>
        <v>601</v>
      </c>
      <c r="BF602" s="514">
        <v>603</v>
      </c>
      <c r="BG602" s="514"/>
    </row>
    <row r="603" spans="1:59" customFormat="1" ht="84" customHeight="1" x14ac:dyDescent="0.25">
      <c r="A603" s="42">
        <v>604</v>
      </c>
      <c r="B603" s="8" t="s">
        <v>285</v>
      </c>
      <c r="C603" s="31" t="s">
        <v>344</v>
      </c>
      <c r="D603" s="8" t="s">
        <v>24</v>
      </c>
      <c r="E603" s="8" t="s">
        <v>61</v>
      </c>
      <c r="F603" s="8" t="s">
        <v>352</v>
      </c>
      <c r="G603" s="8" t="s">
        <v>250</v>
      </c>
      <c r="H603" s="31" t="s">
        <v>3713</v>
      </c>
      <c r="I603" s="102" t="s">
        <v>328</v>
      </c>
      <c r="J603" s="8" t="s">
        <v>3710</v>
      </c>
      <c r="K603" s="31">
        <v>2019</v>
      </c>
      <c r="L603" s="103" t="s">
        <v>3714</v>
      </c>
      <c r="M603" s="31" t="s">
        <v>299</v>
      </c>
      <c r="N603" s="31" t="s">
        <v>299</v>
      </c>
      <c r="O603" s="35" t="s">
        <v>328</v>
      </c>
      <c r="P603" s="8" t="s">
        <v>328</v>
      </c>
      <c r="Q603" s="8" t="s">
        <v>328</v>
      </c>
      <c r="R603" s="35" t="s">
        <v>328</v>
      </c>
      <c r="S603" s="35" t="s">
        <v>328</v>
      </c>
      <c r="T603" s="104" t="s">
        <v>299</v>
      </c>
      <c r="U603" s="104" t="s">
        <v>299</v>
      </c>
      <c r="V603" s="104"/>
      <c r="W603" s="104" t="s">
        <v>307</v>
      </c>
      <c r="X603" s="104" t="s">
        <v>307</v>
      </c>
      <c r="Y603" s="41" t="e">
        <v>#VALUE!</v>
      </c>
      <c r="Z603" s="146" t="s">
        <v>3715</v>
      </c>
      <c r="AA603" s="170">
        <v>44384</v>
      </c>
      <c r="AB603" s="145"/>
      <c r="AC603" s="145"/>
      <c r="AD603" s="168"/>
      <c r="AE603" s="8" t="s">
        <v>457</v>
      </c>
      <c r="AF603" s="134" t="e">
        <v>#VALUE!</v>
      </c>
      <c r="AG603" s="148" t="e">
        <v>#VALUE!</v>
      </c>
      <c r="AH603" s="160" t="s">
        <v>723</v>
      </c>
      <c r="AI603" s="146" t="s">
        <v>3712</v>
      </c>
      <c r="AJ603" s="146" t="s">
        <v>3151</v>
      </c>
      <c r="AK603" s="163">
        <v>0</v>
      </c>
      <c r="AL603" s="161">
        <v>0</v>
      </c>
      <c r="AM603" s="148" t="e">
        <v>#VALUE!</v>
      </c>
      <c r="AN603" s="263" t="s">
        <v>504</v>
      </c>
      <c r="AO603" s="261" t="s">
        <v>444</v>
      </c>
      <c r="AP603" s="365" t="s">
        <v>1490</v>
      </c>
      <c r="AQ603" s="366">
        <v>44620</v>
      </c>
      <c r="AR603" s="53" t="s">
        <v>553</v>
      </c>
      <c r="AS603" s="109" t="s">
        <v>1491</v>
      </c>
      <c r="AT603" s="314">
        <v>0</v>
      </c>
      <c r="AU603" s="8" t="s">
        <v>457</v>
      </c>
      <c r="AV603" s="134">
        <v>-44620</v>
      </c>
      <c r="AW603" s="148" t="e">
        <v>#VALUE!</v>
      </c>
      <c r="AX603" s="288"/>
      <c r="AY603" s="288"/>
      <c r="AZ603" s="288"/>
      <c r="BA603" s="288"/>
      <c r="BB603" s="148"/>
      <c r="BC603" s="288"/>
      <c r="BD603" s="290"/>
      <c r="BE603" s="513">
        <f t="shared" si="9"/>
        <v>602</v>
      </c>
      <c r="BF603" s="514">
        <v>604</v>
      </c>
      <c r="BG603" s="514"/>
    </row>
    <row r="604" spans="1:59" customFormat="1" ht="84" customHeight="1" x14ac:dyDescent="0.25">
      <c r="A604" s="42">
        <v>605</v>
      </c>
      <c r="B604" s="8" t="s">
        <v>285</v>
      </c>
      <c r="C604" s="31" t="s">
        <v>344</v>
      </c>
      <c r="D604" s="8" t="s">
        <v>196</v>
      </c>
      <c r="E604" s="8" t="s">
        <v>202</v>
      </c>
      <c r="F604" s="8" t="s">
        <v>352</v>
      </c>
      <c r="G604" s="8" t="s">
        <v>250</v>
      </c>
      <c r="H604" s="31" t="s">
        <v>3716</v>
      </c>
      <c r="I604" s="102" t="s">
        <v>328</v>
      </c>
      <c r="J604" s="8" t="s">
        <v>3710</v>
      </c>
      <c r="K604" s="31">
        <v>2019</v>
      </c>
      <c r="L604" s="103" t="s">
        <v>3717</v>
      </c>
      <c r="M604" s="31" t="s">
        <v>299</v>
      </c>
      <c r="N604" s="31" t="s">
        <v>299</v>
      </c>
      <c r="O604" s="35" t="s">
        <v>328</v>
      </c>
      <c r="P604" s="8" t="s">
        <v>328</v>
      </c>
      <c r="Q604" s="8" t="s">
        <v>328</v>
      </c>
      <c r="R604" s="35" t="s">
        <v>328</v>
      </c>
      <c r="S604" s="35" t="s">
        <v>328</v>
      </c>
      <c r="T604" s="104" t="s">
        <v>299</v>
      </c>
      <c r="U604" s="104" t="s">
        <v>299</v>
      </c>
      <c r="V604" s="104"/>
      <c r="W604" s="104" t="s">
        <v>307</v>
      </c>
      <c r="X604" s="104" t="s">
        <v>307</v>
      </c>
      <c r="Y604" s="41" t="e">
        <v>#VALUE!</v>
      </c>
      <c r="Z604" s="146" t="s">
        <v>3715</v>
      </c>
      <c r="AA604" s="170">
        <v>44384</v>
      </c>
      <c r="AB604" s="145"/>
      <c r="AC604" s="145"/>
      <c r="AD604" s="168"/>
      <c r="AE604" s="8" t="s">
        <v>457</v>
      </c>
      <c r="AF604" s="134" t="e">
        <v>#VALUE!</v>
      </c>
      <c r="AG604" s="148" t="e">
        <v>#VALUE!</v>
      </c>
      <c r="AH604" s="160" t="s">
        <v>723</v>
      </c>
      <c r="AI604" s="146" t="s">
        <v>3712</v>
      </c>
      <c r="AJ604" s="146" t="s">
        <v>3151</v>
      </c>
      <c r="AK604" s="163">
        <v>0</v>
      </c>
      <c r="AL604" s="161">
        <v>0</v>
      </c>
      <c r="AM604" s="148" t="e">
        <v>#VALUE!</v>
      </c>
      <c r="AN604" s="263" t="s">
        <v>504</v>
      </c>
      <c r="AO604" s="261" t="s">
        <v>444</v>
      </c>
      <c r="AP604" s="365" t="s">
        <v>1490</v>
      </c>
      <c r="AQ604" s="366">
        <v>44620</v>
      </c>
      <c r="AR604" s="53" t="s">
        <v>553</v>
      </c>
      <c r="AS604" s="109" t="s">
        <v>1491</v>
      </c>
      <c r="AT604" s="314">
        <v>0</v>
      </c>
      <c r="AU604" s="8" t="s">
        <v>457</v>
      </c>
      <c r="AV604" s="134">
        <v>-44620</v>
      </c>
      <c r="AW604" s="148" t="e">
        <v>#VALUE!</v>
      </c>
      <c r="AX604" s="288"/>
      <c r="AY604" s="288"/>
      <c r="AZ604" s="288"/>
      <c r="BA604" s="288"/>
      <c r="BB604" s="148"/>
      <c r="BC604" s="288"/>
      <c r="BD604" s="290"/>
      <c r="BE604" s="513">
        <f t="shared" si="9"/>
        <v>603</v>
      </c>
      <c r="BF604" s="514">
        <v>605</v>
      </c>
      <c r="BG604" s="514"/>
    </row>
    <row r="605" spans="1:59" customFormat="1" ht="84" customHeight="1" x14ac:dyDescent="0.25">
      <c r="A605" s="42">
        <v>606</v>
      </c>
      <c r="B605" s="8" t="s">
        <v>285</v>
      </c>
      <c r="C605" s="31" t="s">
        <v>344</v>
      </c>
      <c r="D605" s="8" t="s">
        <v>34</v>
      </c>
      <c r="E605" s="8" t="s">
        <v>3213</v>
      </c>
      <c r="F605" s="8" t="s">
        <v>352</v>
      </c>
      <c r="G605" s="8" t="s">
        <v>250</v>
      </c>
      <c r="H605" s="31" t="s">
        <v>3718</v>
      </c>
      <c r="I605" s="102" t="s">
        <v>328</v>
      </c>
      <c r="J605" s="8" t="s">
        <v>3710</v>
      </c>
      <c r="K605" s="31">
        <v>2019</v>
      </c>
      <c r="L605" s="103" t="s">
        <v>3719</v>
      </c>
      <c r="M605" s="31" t="s">
        <v>299</v>
      </c>
      <c r="N605" s="31" t="s">
        <v>299</v>
      </c>
      <c r="O605" s="35" t="s">
        <v>328</v>
      </c>
      <c r="P605" s="8" t="s">
        <v>328</v>
      </c>
      <c r="Q605" s="8" t="s">
        <v>328</v>
      </c>
      <c r="R605" s="35" t="s">
        <v>328</v>
      </c>
      <c r="S605" s="35" t="s">
        <v>328</v>
      </c>
      <c r="T605" s="104" t="s">
        <v>299</v>
      </c>
      <c r="U605" s="104" t="s">
        <v>299</v>
      </c>
      <c r="V605" s="104"/>
      <c r="W605" s="104" t="s">
        <v>307</v>
      </c>
      <c r="X605" s="104" t="s">
        <v>307</v>
      </c>
      <c r="Y605" s="41" t="e">
        <v>#VALUE!</v>
      </c>
      <c r="Z605" s="146" t="s">
        <v>3715</v>
      </c>
      <c r="AA605" s="170">
        <v>44384</v>
      </c>
      <c r="AB605" s="145"/>
      <c r="AC605" s="145"/>
      <c r="AD605" s="168"/>
      <c r="AE605" s="8" t="s">
        <v>457</v>
      </c>
      <c r="AF605" s="134" t="e">
        <v>#VALUE!</v>
      </c>
      <c r="AG605" s="148" t="e">
        <v>#VALUE!</v>
      </c>
      <c r="AH605" s="160" t="s">
        <v>723</v>
      </c>
      <c r="AI605" s="146" t="s">
        <v>3712</v>
      </c>
      <c r="AJ605" s="146" t="s">
        <v>3151</v>
      </c>
      <c r="AK605" s="163">
        <v>0</v>
      </c>
      <c r="AL605" s="161">
        <v>0</v>
      </c>
      <c r="AM605" s="148" t="e">
        <v>#VALUE!</v>
      </c>
      <c r="AN605" s="263" t="s">
        <v>504</v>
      </c>
      <c r="AO605" s="261" t="s">
        <v>444</v>
      </c>
      <c r="AP605" s="365" t="s">
        <v>1490</v>
      </c>
      <c r="AQ605" s="366">
        <v>44620</v>
      </c>
      <c r="AR605" s="53" t="s">
        <v>553</v>
      </c>
      <c r="AS605" s="109" t="s">
        <v>1491</v>
      </c>
      <c r="AT605" s="314">
        <v>0</v>
      </c>
      <c r="AU605" s="8" t="s">
        <v>457</v>
      </c>
      <c r="AV605" s="134">
        <v>-44620</v>
      </c>
      <c r="AW605" s="148" t="e">
        <v>#VALUE!</v>
      </c>
      <c r="AX605" s="288"/>
      <c r="AY605" s="288"/>
      <c r="AZ605" s="288"/>
      <c r="BA605" s="288"/>
      <c r="BB605" s="148"/>
      <c r="BC605" s="288"/>
      <c r="BD605" s="290"/>
      <c r="BE605" s="513">
        <f t="shared" si="9"/>
        <v>604</v>
      </c>
      <c r="BF605" s="514">
        <v>606</v>
      </c>
      <c r="BG605" s="514"/>
    </row>
    <row r="606" spans="1:59" customFormat="1" ht="84" customHeight="1" x14ac:dyDescent="0.25">
      <c r="A606" s="42">
        <v>607</v>
      </c>
      <c r="B606" s="8" t="s">
        <v>285</v>
      </c>
      <c r="C606" s="31" t="s">
        <v>344</v>
      </c>
      <c r="D606" s="8" t="s">
        <v>196</v>
      </c>
      <c r="E606" s="8" t="s">
        <v>199</v>
      </c>
      <c r="F606" s="8" t="s">
        <v>352</v>
      </c>
      <c r="G606" s="8" t="s">
        <v>250</v>
      </c>
      <c r="H606" s="31" t="s">
        <v>3720</v>
      </c>
      <c r="I606" s="102" t="s">
        <v>328</v>
      </c>
      <c r="J606" s="8" t="s">
        <v>3710</v>
      </c>
      <c r="K606" s="31">
        <v>2019</v>
      </c>
      <c r="L606" s="103" t="s">
        <v>3721</v>
      </c>
      <c r="M606" s="31" t="s">
        <v>299</v>
      </c>
      <c r="N606" s="31" t="s">
        <v>299</v>
      </c>
      <c r="O606" s="35" t="s">
        <v>328</v>
      </c>
      <c r="P606" s="8" t="s">
        <v>328</v>
      </c>
      <c r="Q606" s="8" t="s">
        <v>328</v>
      </c>
      <c r="R606" s="35" t="s">
        <v>328</v>
      </c>
      <c r="S606" s="35" t="s">
        <v>328</v>
      </c>
      <c r="T606" s="104" t="s">
        <v>299</v>
      </c>
      <c r="U606" s="104" t="s">
        <v>299</v>
      </c>
      <c r="V606" s="104"/>
      <c r="W606" s="104" t="s">
        <v>307</v>
      </c>
      <c r="X606" s="104" t="s">
        <v>307</v>
      </c>
      <c r="Y606" s="41" t="e">
        <v>#VALUE!</v>
      </c>
      <c r="Z606" s="146" t="s">
        <v>3715</v>
      </c>
      <c r="AA606" s="170">
        <v>44384</v>
      </c>
      <c r="AB606" s="145"/>
      <c r="AC606" s="145"/>
      <c r="AD606" s="168"/>
      <c r="AE606" s="8" t="s">
        <v>457</v>
      </c>
      <c r="AF606" s="134" t="e">
        <v>#VALUE!</v>
      </c>
      <c r="AG606" s="148" t="e">
        <v>#VALUE!</v>
      </c>
      <c r="AH606" s="160" t="s">
        <v>723</v>
      </c>
      <c r="AI606" s="146" t="s">
        <v>3712</v>
      </c>
      <c r="AJ606" s="146" t="s">
        <v>3151</v>
      </c>
      <c r="AK606" s="163">
        <v>0</v>
      </c>
      <c r="AL606" s="161">
        <v>0</v>
      </c>
      <c r="AM606" s="148" t="e">
        <v>#VALUE!</v>
      </c>
      <c r="AN606" s="263" t="s">
        <v>504</v>
      </c>
      <c r="AO606" s="261" t="s">
        <v>444</v>
      </c>
      <c r="AP606" s="365" t="s">
        <v>1490</v>
      </c>
      <c r="AQ606" s="366">
        <v>44620</v>
      </c>
      <c r="AR606" s="53" t="s">
        <v>553</v>
      </c>
      <c r="AS606" s="109" t="s">
        <v>1491</v>
      </c>
      <c r="AT606" s="314">
        <v>0</v>
      </c>
      <c r="AU606" s="8" t="s">
        <v>457</v>
      </c>
      <c r="AV606" s="134">
        <v>-44620</v>
      </c>
      <c r="AW606" s="148" t="e">
        <v>#VALUE!</v>
      </c>
      <c r="AX606" s="288"/>
      <c r="AY606" s="288"/>
      <c r="AZ606" s="288"/>
      <c r="BA606" s="288"/>
      <c r="BB606" s="148"/>
      <c r="BC606" s="288"/>
      <c r="BD606" s="290"/>
      <c r="BE606" s="513">
        <f t="shared" si="9"/>
        <v>605</v>
      </c>
      <c r="BF606" s="514">
        <v>607</v>
      </c>
      <c r="BG606" s="514"/>
    </row>
    <row r="607" spans="1:59" customFormat="1" ht="84" customHeight="1" x14ac:dyDescent="0.25">
      <c r="A607" s="42">
        <v>608</v>
      </c>
      <c r="B607" s="8" t="s">
        <v>285</v>
      </c>
      <c r="C607" s="31" t="s">
        <v>344</v>
      </c>
      <c r="D607" s="8" t="s">
        <v>196</v>
      </c>
      <c r="E607" s="8" t="s">
        <v>199</v>
      </c>
      <c r="F607" s="8" t="s">
        <v>352</v>
      </c>
      <c r="G607" s="8" t="s">
        <v>250</v>
      </c>
      <c r="H607" s="31" t="s">
        <v>3722</v>
      </c>
      <c r="I607" s="102" t="s">
        <v>328</v>
      </c>
      <c r="J607" s="8" t="s">
        <v>3710</v>
      </c>
      <c r="K607" s="31">
        <v>2019</v>
      </c>
      <c r="L607" s="103" t="s">
        <v>3723</v>
      </c>
      <c r="M607" s="31" t="s">
        <v>299</v>
      </c>
      <c r="N607" s="31" t="s">
        <v>299</v>
      </c>
      <c r="O607" s="35" t="s">
        <v>328</v>
      </c>
      <c r="P607" s="8" t="s">
        <v>328</v>
      </c>
      <c r="Q607" s="8" t="s">
        <v>328</v>
      </c>
      <c r="R607" s="35" t="s">
        <v>328</v>
      </c>
      <c r="S607" s="35" t="s">
        <v>328</v>
      </c>
      <c r="T607" s="104" t="s">
        <v>299</v>
      </c>
      <c r="U607" s="104" t="s">
        <v>299</v>
      </c>
      <c r="V607" s="104"/>
      <c r="W607" s="104" t="s">
        <v>307</v>
      </c>
      <c r="X607" s="104" t="s">
        <v>307</v>
      </c>
      <c r="Y607" s="41" t="e">
        <v>#VALUE!</v>
      </c>
      <c r="Z607" s="146" t="s">
        <v>3715</v>
      </c>
      <c r="AA607" s="170">
        <v>44384</v>
      </c>
      <c r="AB607" s="145"/>
      <c r="AC607" s="145"/>
      <c r="AD607" s="168"/>
      <c r="AE607" s="8" t="s">
        <v>457</v>
      </c>
      <c r="AF607" s="134" t="e">
        <v>#VALUE!</v>
      </c>
      <c r="AG607" s="148" t="e">
        <v>#VALUE!</v>
      </c>
      <c r="AH607" s="160" t="s">
        <v>723</v>
      </c>
      <c r="AI607" s="146" t="s">
        <v>3712</v>
      </c>
      <c r="AJ607" s="146" t="s">
        <v>3151</v>
      </c>
      <c r="AK607" s="163">
        <v>0</v>
      </c>
      <c r="AL607" s="161">
        <v>0</v>
      </c>
      <c r="AM607" s="148" t="e">
        <v>#VALUE!</v>
      </c>
      <c r="AN607" s="263" t="s">
        <v>504</v>
      </c>
      <c r="AO607" s="261" t="s">
        <v>444</v>
      </c>
      <c r="AP607" s="365" t="s">
        <v>1490</v>
      </c>
      <c r="AQ607" s="366">
        <v>44620</v>
      </c>
      <c r="AR607" s="53" t="s">
        <v>553</v>
      </c>
      <c r="AS607" s="109" t="s">
        <v>1491</v>
      </c>
      <c r="AT607" s="314">
        <v>0</v>
      </c>
      <c r="AU607" s="8" t="s">
        <v>457</v>
      </c>
      <c r="AV607" s="134">
        <v>-44620</v>
      </c>
      <c r="AW607" s="148" t="e">
        <v>#VALUE!</v>
      </c>
      <c r="AX607" s="288"/>
      <c r="AY607" s="288"/>
      <c r="AZ607" s="288"/>
      <c r="BA607" s="288"/>
      <c r="BB607" s="148"/>
      <c r="BC607" s="288"/>
      <c r="BD607" s="290"/>
      <c r="BE607" s="513">
        <f t="shared" si="9"/>
        <v>606</v>
      </c>
      <c r="BF607" s="514">
        <v>608</v>
      </c>
      <c r="BG607" s="514"/>
    </row>
    <row r="608" spans="1:59" customFormat="1" ht="84" customHeight="1" x14ac:dyDescent="0.25">
      <c r="A608" s="42">
        <v>609</v>
      </c>
      <c r="B608" s="8" t="s">
        <v>285</v>
      </c>
      <c r="C608" s="31" t="s">
        <v>344</v>
      </c>
      <c r="D608" s="8" t="s">
        <v>17</v>
      </c>
      <c r="E608" s="8" t="s">
        <v>19</v>
      </c>
      <c r="F608" s="8" t="s">
        <v>352</v>
      </c>
      <c r="G608" s="8" t="s">
        <v>250</v>
      </c>
      <c r="H608" s="31" t="s">
        <v>3724</v>
      </c>
      <c r="I608" s="102" t="s">
        <v>328</v>
      </c>
      <c r="J608" s="8" t="s">
        <v>3710</v>
      </c>
      <c r="K608" s="31">
        <v>2019</v>
      </c>
      <c r="L608" s="103" t="s">
        <v>3725</v>
      </c>
      <c r="M608" s="31" t="s">
        <v>299</v>
      </c>
      <c r="N608" s="31" t="s">
        <v>299</v>
      </c>
      <c r="O608" s="35" t="s">
        <v>328</v>
      </c>
      <c r="P608" s="8" t="s">
        <v>328</v>
      </c>
      <c r="Q608" s="8" t="s">
        <v>328</v>
      </c>
      <c r="R608" s="35" t="s">
        <v>328</v>
      </c>
      <c r="S608" s="35" t="s">
        <v>328</v>
      </c>
      <c r="T608" s="104" t="s">
        <v>299</v>
      </c>
      <c r="U608" s="104" t="s">
        <v>299</v>
      </c>
      <c r="V608" s="104"/>
      <c r="W608" s="104" t="s">
        <v>307</v>
      </c>
      <c r="X608" s="104" t="s">
        <v>307</v>
      </c>
      <c r="Y608" s="41" t="e">
        <v>#VALUE!</v>
      </c>
      <c r="Z608" s="146" t="s">
        <v>3715</v>
      </c>
      <c r="AA608" s="170">
        <v>44384</v>
      </c>
      <c r="AB608" s="145"/>
      <c r="AC608" s="145"/>
      <c r="AD608" s="168"/>
      <c r="AE608" s="8" t="s">
        <v>457</v>
      </c>
      <c r="AF608" s="134" t="e">
        <v>#VALUE!</v>
      </c>
      <c r="AG608" s="148" t="e">
        <v>#VALUE!</v>
      </c>
      <c r="AH608" s="160" t="s">
        <v>723</v>
      </c>
      <c r="AI608" s="146" t="s">
        <v>3712</v>
      </c>
      <c r="AJ608" s="146" t="s">
        <v>3151</v>
      </c>
      <c r="AK608" s="163">
        <v>0</v>
      </c>
      <c r="AL608" s="161">
        <v>0</v>
      </c>
      <c r="AM608" s="148" t="e">
        <v>#VALUE!</v>
      </c>
      <c r="AN608" s="263" t="s">
        <v>504</v>
      </c>
      <c r="AO608" s="261" t="s">
        <v>444</v>
      </c>
      <c r="AP608" s="365" t="s">
        <v>1490</v>
      </c>
      <c r="AQ608" s="366">
        <v>44620</v>
      </c>
      <c r="AR608" s="53" t="s">
        <v>553</v>
      </c>
      <c r="AS608" s="109" t="s">
        <v>1491</v>
      </c>
      <c r="AT608" s="314">
        <v>0</v>
      </c>
      <c r="AU608" s="8" t="s">
        <v>457</v>
      </c>
      <c r="AV608" s="134">
        <v>-44620</v>
      </c>
      <c r="AW608" s="148" t="e">
        <v>#VALUE!</v>
      </c>
      <c r="AX608" s="288"/>
      <c r="AY608" s="288"/>
      <c r="AZ608" s="288"/>
      <c r="BA608" s="288"/>
      <c r="BB608" s="148"/>
      <c r="BC608" s="288"/>
      <c r="BD608" s="290"/>
      <c r="BE608" s="513">
        <f t="shared" si="9"/>
        <v>607</v>
      </c>
      <c r="BF608" s="514">
        <v>609</v>
      </c>
      <c r="BG608" s="514"/>
    </row>
    <row r="609" spans="1:59" s="95" customFormat="1" ht="84" customHeight="1" x14ac:dyDescent="0.25">
      <c r="A609" s="42">
        <v>610</v>
      </c>
      <c r="B609" s="91" t="s">
        <v>285</v>
      </c>
      <c r="C609" s="90" t="s">
        <v>344</v>
      </c>
      <c r="D609" s="91" t="s">
        <v>24</v>
      </c>
      <c r="E609" s="91" t="s">
        <v>3726</v>
      </c>
      <c r="F609" s="91" t="s">
        <v>352</v>
      </c>
      <c r="G609" s="91" t="s">
        <v>250</v>
      </c>
      <c r="H609" s="90" t="s">
        <v>3727</v>
      </c>
      <c r="I609" s="92" t="s">
        <v>328</v>
      </c>
      <c r="J609" s="91" t="s">
        <v>3710</v>
      </c>
      <c r="K609" s="90">
        <v>2019</v>
      </c>
      <c r="L609" s="93" t="s">
        <v>3728</v>
      </c>
      <c r="M609" s="90" t="s">
        <v>299</v>
      </c>
      <c r="N609" s="90" t="s">
        <v>299</v>
      </c>
      <c r="O609" s="35" t="s">
        <v>328</v>
      </c>
      <c r="P609" s="91" t="s">
        <v>328</v>
      </c>
      <c r="Q609" s="91" t="s">
        <v>328</v>
      </c>
      <c r="R609" s="35" t="s">
        <v>328</v>
      </c>
      <c r="S609" s="35" t="s">
        <v>328</v>
      </c>
      <c r="T609" s="94" t="s">
        <v>299</v>
      </c>
      <c r="U609" s="94" t="s">
        <v>299</v>
      </c>
      <c r="V609" s="94"/>
      <c r="W609" s="94" t="s">
        <v>307</v>
      </c>
      <c r="X609" s="94" t="s">
        <v>307</v>
      </c>
      <c r="Y609" s="41" t="e">
        <v>#VALUE!</v>
      </c>
      <c r="Z609" s="167" t="s">
        <v>3715</v>
      </c>
      <c r="AA609" s="184">
        <v>44384</v>
      </c>
      <c r="AB609" s="185"/>
      <c r="AC609" s="185"/>
      <c r="AD609" s="186"/>
      <c r="AE609" s="8" t="s">
        <v>457</v>
      </c>
      <c r="AF609" s="134" t="e">
        <v>#VALUE!</v>
      </c>
      <c r="AG609" s="148" t="e">
        <v>#VALUE!</v>
      </c>
      <c r="AH609" s="160" t="s">
        <v>723</v>
      </c>
      <c r="AI609" s="146" t="s">
        <v>3712</v>
      </c>
      <c r="AJ609" s="146" t="s">
        <v>3151</v>
      </c>
      <c r="AK609" s="163">
        <v>0</v>
      </c>
      <c r="AL609" s="161">
        <v>0</v>
      </c>
      <c r="AM609" s="148" t="e">
        <v>#VALUE!</v>
      </c>
      <c r="AN609" s="263" t="s">
        <v>504</v>
      </c>
      <c r="AO609" s="261" t="s">
        <v>444</v>
      </c>
      <c r="AP609" s="365" t="s">
        <v>1490</v>
      </c>
      <c r="AQ609" s="366">
        <v>44620</v>
      </c>
      <c r="AR609" s="53" t="s">
        <v>553</v>
      </c>
      <c r="AS609" s="109" t="s">
        <v>1491</v>
      </c>
      <c r="AT609" s="314">
        <v>0</v>
      </c>
      <c r="AU609" s="8" t="s">
        <v>457</v>
      </c>
      <c r="AV609" s="134">
        <v>-44620</v>
      </c>
      <c r="AW609" s="148" t="e">
        <v>#VALUE!</v>
      </c>
      <c r="AX609" s="290"/>
      <c r="AY609" s="290"/>
      <c r="AZ609" s="290"/>
      <c r="BA609" s="290"/>
      <c r="BB609" s="148"/>
      <c r="BC609" s="290"/>
      <c r="BD609" s="290"/>
      <c r="BE609" s="513">
        <f t="shared" si="9"/>
        <v>608</v>
      </c>
      <c r="BF609" s="514">
        <v>610</v>
      </c>
      <c r="BG609" s="514"/>
    </row>
    <row r="610" spans="1:59" s="95" customFormat="1" ht="84" customHeight="1" x14ac:dyDescent="0.25">
      <c r="A610" s="42">
        <v>611</v>
      </c>
      <c r="B610" s="91" t="s">
        <v>285</v>
      </c>
      <c r="C610" s="90" t="s">
        <v>344</v>
      </c>
      <c r="D610" s="91" t="s">
        <v>3729</v>
      </c>
      <c r="E610" s="91" t="s">
        <v>3730</v>
      </c>
      <c r="F610" s="91" t="s">
        <v>352</v>
      </c>
      <c r="G610" s="91" t="s">
        <v>250</v>
      </c>
      <c r="H610" s="90" t="s">
        <v>3731</v>
      </c>
      <c r="I610" s="92" t="s">
        <v>328</v>
      </c>
      <c r="J610" s="91" t="s">
        <v>3710</v>
      </c>
      <c r="K610" s="90">
        <v>2019</v>
      </c>
      <c r="L610" s="93" t="s">
        <v>3732</v>
      </c>
      <c r="M610" s="90" t="s">
        <v>299</v>
      </c>
      <c r="N610" s="90" t="s">
        <v>299</v>
      </c>
      <c r="O610" s="35" t="s">
        <v>328</v>
      </c>
      <c r="P610" s="91" t="s">
        <v>328</v>
      </c>
      <c r="Q610" s="91" t="s">
        <v>328</v>
      </c>
      <c r="R610" s="35" t="s">
        <v>328</v>
      </c>
      <c r="S610" s="35" t="s">
        <v>328</v>
      </c>
      <c r="T610" s="94" t="s">
        <v>299</v>
      </c>
      <c r="U610" s="94" t="s">
        <v>299</v>
      </c>
      <c r="V610" s="94"/>
      <c r="W610" s="94" t="s">
        <v>307</v>
      </c>
      <c r="X610" s="94" t="s">
        <v>307</v>
      </c>
      <c r="Y610" s="41" t="e">
        <v>#VALUE!</v>
      </c>
      <c r="Z610" s="167" t="s">
        <v>3715</v>
      </c>
      <c r="AA610" s="184">
        <v>44384</v>
      </c>
      <c r="AB610" s="185"/>
      <c r="AC610" s="185"/>
      <c r="AD610" s="186"/>
      <c r="AE610" s="8" t="s">
        <v>457</v>
      </c>
      <c r="AF610" s="134" t="e">
        <v>#VALUE!</v>
      </c>
      <c r="AG610" s="148" t="e">
        <v>#VALUE!</v>
      </c>
      <c r="AH610" s="160" t="s">
        <v>723</v>
      </c>
      <c r="AI610" s="146" t="s">
        <v>3712</v>
      </c>
      <c r="AJ610" s="146" t="s">
        <v>3151</v>
      </c>
      <c r="AK610" s="163">
        <v>0</v>
      </c>
      <c r="AL610" s="161">
        <v>0</v>
      </c>
      <c r="AM610" s="148" t="e">
        <v>#VALUE!</v>
      </c>
      <c r="AN610" s="263" t="s">
        <v>504</v>
      </c>
      <c r="AO610" s="261" t="s">
        <v>444</v>
      </c>
      <c r="AP610" s="365" t="s">
        <v>1490</v>
      </c>
      <c r="AQ610" s="366">
        <v>44620</v>
      </c>
      <c r="AR610" s="53" t="s">
        <v>553</v>
      </c>
      <c r="AS610" s="109" t="s">
        <v>1491</v>
      </c>
      <c r="AT610" s="314">
        <v>0</v>
      </c>
      <c r="AU610" s="8" t="s">
        <v>457</v>
      </c>
      <c r="AV610" s="134">
        <v>-44620</v>
      </c>
      <c r="AW610" s="148" t="e">
        <v>#VALUE!</v>
      </c>
      <c r="AX610" s="290"/>
      <c r="AY610" s="290"/>
      <c r="AZ610" s="290"/>
      <c r="BA610" s="290"/>
      <c r="BB610" s="148"/>
      <c r="BC610" s="290"/>
      <c r="BD610" s="290"/>
      <c r="BE610" s="513">
        <f t="shared" si="9"/>
        <v>609</v>
      </c>
      <c r="BF610" s="514">
        <v>611</v>
      </c>
      <c r="BG610" s="514"/>
    </row>
    <row r="611" spans="1:59" s="95" customFormat="1" ht="84" customHeight="1" x14ac:dyDescent="0.25">
      <c r="A611" s="42">
        <v>612</v>
      </c>
      <c r="B611" s="91" t="s">
        <v>285</v>
      </c>
      <c r="C611" s="90" t="s">
        <v>344</v>
      </c>
      <c r="D611" s="91" t="s">
        <v>24</v>
      </c>
      <c r="E611" s="91" t="s">
        <v>39</v>
      </c>
      <c r="F611" s="91" t="s">
        <v>352</v>
      </c>
      <c r="G611" s="91" t="s">
        <v>250</v>
      </c>
      <c r="H611" s="90" t="s">
        <v>3733</v>
      </c>
      <c r="I611" s="92" t="s">
        <v>328</v>
      </c>
      <c r="J611" s="91" t="s">
        <v>3710</v>
      </c>
      <c r="K611" s="90">
        <v>2019</v>
      </c>
      <c r="L611" s="93" t="s">
        <v>3734</v>
      </c>
      <c r="M611" s="90" t="s">
        <v>299</v>
      </c>
      <c r="N611" s="90" t="s">
        <v>299</v>
      </c>
      <c r="O611" s="35" t="s">
        <v>328</v>
      </c>
      <c r="P611" s="91" t="s">
        <v>328</v>
      </c>
      <c r="Q611" s="91" t="s">
        <v>328</v>
      </c>
      <c r="R611" s="35" t="s">
        <v>328</v>
      </c>
      <c r="S611" s="35" t="s">
        <v>328</v>
      </c>
      <c r="T611" s="94" t="s">
        <v>299</v>
      </c>
      <c r="U611" s="94" t="s">
        <v>299</v>
      </c>
      <c r="V611" s="94"/>
      <c r="W611" s="94" t="s">
        <v>307</v>
      </c>
      <c r="X611" s="94" t="s">
        <v>307</v>
      </c>
      <c r="Y611" s="41" t="e">
        <v>#VALUE!</v>
      </c>
      <c r="Z611" s="167" t="s">
        <v>3715</v>
      </c>
      <c r="AA611" s="184">
        <v>44384</v>
      </c>
      <c r="AB611" s="185"/>
      <c r="AC611" s="185"/>
      <c r="AD611" s="186"/>
      <c r="AE611" s="8" t="s">
        <v>457</v>
      </c>
      <c r="AF611" s="134" t="e">
        <v>#VALUE!</v>
      </c>
      <c r="AG611" s="148" t="e">
        <v>#VALUE!</v>
      </c>
      <c r="AH611" s="160" t="s">
        <v>723</v>
      </c>
      <c r="AI611" s="146" t="s">
        <v>3712</v>
      </c>
      <c r="AJ611" s="146" t="s">
        <v>3151</v>
      </c>
      <c r="AK611" s="163">
        <v>0</v>
      </c>
      <c r="AL611" s="161">
        <v>0</v>
      </c>
      <c r="AM611" s="148" t="e">
        <v>#VALUE!</v>
      </c>
      <c r="AN611" s="263" t="s">
        <v>504</v>
      </c>
      <c r="AO611" s="261" t="s">
        <v>444</v>
      </c>
      <c r="AP611" s="365" t="s">
        <v>1490</v>
      </c>
      <c r="AQ611" s="366">
        <v>44620</v>
      </c>
      <c r="AR611" s="53" t="s">
        <v>553</v>
      </c>
      <c r="AS611" s="109" t="s">
        <v>1491</v>
      </c>
      <c r="AT611" s="314">
        <v>0</v>
      </c>
      <c r="AU611" s="8" t="s">
        <v>457</v>
      </c>
      <c r="AV611" s="134">
        <v>-44620</v>
      </c>
      <c r="AW611" s="148" t="e">
        <v>#VALUE!</v>
      </c>
      <c r="AX611" s="290"/>
      <c r="AY611" s="290"/>
      <c r="AZ611" s="290"/>
      <c r="BA611" s="290"/>
      <c r="BB611" s="148"/>
      <c r="BC611" s="290"/>
      <c r="BD611" s="290"/>
      <c r="BE611" s="513">
        <f t="shared" si="9"/>
        <v>610</v>
      </c>
      <c r="BF611" s="514">
        <v>612</v>
      </c>
      <c r="BG611" s="514"/>
    </row>
    <row r="612" spans="1:59" s="85" customFormat="1" ht="84" customHeight="1" x14ac:dyDescent="0.25">
      <c r="A612" s="42">
        <v>613</v>
      </c>
      <c r="B612" s="32" t="s">
        <v>285</v>
      </c>
      <c r="C612" s="35" t="s">
        <v>344</v>
      </c>
      <c r="D612" s="32" t="s">
        <v>158</v>
      </c>
      <c r="E612" s="32" t="s">
        <v>3735</v>
      </c>
      <c r="F612" s="32" t="s">
        <v>352</v>
      </c>
      <c r="G612" s="32" t="s">
        <v>251</v>
      </c>
      <c r="H612" s="35" t="s">
        <v>3736</v>
      </c>
      <c r="I612" s="38" t="s">
        <v>2811</v>
      </c>
      <c r="J612" s="122">
        <v>86</v>
      </c>
      <c r="K612" s="35">
        <v>2020</v>
      </c>
      <c r="L612" s="50" t="s">
        <v>3737</v>
      </c>
      <c r="M612" s="32" t="s">
        <v>3738</v>
      </c>
      <c r="N612" s="32" t="s">
        <v>3739</v>
      </c>
      <c r="O612" s="35" t="s">
        <v>328</v>
      </c>
      <c r="P612" s="32" t="s">
        <v>328</v>
      </c>
      <c r="Q612" s="32" t="s">
        <v>3740</v>
      </c>
      <c r="R612" s="35" t="s">
        <v>328</v>
      </c>
      <c r="S612" s="35" t="s">
        <v>328</v>
      </c>
      <c r="T612" s="44">
        <v>44284</v>
      </c>
      <c r="U612" s="44">
        <v>44406</v>
      </c>
      <c r="V612" s="44"/>
      <c r="W612" s="44" t="s">
        <v>309</v>
      </c>
      <c r="X612" s="44" t="s">
        <v>309</v>
      </c>
      <c r="Y612" s="41">
        <v>-214</v>
      </c>
      <c r="Z612" s="149" t="s">
        <v>3741</v>
      </c>
      <c r="AA612" s="188">
        <v>44384</v>
      </c>
      <c r="AB612" s="189" t="s">
        <v>309</v>
      </c>
      <c r="AC612" s="150" t="s">
        <v>3099</v>
      </c>
      <c r="AD612" s="165">
        <v>0.2</v>
      </c>
      <c r="AE612" s="8" t="s">
        <v>458</v>
      </c>
      <c r="AF612" s="134">
        <v>-45</v>
      </c>
      <c r="AG612" s="148" t="s">
        <v>441</v>
      </c>
      <c r="AH612" s="148" t="s">
        <v>723</v>
      </c>
      <c r="AI612" s="148" t="s">
        <v>723</v>
      </c>
      <c r="AJ612" s="148" t="s">
        <v>723</v>
      </c>
      <c r="AK612" s="163">
        <v>0</v>
      </c>
      <c r="AL612" s="161">
        <v>0</v>
      </c>
      <c r="AM612" s="148" t="s">
        <v>545</v>
      </c>
      <c r="AN612" s="139" t="s">
        <v>536</v>
      </c>
      <c r="AO612" s="261" t="s">
        <v>536</v>
      </c>
      <c r="AP612" s="403" t="s">
        <v>588</v>
      </c>
      <c r="AQ612" s="404">
        <v>44620</v>
      </c>
      <c r="AR612" s="370" t="s">
        <v>309</v>
      </c>
      <c r="AS612" s="400" t="s">
        <v>589</v>
      </c>
      <c r="AT612" s="402">
        <v>0</v>
      </c>
      <c r="AU612" s="8" t="s">
        <v>457</v>
      </c>
      <c r="AV612" s="134">
        <v>-44619.8</v>
      </c>
      <c r="AW612" s="148" t="s">
        <v>441</v>
      </c>
      <c r="AX612" s="84"/>
      <c r="AY612" s="84"/>
      <c r="AZ612" s="84"/>
      <c r="BA612" s="84"/>
      <c r="BB612" s="148"/>
      <c r="BC612" s="84"/>
      <c r="BD612" s="290"/>
      <c r="BE612" s="513">
        <f t="shared" si="9"/>
        <v>611</v>
      </c>
      <c r="BF612" s="514">
        <v>613</v>
      </c>
      <c r="BG612" s="514"/>
    </row>
    <row r="613" spans="1:59" customFormat="1" ht="84" customHeight="1" x14ac:dyDescent="0.25">
      <c r="A613" s="42">
        <v>614</v>
      </c>
      <c r="B613" s="32" t="s">
        <v>285</v>
      </c>
      <c r="C613" s="35" t="s">
        <v>344</v>
      </c>
      <c r="D613" s="32" t="s">
        <v>158</v>
      </c>
      <c r="E613" s="32" t="s">
        <v>169</v>
      </c>
      <c r="F613" s="32" t="s">
        <v>352</v>
      </c>
      <c r="G613" s="32" t="s">
        <v>251</v>
      </c>
      <c r="H613" s="35" t="s">
        <v>3742</v>
      </c>
      <c r="I613" s="38" t="s">
        <v>2627</v>
      </c>
      <c r="J613" s="35">
        <v>86</v>
      </c>
      <c r="K613" s="35">
        <v>2020</v>
      </c>
      <c r="L613" s="50" t="s">
        <v>3743</v>
      </c>
      <c r="M613" s="32" t="s">
        <v>3744</v>
      </c>
      <c r="N613" s="32" t="s">
        <v>3739</v>
      </c>
      <c r="O613" s="35" t="s">
        <v>328</v>
      </c>
      <c r="P613" s="32" t="s">
        <v>328</v>
      </c>
      <c r="Q613" s="32" t="s">
        <v>3740</v>
      </c>
      <c r="R613" s="35" t="s">
        <v>328</v>
      </c>
      <c r="S613" s="35" t="s">
        <v>328</v>
      </c>
      <c r="T613" s="44">
        <v>44284</v>
      </c>
      <c r="U613" s="44">
        <v>44406</v>
      </c>
      <c r="V613" s="44"/>
      <c r="W613" s="44" t="s">
        <v>309</v>
      </c>
      <c r="X613" s="44" t="s">
        <v>309</v>
      </c>
      <c r="Y613" s="41">
        <v>-214</v>
      </c>
      <c r="Z613" s="133" t="s">
        <v>3741</v>
      </c>
      <c r="AA613" s="160">
        <v>44384</v>
      </c>
      <c r="AB613" s="139" t="s">
        <v>309</v>
      </c>
      <c r="AC613" s="133" t="s">
        <v>3099</v>
      </c>
      <c r="AD613" s="161">
        <v>0.2</v>
      </c>
      <c r="AE613" s="8" t="s">
        <v>458</v>
      </c>
      <c r="AF613" s="134">
        <v>-45</v>
      </c>
      <c r="AG613" s="148" t="s">
        <v>441</v>
      </c>
      <c r="AH613" s="148" t="s">
        <v>723</v>
      </c>
      <c r="AI613" s="148" t="s">
        <v>723</v>
      </c>
      <c r="AJ613" s="148" t="s">
        <v>723</v>
      </c>
      <c r="AK613" s="163">
        <v>0</v>
      </c>
      <c r="AL613" s="161">
        <v>0</v>
      </c>
      <c r="AM613" s="148" t="s">
        <v>545</v>
      </c>
      <c r="AN613" s="139" t="s">
        <v>536</v>
      </c>
      <c r="AO613" s="261" t="s">
        <v>536</v>
      </c>
      <c r="AP613" s="403" t="s">
        <v>588</v>
      </c>
      <c r="AQ613" s="404">
        <v>44620</v>
      </c>
      <c r="AR613" s="370" t="s">
        <v>309</v>
      </c>
      <c r="AS613" s="400" t="s">
        <v>589</v>
      </c>
      <c r="AT613" s="402">
        <v>0</v>
      </c>
      <c r="AU613" s="8" t="s">
        <v>457</v>
      </c>
      <c r="AV613" s="134">
        <v>-44619.8</v>
      </c>
      <c r="AW613" s="148" t="s">
        <v>441</v>
      </c>
      <c r="AX613" s="53"/>
      <c r="AY613" s="53"/>
      <c r="AZ613" s="53"/>
      <c r="BA613" s="53"/>
      <c r="BB613" s="148"/>
      <c r="BC613" s="53"/>
      <c r="BD613" s="290"/>
      <c r="BE613" s="513">
        <f t="shared" si="9"/>
        <v>612</v>
      </c>
      <c r="BF613" s="514">
        <v>614</v>
      </c>
      <c r="BG613" s="514"/>
    </row>
    <row r="614" spans="1:59" customFormat="1" ht="84" customHeight="1" x14ac:dyDescent="0.25">
      <c r="A614" s="42">
        <v>615</v>
      </c>
      <c r="B614" s="32" t="s">
        <v>285</v>
      </c>
      <c r="C614" s="35" t="s">
        <v>344</v>
      </c>
      <c r="D614" s="32" t="s">
        <v>158</v>
      </c>
      <c r="E614" s="32" t="s">
        <v>169</v>
      </c>
      <c r="F614" s="32" t="s">
        <v>352</v>
      </c>
      <c r="G614" s="32" t="s">
        <v>251</v>
      </c>
      <c r="H614" s="35" t="s">
        <v>3745</v>
      </c>
      <c r="I614" s="38" t="s">
        <v>2637</v>
      </c>
      <c r="J614" s="35">
        <v>86</v>
      </c>
      <c r="K614" s="35">
        <v>2020</v>
      </c>
      <c r="L614" s="50" t="s">
        <v>3746</v>
      </c>
      <c r="M614" s="32" t="s">
        <v>3747</v>
      </c>
      <c r="N614" s="32" t="s">
        <v>3748</v>
      </c>
      <c r="O614" s="35" t="s">
        <v>328</v>
      </c>
      <c r="P614" s="32" t="s">
        <v>328</v>
      </c>
      <c r="Q614" s="32" t="s">
        <v>3749</v>
      </c>
      <c r="R614" s="35" t="s">
        <v>328</v>
      </c>
      <c r="S614" s="35" t="s">
        <v>328</v>
      </c>
      <c r="T614" s="44">
        <v>44284</v>
      </c>
      <c r="U614" s="44">
        <v>44406</v>
      </c>
      <c r="V614" s="44"/>
      <c r="W614" s="44" t="s">
        <v>309</v>
      </c>
      <c r="X614" s="44" t="s">
        <v>309</v>
      </c>
      <c r="Y614" s="41">
        <v>-214</v>
      </c>
      <c r="Z614" s="133" t="s">
        <v>3741</v>
      </c>
      <c r="AA614" s="160">
        <v>44384</v>
      </c>
      <c r="AB614" s="139" t="s">
        <v>309</v>
      </c>
      <c r="AC614" s="133" t="s">
        <v>3099</v>
      </c>
      <c r="AD614" s="161">
        <v>0.2</v>
      </c>
      <c r="AE614" s="8" t="s">
        <v>458</v>
      </c>
      <c r="AF614" s="134">
        <v>-45</v>
      </c>
      <c r="AG614" s="148" t="s">
        <v>441</v>
      </c>
      <c r="AH614" s="148" t="s">
        <v>723</v>
      </c>
      <c r="AI614" s="148" t="s">
        <v>723</v>
      </c>
      <c r="AJ614" s="148" t="s">
        <v>723</v>
      </c>
      <c r="AK614" s="163">
        <v>0</v>
      </c>
      <c r="AL614" s="161">
        <v>0</v>
      </c>
      <c r="AM614" s="148" t="s">
        <v>545</v>
      </c>
      <c r="AN614" s="139" t="s">
        <v>536</v>
      </c>
      <c r="AO614" s="261" t="s">
        <v>536</v>
      </c>
      <c r="AP614" s="403" t="s">
        <v>588</v>
      </c>
      <c r="AQ614" s="404">
        <v>44620</v>
      </c>
      <c r="AR614" s="370" t="s">
        <v>309</v>
      </c>
      <c r="AS614" s="400" t="s">
        <v>589</v>
      </c>
      <c r="AT614" s="402">
        <v>0</v>
      </c>
      <c r="AU614" s="8" t="s">
        <v>457</v>
      </c>
      <c r="AV614" s="134">
        <v>-44619.8</v>
      </c>
      <c r="AW614" s="148" t="s">
        <v>441</v>
      </c>
      <c r="AX614" s="53"/>
      <c r="AY614" s="53"/>
      <c r="AZ614" s="53"/>
      <c r="BA614" s="53"/>
      <c r="BB614" s="148"/>
      <c r="BC614" s="53"/>
      <c r="BD614" s="290"/>
      <c r="BE614" s="513">
        <f t="shared" si="9"/>
        <v>613</v>
      </c>
      <c r="BF614" s="514">
        <v>615</v>
      </c>
      <c r="BG614" s="514"/>
    </row>
    <row r="615" spans="1:59" customFormat="1" ht="84" customHeight="1" x14ac:dyDescent="0.25">
      <c r="A615" s="42">
        <v>616</v>
      </c>
      <c r="B615" s="32" t="s">
        <v>262</v>
      </c>
      <c r="C615" s="32" t="s">
        <v>337</v>
      </c>
      <c r="D615" s="32" t="s">
        <v>24</v>
      </c>
      <c r="E615" s="32" t="s">
        <v>44</v>
      </c>
      <c r="F615" s="32" t="s">
        <v>351</v>
      </c>
      <c r="G615" s="32" t="s">
        <v>251</v>
      </c>
      <c r="H615" s="35" t="s">
        <v>3750</v>
      </c>
      <c r="I615" s="38" t="s">
        <v>2660</v>
      </c>
      <c r="J615" s="35">
        <v>86</v>
      </c>
      <c r="K615" s="35">
        <v>2020</v>
      </c>
      <c r="L615" s="50" t="s">
        <v>3751</v>
      </c>
      <c r="M615" s="32" t="s">
        <v>3752</v>
      </c>
      <c r="N615" s="32" t="s">
        <v>3753</v>
      </c>
      <c r="O615" s="35" t="s">
        <v>328</v>
      </c>
      <c r="P615" s="32" t="s">
        <v>328</v>
      </c>
      <c r="Q615" s="32" t="s">
        <v>3754</v>
      </c>
      <c r="R615" s="35" t="s">
        <v>328</v>
      </c>
      <c r="S615" s="35" t="s">
        <v>328</v>
      </c>
      <c r="T615" s="44">
        <v>44319</v>
      </c>
      <c r="U615" s="44">
        <v>44530</v>
      </c>
      <c r="V615" s="44"/>
      <c r="W615" s="44" t="s">
        <v>309</v>
      </c>
      <c r="X615" s="44" t="s">
        <v>309</v>
      </c>
      <c r="Y615" s="41">
        <v>-90</v>
      </c>
      <c r="Z615" s="146" t="s">
        <v>3755</v>
      </c>
      <c r="AA615" s="160">
        <v>44421</v>
      </c>
      <c r="AB615" s="139" t="s">
        <v>309</v>
      </c>
      <c r="AC615" s="133" t="s">
        <v>3756</v>
      </c>
      <c r="AD615" s="161">
        <v>0.2</v>
      </c>
      <c r="AE615" s="8" t="s">
        <v>458</v>
      </c>
      <c r="AF615" s="134">
        <v>79</v>
      </c>
      <c r="AG615" s="148" t="s">
        <v>455</v>
      </c>
      <c r="AH615" s="148" t="s">
        <v>723</v>
      </c>
      <c r="AI615" s="148" t="s">
        <v>723</v>
      </c>
      <c r="AJ615" s="148" t="s">
        <v>723</v>
      </c>
      <c r="AK615" s="163">
        <v>0</v>
      </c>
      <c r="AL615" s="161">
        <v>0</v>
      </c>
      <c r="AM615" s="148" t="s">
        <v>601</v>
      </c>
      <c r="AN615" s="139" t="s">
        <v>536</v>
      </c>
      <c r="AO615" s="261" t="s">
        <v>536</v>
      </c>
      <c r="AP615" s="365" t="s">
        <v>3757</v>
      </c>
      <c r="AQ615" s="369">
        <v>44620</v>
      </c>
      <c r="AR615" s="370" t="s">
        <v>538</v>
      </c>
      <c r="AS615" s="370" t="s">
        <v>328</v>
      </c>
      <c r="AT615" s="402">
        <v>1</v>
      </c>
      <c r="AU615" s="8" t="s">
        <v>461</v>
      </c>
      <c r="AV615" s="134">
        <v>-44619.8</v>
      </c>
      <c r="AW615" s="148" t="s">
        <v>441</v>
      </c>
      <c r="AX615" s="53"/>
      <c r="AY615" s="53"/>
      <c r="AZ615" s="53"/>
      <c r="BA615" s="53"/>
      <c r="BB615" s="148"/>
      <c r="BC615" s="53"/>
      <c r="BD615" s="290"/>
      <c r="BE615" s="513">
        <f t="shared" si="9"/>
        <v>614</v>
      </c>
      <c r="BF615" s="514">
        <v>616</v>
      </c>
      <c r="BG615" s="514"/>
    </row>
    <row r="616" spans="1:59" customFormat="1" ht="84" customHeight="1" x14ac:dyDescent="0.25">
      <c r="A616" s="42">
        <v>617</v>
      </c>
      <c r="B616" s="32" t="s">
        <v>274</v>
      </c>
      <c r="C616" s="35" t="s">
        <v>341</v>
      </c>
      <c r="D616" s="32" t="s">
        <v>24</v>
      </c>
      <c r="E616" s="32" t="s">
        <v>44</v>
      </c>
      <c r="F616" s="32" t="s">
        <v>346</v>
      </c>
      <c r="G616" s="32" t="s">
        <v>251</v>
      </c>
      <c r="H616" s="35" t="s">
        <v>3758</v>
      </c>
      <c r="I616" s="38" t="s">
        <v>2660</v>
      </c>
      <c r="J616" s="35">
        <v>86</v>
      </c>
      <c r="K616" s="35">
        <v>2020</v>
      </c>
      <c r="L616" s="50" t="s">
        <v>3751</v>
      </c>
      <c r="M616" s="32" t="s">
        <v>3759</v>
      </c>
      <c r="N616" s="32" t="s">
        <v>3760</v>
      </c>
      <c r="O616" s="35" t="s">
        <v>328</v>
      </c>
      <c r="P616" s="32" t="s">
        <v>328</v>
      </c>
      <c r="Q616" s="32" t="s">
        <v>3761</v>
      </c>
      <c r="R616" s="35" t="s">
        <v>328</v>
      </c>
      <c r="S616" s="35" t="s">
        <v>328</v>
      </c>
      <c r="T616" s="44">
        <v>44319</v>
      </c>
      <c r="U616" s="44">
        <v>44500</v>
      </c>
      <c r="V616" s="44"/>
      <c r="W616" s="44" t="s">
        <v>309</v>
      </c>
      <c r="X616" s="44" t="s">
        <v>309</v>
      </c>
      <c r="Y616" s="41">
        <v>-120</v>
      </c>
      <c r="Z616" s="148" t="s">
        <v>531</v>
      </c>
      <c r="AA616" s="160">
        <v>44386</v>
      </c>
      <c r="AB616" s="139" t="s">
        <v>309</v>
      </c>
      <c r="AC616" s="148" t="s">
        <v>3181</v>
      </c>
      <c r="AD616" s="161">
        <v>0</v>
      </c>
      <c r="AE616" s="8" t="s">
        <v>457</v>
      </c>
      <c r="AF616" s="134">
        <v>49</v>
      </c>
      <c r="AG616" s="148" t="s">
        <v>455</v>
      </c>
      <c r="AH616" s="148" t="s">
        <v>723</v>
      </c>
      <c r="AI616" s="148" t="s">
        <v>723</v>
      </c>
      <c r="AJ616" s="148" t="s">
        <v>723</v>
      </c>
      <c r="AK616" s="163">
        <v>0</v>
      </c>
      <c r="AL616" s="161">
        <v>0</v>
      </c>
      <c r="AM616" s="148" t="s">
        <v>601</v>
      </c>
      <c r="AN616" s="139" t="s">
        <v>536</v>
      </c>
      <c r="AO616" s="261" t="s">
        <v>536</v>
      </c>
      <c r="AP616" s="365" t="s">
        <v>3762</v>
      </c>
      <c r="AQ616" s="342">
        <v>44620</v>
      </c>
      <c r="AR616" s="2" t="s">
        <v>307</v>
      </c>
      <c r="AS616" s="109" t="s">
        <v>328</v>
      </c>
      <c r="AT616" s="391">
        <v>1</v>
      </c>
      <c r="AU616" s="8" t="s">
        <v>461</v>
      </c>
      <c r="AV616" s="134">
        <v>-44620</v>
      </c>
      <c r="AW616" s="148" t="s">
        <v>441</v>
      </c>
      <c r="AX616" s="53"/>
      <c r="AY616" s="53"/>
      <c r="AZ616" s="53"/>
      <c r="BA616" s="53"/>
      <c r="BB616" s="148"/>
      <c r="BC616" s="53"/>
      <c r="BD616" s="290"/>
      <c r="BE616" s="513">
        <f t="shared" si="9"/>
        <v>615</v>
      </c>
      <c r="BF616" s="514">
        <v>617</v>
      </c>
      <c r="BG616" s="514"/>
    </row>
    <row r="617" spans="1:59" customFormat="1" ht="84" customHeight="1" x14ac:dyDescent="0.25">
      <c r="A617" s="42">
        <v>618</v>
      </c>
      <c r="B617" s="32" t="s">
        <v>951</v>
      </c>
      <c r="C617" s="35" t="s">
        <v>338</v>
      </c>
      <c r="D617" s="32" t="s">
        <v>24</v>
      </c>
      <c r="E617" s="32" t="s">
        <v>44</v>
      </c>
      <c r="F617" s="32" t="s">
        <v>348</v>
      </c>
      <c r="G617" s="32" t="s">
        <v>251</v>
      </c>
      <c r="H617" s="35" t="s">
        <v>3763</v>
      </c>
      <c r="I617" s="38" t="s">
        <v>2660</v>
      </c>
      <c r="J617" s="35">
        <v>86</v>
      </c>
      <c r="K617" s="35">
        <v>2020</v>
      </c>
      <c r="L617" s="50" t="s">
        <v>3751</v>
      </c>
      <c r="M617" s="32" t="s">
        <v>3764</v>
      </c>
      <c r="N617" s="32" t="s">
        <v>3765</v>
      </c>
      <c r="O617" s="35" t="s">
        <v>328</v>
      </c>
      <c r="P617" s="32" t="s">
        <v>328</v>
      </c>
      <c r="Q617" s="32" t="s">
        <v>3766</v>
      </c>
      <c r="R617" s="35" t="s">
        <v>328</v>
      </c>
      <c r="S617" s="35" t="s">
        <v>328</v>
      </c>
      <c r="T617" s="44">
        <v>44291</v>
      </c>
      <c r="U617" s="44">
        <v>44334</v>
      </c>
      <c r="V617" s="44"/>
      <c r="W617" s="44" t="s">
        <v>309</v>
      </c>
      <c r="X617" s="44" t="s">
        <v>309</v>
      </c>
      <c r="Y617" s="41">
        <v>-286</v>
      </c>
      <c r="Z617" s="146" t="s">
        <v>3767</v>
      </c>
      <c r="AA617" s="160">
        <v>44368</v>
      </c>
      <c r="AB617" s="139" t="s">
        <v>309</v>
      </c>
      <c r="AC617" s="146" t="s">
        <v>3768</v>
      </c>
      <c r="AD617" s="161">
        <v>0.5</v>
      </c>
      <c r="AE617" s="8" t="s">
        <v>459</v>
      </c>
      <c r="AF617" s="134">
        <v>-117</v>
      </c>
      <c r="AG617" s="148" t="s">
        <v>441</v>
      </c>
      <c r="AH617" s="148" t="s">
        <v>723</v>
      </c>
      <c r="AI617" s="148" t="s">
        <v>723</v>
      </c>
      <c r="AJ617" s="148" t="s">
        <v>723</v>
      </c>
      <c r="AK617" s="163">
        <v>0</v>
      </c>
      <c r="AL617" s="161">
        <v>0</v>
      </c>
      <c r="AM617" s="148" t="s">
        <v>545</v>
      </c>
      <c r="AN617" s="139" t="s">
        <v>536</v>
      </c>
      <c r="AO617" s="261" t="s">
        <v>536</v>
      </c>
      <c r="AP617" s="384" t="s">
        <v>1503</v>
      </c>
      <c r="AQ617" s="385">
        <v>44620</v>
      </c>
      <c r="AR617" s="320" t="s">
        <v>1504</v>
      </c>
      <c r="AS617" s="386" t="s">
        <v>589</v>
      </c>
      <c r="AT617" s="387">
        <v>0</v>
      </c>
      <c r="AU617" s="8" t="s">
        <v>457</v>
      </c>
      <c r="AV617" s="134">
        <v>-44619.5</v>
      </c>
      <c r="AW617" s="148" t="s">
        <v>441</v>
      </c>
      <c r="AX617" s="53"/>
      <c r="AY617" s="53"/>
      <c r="AZ617" s="53"/>
      <c r="BA617" s="53"/>
      <c r="BB617" s="148"/>
      <c r="BC617" s="53"/>
      <c r="BD617" s="290"/>
      <c r="BE617" s="513">
        <f t="shared" si="9"/>
        <v>616</v>
      </c>
      <c r="BF617" s="514">
        <v>618</v>
      </c>
      <c r="BG617" s="514"/>
    </row>
    <row r="618" spans="1:59" customFormat="1" ht="84" customHeight="1" x14ac:dyDescent="0.25">
      <c r="A618" s="42">
        <v>619</v>
      </c>
      <c r="B618" s="32" t="s">
        <v>951</v>
      </c>
      <c r="C618" s="35" t="s">
        <v>338</v>
      </c>
      <c r="D618" s="32" t="s">
        <v>24</v>
      </c>
      <c r="E618" s="32" t="s">
        <v>44</v>
      </c>
      <c r="F618" s="32" t="s">
        <v>348</v>
      </c>
      <c r="G618" s="32" t="s">
        <v>251</v>
      </c>
      <c r="H618" s="35" t="s">
        <v>3769</v>
      </c>
      <c r="I618" s="38" t="s">
        <v>2660</v>
      </c>
      <c r="J618" s="35">
        <v>86</v>
      </c>
      <c r="K618" s="35">
        <v>2020</v>
      </c>
      <c r="L618" s="50" t="s">
        <v>3751</v>
      </c>
      <c r="M618" s="32" t="s">
        <v>3770</v>
      </c>
      <c r="N618" s="32" t="s">
        <v>3771</v>
      </c>
      <c r="O618" s="35" t="s">
        <v>328</v>
      </c>
      <c r="P618" s="32" t="s">
        <v>328</v>
      </c>
      <c r="Q618" s="32" t="s">
        <v>3772</v>
      </c>
      <c r="R618" s="35" t="s">
        <v>328</v>
      </c>
      <c r="S618" s="35" t="s">
        <v>328</v>
      </c>
      <c r="T618" s="44">
        <v>44334</v>
      </c>
      <c r="U618" s="44">
        <v>44395</v>
      </c>
      <c r="V618" s="44"/>
      <c r="W618" s="44" t="s">
        <v>309</v>
      </c>
      <c r="X618" s="44" t="s">
        <v>309</v>
      </c>
      <c r="Y618" s="41">
        <v>-225</v>
      </c>
      <c r="Z618" s="146" t="s">
        <v>3773</v>
      </c>
      <c r="AA618" s="160">
        <v>44368</v>
      </c>
      <c r="AB618" s="139" t="s">
        <v>309</v>
      </c>
      <c r="AC618" s="164" t="s">
        <v>3774</v>
      </c>
      <c r="AD618" s="161">
        <v>0</v>
      </c>
      <c r="AE618" s="8" t="s">
        <v>457</v>
      </c>
      <c r="AF618" s="134">
        <v>-56</v>
      </c>
      <c r="AG618" s="148" t="s">
        <v>441</v>
      </c>
      <c r="AH618" s="148" t="s">
        <v>723</v>
      </c>
      <c r="AI618" s="148" t="s">
        <v>723</v>
      </c>
      <c r="AJ618" s="148" t="s">
        <v>723</v>
      </c>
      <c r="AK618" s="163">
        <v>0</v>
      </c>
      <c r="AL618" s="161">
        <v>0</v>
      </c>
      <c r="AM618" s="148" t="s">
        <v>545</v>
      </c>
      <c r="AN618" s="139" t="s">
        <v>536</v>
      </c>
      <c r="AO618" s="261" t="s">
        <v>536</v>
      </c>
      <c r="AP618" s="384" t="s">
        <v>1503</v>
      </c>
      <c r="AQ618" s="385">
        <v>44620</v>
      </c>
      <c r="AR618" s="320" t="s">
        <v>1504</v>
      </c>
      <c r="AS618" s="386" t="s">
        <v>589</v>
      </c>
      <c r="AT618" s="387">
        <v>0</v>
      </c>
      <c r="AU618" s="8" t="s">
        <v>457</v>
      </c>
      <c r="AV618" s="134">
        <v>-44620</v>
      </c>
      <c r="AW618" s="148" t="s">
        <v>441</v>
      </c>
      <c r="AX618" s="53"/>
      <c r="AY618" s="53"/>
      <c r="AZ618" s="53"/>
      <c r="BA618" s="53"/>
      <c r="BB618" s="148"/>
      <c r="BC618" s="53"/>
      <c r="BD618" s="290"/>
      <c r="BE618" s="513">
        <f t="shared" si="9"/>
        <v>617</v>
      </c>
      <c r="BF618" s="514">
        <v>619</v>
      </c>
      <c r="BG618" s="514"/>
    </row>
    <row r="619" spans="1:59" customFormat="1" ht="84" customHeight="1" x14ac:dyDescent="0.25">
      <c r="A619" s="42">
        <v>620</v>
      </c>
      <c r="B619" s="32" t="s">
        <v>285</v>
      </c>
      <c r="C619" s="35" t="s">
        <v>344</v>
      </c>
      <c r="D619" s="32" t="s">
        <v>24</v>
      </c>
      <c r="E619" s="32" t="s">
        <v>44</v>
      </c>
      <c r="F619" s="32" t="s">
        <v>352</v>
      </c>
      <c r="G619" s="32" t="s">
        <v>251</v>
      </c>
      <c r="H619" s="35" t="s">
        <v>3775</v>
      </c>
      <c r="I619" s="38" t="s">
        <v>2667</v>
      </c>
      <c r="J619" s="35">
        <v>86</v>
      </c>
      <c r="K619" s="35">
        <v>2020</v>
      </c>
      <c r="L619" s="50" t="s">
        <v>3776</v>
      </c>
      <c r="M619" s="32" t="s">
        <v>3777</v>
      </c>
      <c r="N619" s="32" t="s">
        <v>3778</v>
      </c>
      <c r="O619" s="35" t="s">
        <v>328</v>
      </c>
      <c r="P619" s="32" t="s">
        <v>328</v>
      </c>
      <c r="Q619" s="32" t="s">
        <v>3779</v>
      </c>
      <c r="R619" s="35" t="s">
        <v>328</v>
      </c>
      <c r="S619" s="35" t="s">
        <v>328</v>
      </c>
      <c r="T619" s="44">
        <v>44284</v>
      </c>
      <c r="U619" s="44">
        <v>44649</v>
      </c>
      <c r="V619" s="44"/>
      <c r="W619" s="44" t="s">
        <v>309</v>
      </c>
      <c r="X619" s="44" t="s">
        <v>309</v>
      </c>
      <c r="Y619" s="41">
        <v>29</v>
      </c>
      <c r="Z619" s="133" t="s">
        <v>3780</v>
      </c>
      <c r="AA619" s="160">
        <v>44384</v>
      </c>
      <c r="AB619" s="139" t="s">
        <v>309</v>
      </c>
      <c r="AC619" s="133" t="s">
        <v>3781</v>
      </c>
      <c r="AD619" s="161">
        <v>0</v>
      </c>
      <c r="AE619" s="8" t="s">
        <v>457</v>
      </c>
      <c r="AF619" s="134">
        <v>198</v>
      </c>
      <c r="AG619" s="148" t="s">
        <v>455</v>
      </c>
      <c r="AH619" s="148" t="s">
        <v>723</v>
      </c>
      <c r="AI619" s="148" t="s">
        <v>723</v>
      </c>
      <c r="AJ619" s="148" t="s">
        <v>723</v>
      </c>
      <c r="AK619" s="163">
        <v>0</v>
      </c>
      <c r="AL619" s="161">
        <v>0</v>
      </c>
      <c r="AM619" s="148" t="s">
        <v>601</v>
      </c>
      <c r="AN619" s="139" t="s">
        <v>536</v>
      </c>
      <c r="AO619" s="261" t="s">
        <v>536</v>
      </c>
      <c r="AP619" s="403" t="s">
        <v>652</v>
      </c>
      <c r="AQ619" s="404">
        <v>44620</v>
      </c>
      <c r="AR619" s="370" t="s">
        <v>553</v>
      </c>
      <c r="AS619" s="386" t="s">
        <v>589</v>
      </c>
      <c r="AT619" s="402">
        <v>0</v>
      </c>
      <c r="AU619" s="8" t="s">
        <v>457</v>
      </c>
      <c r="AV619" s="134">
        <v>-44620</v>
      </c>
      <c r="AW619" s="148" t="s">
        <v>455</v>
      </c>
      <c r="AX619" s="53"/>
      <c r="AY619" s="53"/>
      <c r="AZ619" s="53"/>
      <c r="BA619" s="53"/>
      <c r="BB619" s="148"/>
      <c r="BC619" s="53"/>
      <c r="BD619" s="290"/>
      <c r="BE619" s="513">
        <f t="shared" si="9"/>
        <v>618</v>
      </c>
      <c r="BF619" s="514">
        <v>620</v>
      </c>
      <c r="BG619" s="514"/>
    </row>
    <row r="620" spans="1:59" customFormat="1" ht="84" customHeight="1" x14ac:dyDescent="0.25">
      <c r="A620" s="42">
        <v>621</v>
      </c>
      <c r="B620" s="32" t="s">
        <v>274</v>
      </c>
      <c r="C620" s="35" t="s">
        <v>341</v>
      </c>
      <c r="D620" s="32" t="s">
        <v>24</v>
      </c>
      <c r="E620" s="32" t="s">
        <v>44</v>
      </c>
      <c r="F620" s="32" t="s">
        <v>346</v>
      </c>
      <c r="G620" s="32" t="s">
        <v>251</v>
      </c>
      <c r="H620" s="35" t="s">
        <v>3782</v>
      </c>
      <c r="I620" s="38" t="s">
        <v>2667</v>
      </c>
      <c r="J620" s="35">
        <v>86</v>
      </c>
      <c r="K620" s="35">
        <v>2020</v>
      </c>
      <c r="L620" s="50" t="s">
        <v>3776</v>
      </c>
      <c r="M620" s="32" t="s">
        <v>2785</v>
      </c>
      <c r="N620" s="32" t="s">
        <v>2786</v>
      </c>
      <c r="O620" s="35" t="s">
        <v>328</v>
      </c>
      <c r="P620" s="32" t="s">
        <v>328</v>
      </c>
      <c r="Q620" s="32" t="s">
        <v>3783</v>
      </c>
      <c r="R620" s="35" t="s">
        <v>328</v>
      </c>
      <c r="S620" s="35" t="s">
        <v>328</v>
      </c>
      <c r="T620" s="44">
        <v>44084</v>
      </c>
      <c r="U620" s="44">
        <v>44428</v>
      </c>
      <c r="V620" s="44"/>
      <c r="W620" s="44" t="s">
        <v>309</v>
      </c>
      <c r="X620" s="44" t="s">
        <v>309</v>
      </c>
      <c r="Y620" s="41">
        <v>-192</v>
      </c>
      <c r="Z620" s="164" t="s">
        <v>3167</v>
      </c>
      <c r="AA620" s="160">
        <v>44386</v>
      </c>
      <c r="AB620" s="139" t="s">
        <v>309</v>
      </c>
      <c r="AC620" s="146" t="s">
        <v>3168</v>
      </c>
      <c r="AD620" s="161">
        <v>0.7</v>
      </c>
      <c r="AE620" s="8" t="s">
        <v>460</v>
      </c>
      <c r="AF620" s="134">
        <v>-23</v>
      </c>
      <c r="AG620" s="148" t="s">
        <v>441</v>
      </c>
      <c r="AH620" s="148" t="s">
        <v>723</v>
      </c>
      <c r="AI620" s="148" t="s">
        <v>723</v>
      </c>
      <c r="AJ620" s="148" t="s">
        <v>723</v>
      </c>
      <c r="AK620" s="163">
        <v>0</v>
      </c>
      <c r="AL620" s="161">
        <v>0</v>
      </c>
      <c r="AM620" s="148" t="s">
        <v>545</v>
      </c>
      <c r="AN620" s="139" t="s">
        <v>536</v>
      </c>
      <c r="AO620" s="261" t="s">
        <v>536</v>
      </c>
      <c r="AP620" s="365" t="s">
        <v>2790</v>
      </c>
      <c r="AQ620" s="342">
        <v>44620</v>
      </c>
      <c r="AR620" s="2" t="s">
        <v>307</v>
      </c>
      <c r="AS620" s="109" t="s">
        <v>328</v>
      </c>
      <c r="AT620" s="391">
        <v>1</v>
      </c>
      <c r="AU620" s="8" t="s">
        <v>461</v>
      </c>
      <c r="AV620" s="134">
        <v>-44619.3</v>
      </c>
      <c r="AW620" s="148" t="s">
        <v>441</v>
      </c>
      <c r="AX620" s="53"/>
      <c r="AY620" s="53"/>
      <c r="AZ620" s="53"/>
      <c r="BA620" s="53"/>
      <c r="BB620" s="148"/>
      <c r="BC620" s="53"/>
      <c r="BD620" s="290"/>
      <c r="BE620" s="513">
        <f t="shared" si="9"/>
        <v>619</v>
      </c>
      <c r="BF620" s="514">
        <v>621</v>
      </c>
      <c r="BG620" s="514"/>
    </row>
    <row r="621" spans="1:59" customFormat="1" ht="84" customHeight="1" x14ac:dyDescent="0.25">
      <c r="A621" s="42">
        <v>622</v>
      </c>
      <c r="B621" s="32" t="s">
        <v>951</v>
      </c>
      <c r="C621" s="35" t="s">
        <v>338</v>
      </c>
      <c r="D621" s="32" t="s">
        <v>24</v>
      </c>
      <c r="E621" s="32" t="s">
        <v>44</v>
      </c>
      <c r="F621" s="32" t="s">
        <v>348</v>
      </c>
      <c r="G621" s="32" t="s">
        <v>251</v>
      </c>
      <c r="H621" s="35" t="s">
        <v>3784</v>
      </c>
      <c r="I621" s="38" t="s">
        <v>2667</v>
      </c>
      <c r="J621" s="35">
        <v>86</v>
      </c>
      <c r="K621" s="35">
        <v>2020</v>
      </c>
      <c r="L621" s="50" t="s">
        <v>3776</v>
      </c>
      <c r="M621" s="32" t="s">
        <v>3777</v>
      </c>
      <c r="N621" s="32" t="s">
        <v>3785</v>
      </c>
      <c r="O621" s="35" t="s">
        <v>328</v>
      </c>
      <c r="P621" s="32" t="s">
        <v>328</v>
      </c>
      <c r="Q621" s="32" t="s">
        <v>3786</v>
      </c>
      <c r="R621" s="35" t="s">
        <v>328</v>
      </c>
      <c r="S621" s="35" t="s">
        <v>328</v>
      </c>
      <c r="T621" s="44">
        <v>44291</v>
      </c>
      <c r="U621" s="44">
        <v>44334</v>
      </c>
      <c r="V621" s="44"/>
      <c r="W621" s="44" t="s">
        <v>309</v>
      </c>
      <c r="X621" s="44" t="s">
        <v>309</v>
      </c>
      <c r="Y621" s="41">
        <v>-286</v>
      </c>
      <c r="Z621" s="146" t="s">
        <v>3787</v>
      </c>
      <c r="AA621" s="160">
        <v>44368</v>
      </c>
      <c r="AB621" s="139" t="s">
        <v>307</v>
      </c>
      <c r="AC621" s="139" t="s">
        <v>328</v>
      </c>
      <c r="AD621" s="161">
        <v>1</v>
      </c>
      <c r="AE621" s="8" t="s">
        <v>461</v>
      </c>
      <c r="AF621" s="134">
        <v>-117</v>
      </c>
      <c r="AG621" s="148" t="s">
        <v>441</v>
      </c>
      <c r="AH621" s="148" t="s">
        <v>723</v>
      </c>
      <c r="AI621" s="148" t="s">
        <v>723</v>
      </c>
      <c r="AJ621" s="148" t="s">
        <v>723</v>
      </c>
      <c r="AK621" s="163">
        <v>0</v>
      </c>
      <c r="AL621" s="161">
        <v>0</v>
      </c>
      <c r="AM621" s="148" t="s">
        <v>545</v>
      </c>
      <c r="AN621" s="139" t="s">
        <v>536</v>
      </c>
      <c r="AO621" s="261" t="s">
        <v>445</v>
      </c>
      <c r="AP621" s="405" t="s">
        <v>1490</v>
      </c>
      <c r="AQ621" s="404">
        <v>44620</v>
      </c>
      <c r="AR621" s="370" t="s">
        <v>553</v>
      </c>
      <c r="AS621" s="386" t="s">
        <v>1491</v>
      </c>
      <c r="AT621" s="402">
        <v>0</v>
      </c>
      <c r="AU621" s="8" t="s">
        <v>457</v>
      </c>
      <c r="AV621" s="134">
        <v>-44619</v>
      </c>
      <c r="AW621" s="148" t="s">
        <v>441</v>
      </c>
      <c r="AX621" s="53"/>
      <c r="AY621" s="53"/>
      <c r="AZ621" s="53"/>
      <c r="BA621" s="53"/>
      <c r="BB621" s="148"/>
      <c r="BC621" s="53"/>
      <c r="BD621" s="290"/>
      <c r="BE621" s="513">
        <f t="shared" si="9"/>
        <v>620</v>
      </c>
      <c r="BF621" s="514">
        <v>622</v>
      </c>
      <c r="BG621" s="514"/>
    </row>
    <row r="622" spans="1:59" customFormat="1" ht="84" customHeight="1" x14ac:dyDescent="0.25">
      <c r="A622" s="42">
        <v>623</v>
      </c>
      <c r="B622" s="32" t="s">
        <v>274</v>
      </c>
      <c r="C622" s="35" t="s">
        <v>341</v>
      </c>
      <c r="D622" s="32" t="s">
        <v>17</v>
      </c>
      <c r="E622" s="32" t="s">
        <v>19</v>
      </c>
      <c r="F622" s="32" t="s">
        <v>346</v>
      </c>
      <c r="G622" s="32" t="s">
        <v>251</v>
      </c>
      <c r="H622" s="35" t="s">
        <v>3788</v>
      </c>
      <c r="I622" s="38" t="s">
        <v>2673</v>
      </c>
      <c r="J622" s="35">
        <v>86</v>
      </c>
      <c r="K622" s="35">
        <v>2020</v>
      </c>
      <c r="L622" s="50" t="s">
        <v>3789</v>
      </c>
      <c r="M622" s="32" t="s">
        <v>2785</v>
      </c>
      <c r="N622" s="32" t="s">
        <v>2786</v>
      </c>
      <c r="O622" s="35" t="s">
        <v>328</v>
      </c>
      <c r="P622" s="32" t="s">
        <v>328</v>
      </c>
      <c r="Q622" s="32" t="s">
        <v>3783</v>
      </c>
      <c r="R622" s="35" t="s">
        <v>328</v>
      </c>
      <c r="S622" s="35" t="s">
        <v>328</v>
      </c>
      <c r="T622" s="44">
        <v>44084</v>
      </c>
      <c r="U622" s="44">
        <v>44428</v>
      </c>
      <c r="V622" s="44"/>
      <c r="W622" s="44" t="s">
        <v>309</v>
      </c>
      <c r="X622" s="44" t="s">
        <v>309</v>
      </c>
      <c r="Y622" s="41">
        <v>-192</v>
      </c>
      <c r="Z622" s="133" t="s">
        <v>2788</v>
      </c>
      <c r="AA622" s="160">
        <v>44386</v>
      </c>
      <c r="AB622" s="139" t="s">
        <v>309</v>
      </c>
      <c r="AC622" s="164" t="s">
        <v>2789</v>
      </c>
      <c r="AD622" s="161">
        <v>0.4</v>
      </c>
      <c r="AE622" s="8" t="s">
        <v>459</v>
      </c>
      <c r="AF622" s="134">
        <v>-23</v>
      </c>
      <c r="AG622" s="148" t="s">
        <v>441</v>
      </c>
      <c r="AH622" s="148" t="s">
        <v>723</v>
      </c>
      <c r="AI622" s="148" t="s">
        <v>723</v>
      </c>
      <c r="AJ622" s="148" t="s">
        <v>723</v>
      </c>
      <c r="AK622" s="163">
        <v>0</v>
      </c>
      <c r="AL622" s="161">
        <v>0</v>
      </c>
      <c r="AM622" s="148" t="s">
        <v>545</v>
      </c>
      <c r="AN622" s="139" t="s">
        <v>536</v>
      </c>
      <c r="AO622" s="261" t="s">
        <v>536</v>
      </c>
      <c r="AP622" s="365" t="s">
        <v>2790</v>
      </c>
      <c r="AQ622" s="342">
        <v>44620</v>
      </c>
      <c r="AR622" s="2" t="s">
        <v>307</v>
      </c>
      <c r="AS622" s="109" t="s">
        <v>328</v>
      </c>
      <c r="AT622" s="391">
        <v>1</v>
      </c>
      <c r="AU622" s="8" t="s">
        <v>461</v>
      </c>
      <c r="AV622" s="134">
        <v>-44619.6</v>
      </c>
      <c r="AW622" s="148" t="s">
        <v>441</v>
      </c>
      <c r="AX622" s="53"/>
      <c r="AY622" s="53"/>
      <c r="AZ622" s="53"/>
      <c r="BA622" s="53"/>
      <c r="BB622" s="148"/>
      <c r="BC622" s="53"/>
      <c r="BD622" s="290"/>
      <c r="BE622" s="513">
        <f t="shared" si="9"/>
        <v>621</v>
      </c>
      <c r="BF622" s="514">
        <v>623</v>
      </c>
      <c r="BG622" s="514"/>
    </row>
    <row r="623" spans="1:59" customFormat="1" ht="84" customHeight="1" x14ac:dyDescent="0.25">
      <c r="A623" s="42">
        <v>624</v>
      </c>
      <c r="B623" s="32" t="s">
        <v>276</v>
      </c>
      <c r="C623" s="35" t="s">
        <v>341</v>
      </c>
      <c r="D623" s="32" t="s">
        <v>17</v>
      </c>
      <c r="E623" s="32" t="s">
        <v>19</v>
      </c>
      <c r="F623" s="32" t="s">
        <v>350</v>
      </c>
      <c r="G623" s="32" t="s">
        <v>251</v>
      </c>
      <c r="H623" s="35" t="s">
        <v>3790</v>
      </c>
      <c r="I623" s="38" t="s">
        <v>2673</v>
      </c>
      <c r="J623" s="35">
        <v>86</v>
      </c>
      <c r="K623" s="35">
        <v>2020</v>
      </c>
      <c r="L623" s="50" t="s">
        <v>3789</v>
      </c>
      <c r="M623" s="32" t="s">
        <v>3791</v>
      </c>
      <c r="N623" s="32" t="s">
        <v>3785</v>
      </c>
      <c r="O623" s="35" t="s">
        <v>328</v>
      </c>
      <c r="P623" s="32" t="s">
        <v>328</v>
      </c>
      <c r="Q623" s="32" t="s">
        <v>3786</v>
      </c>
      <c r="R623" s="35" t="s">
        <v>328</v>
      </c>
      <c r="S623" s="35" t="s">
        <v>328</v>
      </c>
      <c r="T623" s="44">
        <v>44291</v>
      </c>
      <c r="U623" s="44">
        <v>44334</v>
      </c>
      <c r="V623" s="44"/>
      <c r="W623" s="44" t="s">
        <v>309</v>
      </c>
      <c r="X623" s="44" t="s">
        <v>309</v>
      </c>
      <c r="Y623" s="41">
        <v>-286</v>
      </c>
      <c r="Z623" s="133" t="s">
        <v>3792</v>
      </c>
      <c r="AA623" s="160">
        <v>44385</v>
      </c>
      <c r="AB623" s="139" t="s">
        <v>307</v>
      </c>
      <c r="AC623" s="139" t="s">
        <v>3793</v>
      </c>
      <c r="AD623" s="161">
        <v>1</v>
      </c>
      <c r="AE623" s="8" t="s">
        <v>461</v>
      </c>
      <c r="AF623" s="134">
        <v>-117</v>
      </c>
      <c r="AG623" s="148" t="s">
        <v>441</v>
      </c>
      <c r="AH623" s="148" t="s">
        <v>723</v>
      </c>
      <c r="AI623" s="148" t="s">
        <v>723</v>
      </c>
      <c r="AJ623" s="148" t="s">
        <v>723</v>
      </c>
      <c r="AK623" s="163">
        <v>0</v>
      </c>
      <c r="AL623" s="161">
        <v>0</v>
      </c>
      <c r="AM623" s="148" t="s">
        <v>545</v>
      </c>
      <c r="AN623" s="139" t="s">
        <v>536</v>
      </c>
      <c r="AO623" s="258" t="s">
        <v>445</v>
      </c>
      <c r="AP623" s="109" t="s">
        <v>2123</v>
      </c>
      <c r="AQ623" s="56">
        <v>44620</v>
      </c>
      <c r="AR623" s="54" t="s">
        <v>553</v>
      </c>
      <c r="AS623" s="54" t="s">
        <v>328</v>
      </c>
      <c r="AT623" s="55">
        <v>1</v>
      </c>
      <c r="AU623" s="8" t="s">
        <v>461</v>
      </c>
      <c r="AV623" s="134">
        <v>-44619</v>
      </c>
      <c r="AW623" s="148" t="s">
        <v>441</v>
      </c>
      <c r="AX623" s="53"/>
      <c r="AY623" s="53"/>
      <c r="AZ623" s="53"/>
      <c r="BA623" s="53"/>
      <c r="BB623" s="148"/>
      <c r="BC623" s="53"/>
      <c r="BD623" s="290"/>
      <c r="BE623" s="513">
        <f t="shared" si="9"/>
        <v>622</v>
      </c>
      <c r="BF623" s="514">
        <v>624</v>
      </c>
      <c r="BG623" s="514"/>
    </row>
    <row r="624" spans="1:59" customFormat="1" ht="84" customHeight="1" x14ac:dyDescent="0.25">
      <c r="A624" s="42">
        <v>625</v>
      </c>
      <c r="B624" s="32" t="s">
        <v>285</v>
      </c>
      <c r="C624" s="35" t="s">
        <v>344</v>
      </c>
      <c r="D624" s="32" t="s">
        <v>158</v>
      </c>
      <c r="E624" s="32" t="s">
        <v>3794</v>
      </c>
      <c r="F624" s="32" t="s">
        <v>352</v>
      </c>
      <c r="G624" s="32" t="s">
        <v>251</v>
      </c>
      <c r="H624" s="35" t="s">
        <v>3795</v>
      </c>
      <c r="I624" s="38" t="s">
        <v>2687</v>
      </c>
      <c r="J624" s="35">
        <v>86</v>
      </c>
      <c r="K624" s="35">
        <v>2020</v>
      </c>
      <c r="L624" s="50" t="s">
        <v>3796</v>
      </c>
      <c r="M624" s="32" t="s">
        <v>3797</v>
      </c>
      <c r="N624" s="32" t="s">
        <v>3798</v>
      </c>
      <c r="O624" s="35" t="s">
        <v>328</v>
      </c>
      <c r="P624" s="32" t="s">
        <v>328</v>
      </c>
      <c r="Q624" s="32" t="s">
        <v>3799</v>
      </c>
      <c r="R624" s="35" t="s">
        <v>328</v>
      </c>
      <c r="S624" s="35" t="s">
        <v>328</v>
      </c>
      <c r="T624" s="44">
        <v>44284</v>
      </c>
      <c r="U624" s="44">
        <v>44590</v>
      </c>
      <c r="V624" s="44"/>
      <c r="W624" s="44" t="s">
        <v>309</v>
      </c>
      <c r="X624" s="44" t="s">
        <v>309</v>
      </c>
      <c r="Y624" s="41">
        <v>-30</v>
      </c>
      <c r="Z624" s="133" t="s">
        <v>3800</v>
      </c>
      <c r="AA624" s="160">
        <v>44384</v>
      </c>
      <c r="AB624" s="139" t="s">
        <v>309</v>
      </c>
      <c r="AC624" s="133" t="s">
        <v>3801</v>
      </c>
      <c r="AD624" s="161">
        <v>0.3</v>
      </c>
      <c r="AE624" s="8" t="s">
        <v>458</v>
      </c>
      <c r="AF624" s="134">
        <v>139</v>
      </c>
      <c r="AG624" s="148" t="s">
        <v>455</v>
      </c>
      <c r="AH624" s="148" t="s">
        <v>723</v>
      </c>
      <c r="AI624" s="148" t="s">
        <v>723</v>
      </c>
      <c r="AJ624" s="148" t="s">
        <v>723</v>
      </c>
      <c r="AK624" s="163">
        <v>0</v>
      </c>
      <c r="AL624" s="161">
        <v>0</v>
      </c>
      <c r="AM624" s="148" t="s">
        <v>601</v>
      </c>
      <c r="AN624" s="139" t="s">
        <v>536</v>
      </c>
      <c r="AO624" s="261" t="s">
        <v>536</v>
      </c>
      <c r="AP624" s="403" t="s">
        <v>588</v>
      </c>
      <c r="AQ624" s="404">
        <v>44620</v>
      </c>
      <c r="AR624" s="370" t="s">
        <v>309</v>
      </c>
      <c r="AS624" s="400" t="s">
        <v>589</v>
      </c>
      <c r="AT624" s="402">
        <v>0</v>
      </c>
      <c r="AU624" s="8" t="s">
        <v>457</v>
      </c>
      <c r="AV624" s="134">
        <v>-44619.7</v>
      </c>
      <c r="AW624" s="148" t="s">
        <v>441</v>
      </c>
      <c r="AX624" s="53"/>
      <c r="AY624" s="53"/>
      <c r="AZ624" s="53"/>
      <c r="BA624" s="53"/>
      <c r="BB624" s="148"/>
      <c r="BC624" s="53"/>
      <c r="BD624" s="290"/>
      <c r="BE624" s="513">
        <f t="shared" si="9"/>
        <v>623</v>
      </c>
      <c r="BF624" s="514">
        <v>625</v>
      </c>
      <c r="BG624" s="514"/>
    </row>
    <row r="625" spans="1:59" customFormat="1" ht="84" customHeight="1" x14ac:dyDescent="0.25">
      <c r="A625" s="42">
        <v>626</v>
      </c>
      <c r="B625" s="32" t="s">
        <v>358</v>
      </c>
      <c r="C625" s="32" t="s">
        <v>342</v>
      </c>
      <c r="D625" s="32" t="s">
        <v>158</v>
      </c>
      <c r="E625" s="32" t="s">
        <v>3794</v>
      </c>
      <c r="F625" s="32" t="s">
        <v>347</v>
      </c>
      <c r="G625" s="32" t="s">
        <v>251</v>
      </c>
      <c r="H625" s="35" t="s">
        <v>3802</v>
      </c>
      <c r="I625" s="38" t="s">
        <v>2687</v>
      </c>
      <c r="J625" s="35">
        <v>86</v>
      </c>
      <c r="K625" s="35">
        <v>2020</v>
      </c>
      <c r="L625" s="50" t="s">
        <v>3796</v>
      </c>
      <c r="M625" s="32" t="s">
        <v>3803</v>
      </c>
      <c r="N625" s="32" t="s">
        <v>3804</v>
      </c>
      <c r="O625" s="35" t="s">
        <v>328</v>
      </c>
      <c r="P625" s="32" t="s">
        <v>328</v>
      </c>
      <c r="Q625" s="32" t="s">
        <v>3805</v>
      </c>
      <c r="R625" s="35" t="s">
        <v>328</v>
      </c>
      <c r="S625" s="35" t="s">
        <v>328</v>
      </c>
      <c r="T625" s="44">
        <v>44284</v>
      </c>
      <c r="U625" s="44">
        <v>44345</v>
      </c>
      <c r="V625" s="44"/>
      <c r="W625" s="44" t="s">
        <v>309</v>
      </c>
      <c r="X625" s="44" t="s">
        <v>309</v>
      </c>
      <c r="Y625" s="41">
        <v>-275</v>
      </c>
      <c r="Z625" s="151" t="s">
        <v>3806</v>
      </c>
      <c r="AA625" s="160">
        <v>44372</v>
      </c>
      <c r="AB625" s="139" t="s">
        <v>307</v>
      </c>
      <c r="AC625" s="139" t="s">
        <v>328</v>
      </c>
      <c r="AD625" s="161">
        <v>1</v>
      </c>
      <c r="AE625" s="8" t="s">
        <v>461</v>
      </c>
      <c r="AF625" s="134">
        <v>-106</v>
      </c>
      <c r="AG625" s="148" t="s">
        <v>441</v>
      </c>
      <c r="AH625" s="148" t="s">
        <v>723</v>
      </c>
      <c r="AI625" s="148" t="s">
        <v>723</v>
      </c>
      <c r="AJ625" s="148" t="s">
        <v>723</v>
      </c>
      <c r="AK625" s="163">
        <v>0</v>
      </c>
      <c r="AL625" s="161">
        <v>0</v>
      </c>
      <c r="AM625" s="148" t="s">
        <v>545</v>
      </c>
      <c r="AN625" s="139" t="s">
        <v>536</v>
      </c>
      <c r="AO625" s="258" t="s">
        <v>445</v>
      </c>
      <c r="AP625" s="109" t="s">
        <v>3807</v>
      </c>
      <c r="AQ625" s="388">
        <v>44620</v>
      </c>
      <c r="AR625" s="320" t="s">
        <v>2156</v>
      </c>
      <c r="AS625" s="320" t="s">
        <v>328</v>
      </c>
      <c r="AT625" s="387">
        <v>1</v>
      </c>
      <c r="AU625" s="8" t="s">
        <v>461</v>
      </c>
      <c r="AV625" s="134">
        <v>-44619</v>
      </c>
      <c r="AW625" s="148" t="s">
        <v>441</v>
      </c>
      <c r="AX625" s="53"/>
      <c r="AY625" s="53"/>
      <c r="AZ625" s="53"/>
      <c r="BA625" s="53"/>
      <c r="BB625" s="148"/>
      <c r="BC625" s="53"/>
      <c r="BD625" s="290"/>
      <c r="BE625" s="513">
        <f t="shared" si="9"/>
        <v>624</v>
      </c>
      <c r="BF625" s="514">
        <v>626</v>
      </c>
      <c r="BG625" s="514"/>
    </row>
    <row r="626" spans="1:59" customFormat="1" ht="84" customHeight="1" x14ac:dyDescent="0.25">
      <c r="A626" s="42">
        <v>627</v>
      </c>
      <c r="B626" s="32" t="s">
        <v>285</v>
      </c>
      <c r="C626" s="35" t="s">
        <v>344</v>
      </c>
      <c r="D626" s="32" t="s">
        <v>158</v>
      </c>
      <c r="E626" s="32" t="s">
        <v>3794</v>
      </c>
      <c r="F626" s="32" t="s">
        <v>352</v>
      </c>
      <c r="G626" s="32" t="s">
        <v>251</v>
      </c>
      <c r="H626" s="35" t="s">
        <v>3808</v>
      </c>
      <c r="I626" s="38" t="s">
        <v>2687</v>
      </c>
      <c r="J626" s="35">
        <v>86</v>
      </c>
      <c r="K626" s="35">
        <v>2020</v>
      </c>
      <c r="L626" s="50" t="s">
        <v>3796</v>
      </c>
      <c r="M626" s="32" t="s">
        <v>3803</v>
      </c>
      <c r="N626" s="32" t="s">
        <v>3809</v>
      </c>
      <c r="O626" s="35" t="s">
        <v>328</v>
      </c>
      <c r="P626" s="32" t="s">
        <v>328</v>
      </c>
      <c r="Q626" s="32" t="s">
        <v>3810</v>
      </c>
      <c r="R626" s="35" t="s">
        <v>328</v>
      </c>
      <c r="S626" s="35" t="s">
        <v>328</v>
      </c>
      <c r="T626" s="44">
        <v>44284</v>
      </c>
      <c r="U626" s="44">
        <v>44345</v>
      </c>
      <c r="V626" s="44"/>
      <c r="W626" s="44" t="s">
        <v>309</v>
      </c>
      <c r="X626" s="44" t="s">
        <v>309</v>
      </c>
      <c r="Y626" s="41">
        <v>-275</v>
      </c>
      <c r="Z626" s="133" t="s">
        <v>3811</v>
      </c>
      <c r="AA626" s="160">
        <v>44384</v>
      </c>
      <c r="AB626" s="139" t="s">
        <v>307</v>
      </c>
      <c r="AC626" s="139" t="s">
        <v>328</v>
      </c>
      <c r="AD626" s="161">
        <v>1</v>
      </c>
      <c r="AE626" s="8" t="s">
        <v>461</v>
      </c>
      <c r="AF626" s="134">
        <v>-106</v>
      </c>
      <c r="AG626" s="148" t="s">
        <v>441</v>
      </c>
      <c r="AH626" s="148" t="s">
        <v>723</v>
      </c>
      <c r="AI626" s="148" t="s">
        <v>723</v>
      </c>
      <c r="AJ626" s="148" t="s">
        <v>723</v>
      </c>
      <c r="AK626" s="163">
        <v>0</v>
      </c>
      <c r="AL626" s="161">
        <v>0</v>
      </c>
      <c r="AM626" s="148" t="s">
        <v>545</v>
      </c>
      <c r="AN626" s="139" t="s">
        <v>536</v>
      </c>
      <c r="AO626" s="258" t="s">
        <v>445</v>
      </c>
      <c r="AP626" s="403" t="s">
        <v>588</v>
      </c>
      <c r="AQ626" s="404">
        <v>44620</v>
      </c>
      <c r="AR626" s="370" t="s">
        <v>309</v>
      </c>
      <c r="AS626" s="400" t="s">
        <v>589</v>
      </c>
      <c r="AT626" s="402">
        <v>0</v>
      </c>
      <c r="AU626" s="8" t="s">
        <v>457</v>
      </c>
      <c r="AV626" s="134">
        <v>-44619</v>
      </c>
      <c r="AW626" s="148" t="s">
        <v>441</v>
      </c>
      <c r="AX626" s="53"/>
      <c r="AY626" s="53"/>
      <c r="AZ626" s="53"/>
      <c r="BA626" s="53"/>
      <c r="BB626" s="148"/>
      <c r="BC626" s="53"/>
      <c r="BD626" s="290"/>
      <c r="BE626" s="513">
        <f t="shared" si="9"/>
        <v>625</v>
      </c>
      <c r="BF626" s="514">
        <v>627</v>
      </c>
      <c r="BG626" s="514"/>
    </row>
    <row r="627" spans="1:59" customFormat="1" ht="84" customHeight="1" x14ac:dyDescent="0.25">
      <c r="A627" s="42">
        <v>628</v>
      </c>
      <c r="B627" s="32" t="s">
        <v>287</v>
      </c>
      <c r="C627" s="35" t="s">
        <v>344</v>
      </c>
      <c r="D627" s="32" t="s">
        <v>158</v>
      </c>
      <c r="E627" s="32" t="s">
        <v>3794</v>
      </c>
      <c r="F627" s="32" t="s">
        <v>352</v>
      </c>
      <c r="G627" s="32" t="s">
        <v>251</v>
      </c>
      <c r="H627" s="35" t="s">
        <v>3812</v>
      </c>
      <c r="I627" s="38" t="s">
        <v>2687</v>
      </c>
      <c r="J627" s="35">
        <v>86</v>
      </c>
      <c r="K627" s="35">
        <v>2020</v>
      </c>
      <c r="L627" s="50" t="s">
        <v>3796</v>
      </c>
      <c r="M627" s="32" t="s">
        <v>3813</v>
      </c>
      <c r="N627" s="32" t="s">
        <v>3814</v>
      </c>
      <c r="O627" s="35" t="s">
        <v>328</v>
      </c>
      <c r="P627" s="32" t="s">
        <v>328</v>
      </c>
      <c r="Q627" s="32" t="s">
        <v>3815</v>
      </c>
      <c r="R627" s="35" t="s">
        <v>328</v>
      </c>
      <c r="S627" s="35" t="s">
        <v>328</v>
      </c>
      <c r="T627" s="44">
        <v>44284</v>
      </c>
      <c r="U627" s="44">
        <v>44345</v>
      </c>
      <c r="V627" s="44"/>
      <c r="W627" s="44" t="s">
        <v>309</v>
      </c>
      <c r="X627" s="44" t="s">
        <v>309</v>
      </c>
      <c r="Y627" s="41">
        <v>-275</v>
      </c>
      <c r="Z627" s="133" t="s">
        <v>3816</v>
      </c>
      <c r="AA627" s="160">
        <v>44384</v>
      </c>
      <c r="AB627" s="139" t="s">
        <v>307</v>
      </c>
      <c r="AC627" s="139" t="s">
        <v>328</v>
      </c>
      <c r="AD627" s="161">
        <v>1</v>
      </c>
      <c r="AE627" s="8" t="s">
        <v>461</v>
      </c>
      <c r="AF627" s="134">
        <v>-106</v>
      </c>
      <c r="AG627" s="148" t="s">
        <v>441</v>
      </c>
      <c r="AH627" s="148" t="s">
        <v>723</v>
      </c>
      <c r="AI627" s="148" t="s">
        <v>723</v>
      </c>
      <c r="AJ627" s="148" t="s">
        <v>723</v>
      </c>
      <c r="AK627" s="163">
        <v>0</v>
      </c>
      <c r="AL627" s="161">
        <v>0</v>
      </c>
      <c r="AM627" s="148" t="s">
        <v>545</v>
      </c>
      <c r="AN627" s="139" t="s">
        <v>536</v>
      </c>
      <c r="AO627" s="258" t="s">
        <v>445</v>
      </c>
      <c r="AP627" s="403" t="s">
        <v>588</v>
      </c>
      <c r="AQ627" s="404">
        <v>44620</v>
      </c>
      <c r="AR627" s="370" t="s">
        <v>309</v>
      </c>
      <c r="AS627" s="400" t="s">
        <v>589</v>
      </c>
      <c r="AT627" s="402">
        <v>0</v>
      </c>
      <c r="AU627" s="8" t="s">
        <v>457</v>
      </c>
      <c r="AV627" s="134">
        <v>-44619</v>
      </c>
      <c r="AW627" s="148" t="s">
        <v>441</v>
      </c>
      <c r="AX627" s="53"/>
      <c r="AY627" s="53"/>
      <c r="AZ627" s="53"/>
      <c r="BA627" s="53"/>
      <c r="BB627" s="148"/>
      <c r="BC627" s="53"/>
      <c r="BD627" s="290"/>
      <c r="BE627" s="513">
        <f t="shared" si="9"/>
        <v>626</v>
      </c>
      <c r="BF627" s="514">
        <v>628</v>
      </c>
      <c r="BG627" s="514"/>
    </row>
    <row r="628" spans="1:59" ht="84" customHeight="1" x14ac:dyDescent="0.25">
      <c r="A628" s="42">
        <v>629</v>
      </c>
      <c r="B628" s="32" t="s">
        <v>355</v>
      </c>
      <c r="C628" s="35" t="s">
        <v>341</v>
      </c>
      <c r="D628" s="32" t="s">
        <v>24</v>
      </c>
      <c r="E628" s="32" t="s">
        <v>3817</v>
      </c>
      <c r="F628" s="32" t="s">
        <v>352</v>
      </c>
      <c r="G628" s="32" t="s">
        <v>251</v>
      </c>
      <c r="H628" s="35" t="s">
        <v>3818</v>
      </c>
      <c r="I628" s="346" t="s">
        <v>2701</v>
      </c>
      <c r="J628" s="345">
        <v>86</v>
      </c>
      <c r="K628" s="345">
        <v>2020</v>
      </c>
      <c r="L628" s="347" t="s">
        <v>3819</v>
      </c>
      <c r="M628" s="344" t="s">
        <v>3820</v>
      </c>
      <c r="N628" s="344" t="s">
        <v>3821</v>
      </c>
      <c r="O628" s="345" t="s">
        <v>328</v>
      </c>
      <c r="P628" s="344" t="s">
        <v>328</v>
      </c>
      <c r="Q628" s="344" t="s">
        <v>3822</v>
      </c>
      <c r="R628" s="345" t="s">
        <v>328</v>
      </c>
      <c r="S628" s="345" t="s">
        <v>328</v>
      </c>
      <c r="T628" s="348">
        <v>44319</v>
      </c>
      <c r="U628" s="348">
        <v>44407</v>
      </c>
      <c r="V628" s="348"/>
      <c r="W628" s="348" t="s">
        <v>309</v>
      </c>
      <c r="X628" s="348" t="s">
        <v>309</v>
      </c>
      <c r="Y628" s="349">
        <v>-213</v>
      </c>
      <c r="Z628" s="350" t="s">
        <v>531</v>
      </c>
      <c r="AA628" s="351">
        <v>44385</v>
      </c>
      <c r="AB628" s="352" t="s">
        <v>309</v>
      </c>
      <c r="AC628" s="350" t="s">
        <v>3823</v>
      </c>
      <c r="AD628" s="354">
        <v>0</v>
      </c>
      <c r="AE628" s="344" t="s">
        <v>457</v>
      </c>
      <c r="AF628" s="350">
        <v>-44</v>
      </c>
      <c r="AG628" s="353" t="s">
        <v>441</v>
      </c>
      <c r="AH628" s="353" t="s">
        <v>723</v>
      </c>
      <c r="AI628" s="353" t="s">
        <v>723</v>
      </c>
      <c r="AJ628" s="353" t="s">
        <v>723</v>
      </c>
      <c r="AK628" s="356">
        <v>0</v>
      </c>
      <c r="AL628" s="354">
        <v>0</v>
      </c>
      <c r="AM628" s="353" t="s">
        <v>545</v>
      </c>
      <c r="AN628" s="352" t="s">
        <v>536</v>
      </c>
      <c r="AO628" s="261" t="s">
        <v>536</v>
      </c>
      <c r="AP628" s="365" t="s">
        <v>3824</v>
      </c>
      <c r="AQ628" s="56">
        <v>44620</v>
      </c>
      <c r="AR628" s="54" t="s">
        <v>2156</v>
      </c>
      <c r="AS628" s="54" t="s">
        <v>328</v>
      </c>
      <c r="AT628" s="55">
        <v>1</v>
      </c>
      <c r="AU628" s="32" t="s">
        <v>461</v>
      </c>
      <c r="AV628" s="134">
        <v>-44620</v>
      </c>
      <c r="AW628" s="148" t="s">
        <v>441</v>
      </c>
      <c r="AX628" s="53"/>
      <c r="AY628" s="53"/>
      <c r="AZ628" s="53"/>
      <c r="BA628" s="53"/>
      <c r="BB628" s="148"/>
      <c r="BC628" s="53"/>
      <c r="BD628" s="290"/>
      <c r="BE628" s="513">
        <f t="shared" si="9"/>
        <v>627</v>
      </c>
      <c r="BF628" s="514">
        <v>629</v>
      </c>
      <c r="BG628" s="514"/>
    </row>
    <row r="629" spans="1:59" customFormat="1" ht="84" customHeight="1" x14ac:dyDescent="0.25">
      <c r="A629" s="42">
        <v>630</v>
      </c>
      <c r="B629" s="32" t="s">
        <v>285</v>
      </c>
      <c r="C629" s="35" t="s">
        <v>344</v>
      </c>
      <c r="D629" s="32" t="s">
        <v>158</v>
      </c>
      <c r="E629" s="32" t="s">
        <v>3825</v>
      </c>
      <c r="F629" s="32" t="s">
        <v>352</v>
      </c>
      <c r="G629" s="32" t="s">
        <v>251</v>
      </c>
      <c r="H629" s="35" t="s">
        <v>3826</v>
      </c>
      <c r="I629" s="38" t="s">
        <v>3827</v>
      </c>
      <c r="J629" s="35">
        <v>86</v>
      </c>
      <c r="K629" s="35">
        <v>2020</v>
      </c>
      <c r="L629" s="50" t="s">
        <v>3828</v>
      </c>
      <c r="M629" s="32" t="s">
        <v>3829</v>
      </c>
      <c r="N629" s="32" t="s">
        <v>3830</v>
      </c>
      <c r="O629" s="35" t="s">
        <v>328</v>
      </c>
      <c r="P629" s="32" t="s">
        <v>328</v>
      </c>
      <c r="Q629" s="32" t="s">
        <v>3831</v>
      </c>
      <c r="R629" s="35" t="s">
        <v>328</v>
      </c>
      <c r="S629" s="35" t="s">
        <v>328</v>
      </c>
      <c r="T629" s="44">
        <v>44284</v>
      </c>
      <c r="U629" s="44">
        <v>44406</v>
      </c>
      <c r="V629" s="44"/>
      <c r="W629" s="44" t="s">
        <v>309</v>
      </c>
      <c r="X629" s="44" t="s">
        <v>309</v>
      </c>
      <c r="Y629" s="41">
        <v>-214</v>
      </c>
      <c r="Z629" s="133" t="s">
        <v>1757</v>
      </c>
      <c r="AA629" s="160">
        <v>44384</v>
      </c>
      <c r="AB629" s="139" t="s">
        <v>309</v>
      </c>
      <c r="AC629" s="146" t="s">
        <v>747</v>
      </c>
      <c r="AD629" s="161">
        <v>0</v>
      </c>
      <c r="AE629" s="8" t="s">
        <v>457</v>
      </c>
      <c r="AF629" s="134">
        <v>-45</v>
      </c>
      <c r="AG629" s="148" t="s">
        <v>441</v>
      </c>
      <c r="AH629" s="148" t="s">
        <v>723</v>
      </c>
      <c r="AI629" s="148" t="s">
        <v>723</v>
      </c>
      <c r="AJ629" s="148" t="s">
        <v>723</v>
      </c>
      <c r="AK629" s="163">
        <v>0</v>
      </c>
      <c r="AL629" s="161">
        <v>0</v>
      </c>
      <c r="AM629" s="148" t="s">
        <v>545</v>
      </c>
      <c r="AN629" s="139" t="s">
        <v>536</v>
      </c>
      <c r="AO629" s="261" t="s">
        <v>536</v>
      </c>
      <c r="AP629" s="403" t="s">
        <v>588</v>
      </c>
      <c r="AQ629" s="404">
        <v>44620</v>
      </c>
      <c r="AR629" s="370" t="s">
        <v>309</v>
      </c>
      <c r="AS629" s="400" t="s">
        <v>589</v>
      </c>
      <c r="AT629" s="402">
        <v>0</v>
      </c>
      <c r="AU629" s="8" t="s">
        <v>457</v>
      </c>
      <c r="AV629" s="134">
        <v>-44620</v>
      </c>
      <c r="AW629" s="148" t="s">
        <v>441</v>
      </c>
      <c r="AX629" s="53"/>
      <c r="AY629" s="53"/>
      <c r="AZ629" s="53"/>
      <c r="BA629" s="53"/>
      <c r="BB629" s="148"/>
      <c r="BC629" s="53"/>
      <c r="BD629" s="290"/>
      <c r="BE629" s="513">
        <f t="shared" si="9"/>
        <v>628</v>
      </c>
      <c r="BF629" s="514">
        <v>630</v>
      </c>
      <c r="BG629" s="514"/>
    </row>
    <row r="630" spans="1:59" customFormat="1" ht="84" customHeight="1" x14ac:dyDescent="0.25">
      <c r="A630" s="42">
        <v>631</v>
      </c>
      <c r="B630" s="32" t="s">
        <v>285</v>
      </c>
      <c r="C630" s="35" t="s">
        <v>344</v>
      </c>
      <c r="D630" s="32" t="s">
        <v>158</v>
      </c>
      <c r="E630" s="32" t="s">
        <v>3832</v>
      </c>
      <c r="F630" s="32" t="s">
        <v>352</v>
      </c>
      <c r="G630" s="32" t="s">
        <v>251</v>
      </c>
      <c r="H630" s="35" t="s">
        <v>3833</v>
      </c>
      <c r="I630" s="38" t="s">
        <v>3834</v>
      </c>
      <c r="J630" s="35">
        <v>86</v>
      </c>
      <c r="K630" s="35">
        <v>2020</v>
      </c>
      <c r="L630" s="50" t="s">
        <v>3835</v>
      </c>
      <c r="M630" s="32" t="s">
        <v>3836</v>
      </c>
      <c r="N630" s="32" t="s">
        <v>3837</v>
      </c>
      <c r="O630" s="35" t="s">
        <v>328</v>
      </c>
      <c r="P630" s="32" t="s">
        <v>328</v>
      </c>
      <c r="Q630" s="32" t="s">
        <v>3831</v>
      </c>
      <c r="R630" s="35" t="s">
        <v>328</v>
      </c>
      <c r="S630" s="35" t="s">
        <v>328</v>
      </c>
      <c r="T630" s="44">
        <v>44284</v>
      </c>
      <c r="U630" s="44">
        <v>44406</v>
      </c>
      <c r="V630" s="44"/>
      <c r="W630" s="44" t="s">
        <v>309</v>
      </c>
      <c r="X630" s="44" t="s">
        <v>309</v>
      </c>
      <c r="Y630" s="41">
        <v>-214</v>
      </c>
      <c r="Z630" s="133" t="s">
        <v>1757</v>
      </c>
      <c r="AA630" s="160">
        <v>44384</v>
      </c>
      <c r="AB630" s="139" t="s">
        <v>309</v>
      </c>
      <c r="AC630" s="146" t="s">
        <v>747</v>
      </c>
      <c r="AD630" s="161">
        <v>0</v>
      </c>
      <c r="AE630" s="8" t="s">
        <v>457</v>
      </c>
      <c r="AF630" s="134">
        <v>-45</v>
      </c>
      <c r="AG630" s="148" t="s">
        <v>441</v>
      </c>
      <c r="AH630" s="148" t="s">
        <v>723</v>
      </c>
      <c r="AI630" s="148" t="s">
        <v>723</v>
      </c>
      <c r="AJ630" s="148" t="s">
        <v>723</v>
      </c>
      <c r="AK630" s="163">
        <v>0</v>
      </c>
      <c r="AL630" s="161">
        <v>0</v>
      </c>
      <c r="AM630" s="148" t="s">
        <v>545</v>
      </c>
      <c r="AN630" s="139" t="s">
        <v>536</v>
      </c>
      <c r="AO630" s="261" t="s">
        <v>536</v>
      </c>
      <c r="AP630" s="403" t="s">
        <v>588</v>
      </c>
      <c r="AQ630" s="404">
        <v>44620</v>
      </c>
      <c r="AR630" s="370" t="s">
        <v>309</v>
      </c>
      <c r="AS630" s="400" t="s">
        <v>589</v>
      </c>
      <c r="AT630" s="402">
        <v>0</v>
      </c>
      <c r="AU630" s="8" t="s">
        <v>457</v>
      </c>
      <c r="AV630" s="134">
        <v>-44620</v>
      </c>
      <c r="AW630" s="148" t="s">
        <v>441</v>
      </c>
      <c r="AX630" s="53"/>
      <c r="AY630" s="53"/>
      <c r="AZ630" s="53"/>
      <c r="BA630" s="53"/>
      <c r="BB630" s="148"/>
      <c r="BC630" s="53"/>
      <c r="BD630" s="290"/>
      <c r="BE630" s="513">
        <f t="shared" si="9"/>
        <v>629</v>
      </c>
      <c r="BF630" s="514">
        <v>631</v>
      </c>
      <c r="BG630" s="514"/>
    </row>
    <row r="631" spans="1:59" customFormat="1" ht="84" customHeight="1" x14ac:dyDescent="0.25">
      <c r="A631" s="42">
        <v>632</v>
      </c>
      <c r="B631" s="32" t="s">
        <v>262</v>
      </c>
      <c r="C631" s="32" t="s">
        <v>337</v>
      </c>
      <c r="D631" s="32" t="s">
        <v>158</v>
      </c>
      <c r="E631" s="32" t="s">
        <v>3832</v>
      </c>
      <c r="F631" s="32" t="s">
        <v>351</v>
      </c>
      <c r="G631" s="32" t="s">
        <v>251</v>
      </c>
      <c r="H631" s="35" t="s">
        <v>3838</v>
      </c>
      <c r="I631" s="38" t="s">
        <v>2734</v>
      </c>
      <c r="J631" s="35">
        <v>86</v>
      </c>
      <c r="K631" s="35">
        <v>2020</v>
      </c>
      <c r="L631" s="50" t="s">
        <v>3839</v>
      </c>
      <c r="M631" s="32" t="s">
        <v>3840</v>
      </c>
      <c r="N631" s="32" t="s">
        <v>3841</v>
      </c>
      <c r="O631" s="35" t="s">
        <v>328</v>
      </c>
      <c r="P631" s="32" t="s">
        <v>328</v>
      </c>
      <c r="Q631" s="32" t="s">
        <v>3842</v>
      </c>
      <c r="R631" s="35" t="s">
        <v>328</v>
      </c>
      <c r="S631" s="35" t="s">
        <v>328</v>
      </c>
      <c r="T631" s="44">
        <v>44291</v>
      </c>
      <c r="U631" s="44">
        <v>44407</v>
      </c>
      <c r="V631" s="44"/>
      <c r="W631" s="44" t="s">
        <v>309</v>
      </c>
      <c r="X631" s="44" t="s">
        <v>309</v>
      </c>
      <c r="Y631" s="41">
        <v>-213</v>
      </c>
      <c r="Z631" s="146" t="s">
        <v>3843</v>
      </c>
      <c r="AA631" s="160">
        <v>44421</v>
      </c>
      <c r="AB631" s="139" t="s">
        <v>309</v>
      </c>
      <c r="AC631" s="133" t="s">
        <v>2169</v>
      </c>
      <c r="AD631" s="161">
        <v>0.5</v>
      </c>
      <c r="AE631" s="8" t="s">
        <v>459</v>
      </c>
      <c r="AF631" s="134">
        <v>-44</v>
      </c>
      <c r="AG631" s="148" t="s">
        <v>441</v>
      </c>
      <c r="AH631" s="148" t="s">
        <v>723</v>
      </c>
      <c r="AI631" s="148" t="s">
        <v>723</v>
      </c>
      <c r="AJ631" s="148" t="s">
        <v>723</v>
      </c>
      <c r="AK631" s="163">
        <v>0</v>
      </c>
      <c r="AL631" s="161">
        <v>0</v>
      </c>
      <c r="AM631" s="148" t="s">
        <v>545</v>
      </c>
      <c r="AN631" s="139" t="s">
        <v>536</v>
      </c>
      <c r="AO631" s="261" t="s">
        <v>536</v>
      </c>
      <c r="AP631" s="365" t="s">
        <v>3844</v>
      </c>
      <c r="AQ631" s="369">
        <v>44620</v>
      </c>
      <c r="AR631" s="370" t="s">
        <v>538</v>
      </c>
      <c r="AS631" s="370" t="s">
        <v>328</v>
      </c>
      <c r="AT631" s="402">
        <v>1</v>
      </c>
      <c r="AU631" s="8" t="s">
        <v>461</v>
      </c>
      <c r="AV631" s="134">
        <v>-44619.5</v>
      </c>
      <c r="AW631" s="148" t="s">
        <v>441</v>
      </c>
      <c r="AX631" s="53"/>
      <c r="AY631" s="53"/>
      <c r="AZ631" s="53"/>
      <c r="BA631" s="53"/>
      <c r="BB631" s="148"/>
      <c r="BC631" s="53"/>
      <c r="BD631" s="290"/>
      <c r="BE631" s="513">
        <f t="shared" si="9"/>
        <v>630</v>
      </c>
      <c r="BF631" s="514">
        <v>632</v>
      </c>
      <c r="BG631" s="514"/>
    </row>
    <row r="632" spans="1:59" customFormat="1" ht="84" customHeight="1" x14ac:dyDescent="0.25">
      <c r="A632" s="42">
        <v>633</v>
      </c>
      <c r="B632" s="32" t="s">
        <v>362</v>
      </c>
      <c r="C632" s="32" t="s">
        <v>344</v>
      </c>
      <c r="D632" s="32" t="s">
        <v>1</v>
      </c>
      <c r="E632" s="32" t="s">
        <v>13</v>
      </c>
      <c r="F632" s="32" t="s">
        <v>352</v>
      </c>
      <c r="G632" s="32" t="s">
        <v>251</v>
      </c>
      <c r="H632" s="35" t="s">
        <v>3845</v>
      </c>
      <c r="I632" s="38" t="s">
        <v>3846</v>
      </c>
      <c r="J632" s="35">
        <v>88</v>
      </c>
      <c r="K632" s="35">
        <v>2021</v>
      </c>
      <c r="L632" s="50" t="s">
        <v>3847</v>
      </c>
      <c r="M632" s="36" t="s">
        <v>3848</v>
      </c>
      <c r="N632" s="36" t="s">
        <v>3849</v>
      </c>
      <c r="O632" s="35" t="s">
        <v>328</v>
      </c>
      <c r="P632" s="32" t="s">
        <v>328</v>
      </c>
      <c r="Q632" s="36" t="s">
        <v>3850</v>
      </c>
      <c r="R632" s="35" t="s">
        <v>328</v>
      </c>
      <c r="S632" s="35" t="s">
        <v>328</v>
      </c>
      <c r="T632" s="44">
        <v>44362</v>
      </c>
      <c r="U632" s="44">
        <v>44545</v>
      </c>
      <c r="V632" s="44"/>
      <c r="W632" s="44" t="s">
        <v>309</v>
      </c>
      <c r="X632" s="44" t="s">
        <v>309</v>
      </c>
      <c r="Y632" s="41">
        <v>-75</v>
      </c>
      <c r="Z632" s="162" t="s">
        <v>3851</v>
      </c>
      <c r="AA632" s="160"/>
      <c r="AB632" s="139"/>
      <c r="AC632" s="133"/>
      <c r="AD632" s="161">
        <v>0</v>
      </c>
      <c r="AE632" s="8" t="s">
        <v>457</v>
      </c>
      <c r="AF632" s="134">
        <v>94</v>
      </c>
      <c r="AG632" s="148" t="s">
        <v>455</v>
      </c>
      <c r="AH632" s="148" t="s">
        <v>723</v>
      </c>
      <c r="AI632" s="148" t="s">
        <v>723</v>
      </c>
      <c r="AJ632" s="148" t="s">
        <v>723</v>
      </c>
      <c r="AK632" s="163">
        <v>0</v>
      </c>
      <c r="AL632" s="161">
        <v>0</v>
      </c>
      <c r="AM632" s="148" t="s">
        <v>601</v>
      </c>
      <c r="AN632" s="139" t="s">
        <v>536</v>
      </c>
      <c r="AO632" s="261" t="s">
        <v>536</v>
      </c>
      <c r="AP632" s="403" t="s">
        <v>588</v>
      </c>
      <c r="AQ632" s="404">
        <v>44620</v>
      </c>
      <c r="AR632" s="370" t="s">
        <v>309</v>
      </c>
      <c r="AS632" s="400" t="s">
        <v>589</v>
      </c>
      <c r="AT632" s="402">
        <v>0</v>
      </c>
      <c r="AU632" s="8" t="s">
        <v>457</v>
      </c>
      <c r="AV632" s="134">
        <v>-44620</v>
      </c>
      <c r="AW632" s="148" t="s">
        <v>441</v>
      </c>
      <c r="AX632" s="53"/>
      <c r="AY632" s="53"/>
      <c r="AZ632" s="53"/>
      <c r="BA632" s="53"/>
      <c r="BB632" s="148"/>
      <c r="BC632" s="53"/>
      <c r="BD632" s="290"/>
      <c r="BE632" s="513">
        <f t="shared" si="9"/>
        <v>631</v>
      </c>
      <c r="BF632" s="514">
        <v>633</v>
      </c>
      <c r="BG632" s="514"/>
    </row>
    <row r="633" spans="1:59" customFormat="1" ht="84" customHeight="1" x14ac:dyDescent="0.25">
      <c r="A633" s="42">
        <v>634</v>
      </c>
      <c r="B633" s="32" t="s">
        <v>274</v>
      </c>
      <c r="C633" s="32" t="s">
        <v>341</v>
      </c>
      <c r="D633" s="32" t="s">
        <v>17</v>
      </c>
      <c r="E633" s="32" t="s">
        <v>19</v>
      </c>
      <c r="F633" s="32" t="s">
        <v>346</v>
      </c>
      <c r="G633" s="32" t="s">
        <v>251</v>
      </c>
      <c r="H633" s="35" t="s">
        <v>3852</v>
      </c>
      <c r="I633" s="38" t="s">
        <v>2811</v>
      </c>
      <c r="J633" s="35">
        <v>88</v>
      </c>
      <c r="K633" s="35">
        <v>2021</v>
      </c>
      <c r="L633" s="50" t="s">
        <v>3853</v>
      </c>
      <c r="M633" s="36" t="s">
        <v>3854</v>
      </c>
      <c r="N633" s="36" t="s">
        <v>3855</v>
      </c>
      <c r="O633" s="35" t="s">
        <v>328</v>
      </c>
      <c r="P633" s="32" t="s">
        <v>328</v>
      </c>
      <c r="Q633" s="36" t="s">
        <v>3856</v>
      </c>
      <c r="R633" s="35" t="s">
        <v>328</v>
      </c>
      <c r="S633" s="35" t="s">
        <v>328</v>
      </c>
      <c r="T633" s="44">
        <v>44378</v>
      </c>
      <c r="U633" s="44">
        <v>44408</v>
      </c>
      <c r="V633" s="44"/>
      <c r="W633" s="44" t="s">
        <v>309</v>
      </c>
      <c r="X633" s="44" t="s">
        <v>309</v>
      </c>
      <c r="Y633" s="41">
        <v>-212</v>
      </c>
      <c r="Z633" s="162" t="s">
        <v>3851</v>
      </c>
      <c r="AA633" s="160"/>
      <c r="AB633" s="139"/>
      <c r="AC633" s="133"/>
      <c r="AD633" s="161">
        <v>0</v>
      </c>
      <c r="AE633" s="8" t="s">
        <v>457</v>
      </c>
      <c r="AF633" s="134">
        <v>-43</v>
      </c>
      <c r="AG633" s="148" t="s">
        <v>441</v>
      </c>
      <c r="AH633" s="148" t="s">
        <v>723</v>
      </c>
      <c r="AI633" s="148" t="s">
        <v>723</v>
      </c>
      <c r="AJ633" s="148" t="s">
        <v>723</v>
      </c>
      <c r="AK633" s="163">
        <v>0</v>
      </c>
      <c r="AL633" s="161">
        <v>0</v>
      </c>
      <c r="AM633" s="148" t="s">
        <v>545</v>
      </c>
      <c r="AN633" s="139" t="s">
        <v>536</v>
      </c>
      <c r="AO633" s="261" t="s">
        <v>536</v>
      </c>
      <c r="AP633" s="365" t="s">
        <v>3857</v>
      </c>
      <c r="AQ633" s="342">
        <v>44620</v>
      </c>
      <c r="AR633" s="2" t="s">
        <v>307</v>
      </c>
      <c r="AS633" s="109" t="s">
        <v>328</v>
      </c>
      <c r="AT633" s="391">
        <v>1</v>
      </c>
      <c r="AU633" s="8" t="s">
        <v>461</v>
      </c>
      <c r="AV633" s="134">
        <v>-44620</v>
      </c>
      <c r="AW633" s="148" t="s">
        <v>441</v>
      </c>
      <c r="AX633" s="53"/>
      <c r="AY633" s="53"/>
      <c r="AZ633" s="53"/>
      <c r="BA633" s="53"/>
      <c r="BB633" s="148"/>
      <c r="BC633" s="53"/>
      <c r="BD633" s="290"/>
      <c r="BE633" s="513">
        <f t="shared" si="9"/>
        <v>632</v>
      </c>
      <c r="BF633" s="514">
        <v>634</v>
      </c>
      <c r="BG633" s="514"/>
    </row>
    <row r="634" spans="1:59" customFormat="1" ht="84" customHeight="1" x14ac:dyDescent="0.25">
      <c r="A634" s="42">
        <v>635</v>
      </c>
      <c r="B634" s="32" t="s">
        <v>274</v>
      </c>
      <c r="C634" s="32" t="s">
        <v>341</v>
      </c>
      <c r="D634" s="32" t="s">
        <v>17</v>
      </c>
      <c r="E634" s="32" t="s">
        <v>19</v>
      </c>
      <c r="F634" s="32" t="s">
        <v>346</v>
      </c>
      <c r="G634" s="32" t="s">
        <v>251</v>
      </c>
      <c r="H634" s="35" t="s">
        <v>3858</v>
      </c>
      <c r="I634" s="38" t="s">
        <v>2811</v>
      </c>
      <c r="J634" s="35">
        <v>88</v>
      </c>
      <c r="K634" s="35">
        <v>2021</v>
      </c>
      <c r="L634" s="50" t="s">
        <v>3853</v>
      </c>
      <c r="M634" s="36" t="s">
        <v>3854</v>
      </c>
      <c r="N634" s="36" t="s">
        <v>3859</v>
      </c>
      <c r="O634" s="35" t="s">
        <v>328</v>
      </c>
      <c r="P634" s="32" t="s">
        <v>328</v>
      </c>
      <c r="Q634" s="36" t="s">
        <v>3860</v>
      </c>
      <c r="R634" s="35" t="s">
        <v>328</v>
      </c>
      <c r="S634" s="35" t="s">
        <v>328</v>
      </c>
      <c r="T634" s="44">
        <v>44378</v>
      </c>
      <c r="U634" s="44">
        <v>44439</v>
      </c>
      <c r="V634" s="44"/>
      <c r="W634" s="44" t="s">
        <v>309</v>
      </c>
      <c r="X634" s="44" t="s">
        <v>309</v>
      </c>
      <c r="Y634" s="41">
        <v>-181</v>
      </c>
      <c r="Z634" s="162" t="s">
        <v>3851</v>
      </c>
      <c r="AA634" s="160"/>
      <c r="AB634" s="139"/>
      <c r="AC634" s="133"/>
      <c r="AD634" s="161">
        <v>0</v>
      </c>
      <c r="AE634" s="8" t="s">
        <v>457</v>
      </c>
      <c r="AF634" s="134">
        <v>-12</v>
      </c>
      <c r="AG634" s="148" t="s">
        <v>441</v>
      </c>
      <c r="AH634" s="148" t="s">
        <v>723</v>
      </c>
      <c r="AI634" s="148" t="s">
        <v>723</v>
      </c>
      <c r="AJ634" s="148" t="s">
        <v>723</v>
      </c>
      <c r="AK634" s="163">
        <v>0</v>
      </c>
      <c r="AL634" s="161">
        <v>0</v>
      </c>
      <c r="AM634" s="148" t="s">
        <v>545</v>
      </c>
      <c r="AN634" s="139" t="s">
        <v>536</v>
      </c>
      <c r="AO634" s="261" t="s">
        <v>536</v>
      </c>
      <c r="AP634" s="365" t="s">
        <v>3861</v>
      </c>
      <c r="AQ634" s="342">
        <v>44620</v>
      </c>
      <c r="AR634" s="2" t="s">
        <v>307</v>
      </c>
      <c r="AS634" s="109" t="s">
        <v>328</v>
      </c>
      <c r="AT634" s="391">
        <v>1</v>
      </c>
      <c r="AU634" s="8" t="s">
        <v>461</v>
      </c>
      <c r="AV634" s="134">
        <v>-44620</v>
      </c>
      <c r="AW634" s="148" t="s">
        <v>441</v>
      </c>
      <c r="AX634" s="53"/>
      <c r="AY634" s="53"/>
      <c r="AZ634" s="53"/>
      <c r="BA634" s="53"/>
      <c r="BB634" s="148"/>
      <c r="BC634" s="53"/>
      <c r="BD634" s="290"/>
      <c r="BE634" s="513">
        <f t="shared" si="9"/>
        <v>633</v>
      </c>
      <c r="BF634" s="514">
        <v>635</v>
      </c>
      <c r="BG634" s="514"/>
    </row>
    <row r="635" spans="1:59" customFormat="1" ht="84" customHeight="1" x14ac:dyDescent="0.25">
      <c r="A635" s="42">
        <v>636</v>
      </c>
      <c r="B635" s="32" t="s">
        <v>279</v>
      </c>
      <c r="C635" s="32" t="s">
        <v>341</v>
      </c>
      <c r="D635" s="32" t="s">
        <v>17</v>
      </c>
      <c r="E635" s="32" t="s">
        <v>19</v>
      </c>
      <c r="F635" s="32" t="s">
        <v>346</v>
      </c>
      <c r="G635" s="32" t="s">
        <v>251</v>
      </c>
      <c r="H635" s="35" t="s">
        <v>3862</v>
      </c>
      <c r="I635" s="38" t="s">
        <v>2811</v>
      </c>
      <c r="J635" s="35">
        <v>88</v>
      </c>
      <c r="K635" s="35">
        <v>2021</v>
      </c>
      <c r="L635" s="50" t="s">
        <v>3853</v>
      </c>
      <c r="M635" s="36" t="s">
        <v>3854</v>
      </c>
      <c r="N635" s="36" t="s">
        <v>3863</v>
      </c>
      <c r="O635" s="35" t="s">
        <v>328</v>
      </c>
      <c r="P635" s="32" t="s">
        <v>328</v>
      </c>
      <c r="Q635" s="36" t="s">
        <v>3864</v>
      </c>
      <c r="R635" s="35" t="s">
        <v>328</v>
      </c>
      <c r="S635" s="35" t="s">
        <v>328</v>
      </c>
      <c r="T635" s="44">
        <v>44440</v>
      </c>
      <c r="U635" s="44">
        <v>44545</v>
      </c>
      <c r="V635" s="44"/>
      <c r="W635" s="44" t="s">
        <v>309</v>
      </c>
      <c r="X635" s="44" t="s">
        <v>309</v>
      </c>
      <c r="Y635" s="41">
        <v>-75</v>
      </c>
      <c r="Z635" s="162" t="s">
        <v>3851</v>
      </c>
      <c r="AA635" s="160"/>
      <c r="AB635" s="139"/>
      <c r="AC635" s="133"/>
      <c r="AD635" s="161">
        <v>0</v>
      </c>
      <c r="AE635" s="8" t="s">
        <v>457</v>
      </c>
      <c r="AF635" s="134">
        <v>94</v>
      </c>
      <c r="AG635" s="148" t="s">
        <v>455</v>
      </c>
      <c r="AH635" s="148" t="s">
        <v>723</v>
      </c>
      <c r="AI635" s="148" t="s">
        <v>723</v>
      </c>
      <c r="AJ635" s="148" t="s">
        <v>723</v>
      </c>
      <c r="AK635" s="163">
        <v>0</v>
      </c>
      <c r="AL635" s="161">
        <v>0</v>
      </c>
      <c r="AM635" s="148" t="s">
        <v>601</v>
      </c>
      <c r="AN635" s="139" t="s">
        <v>536</v>
      </c>
      <c r="AO635" s="261" t="s">
        <v>536</v>
      </c>
      <c r="AP635" s="365" t="s">
        <v>3865</v>
      </c>
      <c r="AQ635" s="56">
        <v>44620</v>
      </c>
      <c r="AR635" s="54" t="s">
        <v>553</v>
      </c>
      <c r="AS635" s="54" t="s">
        <v>328</v>
      </c>
      <c r="AT635" s="55">
        <v>1</v>
      </c>
      <c r="AU635" s="8" t="s">
        <v>461</v>
      </c>
      <c r="AV635" s="134">
        <v>-44620</v>
      </c>
      <c r="AW635" s="148" t="s">
        <v>441</v>
      </c>
      <c r="AX635" s="53"/>
      <c r="AY635" s="53"/>
      <c r="AZ635" s="53"/>
      <c r="BA635" s="53"/>
      <c r="BB635" s="148"/>
      <c r="BC635" s="53"/>
      <c r="BD635" s="290"/>
      <c r="BE635" s="513">
        <f t="shared" si="9"/>
        <v>634</v>
      </c>
      <c r="BF635" s="514">
        <v>636</v>
      </c>
      <c r="BG635" s="514"/>
    </row>
    <row r="636" spans="1:59" customFormat="1" ht="84" customHeight="1" x14ac:dyDescent="0.25">
      <c r="A636" s="42">
        <v>637</v>
      </c>
      <c r="B636" s="32" t="s">
        <v>270</v>
      </c>
      <c r="C636" s="32" t="s">
        <v>341</v>
      </c>
      <c r="D636" s="32" t="s">
        <v>17</v>
      </c>
      <c r="E636" s="32" t="s">
        <v>19</v>
      </c>
      <c r="F636" s="32" t="s">
        <v>349</v>
      </c>
      <c r="G636" s="32" t="s">
        <v>251</v>
      </c>
      <c r="H636" s="35" t="s">
        <v>3866</v>
      </c>
      <c r="I636" s="38" t="s">
        <v>2811</v>
      </c>
      <c r="J636" s="35">
        <v>88</v>
      </c>
      <c r="K636" s="35">
        <v>2021</v>
      </c>
      <c r="L636" s="50" t="s">
        <v>3853</v>
      </c>
      <c r="M636" s="36" t="s">
        <v>3854</v>
      </c>
      <c r="N636" s="36" t="s">
        <v>3867</v>
      </c>
      <c r="O636" s="35" t="s">
        <v>328</v>
      </c>
      <c r="P636" s="32" t="s">
        <v>328</v>
      </c>
      <c r="Q636" s="36" t="s">
        <v>3868</v>
      </c>
      <c r="R636" s="35" t="s">
        <v>328</v>
      </c>
      <c r="S636" s="35" t="s">
        <v>328</v>
      </c>
      <c r="T636" s="44">
        <v>44378</v>
      </c>
      <c r="U636" s="44">
        <v>44515</v>
      </c>
      <c r="V636" s="44"/>
      <c r="W636" s="44" t="s">
        <v>309</v>
      </c>
      <c r="X636" s="44" t="s">
        <v>309</v>
      </c>
      <c r="Y636" s="41">
        <v>-105</v>
      </c>
      <c r="Z636" s="162" t="s">
        <v>3851</v>
      </c>
      <c r="AA636" s="160"/>
      <c r="AB636" s="139"/>
      <c r="AC636" s="133"/>
      <c r="AD636" s="161">
        <v>0</v>
      </c>
      <c r="AE636" s="8" t="s">
        <v>457</v>
      </c>
      <c r="AF636" s="134">
        <v>64</v>
      </c>
      <c r="AG636" s="148" t="s">
        <v>455</v>
      </c>
      <c r="AH636" s="148" t="s">
        <v>723</v>
      </c>
      <c r="AI636" s="148" t="s">
        <v>723</v>
      </c>
      <c r="AJ636" s="148" t="s">
        <v>723</v>
      </c>
      <c r="AK636" s="163">
        <v>0</v>
      </c>
      <c r="AL636" s="161">
        <v>0</v>
      </c>
      <c r="AM636" s="148" t="s">
        <v>601</v>
      </c>
      <c r="AN636" s="139" t="s">
        <v>536</v>
      </c>
      <c r="AO636" s="261" t="s">
        <v>536</v>
      </c>
      <c r="AP636" s="365" t="s">
        <v>3869</v>
      </c>
      <c r="AQ636" s="395">
        <v>44620</v>
      </c>
      <c r="AR636" s="396" t="s">
        <v>307</v>
      </c>
      <c r="AS636" s="386" t="s">
        <v>328</v>
      </c>
      <c r="AT636" s="397">
        <v>1</v>
      </c>
      <c r="AU636" s="8" t="s">
        <v>461</v>
      </c>
      <c r="AV636" s="134">
        <v>-44620</v>
      </c>
      <c r="AW636" s="148" t="s">
        <v>441</v>
      </c>
      <c r="AX636" s="53"/>
      <c r="AY636" s="53"/>
      <c r="AZ636" s="53"/>
      <c r="BA636" s="53"/>
      <c r="BB636" s="148"/>
      <c r="BC636" s="53"/>
      <c r="BD636" s="290"/>
      <c r="BE636" s="513">
        <f t="shared" si="9"/>
        <v>635</v>
      </c>
      <c r="BF636" s="514">
        <v>637</v>
      </c>
      <c r="BG636" s="514"/>
    </row>
    <row r="637" spans="1:59" customFormat="1" ht="84" customHeight="1" x14ac:dyDescent="0.25">
      <c r="A637" s="42">
        <v>638</v>
      </c>
      <c r="B637" s="32" t="s">
        <v>265</v>
      </c>
      <c r="C637" s="32" t="s">
        <v>337</v>
      </c>
      <c r="D637" s="32" t="s">
        <v>17</v>
      </c>
      <c r="E637" s="32" t="s">
        <v>19</v>
      </c>
      <c r="F637" s="32" t="s">
        <v>345</v>
      </c>
      <c r="G637" s="32" t="s">
        <v>251</v>
      </c>
      <c r="H637" s="35" t="s">
        <v>3870</v>
      </c>
      <c r="I637" s="38" t="s">
        <v>2811</v>
      </c>
      <c r="J637" s="35">
        <v>88</v>
      </c>
      <c r="K637" s="35">
        <v>2021</v>
      </c>
      <c r="L637" s="50" t="s">
        <v>3853</v>
      </c>
      <c r="M637" s="36" t="s">
        <v>3871</v>
      </c>
      <c r="N637" s="36" t="s">
        <v>3872</v>
      </c>
      <c r="O637" s="35" t="s">
        <v>328</v>
      </c>
      <c r="P637" s="32" t="s">
        <v>328</v>
      </c>
      <c r="Q637" s="36" t="s">
        <v>3873</v>
      </c>
      <c r="R637" s="35" t="s">
        <v>328</v>
      </c>
      <c r="S637" s="35" t="s">
        <v>328</v>
      </c>
      <c r="T637" s="44">
        <v>44470</v>
      </c>
      <c r="U637" s="44">
        <v>44530</v>
      </c>
      <c r="V637" s="44"/>
      <c r="W637" s="44" t="s">
        <v>309</v>
      </c>
      <c r="X637" s="44" t="s">
        <v>309</v>
      </c>
      <c r="Y637" s="41">
        <v>-90</v>
      </c>
      <c r="Z637" s="162" t="s">
        <v>3851</v>
      </c>
      <c r="AA637" s="160"/>
      <c r="AB637" s="139"/>
      <c r="AC637" s="133"/>
      <c r="AD637" s="161">
        <v>0</v>
      </c>
      <c r="AE637" s="8" t="s">
        <v>457</v>
      </c>
      <c r="AF637" s="134">
        <v>79</v>
      </c>
      <c r="AG637" s="148" t="s">
        <v>455</v>
      </c>
      <c r="AH637" s="148" t="s">
        <v>723</v>
      </c>
      <c r="AI637" s="148" t="s">
        <v>723</v>
      </c>
      <c r="AJ637" s="148" t="s">
        <v>723</v>
      </c>
      <c r="AK637" s="163">
        <v>0</v>
      </c>
      <c r="AL637" s="161">
        <v>0</v>
      </c>
      <c r="AM637" s="148" t="s">
        <v>601</v>
      </c>
      <c r="AN637" s="139" t="s">
        <v>536</v>
      </c>
      <c r="AO637" s="261" t="s">
        <v>536</v>
      </c>
      <c r="AP637" s="365" t="s">
        <v>3874</v>
      </c>
      <c r="AQ637" s="369">
        <v>44620</v>
      </c>
      <c r="AR637" s="370" t="s">
        <v>553</v>
      </c>
      <c r="AS637" s="370" t="s">
        <v>328</v>
      </c>
      <c r="AT637" s="402">
        <v>1</v>
      </c>
      <c r="AU637" s="8" t="s">
        <v>461</v>
      </c>
      <c r="AV637" s="134">
        <v>-44620</v>
      </c>
      <c r="AW637" s="148" t="s">
        <v>441</v>
      </c>
      <c r="AX637" s="53"/>
      <c r="AY637" s="53"/>
      <c r="AZ637" s="53"/>
      <c r="BA637" s="53"/>
      <c r="BB637" s="148"/>
      <c r="BC637" s="53"/>
      <c r="BD637" s="290"/>
      <c r="BE637" s="513">
        <f t="shared" si="9"/>
        <v>636</v>
      </c>
      <c r="BF637" s="514">
        <v>638</v>
      </c>
      <c r="BG637" s="514"/>
    </row>
    <row r="638" spans="1:59" customFormat="1" ht="84" customHeight="1" x14ac:dyDescent="0.25">
      <c r="A638" s="42">
        <v>639</v>
      </c>
      <c r="B638" s="32" t="s">
        <v>279</v>
      </c>
      <c r="C638" s="32" t="s">
        <v>341</v>
      </c>
      <c r="D638" s="32" t="s">
        <v>17</v>
      </c>
      <c r="E638" s="32" t="s">
        <v>19</v>
      </c>
      <c r="F638" s="32" t="s">
        <v>350</v>
      </c>
      <c r="G638" s="32" t="s">
        <v>251</v>
      </c>
      <c r="H638" s="35" t="s">
        <v>3875</v>
      </c>
      <c r="I638" s="38" t="s">
        <v>2819</v>
      </c>
      <c r="J638" s="35">
        <v>88</v>
      </c>
      <c r="K638" s="35">
        <v>2021</v>
      </c>
      <c r="L638" s="50" t="s">
        <v>3876</v>
      </c>
      <c r="M638" s="36" t="s">
        <v>3877</v>
      </c>
      <c r="N638" s="36" t="s">
        <v>3878</v>
      </c>
      <c r="O638" s="35" t="s">
        <v>328</v>
      </c>
      <c r="P638" s="32" t="s">
        <v>328</v>
      </c>
      <c r="Q638" s="36" t="s">
        <v>3879</v>
      </c>
      <c r="R638" s="35" t="s">
        <v>328</v>
      </c>
      <c r="S638" s="35" t="s">
        <v>328</v>
      </c>
      <c r="T638" s="44">
        <v>44440</v>
      </c>
      <c r="U638" s="44">
        <v>44545</v>
      </c>
      <c r="V638" s="44"/>
      <c r="W638" s="44" t="s">
        <v>309</v>
      </c>
      <c r="X638" s="44" t="s">
        <v>309</v>
      </c>
      <c r="Y638" s="41">
        <v>-75</v>
      </c>
      <c r="Z638" s="162" t="s">
        <v>3851</v>
      </c>
      <c r="AA638" s="160"/>
      <c r="AB638" s="139"/>
      <c r="AC638" s="133"/>
      <c r="AD638" s="161">
        <v>0</v>
      </c>
      <c r="AE638" s="8" t="s">
        <v>457</v>
      </c>
      <c r="AF638" s="134">
        <v>94</v>
      </c>
      <c r="AG638" s="148" t="s">
        <v>455</v>
      </c>
      <c r="AH638" s="148" t="s">
        <v>723</v>
      </c>
      <c r="AI638" s="148" t="s">
        <v>723</v>
      </c>
      <c r="AJ638" s="148" t="s">
        <v>723</v>
      </c>
      <c r="AK638" s="163">
        <v>0</v>
      </c>
      <c r="AL638" s="161">
        <v>0</v>
      </c>
      <c r="AM638" s="148" t="s">
        <v>601</v>
      </c>
      <c r="AN638" s="139" t="s">
        <v>536</v>
      </c>
      <c r="AO638" s="261" t="s">
        <v>536</v>
      </c>
      <c r="AP638" s="365" t="s">
        <v>3880</v>
      </c>
      <c r="AQ638" s="56">
        <v>44620</v>
      </c>
      <c r="AR638" s="54" t="s">
        <v>553</v>
      </c>
      <c r="AS638" s="54" t="s">
        <v>328</v>
      </c>
      <c r="AT638" s="55">
        <v>1</v>
      </c>
      <c r="AU638" s="8" t="s">
        <v>461</v>
      </c>
      <c r="AV638" s="134">
        <v>-44620</v>
      </c>
      <c r="AW638" s="148" t="s">
        <v>441</v>
      </c>
      <c r="AX638" s="53"/>
      <c r="AY638" s="53"/>
      <c r="AZ638" s="53"/>
      <c r="BA638" s="53"/>
      <c r="BB638" s="148"/>
      <c r="BC638" s="53"/>
      <c r="BD638" s="290"/>
      <c r="BE638" s="513">
        <f t="shared" si="9"/>
        <v>637</v>
      </c>
      <c r="BF638" s="514">
        <v>639</v>
      </c>
      <c r="BG638" s="514"/>
    </row>
    <row r="639" spans="1:59" customFormat="1" ht="84" customHeight="1" x14ac:dyDescent="0.25">
      <c r="A639" s="42">
        <v>640</v>
      </c>
      <c r="B639" s="32" t="s">
        <v>265</v>
      </c>
      <c r="C639" s="32" t="s">
        <v>337</v>
      </c>
      <c r="D639" s="32" t="s">
        <v>196</v>
      </c>
      <c r="E639" s="32" t="s">
        <v>3881</v>
      </c>
      <c r="F639" s="32" t="s">
        <v>345</v>
      </c>
      <c r="G639" s="32" t="s">
        <v>251</v>
      </c>
      <c r="H639" s="35" t="s">
        <v>3882</v>
      </c>
      <c r="I639" s="38" t="s">
        <v>2627</v>
      </c>
      <c r="J639" s="35">
        <v>88</v>
      </c>
      <c r="K639" s="35">
        <v>2021</v>
      </c>
      <c r="L639" s="50" t="s">
        <v>3883</v>
      </c>
      <c r="M639" s="36" t="s">
        <v>3884</v>
      </c>
      <c r="N639" s="36" t="s">
        <v>3885</v>
      </c>
      <c r="O639" s="35" t="s">
        <v>328</v>
      </c>
      <c r="P639" s="32" t="s">
        <v>328</v>
      </c>
      <c r="Q639" s="36" t="s">
        <v>3886</v>
      </c>
      <c r="R639" s="35" t="s">
        <v>328</v>
      </c>
      <c r="S639" s="35" t="s">
        <v>328</v>
      </c>
      <c r="T639" s="44">
        <v>44368</v>
      </c>
      <c r="U639" s="44">
        <v>44591</v>
      </c>
      <c r="V639" s="44"/>
      <c r="W639" s="44" t="s">
        <v>309</v>
      </c>
      <c r="X639" s="44" t="s">
        <v>309</v>
      </c>
      <c r="Y639" s="41">
        <v>-29</v>
      </c>
      <c r="Z639" s="162" t="s">
        <v>3851</v>
      </c>
      <c r="AA639" s="160"/>
      <c r="AB639" s="139"/>
      <c r="AC639" s="133"/>
      <c r="AD639" s="161">
        <v>0</v>
      </c>
      <c r="AE639" s="8" t="s">
        <v>457</v>
      </c>
      <c r="AF639" s="134">
        <v>140</v>
      </c>
      <c r="AG639" s="148" t="s">
        <v>455</v>
      </c>
      <c r="AH639" s="148" t="s">
        <v>723</v>
      </c>
      <c r="AI639" s="148" t="s">
        <v>723</v>
      </c>
      <c r="AJ639" s="148" t="s">
        <v>723</v>
      </c>
      <c r="AK639" s="163">
        <v>0</v>
      </c>
      <c r="AL639" s="161">
        <v>0</v>
      </c>
      <c r="AM639" s="148" t="s">
        <v>601</v>
      </c>
      <c r="AN639" s="139" t="s">
        <v>536</v>
      </c>
      <c r="AO639" s="261" t="s">
        <v>536</v>
      </c>
      <c r="AP639" s="365" t="s">
        <v>3887</v>
      </c>
      <c r="AQ639" s="369">
        <v>44620</v>
      </c>
      <c r="AR639" s="370" t="s">
        <v>553</v>
      </c>
      <c r="AS639" s="370" t="s">
        <v>328</v>
      </c>
      <c r="AT639" s="402">
        <v>1</v>
      </c>
      <c r="AU639" s="8" t="s">
        <v>461</v>
      </c>
      <c r="AV639" s="134">
        <v>-44620</v>
      </c>
      <c r="AW639" s="148" t="s">
        <v>441</v>
      </c>
      <c r="AX639" s="53"/>
      <c r="AY639" s="53"/>
      <c r="AZ639" s="53"/>
      <c r="BA639" s="53"/>
      <c r="BB639" s="148"/>
      <c r="BC639" s="53"/>
      <c r="BD639" s="290"/>
      <c r="BE639" s="513">
        <f t="shared" si="9"/>
        <v>638</v>
      </c>
      <c r="BF639" s="514">
        <v>640</v>
      </c>
      <c r="BG639" s="514"/>
    </row>
    <row r="640" spans="1:59" customFormat="1" ht="84" customHeight="1" x14ac:dyDescent="0.25">
      <c r="A640" s="42">
        <v>641</v>
      </c>
      <c r="B640" s="32" t="s">
        <v>265</v>
      </c>
      <c r="C640" s="32" t="s">
        <v>337</v>
      </c>
      <c r="D640" s="32" t="s">
        <v>196</v>
      </c>
      <c r="E640" s="32" t="s">
        <v>3881</v>
      </c>
      <c r="F640" s="32" t="s">
        <v>345</v>
      </c>
      <c r="G640" s="32" t="s">
        <v>251</v>
      </c>
      <c r="H640" s="35" t="s">
        <v>3888</v>
      </c>
      <c r="I640" s="38" t="s">
        <v>2627</v>
      </c>
      <c r="J640" s="35">
        <v>88</v>
      </c>
      <c r="K640" s="35">
        <v>2021</v>
      </c>
      <c r="L640" s="50" t="s">
        <v>3883</v>
      </c>
      <c r="M640" s="36" t="s">
        <v>3884</v>
      </c>
      <c r="N640" s="36" t="s">
        <v>3889</v>
      </c>
      <c r="O640" s="35" t="s">
        <v>328</v>
      </c>
      <c r="P640" s="32" t="s">
        <v>328</v>
      </c>
      <c r="Q640" s="36" t="s">
        <v>3890</v>
      </c>
      <c r="R640" s="35" t="s">
        <v>328</v>
      </c>
      <c r="S640" s="35" t="s">
        <v>328</v>
      </c>
      <c r="T640" s="44">
        <v>44368</v>
      </c>
      <c r="U640" s="44">
        <v>44712</v>
      </c>
      <c r="V640" s="44"/>
      <c r="W640" s="44" t="s">
        <v>309</v>
      </c>
      <c r="X640" s="44" t="s">
        <v>309</v>
      </c>
      <c r="Y640" s="41">
        <v>92</v>
      </c>
      <c r="Z640" s="162" t="s">
        <v>3851</v>
      </c>
      <c r="AA640" s="160"/>
      <c r="AB640" s="139"/>
      <c r="AC640" s="133"/>
      <c r="AD640" s="161">
        <v>0</v>
      </c>
      <c r="AE640" s="8" t="s">
        <v>457</v>
      </c>
      <c r="AF640" s="134">
        <v>261</v>
      </c>
      <c r="AG640" s="148" t="s">
        <v>455</v>
      </c>
      <c r="AH640" s="148" t="s">
        <v>723</v>
      </c>
      <c r="AI640" s="148" t="s">
        <v>723</v>
      </c>
      <c r="AJ640" s="148" t="s">
        <v>723</v>
      </c>
      <c r="AK640" s="163">
        <v>0</v>
      </c>
      <c r="AL640" s="161">
        <v>0</v>
      </c>
      <c r="AM640" s="148" t="s">
        <v>601</v>
      </c>
      <c r="AN640" s="139" t="s">
        <v>536</v>
      </c>
      <c r="AO640" s="261" t="s">
        <v>536</v>
      </c>
      <c r="AP640" s="365" t="s">
        <v>3891</v>
      </c>
      <c r="AQ640" s="369">
        <v>44620</v>
      </c>
      <c r="AR640" s="370" t="s">
        <v>553</v>
      </c>
      <c r="AS640" s="370" t="s">
        <v>328</v>
      </c>
      <c r="AT640" s="402">
        <v>1</v>
      </c>
      <c r="AU640" s="8" t="s">
        <v>461</v>
      </c>
      <c r="AV640" s="134">
        <v>-44620</v>
      </c>
      <c r="AW640" s="148" t="s">
        <v>455</v>
      </c>
      <c r="AX640" s="53"/>
      <c r="AY640" s="53"/>
      <c r="AZ640" s="53"/>
      <c r="BA640" s="53"/>
      <c r="BB640" s="148"/>
      <c r="BC640" s="53"/>
      <c r="BD640" s="290"/>
      <c r="BE640" s="513">
        <f t="shared" si="9"/>
        <v>639</v>
      </c>
      <c r="BF640" s="514">
        <v>641</v>
      </c>
      <c r="BG640" s="514"/>
    </row>
    <row r="641" spans="1:59" customFormat="1" ht="84" customHeight="1" x14ac:dyDescent="0.25">
      <c r="A641" s="42">
        <v>642</v>
      </c>
      <c r="B641" s="32" t="s">
        <v>265</v>
      </c>
      <c r="C641" s="32" t="s">
        <v>337</v>
      </c>
      <c r="D641" s="32" t="s">
        <v>196</v>
      </c>
      <c r="E641" s="32" t="s">
        <v>3881</v>
      </c>
      <c r="F641" s="32" t="s">
        <v>345</v>
      </c>
      <c r="G641" s="32" t="s">
        <v>251</v>
      </c>
      <c r="H641" s="35" t="s">
        <v>3892</v>
      </c>
      <c r="I641" s="38" t="s">
        <v>2627</v>
      </c>
      <c r="J641" s="35">
        <v>88</v>
      </c>
      <c r="K641" s="35">
        <v>2021</v>
      </c>
      <c r="L641" s="50" t="s">
        <v>3883</v>
      </c>
      <c r="M641" s="36" t="s">
        <v>3884</v>
      </c>
      <c r="N641" s="36" t="s">
        <v>3893</v>
      </c>
      <c r="O641" s="35" t="s">
        <v>328</v>
      </c>
      <c r="P641" s="32" t="s">
        <v>328</v>
      </c>
      <c r="Q641" s="36" t="s">
        <v>3894</v>
      </c>
      <c r="R641" s="35" t="s">
        <v>328</v>
      </c>
      <c r="S641" s="35" t="s">
        <v>328</v>
      </c>
      <c r="T641" s="44">
        <v>44368</v>
      </c>
      <c r="U641" s="44">
        <v>44439</v>
      </c>
      <c r="V641" s="44"/>
      <c r="W641" s="44" t="s">
        <v>309</v>
      </c>
      <c r="X641" s="44" t="s">
        <v>309</v>
      </c>
      <c r="Y641" s="41">
        <v>-181</v>
      </c>
      <c r="Z641" s="162" t="s">
        <v>3851</v>
      </c>
      <c r="AA641" s="160"/>
      <c r="AB641" s="139"/>
      <c r="AC641" s="133"/>
      <c r="AD641" s="161">
        <v>0</v>
      </c>
      <c r="AE641" s="8" t="s">
        <v>457</v>
      </c>
      <c r="AF641" s="134">
        <v>-12</v>
      </c>
      <c r="AG641" s="148" t="s">
        <v>441</v>
      </c>
      <c r="AH641" s="148" t="s">
        <v>723</v>
      </c>
      <c r="AI641" s="148" t="s">
        <v>723</v>
      </c>
      <c r="AJ641" s="148" t="s">
        <v>723</v>
      </c>
      <c r="AK641" s="163">
        <v>0</v>
      </c>
      <c r="AL641" s="161">
        <v>0</v>
      </c>
      <c r="AM641" s="148" t="s">
        <v>545</v>
      </c>
      <c r="AN641" s="139" t="s">
        <v>536</v>
      </c>
      <c r="AO641" s="261" t="s">
        <v>536</v>
      </c>
      <c r="AP641" s="365" t="s">
        <v>3895</v>
      </c>
      <c r="AQ641" s="369">
        <v>44620</v>
      </c>
      <c r="AR641" s="370" t="s">
        <v>553</v>
      </c>
      <c r="AS641" s="370" t="s">
        <v>328</v>
      </c>
      <c r="AT641" s="402">
        <v>1</v>
      </c>
      <c r="AU641" s="8" t="s">
        <v>461</v>
      </c>
      <c r="AV641" s="134">
        <v>-44620</v>
      </c>
      <c r="AW641" s="148" t="s">
        <v>441</v>
      </c>
      <c r="AX641" s="53"/>
      <c r="AY641" s="53"/>
      <c r="AZ641" s="53"/>
      <c r="BA641" s="53"/>
      <c r="BB641" s="148"/>
      <c r="BC641" s="53"/>
      <c r="BD641" s="290"/>
      <c r="BE641" s="513">
        <f t="shared" si="9"/>
        <v>640</v>
      </c>
      <c r="BF641" s="514">
        <v>642</v>
      </c>
      <c r="BG641" s="514"/>
    </row>
    <row r="642" spans="1:59" customFormat="1" ht="84" customHeight="1" x14ac:dyDescent="0.25">
      <c r="A642" s="42">
        <v>643</v>
      </c>
      <c r="B642" s="32" t="s">
        <v>265</v>
      </c>
      <c r="C642" s="32" t="s">
        <v>337</v>
      </c>
      <c r="D642" s="32" t="s">
        <v>196</v>
      </c>
      <c r="E642" s="32" t="s">
        <v>3881</v>
      </c>
      <c r="F642" s="32" t="s">
        <v>345</v>
      </c>
      <c r="G642" s="32" t="s">
        <v>251</v>
      </c>
      <c r="H642" s="35" t="s">
        <v>3896</v>
      </c>
      <c r="I642" s="38" t="s">
        <v>2627</v>
      </c>
      <c r="J642" s="35">
        <v>88</v>
      </c>
      <c r="K642" s="35">
        <v>2021</v>
      </c>
      <c r="L642" s="32" t="s">
        <v>3883</v>
      </c>
      <c r="M642" s="36" t="s">
        <v>3884</v>
      </c>
      <c r="N642" s="36" t="s">
        <v>3897</v>
      </c>
      <c r="O642" s="35" t="s">
        <v>328</v>
      </c>
      <c r="P642" s="32" t="s">
        <v>328</v>
      </c>
      <c r="Q642" s="36" t="s">
        <v>3898</v>
      </c>
      <c r="R642" s="35" t="s">
        <v>328</v>
      </c>
      <c r="S642" s="35" t="s">
        <v>328</v>
      </c>
      <c r="T642" s="44">
        <v>44368</v>
      </c>
      <c r="U642" s="44">
        <v>44620</v>
      </c>
      <c r="V642" s="44"/>
      <c r="W642" s="44" t="s">
        <v>309</v>
      </c>
      <c r="X642" s="44" t="s">
        <v>309</v>
      </c>
      <c r="Y642" s="41">
        <v>0</v>
      </c>
      <c r="Z642" s="162" t="s">
        <v>3851</v>
      </c>
      <c r="AA642" s="160"/>
      <c r="AB642" s="139"/>
      <c r="AC642" s="133"/>
      <c r="AD642" s="161">
        <v>0</v>
      </c>
      <c r="AE642" s="8" t="s">
        <v>457</v>
      </c>
      <c r="AF642" s="134">
        <v>169</v>
      </c>
      <c r="AG642" s="148" t="s">
        <v>455</v>
      </c>
      <c r="AH642" s="148" t="s">
        <v>723</v>
      </c>
      <c r="AI642" s="148" t="s">
        <v>723</v>
      </c>
      <c r="AJ642" s="148" t="s">
        <v>723</v>
      </c>
      <c r="AK642" s="163">
        <v>0</v>
      </c>
      <c r="AL642" s="161">
        <v>0</v>
      </c>
      <c r="AM642" s="148" t="s">
        <v>601</v>
      </c>
      <c r="AN642" s="139" t="s">
        <v>536</v>
      </c>
      <c r="AO642" s="261" t="s">
        <v>536</v>
      </c>
      <c r="AP642" s="365" t="s">
        <v>3899</v>
      </c>
      <c r="AQ642" s="369">
        <v>44620</v>
      </c>
      <c r="AR642" s="370" t="s">
        <v>553</v>
      </c>
      <c r="AS642" s="370" t="s">
        <v>328</v>
      </c>
      <c r="AT642" s="402">
        <v>1</v>
      </c>
      <c r="AU642" s="8" t="s">
        <v>461</v>
      </c>
      <c r="AV642" s="134">
        <v>-44620</v>
      </c>
      <c r="AW642" s="148" t="s">
        <v>441</v>
      </c>
      <c r="AX642" s="53"/>
      <c r="AY642" s="53"/>
      <c r="AZ642" s="53"/>
      <c r="BA642" s="53"/>
      <c r="BB642" s="148"/>
      <c r="BC642" s="53"/>
      <c r="BD642" s="290"/>
      <c r="BE642" s="513">
        <f t="shared" si="9"/>
        <v>641</v>
      </c>
      <c r="BF642" s="514">
        <v>643</v>
      </c>
      <c r="BG642" s="514"/>
    </row>
    <row r="643" spans="1:59" customFormat="1" ht="84" customHeight="1" x14ac:dyDescent="0.25">
      <c r="A643" s="42">
        <v>644</v>
      </c>
      <c r="B643" s="32" t="s">
        <v>265</v>
      </c>
      <c r="C643" s="32" t="s">
        <v>337</v>
      </c>
      <c r="D643" s="32" t="s">
        <v>196</v>
      </c>
      <c r="E643" s="32" t="s">
        <v>3881</v>
      </c>
      <c r="F643" s="32" t="s">
        <v>345</v>
      </c>
      <c r="G643" s="32" t="s">
        <v>251</v>
      </c>
      <c r="H643" s="35" t="s">
        <v>3900</v>
      </c>
      <c r="I643" s="38" t="s">
        <v>2627</v>
      </c>
      <c r="J643" s="35">
        <v>88</v>
      </c>
      <c r="K643" s="35">
        <v>2021</v>
      </c>
      <c r="L643" s="32" t="s">
        <v>3883</v>
      </c>
      <c r="M643" s="36" t="s">
        <v>3884</v>
      </c>
      <c r="N643" s="36" t="s">
        <v>3901</v>
      </c>
      <c r="O643" s="35" t="s">
        <v>328</v>
      </c>
      <c r="P643" s="32" t="s">
        <v>328</v>
      </c>
      <c r="Q643" s="36" t="s">
        <v>3902</v>
      </c>
      <c r="R643" s="35" t="s">
        <v>328</v>
      </c>
      <c r="S643" s="35" t="s">
        <v>328</v>
      </c>
      <c r="T643" s="44">
        <v>44368</v>
      </c>
      <c r="U643" s="44">
        <v>44439</v>
      </c>
      <c r="V643" s="44"/>
      <c r="W643" s="44" t="s">
        <v>309</v>
      </c>
      <c r="X643" s="44" t="s">
        <v>309</v>
      </c>
      <c r="Y643" s="41">
        <v>-181</v>
      </c>
      <c r="Z643" s="162" t="s">
        <v>3851</v>
      </c>
      <c r="AA643" s="160"/>
      <c r="AB643" s="139"/>
      <c r="AC643" s="133"/>
      <c r="AD643" s="161">
        <v>0</v>
      </c>
      <c r="AE643" s="8" t="s">
        <v>457</v>
      </c>
      <c r="AF643" s="134">
        <v>-12</v>
      </c>
      <c r="AG643" s="148" t="s">
        <v>441</v>
      </c>
      <c r="AH643" s="148" t="s">
        <v>723</v>
      </c>
      <c r="AI643" s="148" t="s">
        <v>723</v>
      </c>
      <c r="AJ643" s="148" t="s">
        <v>723</v>
      </c>
      <c r="AK643" s="163">
        <v>0</v>
      </c>
      <c r="AL643" s="161">
        <v>0</v>
      </c>
      <c r="AM643" s="148" t="s">
        <v>545</v>
      </c>
      <c r="AN643" s="139" t="s">
        <v>536</v>
      </c>
      <c r="AO643" s="261" t="s">
        <v>536</v>
      </c>
      <c r="AP643" s="365" t="s">
        <v>3903</v>
      </c>
      <c r="AQ643" s="369">
        <v>44620</v>
      </c>
      <c r="AR643" s="370" t="s">
        <v>553</v>
      </c>
      <c r="AS643" s="370" t="s">
        <v>328</v>
      </c>
      <c r="AT643" s="402">
        <v>1</v>
      </c>
      <c r="AU643" s="8" t="s">
        <v>461</v>
      </c>
      <c r="AV643" s="134">
        <v>-44620</v>
      </c>
      <c r="AW643" s="148" t="s">
        <v>441</v>
      </c>
      <c r="AX643" s="53"/>
      <c r="AY643" s="53"/>
      <c r="AZ643" s="53"/>
      <c r="BA643" s="53"/>
      <c r="BB643" s="148"/>
      <c r="BC643" s="53"/>
      <c r="BD643" s="290"/>
      <c r="BE643" s="513">
        <f t="shared" si="9"/>
        <v>642</v>
      </c>
      <c r="BF643" s="514">
        <v>644</v>
      </c>
      <c r="BG643" s="514"/>
    </row>
    <row r="644" spans="1:59" customFormat="1" ht="84" customHeight="1" x14ac:dyDescent="0.25">
      <c r="A644" s="42">
        <v>645</v>
      </c>
      <c r="B644" s="32" t="s">
        <v>265</v>
      </c>
      <c r="C644" s="32" t="s">
        <v>337</v>
      </c>
      <c r="D644" s="32" t="s">
        <v>196</v>
      </c>
      <c r="E644" s="32" t="s">
        <v>3881</v>
      </c>
      <c r="F644" s="32" t="s">
        <v>345</v>
      </c>
      <c r="G644" s="32" t="s">
        <v>251</v>
      </c>
      <c r="H644" s="35" t="s">
        <v>3904</v>
      </c>
      <c r="I644" s="38" t="s">
        <v>2627</v>
      </c>
      <c r="J644" s="35">
        <v>88</v>
      </c>
      <c r="K644" s="35">
        <v>2021</v>
      </c>
      <c r="L644" s="32" t="s">
        <v>3883</v>
      </c>
      <c r="M644" s="36" t="s">
        <v>3884</v>
      </c>
      <c r="N644" s="36" t="s">
        <v>3905</v>
      </c>
      <c r="O644" s="35" t="s">
        <v>328</v>
      </c>
      <c r="P644" s="32" t="s">
        <v>328</v>
      </c>
      <c r="Q644" s="36" t="s">
        <v>3906</v>
      </c>
      <c r="R644" s="35" t="s">
        <v>328</v>
      </c>
      <c r="S644" s="35" t="s">
        <v>328</v>
      </c>
      <c r="T644" s="44">
        <v>44409</v>
      </c>
      <c r="U644" s="44">
        <v>44681</v>
      </c>
      <c r="V644" s="44"/>
      <c r="W644" s="44" t="s">
        <v>309</v>
      </c>
      <c r="X644" s="44" t="s">
        <v>309</v>
      </c>
      <c r="Y644" s="41">
        <v>61</v>
      </c>
      <c r="Z644" s="162" t="s">
        <v>3851</v>
      </c>
      <c r="AA644" s="160"/>
      <c r="AB644" s="139"/>
      <c r="AC644" s="133"/>
      <c r="AD644" s="161">
        <v>0</v>
      </c>
      <c r="AE644" s="8" t="s">
        <v>457</v>
      </c>
      <c r="AF644" s="134">
        <v>230</v>
      </c>
      <c r="AG644" s="148" t="s">
        <v>455</v>
      </c>
      <c r="AH644" s="148" t="s">
        <v>723</v>
      </c>
      <c r="AI644" s="148" t="s">
        <v>723</v>
      </c>
      <c r="AJ644" s="148" t="s">
        <v>723</v>
      </c>
      <c r="AK644" s="163">
        <v>0</v>
      </c>
      <c r="AL644" s="161">
        <v>0</v>
      </c>
      <c r="AM644" s="148" t="s">
        <v>601</v>
      </c>
      <c r="AN644" s="139" t="s">
        <v>536</v>
      </c>
      <c r="AO644" s="261" t="s">
        <v>536</v>
      </c>
      <c r="AP644" s="53" t="s">
        <v>652</v>
      </c>
      <c r="AQ644" s="369">
        <v>44620</v>
      </c>
      <c r="AR644" s="370" t="s">
        <v>553</v>
      </c>
      <c r="AS644" s="365" t="s">
        <v>3907</v>
      </c>
      <c r="AT644" s="314">
        <v>0</v>
      </c>
      <c r="AU644" s="8" t="s">
        <v>457</v>
      </c>
      <c r="AV644" s="134">
        <v>-44620</v>
      </c>
      <c r="AW644" s="148" t="s">
        <v>455</v>
      </c>
      <c r="AX644" s="53"/>
      <c r="AY644" s="53"/>
      <c r="AZ644" s="53"/>
      <c r="BA644" s="53"/>
      <c r="BB644" s="148"/>
      <c r="BC644" s="53"/>
      <c r="BD644" s="290"/>
      <c r="BE644" s="513">
        <f t="shared" ref="BE644:BE707" si="10">BE643+1</f>
        <v>643</v>
      </c>
      <c r="BF644" s="514">
        <v>645</v>
      </c>
      <c r="BG644" s="514"/>
    </row>
    <row r="645" spans="1:59" customFormat="1" ht="84" customHeight="1" x14ac:dyDescent="0.25">
      <c r="A645" s="42">
        <v>646</v>
      </c>
      <c r="B645" s="32" t="s">
        <v>274</v>
      </c>
      <c r="C645" s="32" t="s">
        <v>341</v>
      </c>
      <c r="D645" s="32" t="s">
        <v>24</v>
      </c>
      <c r="E645" s="32" t="s">
        <v>61</v>
      </c>
      <c r="F645" s="32" t="s">
        <v>349</v>
      </c>
      <c r="G645" s="32" t="s">
        <v>251</v>
      </c>
      <c r="H645" s="35" t="s">
        <v>3908</v>
      </c>
      <c r="I645" s="38" t="s">
        <v>2660</v>
      </c>
      <c r="J645" s="35">
        <v>88</v>
      </c>
      <c r="K645" s="35">
        <v>2021</v>
      </c>
      <c r="L645" s="32" t="s">
        <v>3909</v>
      </c>
      <c r="M645" s="36" t="s">
        <v>3854</v>
      </c>
      <c r="N645" s="36" t="s">
        <v>3910</v>
      </c>
      <c r="O645" s="35" t="s">
        <v>328</v>
      </c>
      <c r="P645" s="32" t="s">
        <v>328</v>
      </c>
      <c r="Q645" s="36" t="s">
        <v>3911</v>
      </c>
      <c r="R645" s="35" t="s">
        <v>328</v>
      </c>
      <c r="S645" s="35" t="s">
        <v>328</v>
      </c>
      <c r="T645" s="44">
        <v>44378</v>
      </c>
      <c r="U645" s="44">
        <v>44408</v>
      </c>
      <c r="V645" s="44"/>
      <c r="W645" s="44" t="s">
        <v>309</v>
      </c>
      <c r="X645" s="44" t="s">
        <v>309</v>
      </c>
      <c r="Y645" s="41">
        <v>-212</v>
      </c>
      <c r="Z645" s="162" t="s">
        <v>3851</v>
      </c>
      <c r="AA645" s="160"/>
      <c r="AB645" s="139"/>
      <c r="AC645" s="133"/>
      <c r="AD645" s="161">
        <v>0</v>
      </c>
      <c r="AE645" s="8" t="s">
        <v>457</v>
      </c>
      <c r="AF645" s="134">
        <v>-43</v>
      </c>
      <c r="AG645" s="148" t="s">
        <v>441</v>
      </c>
      <c r="AH645" s="148" t="s">
        <v>723</v>
      </c>
      <c r="AI645" s="148" t="s">
        <v>723</v>
      </c>
      <c r="AJ645" s="148" t="s">
        <v>723</v>
      </c>
      <c r="AK645" s="163">
        <v>0</v>
      </c>
      <c r="AL645" s="161">
        <v>0</v>
      </c>
      <c r="AM645" s="148" t="s">
        <v>545</v>
      </c>
      <c r="AN645" s="139" t="s">
        <v>536</v>
      </c>
      <c r="AO645" s="261" t="s">
        <v>536</v>
      </c>
      <c r="AP645" s="365" t="s">
        <v>3912</v>
      </c>
      <c r="AQ645" s="342">
        <v>44620</v>
      </c>
      <c r="AR645" s="2" t="s">
        <v>307</v>
      </c>
      <c r="AS645" s="109" t="s">
        <v>328</v>
      </c>
      <c r="AT645" s="391">
        <v>1</v>
      </c>
      <c r="AU645" s="8" t="s">
        <v>461</v>
      </c>
      <c r="AV645" s="134">
        <v>-44620</v>
      </c>
      <c r="AW645" s="148" t="s">
        <v>441</v>
      </c>
      <c r="AX645" s="53"/>
      <c r="AY645" s="53"/>
      <c r="AZ645" s="53"/>
      <c r="BA645" s="53"/>
      <c r="BB645" s="148"/>
      <c r="BC645" s="53"/>
      <c r="BD645" s="290"/>
      <c r="BE645" s="513">
        <f t="shared" si="10"/>
        <v>644</v>
      </c>
      <c r="BF645" s="514">
        <v>646</v>
      </c>
      <c r="BG645" s="514"/>
    </row>
    <row r="646" spans="1:59" customFormat="1" ht="84" customHeight="1" x14ac:dyDescent="0.25">
      <c r="A646" s="42">
        <v>647</v>
      </c>
      <c r="B646" s="32" t="s">
        <v>274</v>
      </c>
      <c r="C646" s="32" t="s">
        <v>341</v>
      </c>
      <c r="D646" s="32" t="s">
        <v>24</v>
      </c>
      <c r="E646" s="32" t="s">
        <v>61</v>
      </c>
      <c r="F646" s="32" t="s">
        <v>349</v>
      </c>
      <c r="G646" s="32" t="s">
        <v>251</v>
      </c>
      <c r="H646" s="35" t="s">
        <v>3913</v>
      </c>
      <c r="I646" s="38" t="s">
        <v>2660</v>
      </c>
      <c r="J646" s="35">
        <v>88</v>
      </c>
      <c r="K646" s="35">
        <v>2021</v>
      </c>
      <c r="L646" s="32" t="s">
        <v>3909</v>
      </c>
      <c r="M646" s="36" t="s">
        <v>3854</v>
      </c>
      <c r="N646" s="36" t="s">
        <v>3914</v>
      </c>
      <c r="O646" s="35" t="s">
        <v>328</v>
      </c>
      <c r="P646" s="32" t="s">
        <v>328</v>
      </c>
      <c r="Q646" s="36" t="s">
        <v>3915</v>
      </c>
      <c r="R646" s="35" t="s">
        <v>328</v>
      </c>
      <c r="S646" s="35" t="s">
        <v>328</v>
      </c>
      <c r="T646" s="44">
        <v>44378</v>
      </c>
      <c r="U646" s="44">
        <v>44439</v>
      </c>
      <c r="V646" s="44"/>
      <c r="W646" s="44" t="s">
        <v>309</v>
      </c>
      <c r="X646" s="44" t="s">
        <v>309</v>
      </c>
      <c r="Y646" s="41">
        <v>-181</v>
      </c>
      <c r="Z646" s="162" t="s">
        <v>3851</v>
      </c>
      <c r="AA646" s="160"/>
      <c r="AB646" s="139"/>
      <c r="AC646" s="133"/>
      <c r="AD646" s="161">
        <v>0</v>
      </c>
      <c r="AE646" s="8" t="s">
        <v>457</v>
      </c>
      <c r="AF646" s="134">
        <v>-12</v>
      </c>
      <c r="AG646" s="148" t="s">
        <v>441</v>
      </c>
      <c r="AH646" s="148" t="s">
        <v>723</v>
      </c>
      <c r="AI646" s="148" t="s">
        <v>723</v>
      </c>
      <c r="AJ646" s="148" t="s">
        <v>723</v>
      </c>
      <c r="AK646" s="163">
        <v>0</v>
      </c>
      <c r="AL646" s="161">
        <v>0</v>
      </c>
      <c r="AM646" s="148" t="s">
        <v>545</v>
      </c>
      <c r="AN646" s="139" t="s">
        <v>536</v>
      </c>
      <c r="AO646" s="261" t="s">
        <v>536</v>
      </c>
      <c r="AP646" s="365" t="s">
        <v>3916</v>
      </c>
      <c r="AQ646" s="342">
        <v>44620</v>
      </c>
      <c r="AR646" s="2" t="s">
        <v>307</v>
      </c>
      <c r="AS646" s="109" t="s">
        <v>328</v>
      </c>
      <c r="AT646" s="391">
        <v>1</v>
      </c>
      <c r="AU646" s="8" t="s">
        <v>461</v>
      </c>
      <c r="AV646" s="134">
        <v>-44620</v>
      </c>
      <c r="AW646" s="148" t="s">
        <v>441</v>
      </c>
      <c r="AX646" s="53"/>
      <c r="AY646" s="53"/>
      <c r="AZ646" s="53"/>
      <c r="BA646" s="53"/>
      <c r="BB646" s="148"/>
      <c r="BC646" s="53"/>
      <c r="BD646" s="290"/>
      <c r="BE646" s="513">
        <f t="shared" si="10"/>
        <v>645</v>
      </c>
      <c r="BF646" s="514">
        <v>647</v>
      </c>
      <c r="BG646" s="514"/>
    </row>
    <row r="647" spans="1:59" customFormat="1" ht="84" customHeight="1" x14ac:dyDescent="0.25">
      <c r="A647" s="42">
        <v>648</v>
      </c>
      <c r="B647" s="32" t="s">
        <v>274</v>
      </c>
      <c r="C647" s="32" t="s">
        <v>341</v>
      </c>
      <c r="D647" s="32" t="s">
        <v>24</v>
      </c>
      <c r="E647" s="32" t="s">
        <v>3917</v>
      </c>
      <c r="F647" s="32" t="s">
        <v>349</v>
      </c>
      <c r="G647" s="32" t="s">
        <v>251</v>
      </c>
      <c r="H647" s="35" t="s">
        <v>3918</v>
      </c>
      <c r="I647" s="38" t="s">
        <v>2667</v>
      </c>
      <c r="J647" s="35">
        <v>88</v>
      </c>
      <c r="K647" s="35">
        <v>2021</v>
      </c>
      <c r="L647" s="32" t="s">
        <v>3919</v>
      </c>
      <c r="M647" s="36" t="s">
        <v>3920</v>
      </c>
      <c r="N647" s="36" t="s">
        <v>3921</v>
      </c>
      <c r="O647" s="35" t="s">
        <v>328</v>
      </c>
      <c r="P647" s="32" t="s">
        <v>328</v>
      </c>
      <c r="Q647" s="36" t="s">
        <v>3911</v>
      </c>
      <c r="R647" s="35" t="s">
        <v>328</v>
      </c>
      <c r="S647" s="35" t="s">
        <v>328</v>
      </c>
      <c r="T647" s="44">
        <v>44378</v>
      </c>
      <c r="U647" s="44">
        <v>44408</v>
      </c>
      <c r="V647" s="44"/>
      <c r="W647" s="44" t="s">
        <v>309</v>
      </c>
      <c r="X647" s="44" t="s">
        <v>309</v>
      </c>
      <c r="Y647" s="41">
        <v>-212</v>
      </c>
      <c r="Z647" s="162" t="s">
        <v>3851</v>
      </c>
      <c r="AA647" s="160"/>
      <c r="AB647" s="139"/>
      <c r="AC647" s="133"/>
      <c r="AD647" s="161">
        <v>0</v>
      </c>
      <c r="AE647" s="8" t="s">
        <v>457</v>
      </c>
      <c r="AF647" s="134">
        <v>-43</v>
      </c>
      <c r="AG647" s="148" t="s">
        <v>441</v>
      </c>
      <c r="AH647" s="148" t="s">
        <v>723</v>
      </c>
      <c r="AI647" s="148" t="s">
        <v>723</v>
      </c>
      <c r="AJ647" s="148" t="s">
        <v>723</v>
      </c>
      <c r="AK647" s="163">
        <v>0</v>
      </c>
      <c r="AL647" s="161">
        <v>0</v>
      </c>
      <c r="AM647" s="148" t="s">
        <v>545</v>
      </c>
      <c r="AN647" s="139" t="s">
        <v>536</v>
      </c>
      <c r="AO647" s="261" t="s">
        <v>536</v>
      </c>
      <c r="AP647" s="365" t="s">
        <v>3922</v>
      </c>
      <c r="AQ647" s="342">
        <v>44620</v>
      </c>
      <c r="AR647" s="2" t="s">
        <v>307</v>
      </c>
      <c r="AS647" s="109" t="s">
        <v>328</v>
      </c>
      <c r="AT647" s="391">
        <v>1</v>
      </c>
      <c r="AU647" s="8" t="s">
        <v>461</v>
      </c>
      <c r="AV647" s="134">
        <v>-44620</v>
      </c>
      <c r="AW647" s="148" t="s">
        <v>441</v>
      </c>
      <c r="AX647" s="53"/>
      <c r="AY647" s="53"/>
      <c r="AZ647" s="53"/>
      <c r="BA647" s="53"/>
      <c r="BB647" s="148"/>
      <c r="BC647" s="53"/>
      <c r="BD647" s="290"/>
      <c r="BE647" s="513">
        <f t="shared" si="10"/>
        <v>646</v>
      </c>
      <c r="BF647" s="514">
        <v>648</v>
      </c>
      <c r="BG647" s="514"/>
    </row>
    <row r="648" spans="1:59" customFormat="1" ht="84" customHeight="1" x14ac:dyDescent="0.25">
      <c r="A648" s="42">
        <v>649</v>
      </c>
      <c r="B648" s="32" t="s">
        <v>266</v>
      </c>
      <c r="C648" s="32" t="s">
        <v>338</v>
      </c>
      <c r="D648" s="32" t="s">
        <v>24</v>
      </c>
      <c r="E648" s="32" t="s">
        <v>385</v>
      </c>
      <c r="F648" s="32"/>
      <c r="G648" s="32" t="s">
        <v>251</v>
      </c>
      <c r="H648" s="35" t="s">
        <v>3923</v>
      </c>
      <c r="I648" s="38" t="s">
        <v>3924</v>
      </c>
      <c r="J648" s="35">
        <v>89</v>
      </c>
      <c r="K648" s="35">
        <v>2021</v>
      </c>
      <c r="L648" s="32" t="s">
        <v>3925</v>
      </c>
      <c r="M648" s="32" t="s">
        <v>3926</v>
      </c>
      <c r="N648" s="32" t="s">
        <v>3927</v>
      </c>
      <c r="O648" s="35">
        <v>1</v>
      </c>
      <c r="P648" s="190" t="s">
        <v>3928</v>
      </c>
      <c r="Q648" s="190" t="s">
        <v>3929</v>
      </c>
      <c r="R648" s="111">
        <v>1</v>
      </c>
      <c r="S648" s="35" t="s">
        <v>328</v>
      </c>
      <c r="T648" s="37">
        <v>44501</v>
      </c>
      <c r="U648" s="37">
        <v>44681</v>
      </c>
      <c r="V648" s="37"/>
      <c r="W648" s="44" t="s">
        <v>309</v>
      </c>
      <c r="X648" s="44" t="s">
        <v>309</v>
      </c>
      <c r="Y648" s="41">
        <v>61</v>
      </c>
      <c r="Z648" s="162" t="s">
        <v>3330</v>
      </c>
      <c r="AA648" s="160"/>
      <c r="AB648" s="139"/>
      <c r="AC648" s="133"/>
      <c r="AD648" s="161"/>
      <c r="AE648" s="8" t="s">
        <v>457</v>
      </c>
      <c r="AF648" s="134">
        <v>230</v>
      </c>
      <c r="AG648" s="148" t="s">
        <v>455</v>
      </c>
      <c r="AH648" s="160" t="s">
        <v>723</v>
      </c>
      <c r="AI648" s="162" t="s">
        <v>3330</v>
      </c>
      <c r="AJ648" s="209" t="s">
        <v>723</v>
      </c>
      <c r="AK648" s="163">
        <v>0</v>
      </c>
      <c r="AL648" s="161">
        <v>0</v>
      </c>
      <c r="AM648" s="148" t="s">
        <v>601</v>
      </c>
      <c r="AN648" s="263" t="s">
        <v>504</v>
      </c>
      <c r="AO648" s="261" t="s">
        <v>536</v>
      </c>
      <c r="AP648" s="54" t="s">
        <v>652</v>
      </c>
      <c r="AQ648" s="385">
        <v>44620</v>
      </c>
      <c r="AR648" s="320" t="s">
        <v>1504</v>
      </c>
      <c r="AS648" s="386" t="s">
        <v>589</v>
      </c>
      <c r="AT648" s="387">
        <v>0</v>
      </c>
      <c r="AU648" s="8" t="s">
        <v>457</v>
      </c>
      <c r="AV648" s="134">
        <v>-44620</v>
      </c>
      <c r="AW648" s="148" t="s">
        <v>455</v>
      </c>
      <c r="AX648" s="53"/>
      <c r="AY648" s="53"/>
      <c r="AZ648" s="53"/>
      <c r="BA648" s="53"/>
      <c r="BB648" s="148"/>
      <c r="BC648" s="53"/>
      <c r="BD648" s="290"/>
      <c r="BE648" s="513">
        <f t="shared" si="10"/>
        <v>647</v>
      </c>
      <c r="BF648" s="514">
        <v>649</v>
      </c>
      <c r="BG648" s="514"/>
    </row>
    <row r="649" spans="1:59" customFormat="1" ht="84" customHeight="1" x14ac:dyDescent="0.25">
      <c r="A649" s="42">
        <v>650</v>
      </c>
      <c r="B649" s="32" t="s">
        <v>358</v>
      </c>
      <c r="C649" s="32" t="s">
        <v>342</v>
      </c>
      <c r="D649" s="32" t="s">
        <v>210</v>
      </c>
      <c r="E649" s="32" t="s">
        <v>378</v>
      </c>
      <c r="F649" s="32"/>
      <c r="G649" s="32" t="s">
        <v>251</v>
      </c>
      <c r="H649" s="35" t="s">
        <v>3930</v>
      </c>
      <c r="I649" s="38" t="s">
        <v>923</v>
      </c>
      <c r="J649" s="35">
        <v>89</v>
      </c>
      <c r="K649" s="35">
        <v>2021</v>
      </c>
      <c r="L649" s="32" t="s">
        <v>3931</v>
      </c>
      <c r="M649" s="32" t="s">
        <v>3932</v>
      </c>
      <c r="N649" s="32" t="s">
        <v>3933</v>
      </c>
      <c r="O649" s="35">
        <v>1</v>
      </c>
      <c r="P649" s="191" t="s">
        <v>3934</v>
      </c>
      <c r="Q649" s="191" t="s">
        <v>3935</v>
      </c>
      <c r="R649" s="111">
        <v>1</v>
      </c>
      <c r="S649" s="35" t="s">
        <v>328</v>
      </c>
      <c r="T649" s="192">
        <v>44488</v>
      </c>
      <c r="U649" s="87">
        <v>44742</v>
      </c>
      <c r="V649" s="87"/>
      <c r="W649" s="44" t="s">
        <v>309</v>
      </c>
      <c r="X649" s="44" t="s">
        <v>309</v>
      </c>
      <c r="Y649" s="41">
        <v>122</v>
      </c>
      <c r="Z649" s="162" t="s">
        <v>3330</v>
      </c>
      <c r="AA649" s="160"/>
      <c r="AB649" s="139"/>
      <c r="AC649" s="133"/>
      <c r="AD649" s="161"/>
      <c r="AE649" s="8" t="s">
        <v>457</v>
      </c>
      <c r="AF649" s="134">
        <v>291</v>
      </c>
      <c r="AG649" s="148" t="s">
        <v>455</v>
      </c>
      <c r="AH649" s="160" t="s">
        <v>723</v>
      </c>
      <c r="AI649" s="162" t="s">
        <v>3330</v>
      </c>
      <c r="AJ649" s="209" t="s">
        <v>723</v>
      </c>
      <c r="AK649" s="163">
        <v>0</v>
      </c>
      <c r="AL649" s="161">
        <v>0</v>
      </c>
      <c r="AM649" s="148" t="s">
        <v>601</v>
      </c>
      <c r="AN649" s="263" t="s">
        <v>504</v>
      </c>
      <c r="AO649" s="261" t="s">
        <v>536</v>
      </c>
      <c r="AP649" s="365" t="s">
        <v>3936</v>
      </c>
      <c r="AQ649" s="56">
        <v>44620</v>
      </c>
      <c r="AR649" s="54" t="s">
        <v>2156</v>
      </c>
      <c r="AS649" s="54" t="s">
        <v>328</v>
      </c>
      <c r="AT649" s="55">
        <v>1</v>
      </c>
      <c r="AU649" s="8" t="s">
        <v>461</v>
      </c>
      <c r="AV649" s="134">
        <v>-44620</v>
      </c>
      <c r="AW649" s="148" t="s">
        <v>455</v>
      </c>
      <c r="AX649" s="53"/>
      <c r="AY649" s="53"/>
      <c r="AZ649" s="53"/>
      <c r="BA649" s="53"/>
      <c r="BB649" s="148"/>
      <c r="BC649" s="53"/>
      <c r="BD649" s="290"/>
      <c r="BE649" s="513">
        <f t="shared" si="10"/>
        <v>648</v>
      </c>
      <c r="BF649" s="514">
        <v>650</v>
      </c>
      <c r="BG649" s="514"/>
    </row>
    <row r="650" spans="1:59" customFormat="1" ht="84" customHeight="1" x14ac:dyDescent="0.25">
      <c r="A650" s="42">
        <v>651</v>
      </c>
      <c r="B650" s="32" t="s">
        <v>358</v>
      </c>
      <c r="C650" s="32" t="s">
        <v>342</v>
      </c>
      <c r="D650" s="32" t="s">
        <v>210</v>
      </c>
      <c r="E650" s="32" t="s">
        <v>378</v>
      </c>
      <c r="F650" s="32"/>
      <c r="G650" s="32" t="s">
        <v>251</v>
      </c>
      <c r="H650" s="35" t="s">
        <v>3937</v>
      </c>
      <c r="I650" s="38" t="s">
        <v>923</v>
      </c>
      <c r="J650" s="35">
        <v>89</v>
      </c>
      <c r="K650" s="35">
        <v>2021</v>
      </c>
      <c r="L650" s="32" t="s">
        <v>3931</v>
      </c>
      <c r="M650" s="32" t="s">
        <v>3932</v>
      </c>
      <c r="N650" s="32" t="s">
        <v>3938</v>
      </c>
      <c r="O650" s="35">
        <v>2</v>
      </c>
      <c r="P650" s="191" t="s">
        <v>3939</v>
      </c>
      <c r="Q650" s="191" t="s">
        <v>3940</v>
      </c>
      <c r="R650" s="111">
        <v>1</v>
      </c>
      <c r="S650" s="35" t="s">
        <v>328</v>
      </c>
      <c r="T650" s="192">
        <v>44501</v>
      </c>
      <c r="U650" s="87">
        <v>44742</v>
      </c>
      <c r="V650" s="87"/>
      <c r="W650" s="44" t="s">
        <v>309</v>
      </c>
      <c r="X650" s="44" t="s">
        <v>309</v>
      </c>
      <c r="Y650" s="41">
        <v>122</v>
      </c>
      <c r="Z650" s="162" t="s">
        <v>3330</v>
      </c>
      <c r="AA650" s="160"/>
      <c r="AB650" s="139"/>
      <c r="AC650" s="133"/>
      <c r="AD650" s="161"/>
      <c r="AE650" s="8" t="s">
        <v>457</v>
      </c>
      <c r="AF650" s="134">
        <v>291</v>
      </c>
      <c r="AG650" s="148" t="s">
        <v>455</v>
      </c>
      <c r="AH650" s="160" t="s">
        <v>723</v>
      </c>
      <c r="AI650" s="162" t="s">
        <v>3330</v>
      </c>
      <c r="AJ650" s="209" t="s">
        <v>723</v>
      </c>
      <c r="AK650" s="163">
        <v>0</v>
      </c>
      <c r="AL650" s="161">
        <v>0</v>
      </c>
      <c r="AM650" s="148" t="s">
        <v>601</v>
      </c>
      <c r="AN650" s="263" t="s">
        <v>504</v>
      </c>
      <c r="AO650" s="261" t="s">
        <v>536</v>
      </c>
      <c r="AP650" s="53" t="s">
        <v>652</v>
      </c>
      <c r="AQ650" s="56">
        <v>44620</v>
      </c>
      <c r="AR650" s="54" t="s">
        <v>2156</v>
      </c>
      <c r="AS650" s="365" t="s">
        <v>3941</v>
      </c>
      <c r="AT650" s="314">
        <v>0</v>
      </c>
      <c r="AU650" s="8" t="s">
        <v>457</v>
      </c>
      <c r="AV650" s="134">
        <v>-44620</v>
      </c>
      <c r="AW650" s="148" t="s">
        <v>455</v>
      </c>
      <c r="AX650" s="53"/>
      <c r="AY650" s="53"/>
      <c r="AZ650" s="53"/>
      <c r="BA650" s="53"/>
      <c r="BB650" s="148"/>
      <c r="BC650" s="53"/>
      <c r="BD650" s="290"/>
      <c r="BE650" s="513">
        <f t="shared" si="10"/>
        <v>649</v>
      </c>
      <c r="BF650" s="514">
        <v>651</v>
      </c>
      <c r="BG650" s="514"/>
    </row>
    <row r="651" spans="1:59" customFormat="1" ht="84" customHeight="1" x14ac:dyDescent="0.25">
      <c r="A651" s="42">
        <v>652</v>
      </c>
      <c r="B651" s="32" t="s">
        <v>266</v>
      </c>
      <c r="C651" s="32" t="s">
        <v>338</v>
      </c>
      <c r="D651" s="32" t="s">
        <v>24</v>
      </c>
      <c r="E651" s="32" t="s">
        <v>385</v>
      </c>
      <c r="F651" s="32"/>
      <c r="G651" s="32" t="s">
        <v>251</v>
      </c>
      <c r="H651" s="35" t="s">
        <v>3942</v>
      </c>
      <c r="I651" s="38" t="s">
        <v>940</v>
      </c>
      <c r="J651" s="35">
        <v>89</v>
      </c>
      <c r="K651" s="35">
        <v>2021</v>
      </c>
      <c r="L651" s="32" t="s">
        <v>3943</v>
      </c>
      <c r="M651" s="32" t="s">
        <v>3926</v>
      </c>
      <c r="N651" s="32" t="s">
        <v>3944</v>
      </c>
      <c r="O651" s="35">
        <v>1</v>
      </c>
      <c r="P651" s="147" t="s">
        <v>3928</v>
      </c>
      <c r="Q651" s="147" t="s">
        <v>3929</v>
      </c>
      <c r="R651" s="111">
        <v>1</v>
      </c>
      <c r="S651" s="35" t="s">
        <v>328</v>
      </c>
      <c r="T651" s="105">
        <v>44501</v>
      </c>
      <c r="U651" s="37">
        <v>44681</v>
      </c>
      <c r="V651" s="37"/>
      <c r="W651" s="44" t="s">
        <v>309</v>
      </c>
      <c r="X651" s="44" t="s">
        <v>309</v>
      </c>
      <c r="Y651" s="41">
        <v>61</v>
      </c>
      <c r="Z651" s="162" t="s">
        <v>3330</v>
      </c>
      <c r="AA651" s="160"/>
      <c r="AB651" s="139"/>
      <c r="AC651" s="133"/>
      <c r="AD651" s="161"/>
      <c r="AE651" s="8" t="s">
        <v>457</v>
      </c>
      <c r="AF651" s="134">
        <v>230</v>
      </c>
      <c r="AG651" s="148" t="s">
        <v>455</v>
      </c>
      <c r="AH651" s="160" t="s">
        <v>723</v>
      </c>
      <c r="AI651" s="162" t="s">
        <v>3330</v>
      </c>
      <c r="AJ651" s="209" t="s">
        <v>723</v>
      </c>
      <c r="AK651" s="163">
        <v>0</v>
      </c>
      <c r="AL651" s="161">
        <v>0</v>
      </c>
      <c r="AM651" s="148" t="s">
        <v>601</v>
      </c>
      <c r="AN651" s="263" t="s">
        <v>504</v>
      </c>
      <c r="AO651" s="261" t="s">
        <v>536</v>
      </c>
      <c r="AP651" s="54" t="s">
        <v>652</v>
      </c>
      <c r="AQ651" s="385">
        <v>44620</v>
      </c>
      <c r="AR651" s="320" t="s">
        <v>1504</v>
      </c>
      <c r="AS651" s="386" t="s">
        <v>589</v>
      </c>
      <c r="AT651" s="387">
        <v>0</v>
      </c>
      <c r="AU651" s="8" t="s">
        <v>457</v>
      </c>
      <c r="AV651" s="134">
        <v>-44620</v>
      </c>
      <c r="AW651" s="148" t="s">
        <v>455</v>
      </c>
      <c r="AX651" s="53"/>
      <c r="AY651" s="53"/>
      <c r="AZ651" s="53"/>
      <c r="BA651" s="53"/>
      <c r="BB651" s="148"/>
      <c r="BC651" s="53"/>
      <c r="BD651" s="290"/>
      <c r="BE651" s="513">
        <f t="shared" si="10"/>
        <v>650</v>
      </c>
      <c r="BF651" s="514">
        <v>652</v>
      </c>
      <c r="BG651" s="514"/>
    </row>
    <row r="652" spans="1:59" customFormat="1" ht="84" customHeight="1" x14ac:dyDescent="0.25">
      <c r="A652" s="42">
        <v>653</v>
      </c>
      <c r="B652" s="32" t="s">
        <v>275</v>
      </c>
      <c r="C652" s="32" t="s">
        <v>341</v>
      </c>
      <c r="D652" s="32" t="s">
        <v>24</v>
      </c>
      <c r="E652" s="32" t="s">
        <v>384</v>
      </c>
      <c r="F652" s="32"/>
      <c r="G652" s="32" t="s">
        <v>251</v>
      </c>
      <c r="H652" s="35" t="s">
        <v>3945</v>
      </c>
      <c r="I652" s="38" t="s">
        <v>946</v>
      </c>
      <c r="J652" s="35">
        <v>89</v>
      </c>
      <c r="K652" s="35">
        <v>2021</v>
      </c>
      <c r="L652" s="32" t="s">
        <v>3946</v>
      </c>
      <c r="M652" s="32" t="s">
        <v>3947</v>
      </c>
      <c r="N652" s="32" t="s">
        <v>3948</v>
      </c>
      <c r="O652" s="35">
        <v>1</v>
      </c>
      <c r="P652" s="141" t="s">
        <v>3949</v>
      </c>
      <c r="Q652" s="141" t="s">
        <v>3950</v>
      </c>
      <c r="R652" s="111">
        <v>1</v>
      </c>
      <c r="S652" s="35" t="s">
        <v>328</v>
      </c>
      <c r="T652" s="193">
        <v>44501</v>
      </c>
      <c r="U652" s="194">
        <v>44742</v>
      </c>
      <c r="V652" s="194"/>
      <c r="W652" s="44" t="s">
        <v>309</v>
      </c>
      <c r="X652" s="44" t="s">
        <v>309</v>
      </c>
      <c r="Y652" s="41">
        <v>122</v>
      </c>
      <c r="Z652" s="162" t="s">
        <v>3330</v>
      </c>
      <c r="AA652" s="160"/>
      <c r="AB652" s="139"/>
      <c r="AC652" s="133"/>
      <c r="AD652" s="161"/>
      <c r="AE652" s="8" t="s">
        <v>457</v>
      </c>
      <c r="AF652" s="134">
        <v>291</v>
      </c>
      <c r="AG652" s="148" t="s">
        <v>455</v>
      </c>
      <c r="AH652" s="160" t="s">
        <v>723</v>
      </c>
      <c r="AI652" s="162" t="s">
        <v>3330</v>
      </c>
      <c r="AJ652" s="209" t="s">
        <v>723</v>
      </c>
      <c r="AK652" s="163">
        <v>0</v>
      </c>
      <c r="AL652" s="161">
        <v>0</v>
      </c>
      <c r="AM652" s="148" t="s">
        <v>601</v>
      </c>
      <c r="AN652" s="263" t="s">
        <v>504</v>
      </c>
      <c r="AO652" s="261" t="s">
        <v>536</v>
      </c>
      <c r="AP652" s="368" t="s">
        <v>3951</v>
      </c>
      <c r="AQ652" s="313">
        <v>44620</v>
      </c>
      <c r="AR652" s="54" t="s">
        <v>2156</v>
      </c>
      <c r="AS652" s="382" t="s">
        <v>3952</v>
      </c>
      <c r="AT652" s="55">
        <v>0</v>
      </c>
      <c r="AU652" s="8" t="s">
        <v>457</v>
      </c>
      <c r="AV652" s="134">
        <v>-44620</v>
      </c>
      <c r="AW652" s="148" t="s">
        <v>455</v>
      </c>
      <c r="AX652" s="53"/>
      <c r="AY652" s="53"/>
      <c r="AZ652" s="53"/>
      <c r="BA652" s="53"/>
      <c r="BB652" s="148"/>
      <c r="BC652" s="53"/>
      <c r="BD652" s="290"/>
      <c r="BE652" s="513">
        <f t="shared" si="10"/>
        <v>651</v>
      </c>
      <c r="BF652" s="514">
        <v>653</v>
      </c>
      <c r="BG652" s="514"/>
    </row>
    <row r="653" spans="1:59" customFormat="1" ht="84" customHeight="1" x14ac:dyDescent="0.25">
      <c r="A653" s="42">
        <v>654</v>
      </c>
      <c r="B653" s="32" t="s">
        <v>275</v>
      </c>
      <c r="C653" s="32" t="s">
        <v>341</v>
      </c>
      <c r="D653" s="32" t="s">
        <v>24</v>
      </c>
      <c r="E653" s="32" t="s">
        <v>384</v>
      </c>
      <c r="F653" s="32"/>
      <c r="G653" s="32" t="s">
        <v>251</v>
      </c>
      <c r="H653" s="35" t="s">
        <v>3953</v>
      </c>
      <c r="I653" s="38" t="s">
        <v>946</v>
      </c>
      <c r="J653" s="35">
        <v>89</v>
      </c>
      <c r="K653" s="35">
        <v>2021</v>
      </c>
      <c r="L653" s="32" t="s">
        <v>3946</v>
      </c>
      <c r="M653" s="32" t="s">
        <v>3947</v>
      </c>
      <c r="N653" s="32" t="s">
        <v>3954</v>
      </c>
      <c r="O653" s="35">
        <v>2</v>
      </c>
      <c r="P653" s="141" t="s">
        <v>3955</v>
      </c>
      <c r="Q653" s="141" t="s">
        <v>3956</v>
      </c>
      <c r="R653" s="111">
        <v>1</v>
      </c>
      <c r="S653" s="35" t="s">
        <v>328</v>
      </c>
      <c r="T653" s="159">
        <v>44743</v>
      </c>
      <c r="U653" s="194">
        <v>44834</v>
      </c>
      <c r="V653" s="194"/>
      <c r="W653" s="44" t="s">
        <v>309</v>
      </c>
      <c r="X653" s="44" t="s">
        <v>309</v>
      </c>
      <c r="Y653" s="41">
        <v>214</v>
      </c>
      <c r="Z653" s="162" t="s">
        <v>3330</v>
      </c>
      <c r="AA653" s="160"/>
      <c r="AB653" s="139"/>
      <c r="AC653" s="133"/>
      <c r="AD653" s="161"/>
      <c r="AE653" s="8" t="s">
        <v>457</v>
      </c>
      <c r="AF653" s="134">
        <v>383</v>
      </c>
      <c r="AG653" s="148" t="s">
        <v>455</v>
      </c>
      <c r="AH653" s="160" t="s">
        <v>723</v>
      </c>
      <c r="AI653" s="162" t="s">
        <v>3330</v>
      </c>
      <c r="AJ653" s="209" t="s">
        <v>723</v>
      </c>
      <c r="AK653" s="163">
        <v>0</v>
      </c>
      <c r="AL653" s="161">
        <v>0</v>
      </c>
      <c r="AM653" s="148" t="s">
        <v>601</v>
      </c>
      <c r="AN653" s="263" t="s">
        <v>504</v>
      </c>
      <c r="AO653" s="261" t="s">
        <v>536</v>
      </c>
      <c r="AP653" s="381" t="s">
        <v>3957</v>
      </c>
      <c r="AQ653" s="313">
        <v>44620</v>
      </c>
      <c r="AR653" s="54" t="s">
        <v>2156</v>
      </c>
      <c r="AS653" s="383" t="s">
        <v>3952</v>
      </c>
      <c r="AT653" s="55">
        <v>0</v>
      </c>
      <c r="AU653" s="8" t="s">
        <v>457</v>
      </c>
      <c r="AV653" s="134">
        <v>-44620</v>
      </c>
      <c r="AW653" s="148" t="s">
        <v>455</v>
      </c>
      <c r="AX653" s="53"/>
      <c r="AY653" s="53"/>
      <c r="AZ653" s="53"/>
      <c r="BA653" s="53"/>
      <c r="BB653" s="148"/>
      <c r="BC653" s="53"/>
      <c r="BD653" s="290"/>
      <c r="BE653" s="513">
        <f t="shared" si="10"/>
        <v>652</v>
      </c>
      <c r="BF653" s="514">
        <v>654</v>
      </c>
      <c r="BG653" s="514"/>
    </row>
    <row r="654" spans="1:59" customFormat="1" ht="84" customHeight="1" x14ac:dyDescent="0.25">
      <c r="A654" s="42">
        <v>655</v>
      </c>
      <c r="B654" s="32" t="s">
        <v>275</v>
      </c>
      <c r="C654" s="32" t="s">
        <v>341</v>
      </c>
      <c r="D654" s="32" t="s">
        <v>24</v>
      </c>
      <c r="E654" s="32" t="s">
        <v>384</v>
      </c>
      <c r="F654" s="32"/>
      <c r="G654" s="32" t="s">
        <v>251</v>
      </c>
      <c r="H654" s="122" t="s">
        <v>3958</v>
      </c>
      <c r="I654" s="38" t="s">
        <v>946</v>
      </c>
      <c r="J654" s="35">
        <v>89</v>
      </c>
      <c r="K654" s="35">
        <v>2021</v>
      </c>
      <c r="L654" s="32" t="s">
        <v>3946</v>
      </c>
      <c r="M654" s="32" t="s">
        <v>3947</v>
      </c>
      <c r="N654" s="32" t="s">
        <v>3959</v>
      </c>
      <c r="O654" s="35">
        <v>3</v>
      </c>
      <c r="P654" s="89" t="s">
        <v>3960</v>
      </c>
      <c r="Q654" s="89" t="s">
        <v>3961</v>
      </c>
      <c r="R654" s="111">
        <v>1</v>
      </c>
      <c r="S654" s="35" t="s">
        <v>328</v>
      </c>
      <c r="T654" s="118">
        <v>44593</v>
      </c>
      <c r="U654" s="46">
        <v>44834</v>
      </c>
      <c r="V654" s="46"/>
      <c r="W654" s="44" t="s">
        <v>309</v>
      </c>
      <c r="X654" s="44" t="s">
        <v>309</v>
      </c>
      <c r="Y654" s="41">
        <v>214</v>
      </c>
      <c r="Z654" s="162" t="s">
        <v>3330</v>
      </c>
      <c r="AA654" s="160"/>
      <c r="AB654" s="139"/>
      <c r="AC654" s="133"/>
      <c r="AD654" s="161"/>
      <c r="AE654" s="8" t="s">
        <v>457</v>
      </c>
      <c r="AF654" s="134">
        <v>383</v>
      </c>
      <c r="AG654" s="148" t="s">
        <v>455</v>
      </c>
      <c r="AH654" s="160" t="s">
        <v>723</v>
      </c>
      <c r="AI654" s="162" t="s">
        <v>3330</v>
      </c>
      <c r="AJ654" s="209" t="s">
        <v>723</v>
      </c>
      <c r="AK654" s="163">
        <v>0</v>
      </c>
      <c r="AL654" s="161">
        <v>0</v>
      </c>
      <c r="AM654" s="148" t="s">
        <v>601</v>
      </c>
      <c r="AN654" s="263" t="s">
        <v>504</v>
      </c>
      <c r="AO654" s="261" t="s">
        <v>536</v>
      </c>
      <c r="AP654" s="381" t="s">
        <v>3962</v>
      </c>
      <c r="AQ654" s="313">
        <v>44620</v>
      </c>
      <c r="AR654" s="54" t="s">
        <v>2156</v>
      </c>
      <c r="AS654" s="383" t="s">
        <v>3952</v>
      </c>
      <c r="AT654" s="55">
        <v>0</v>
      </c>
      <c r="AU654" s="8" t="s">
        <v>457</v>
      </c>
      <c r="AV654" s="134">
        <v>-44620</v>
      </c>
      <c r="AW654" s="148" t="s">
        <v>455</v>
      </c>
      <c r="AX654" s="53"/>
      <c r="AY654" s="53"/>
      <c r="AZ654" s="53"/>
      <c r="BA654" s="53"/>
      <c r="BB654" s="148"/>
      <c r="BC654" s="53"/>
      <c r="BD654" s="290"/>
      <c r="BE654" s="513">
        <f t="shared" si="10"/>
        <v>653</v>
      </c>
      <c r="BF654" s="514">
        <v>655</v>
      </c>
      <c r="BG654" s="514"/>
    </row>
    <row r="655" spans="1:59" ht="84" customHeight="1" x14ac:dyDescent="0.25">
      <c r="A655" s="42">
        <v>656</v>
      </c>
      <c r="B655" s="32" t="s">
        <v>355</v>
      </c>
      <c r="C655" s="32" t="s">
        <v>341</v>
      </c>
      <c r="D655" s="32" t="s">
        <v>24</v>
      </c>
      <c r="E655" s="32" t="s">
        <v>61</v>
      </c>
      <c r="F655" s="32"/>
      <c r="G655" s="32" t="s">
        <v>251</v>
      </c>
      <c r="H655" s="35" t="s">
        <v>3963</v>
      </c>
      <c r="I655" s="346" t="s">
        <v>960</v>
      </c>
      <c r="J655" s="345">
        <v>89</v>
      </c>
      <c r="K655" s="345">
        <v>2021</v>
      </c>
      <c r="L655" s="344" t="s">
        <v>3964</v>
      </c>
      <c r="M655" s="344" t="s">
        <v>3965</v>
      </c>
      <c r="N655" s="344" t="s">
        <v>3966</v>
      </c>
      <c r="O655" s="345">
        <v>1</v>
      </c>
      <c r="P655" s="358" t="s">
        <v>3967</v>
      </c>
      <c r="Q655" s="358" t="s">
        <v>3968</v>
      </c>
      <c r="R655" s="359">
        <v>1</v>
      </c>
      <c r="S655" s="345" t="s">
        <v>328</v>
      </c>
      <c r="T655" s="360">
        <v>44501</v>
      </c>
      <c r="U655" s="360">
        <v>44742</v>
      </c>
      <c r="V655" s="360"/>
      <c r="W655" s="348" t="s">
        <v>309</v>
      </c>
      <c r="X655" s="348" t="s">
        <v>309</v>
      </c>
      <c r="Y655" s="349">
        <v>122</v>
      </c>
      <c r="Z655" s="355" t="s">
        <v>3330</v>
      </c>
      <c r="AA655" s="351"/>
      <c r="AB655" s="352"/>
      <c r="AC655" s="350"/>
      <c r="AD655" s="354"/>
      <c r="AE655" s="344" t="s">
        <v>457</v>
      </c>
      <c r="AF655" s="350">
        <v>291</v>
      </c>
      <c r="AG655" s="353" t="s">
        <v>455</v>
      </c>
      <c r="AH655" s="351" t="s">
        <v>723</v>
      </c>
      <c r="AI655" s="355" t="s">
        <v>3330</v>
      </c>
      <c r="AJ655" s="353" t="s">
        <v>723</v>
      </c>
      <c r="AK655" s="356">
        <v>0</v>
      </c>
      <c r="AL655" s="354">
        <v>0</v>
      </c>
      <c r="AM655" s="353" t="s">
        <v>601</v>
      </c>
      <c r="AN655" s="357" t="s">
        <v>504</v>
      </c>
      <c r="AO655" s="261" t="s">
        <v>536</v>
      </c>
      <c r="AP655" s="365" t="s">
        <v>3969</v>
      </c>
      <c r="AQ655" s="366">
        <v>44620</v>
      </c>
      <c r="AR655" s="53" t="s">
        <v>2156</v>
      </c>
      <c r="AS655" s="365" t="s">
        <v>3970</v>
      </c>
      <c r="AT655" s="55">
        <v>0.5</v>
      </c>
      <c r="AU655" s="32" t="s">
        <v>459</v>
      </c>
      <c r="AV655" s="134">
        <v>-44620</v>
      </c>
      <c r="AW655" s="148" t="s">
        <v>455</v>
      </c>
      <c r="AX655" s="53"/>
      <c r="AY655" s="53"/>
      <c r="AZ655" s="53"/>
      <c r="BA655" s="53"/>
      <c r="BB655" s="148"/>
      <c r="BC655" s="53"/>
      <c r="BD655" s="290"/>
      <c r="BE655" s="513">
        <f t="shared" si="10"/>
        <v>654</v>
      </c>
      <c r="BF655" s="514">
        <v>656</v>
      </c>
      <c r="BG655" s="514"/>
    </row>
    <row r="656" spans="1:59" ht="84" customHeight="1" x14ac:dyDescent="0.25">
      <c r="A656" s="42">
        <v>657</v>
      </c>
      <c r="B656" s="32" t="s">
        <v>355</v>
      </c>
      <c r="C656" s="32" t="s">
        <v>341</v>
      </c>
      <c r="D656" s="32" t="s">
        <v>24</v>
      </c>
      <c r="E656" s="32" t="s">
        <v>61</v>
      </c>
      <c r="F656" s="32"/>
      <c r="G656" s="32" t="s">
        <v>251</v>
      </c>
      <c r="H656" s="35" t="s">
        <v>3971</v>
      </c>
      <c r="I656" s="346" t="s">
        <v>960</v>
      </c>
      <c r="J656" s="345">
        <v>89</v>
      </c>
      <c r="K656" s="345">
        <v>2021</v>
      </c>
      <c r="L656" s="344" t="s">
        <v>3964</v>
      </c>
      <c r="M656" s="344" t="s">
        <v>3965</v>
      </c>
      <c r="N656" s="344" t="s">
        <v>3972</v>
      </c>
      <c r="O656" s="345">
        <v>2</v>
      </c>
      <c r="P656" s="358" t="s">
        <v>3973</v>
      </c>
      <c r="Q656" s="358" t="s">
        <v>3974</v>
      </c>
      <c r="R656" s="359">
        <v>1</v>
      </c>
      <c r="S656" s="345" t="s">
        <v>328</v>
      </c>
      <c r="T656" s="360">
        <v>44501</v>
      </c>
      <c r="U656" s="361">
        <v>44834</v>
      </c>
      <c r="V656" s="361"/>
      <c r="W656" s="348" t="s">
        <v>309</v>
      </c>
      <c r="X656" s="348" t="s">
        <v>309</v>
      </c>
      <c r="Y656" s="349">
        <v>214</v>
      </c>
      <c r="Z656" s="355" t="s">
        <v>3330</v>
      </c>
      <c r="AA656" s="351"/>
      <c r="AB656" s="352"/>
      <c r="AC656" s="350"/>
      <c r="AD656" s="354"/>
      <c r="AE656" s="344" t="s">
        <v>457</v>
      </c>
      <c r="AF656" s="350">
        <v>383</v>
      </c>
      <c r="AG656" s="353" t="s">
        <v>455</v>
      </c>
      <c r="AH656" s="351" t="s">
        <v>723</v>
      </c>
      <c r="AI656" s="355" t="s">
        <v>3330</v>
      </c>
      <c r="AJ656" s="353" t="s">
        <v>723</v>
      </c>
      <c r="AK656" s="356">
        <v>0</v>
      </c>
      <c r="AL656" s="354">
        <v>0</v>
      </c>
      <c r="AM656" s="353" t="s">
        <v>601</v>
      </c>
      <c r="AN656" s="357" t="s">
        <v>504</v>
      </c>
      <c r="AO656" s="261" t="s">
        <v>536</v>
      </c>
      <c r="AP656" s="365" t="s">
        <v>3975</v>
      </c>
      <c r="AQ656" s="366">
        <v>44620</v>
      </c>
      <c r="AR656" s="53" t="s">
        <v>2156</v>
      </c>
      <c r="AS656" s="365" t="s">
        <v>3976</v>
      </c>
      <c r="AT656" s="314">
        <v>0.33</v>
      </c>
      <c r="AU656" s="32" t="s">
        <v>459</v>
      </c>
      <c r="AV656" s="134">
        <v>-44620</v>
      </c>
      <c r="AW656" s="148" t="s">
        <v>455</v>
      </c>
      <c r="AX656" s="53"/>
      <c r="AY656" s="53"/>
      <c r="AZ656" s="53"/>
      <c r="BA656" s="53"/>
      <c r="BB656" s="148"/>
      <c r="BC656" s="53"/>
      <c r="BD656" s="290"/>
      <c r="BE656" s="513">
        <f t="shared" si="10"/>
        <v>655</v>
      </c>
      <c r="BF656" s="514">
        <v>657</v>
      </c>
      <c r="BG656" s="514"/>
    </row>
    <row r="657" spans="1:59" customFormat="1" ht="84" customHeight="1" x14ac:dyDescent="0.25">
      <c r="A657" s="42">
        <v>658</v>
      </c>
      <c r="B657" s="32" t="s">
        <v>266</v>
      </c>
      <c r="C657" s="32" t="s">
        <v>338</v>
      </c>
      <c r="D657" s="32" t="s">
        <v>24</v>
      </c>
      <c r="E657" s="32" t="s">
        <v>61</v>
      </c>
      <c r="F657" s="32"/>
      <c r="G657" s="32" t="s">
        <v>251</v>
      </c>
      <c r="H657" s="35" t="s">
        <v>3977</v>
      </c>
      <c r="I657" s="38" t="s">
        <v>960</v>
      </c>
      <c r="J657" s="35">
        <v>89</v>
      </c>
      <c r="K657" s="35">
        <v>2021</v>
      </c>
      <c r="L657" s="32" t="s">
        <v>3964</v>
      </c>
      <c r="M657" s="32" t="s">
        <v>3978</v>
      </c>
      <c r="N657" s="32" t="s">
        <v>3979</v>
      </c>
      <c r="O657" s="35">
        <v>3</v>
      </c>
      <c r="P657" s="141" t="s">
        <v>3980</v>
      </c>
      <c r="Q657" s="141" t="s">
        <v>3981</v>
      </c>
      <c r="R657" s="111">
        <v>1</v>
      </c>
      <c r="S657" s="35" t="s">
        <v>328</v>
      </c>
      <c r="T657" s="193">
        <v>44501</v>
      </c>
      <c r="U657" s="194">
        <v>44834</v>
      </c>
      <c r="V657" s="194"/>
      <c r="W657" s="44" t="s">
        <v>309</v>
      </c>
      <c r="X657" s="44" t="s">
        <v>309</v>
      </c>
      <c r="Y657" s="41">
        <v>214</v>
      </c>
      <c r="Z657" s="162" t="s">
        <v>3330</v>
      </c>
      <c r="AA657" s="160"/>
      <c r="AB657" s="139"/>
      <c r="AC657" s="133"/>
      <c r="AD657" s="161"/>
      <c r="AE657" s="8" t="s">
        <v>457</v>
      </c>
      <c r="AF657" s="134">
        <v>383</v>
      </c>
      <c r="AG657" s="148" t="s">
        <v>455</v>
      </c>
      <c r="AH657" s="160" t="s">
        <v>723</v>
      </c>
      <c r="AI657" s="162" t="s">
        <v>3330</v>
      </c>
      <c r="AJ657" s="209" t="s">
        <v>723</v>
      </c>
      <c r="AK657" s="163">
        <v>0</v>
      </c>
      <c r="AL657" s="161">
        <v>0</v>
      </c>
      <c r="AM657" s="148" t="s">
        <v>601</v>
      </c>
      <c r="AN657" s="263" t="s">
        <v>504</v>
      </c>
      <c r="AO657" s="261" t="s">
        <v>536</v>
      </c>
      <c r="AP657" s="54" t="s">
        <v>652</v>
      </c>
      <c r="AQ657" s="385">
        <v>44620</v>
      </c>
      <c r="AR657" s="320" t="s">
        <v>1504</v>
      </c>
      <c r="AS657" s="386" t="s">
        <v>589</v>
      </c>
      <c r="AT657" s="387">
        <v>0</v>
      </c>
      <c r="AU657" s="8" t="s">
        <v>457</v>
      </c>
      <c r="AV657" s="134">
        <v>-44620</v>
      </c>
      <c r="AW657" s="148" t="s">
        <v>455</v>
      </c>
      <c r="AX657" s="53"/>
      <c r="AY657" s="53"/>
      <c r="AZ657" s="53"/>
      <c r="BA657" s="53"/>
      <c r="BB657" s="148"/>
      <c r="BC657" s="53"/>
      <c r="BD657" s="290"/>
      <c r="BE657" s="513">
        <f t="shared" si="10"/>
        <v>656</v>
      </c>
      <c r="BF657" s="514">
        <v>658</v>
      </c>
      <c r="BG657" s="514"/>
    </row>
    <row r="658" spans="1:59" customFormat="1" ht="84" customHeight="1" x14ac:dyDescent="0.25">
      <c r="A658" s="390">
        <v>659</v>
      </c>
      <c r="B658" s="32" t="s">
        <v>266</v>
      </c>
      <c r="C658" s="32" t="s">
        <v>338</v>
      </c>
      <c r="D658" s="32" t="s">
        <v>24</v>
      </c>
      <c r="E658" s="32" t="s">
        <v>52</v>
      </c>
      <c r="F658" s="32"/>
      <c r="G658" s="32" t="s">
        <v>251</v>
      </c>
      <c r="H658" s="35" t="s">
        <v>3982</v>
      </c>
      <c r="I658" s="38" t="s">
        <v>3983</v>
      </c>
      <c r="J658" s="35">
        <v>89</v>
      </c>
      <c r="K658" s="35">
        <v>2021</v>
      </c>
      <c r="L658" s="32" t="s">
        <v>3984</v>
      </c>
      <c r="M658" s="32" t="s">
        <v>3985</v>
      </c>
      <c r="N658" s="32" t="s">
        <v>3986</v>
      </c>
      <c r="O658" s="35">
        <v>1</v>
      </c>
      <c r="P658" s="89" t="s">
        <v>3987</v>
      </c>
      <c r="Q658" s="89" t="s">
        <v>3988</v>
      </c>
      <c r="R658" s="111">
        <v>1</v>
      </c>
      <c r="S658" s="35" t="s">
        <v>328</v>
      </c>
      <c r="T658" s="193">
        <v>44501</v>
      </c>
      <c r="U658" s="195">
        <v>44681</v>
      </c>
      <c r="V658" s="195"/>
      <c r="W658" s="44" t="s">
        <v>309</v>
      </c>
      <c r="X658" s="44" t="s">
        <v>309</v>
      </c>
      <c r="Y658" s="41">
        <v>61</v>
      </c>
      <c r="Z658" s="162" t="s">
        <v>3330</v>
      </c>
      <c r="AA658" s="160"/>
      <c r="AB658" s="139"/>
      <c r="AC658" s="133"/>
      <c r="AD658" s="161"/>
      <c r="AE658" s="8" t="s">
        <v>457</v>
      </c>
      <c r="AF658" s="134">
        <v>230</v>
      </c>
      <c r="AG658" s="148" t="s">
        <v>455</v>
      </c>
      <c r="AH658" s="160" t="s">
        <v>723</v>
      </c>
      <c r="AI658" s="162" t="s">
        <v>3330</v>
      </c>
      <c r="AJ658" s="209" t="s">
        <v>723</v>
      </c>
      <c r="AK658" s="163">
        <v>0</v>
      </c>
      <c r="AL658" s="161">
        <v>0</v>
      </c>
      <c r="AM658" s="148" t="s">
        <v>601</v>
      </c>
      <c r="AN658" s="263" t="s">
        <v>504</v>
      </c>
      <c r="AO658" s="261" t="s">
        <v>536</v>
      </c>
      <c r="AP658" s="109" t="s">
        <v>3989</v>
      </c>
      <c r="AQ658" s="385">
        <v>44620</v>
      </c>
      <c r="AR658" s="54" t="s">
        <v>307</v>
      </c>
      <c r="AS658" s="318" t="s">
        <v>1575</v>
      </c>
      <c r="AT658" s="55">
        <v>1</v>
      </c>
      <c r="AU658" s="8" t="s">
        <v>461</v>
      </c>
      <c r="AV658" s="134">
        <v>-44620</v>
      </c>
      <c r="AW658" s="148" t="s">
        <v>455</v>
      </c>
      <c r="AX658" s="53"/>
      <c r="AY658" s="53"/>
      <c r="AZ658" s="53"/>
      <c r="BA658" s="53"/>
      <c r="BB658" s="148"/>
      <c r="BC658" s="53"/>
      <c r="BD658" s="290"/>
      <c r="BE658" s="513">
        <f t="shared" si="10"/>
        <v>657</v>
      </c>
      <c r="BF658" s="516">
        <v>659</v>
      </c>
      <c r="BG658" s="516"/>
    </row>
    <row r="659" spans="1:59" customFormat="1" ht="84" customHeight="1" x14ac:dyDescent="0.25">
      <c r="A659" s="42">
        <v>660</v>
      </c>
      <c r="B659" s="32" t="s">
        <v>266</v>
      </c>
      <c r="C659" s="32" t="s">
        <v>338</v>
      </c>
      <c r="D659" s="32" t="s">
        <v>24</v>
      </c>
      <c r="E659" s="32" t="s">
        <v>52</v>
      </c>
      <c r="F659" s="32"/>
      <c r="G659" s="32" t="s">
        <v>251</v>
      </c>
      <c r="H659" s="35" t="s">
        <v>3990</v>
      </c>
      <c r="I659" s="38" t="s">
        <v>3983</v>
      </c>
      <c r="J659" s="35">
        <v>89</v>
      </c>
      <c r="K659" s="35">
        <v>2021</v>
      </c>
      <c r="L659" s="32" t="s">
        <v>3984</v>
      </c>
      <c r="M659" s="32" t="s">
        <v>3985</v>
      </c>
      <c r="N659" s="32" t="s">
        <v>3991</v>
      </c>
      <c r="O659" s="35">
        <v>2</v>
      </c>
      <c r="P659" s="141" t="s">
        <v>3992</v>
      </c>
      <c r="Q659" s="141" t="s">
        <v>3993</v>
      </c>
      <c r="R659" s="111">
        <v>1</v>
      </c>
      <c r="S659" s="35" t="s">
        <v>328</v>
      </c>
      <c r="T659" s="159">
        <v>44505</v>
      </c>
      <c r="U659" s="195">
        <v>44711</v>
      </c>
      <c r="V659" s="195"/>
      <c r="W659" s="44" t="s">
        <v>309</v>
      </c>
      <c r="X659" s="44" t="s">
        <v>309</v>
      </c>
      <c r="Y659" s="41">
        <v>91</v>
      </c>
      <c r="Z659" s="162" t="s">
        <v>3330</v>
      </c>
      <c r="AA659" s="160"/>
      <c r="AB659" s="139"/>
      <c r="AC659" s="133"/>
      <c r="AD659" s="161"/>
      <c r="AE659" s="8" t="s">
        <v>457</v>
      </c>
      <c r="AF659" s="134">
        <v>260</v>
      </c>
      <c r="AG659" s="148" t="s">
        <v>455</v>
      </c>
      <c r="AH659" s="160" t="s">
        <v>723</v>
      </c>
      <c r="AI659" s="162" t="s">
        <v>3330</v>
      </c>
      <c r="AJ659" s="209" t="s">
        <v>723</v>
      </c>
      <c r="AK659" s="163">
        <v>0</v>
      </c>
      <c r="AL659" s="161">
        <v>0</v>
      </c>
      <c r="AM659" s="148" t="s">
        <v>601</v>
      </c>
      <c r="AN659" s="263" t="s">
        <v>504</v>
      </c>
      <c r="AO659" s="261" t="s">
        <v>536</v>
      </c>
      <c r="AP659" s="54" t="s">
        <v>652</v>
      </c>
      <c r="AQ659" s="385">
        <v>44620</v>
      </c>
      <c r="AR659" s="320" t="s">
        <v>1504</v>
      </c>
      <c r="AS659" s="386" t="s">
        <v>589</v>
      </c>
      <c r="AT659" s="387">
        <v>0</v>
      </c>
      <c r="AU659" s="8" t="s">
        <v>457</v>
      </c>
      <c r="AV659" s="134">
        <v>-44620</v>
      </c>
      <c r="AW659" s="148" t="s">
        <v>455</v>
      </c>
      <c r="AX659" s="53"/>
      <c r="AY659" s="53"/>
      <c r="AZ659" s="53"/>
      <c r="BA659" s="53"/>
      <c r="BB659" s="148"/>
      <c r="BC659" s="53"/>
      <c r="BD659" s="290"/>
      <c r="BE659" s="513">
        <f t="shared" si="10"/>
        <v>658</v>
      </c>
      <c r="BF659" s="514">
        <v>660</v>
      </c>
      <c r="BG659" s="514"/>
    </row>
    <row r="660" spans="1:59" customFormat="1" ht="84" customHeight="1" x14ac:dyDescent="0.25">
      <c r="A660" s="42">
        <v>661</v>
      </c>
      <c r="B660" s="32" t="s">
        <v>256</v>
      </c>
      <c r="C660" s="32" t="s">
        <v>256</v>
      </c>
      <c r="D660" s="32" t="s">
        <v>404</v>
      </c>
      <c r="E660" s="32" t="s">
        <v>407</v>
      </c>
      <c r="F660" s="32"/>
      <c r="G660" s="32" t="s">
        <v>251</v>
      </c>
      <c r="H660" s="35" t="s">
        <v>3994</v>
      </c>
      <c r="I660" s="38" t="s">
        <v>972</v>
      </c>
      <c r="J660" s="35">
        <v>89</v>
      </c>
      <c r="K660" s="35">
        <v>2021</v>
      </c>
      <c r="L660" s="32" t="s">
        <v>3995</v>
      </c>
      <c r="M660" s="32" t="s">
        <v>3996</v>
      </c>
      <c r="N660" s="32" t="s">
        <v>3997</v>
      </c>
      <c r="O660" s="35">
        <v>1</v>
      </c>
      <c r="P660" s="196" t="s">
        <v>3998</v>
      </c>
      <c r="Q660" s="154" t="s">
        <v>3999</v>
      </c>
      <c r="R660" s="111">
        <v>1</v>
      </c>
      <c r="S660" s="35" t="s">
        <v>328</v>
      </c>
      <c r="T660" s="105">
        <v>44501</v>
      </c>
      <c r="U660" s="105">
        <v>44681</v>
      </c>
      <c r="V660" s="105"/>
      <c r="W660" s="44" t="s">
        <v>309</v>
      </c>
      <c r="X660" s="44" t="s">
        <v>309</v>
      </c>
      <c r="Y660" s="41">
        <v>61</v>
      </c>
      <c r="Z660" s="162" t="s">
        <v>3330</v>
      </c>
      <c r="AA660" s="160"/>
      <c r="AB660" s="139"/>
      <c r="AC660" s="133"/>
      <c r="AD660" s="161"/>
      <c r="AE660" s="8" t="s">
        <v>457</v>
      </c>
      <c r="AF660" s="134">
        <v>230</v>
      </c>
      <c r="AG660" s="148" t="s">
        <v>455</v>
      </c>
      <c r="AH660" s="160" t="s">
        <v>723</v>
      </c>
      <c r="AI660" s="162" t="s">
        <v>3330</v>
      </c>
      <c r="AJ660" s="209" t="s">
        <v>723</v>
      </c>
      <c r="AK660" s="163">
        <v>0</v>
      </c>
      <c r="AL660" s="161">
        <v>0</v>
      </c>
      <c r="AM660" s="148" t="s">
        <v>601</v>
      </c>
      <c r="AN660" s="263" t="s">
        <v>504</v>
      </c>
      <c r="AO660" s="261" t="s">
        <v>536</v>
      </c>
      <c r="AP660" s="323" t="s">
        <v>4000</v>
      </c>
      <c r="AQ660" s="56">
        <v>44615</v>
      </c>
      <c r="AR660" s="54" t="s">
        <v>307</v>
      </c>
      <c r="AS660" s="324" t="s">
        <v>4001</v>
      </c>
      <c r="AT660" s="55">
        <v>0.5</v>
      </c>
      <c r="AU660" s="8" t="s">
        <v>459</v>
      </c>
      <c r="AV660" s="134">
        <v>-44620</v>
      </c>
      <c r="AW660" s="148" t="s">
        <v>455</v>
      </c>
      <c r="AX660" s="53"/>
      <c r="AY660" s="53"/>
      <c r="AZ660" s="53"/>
      <c r="BA660" s="53"/>
      <c r="BB660" s="148"/>
      <c r="BC660" s="53"/>
      <c r="BD660" s="290"/>
      <c r="BE660" s="513">
        <f t="shared" si="10"/>
        <v>659</v>
      </c>
      <c r="BF660" s="514">
        <v>661</v>
      </c>
      <c r="BG660" s="514"/>
    </row>
    <row r="661" spans="1:59" customFormat="1" ht="84" customHeight="1" x14ac:dyDescent="0.25">
      <c r="A661" s="42">
        <v>662</v>
      </c>
      <c r="B661" s="32" t="s">
        <v>266</v>
      </c>
      <c r="C661" s="32" t="s">
        <v>338</v>
      </c>
      <c r="D661" s="32" t="s">
        <v>26</v>
      </c>
      <c r="E661" s="32" t="s">
        <v>150</v>
      </c>
      <c r="F661" s="32"/>
      <c r="G661" s="32" t="s">
        <v>251</v>
      </c>
      <c r="H661" s="35" t="s">
        <v>4002</v>
      </c>
      <c r="I661" s="38" t="s">
        <v>979</v>
      </c>
      <c r="J661" s="35">
        <v>89</v>
      </c>
      <c r="K661" s="35">
        <v>2021</v>
      </c>
      <c r="L661" s="32" t="s">
        <v>4003</v>
      </c>
      <c r="M661" s="32" t="s">
        <v>4004</v>
      </c>
      <c r="N661" s="32" t="s">
        <v>4005</v>
      </c>
      <c r="O661" s="35">
        <v>1</v>
      </c>
      <c r="P661" s="154" t="s">
        <v>4006</v>
      </c>
      <c r="Q661" s="154" t="s">
        <v>4007</v>
      </c>
      <c r="R661" s="111">
        <v>1</v>
      </c>
      <c r="S661" s="35" t="s">
        <v>328</v>
      </c>
      <c r="T661" s="105">
        <v>44501</v>
      </c>
      <c r="U661" s="37">
        <v>44650</v>
      </c>
      <c r="V661" s="37"/>
      <c r="W661" s="44" t="s">
        <v>309</v>
      </c>
      <c r="X661" s="44" t="s">
        <v>309</v>
      </c>
      <c r="Y661" s="41">
        <v>30</v>
      </c>
      <c r="Z661" s="162" t="s">
        <v>3330</v>
      </c>
      <c r="AA661" s="160"/>
      <c r="AB661" s="139"/>
      <c r="AC661" s="133"/>
      <c r="AD661" s="161"/>
      <c r="AE661" s="8" t="s">
        <v>457</v>
      </c>
      <c r="AF661" s="134">
        <v>199</v>
      </c>
      <c r="AG661" s="148" t="s">
        <v>455</v>
      </c>
      <c r="AH661" s="160" t="s">
        <v>723</v>
      </c>
      <c r="AI661" s="162" t="s">
        <v>3330</v>
      </c>
      <c r="AJ661" s="209" t="s">
        <v>723</v>
      </c>
      <c r="AK661" s="163">
        <v>0</v>
      </c>
      <c r="AL661" s="161">
        <v>0</v>
      </c>
      <c r="AM661" s="148" t="s">
        <v>601</v>
      </c>
      <c r="AN661" s="263" t="s">
        <v>504</v>
      </c>
      <c r="AO661" s="261" t="s">
        <v>536</v>
      </c>
      <c r="AP661" s="54" t="s">
        <v>652</v>
      </c>
      <c r="AQ661" s="385">
        <v>44620</v>
      </c>
      <c r="AR661" s="320" t="s">
        <v>1504</v>
      </c>
      <c r="AS661" s="386" t="s">
        <v>589</v>
      </c>
      <c r="AT661" s="387">
        <v>0</v>
      </c>
      <c r="AU661" s="8" t="s">
        <v>457</v>
      </c>
      <c r="AV661" s="134">
        <v>-44620</v>
      </c>
      <c r="AW661" s="148" t="s">
        <v>455</v>
      </c>
      <c r="AX661" s="53"/>
      <c r="AY661" s="53"/>
      <c r="AZ661" s="53"/>
      <c r="BA661" s="53"/>
      <c r="BB661" s="148"/>
      <c r="BC661" s="53"/>
      <c r="BD661" s="290"/>
      <c r="BE661" s="513">
        <f t="shared" si="10"/>
        <v>660</v>
      </c>
      <c r="BF661" s="514">
        <v>662</v>
      </c>
      <c r="BG661" s="514"/>
    </row>
    <row r="662" spans="1:59" customFormat="1" ht="84" customHeight="1" x14ac:dyDescent="0.25">
      <c r="A662" s="42">
        <v>663</v>
      </c>
      <c r="B662" s="32" t="s">
        <v>256</v>
      </c>
      <c r="C662" s="32" t="s">
        <v>256</v>
      </c>
      <c r="D662" s="110" t="s">
        <v>26</v>
      </c>
      <c r="E662" s="110" t="s">
        <v>150</v>
      </c>
      <c r="F662" s="32"/>
      <c r="G662" s="32" t="s">
        <v>251</v>
      </c>
      <c r="H662" s="35" t="s">
        <v>4008</v>
      </c>
      <c r="I662" s="38" t="s">
        <v>979</v>
      </c>
      <c r="J662" s="35">
        <v>89</v>
      </c>
      <c r="K662" s="35">
        <v>2021</v>
      </c>
      <c r="L662" s="32" t="s">
        <v>4003</v>
      </c>
      <c r="M662" s="32" t="s">
        <v>4009</v>
      </c>
      <c r="N662" s="32" t="s">
        <v>4010</v>
      </c>
      <c r="O662" s="35">
        <v>2</v>
      </c>
      <c r="P662" s="154" t="s">
        <v>4011</v>
      </c>
      <c r="Q662" s="154" t="s">
        <v>4012</v>
      </c>
      <c r="R662" s="111">
        <v>1</v>
      </c>
      <c r="S662" s="35" t="s">
        <v>328</v>
      </c>
      <c r="T662" s="105">
        <v>44501</v>
      </c>
      <c r="U662" s="37">
        <v>44650</v>
      </c>
      <c r="V662" s="37"/>
      <c r="W662" s="44" t="s">
        <v>309</v>
      </c>
      <c r="X662" s="44" t="s">
        <v>309</v>
      </c>
      <c r="Y662" s="41">
        <v>30</v>
      </c>
      <c r="Z662" s="162" t="s">
        <v>3330</v>
      </c>
      <c r="AA662" s="160"/>
      <c r="AB662" s="139"/>
      <c r="AC662" s="133"/>
      <c r="AD662" s="161"/>
      <c r="AE662" s="8" t="s">
        <v>457</v>
      </c>
      <c r="AF662" s="134">
        <v>199</v>
      </c>
      <c r="AG662" s="148" t="s">
        <v>455</v>
      </c>
      <c r="AH662" s="160" t="s">
        <v>723</v>
      </c>
      <c r="AI662" s="162" t="s">
        <v>3330</v>
      </c>
      <c r="AJ662" s="209" t="s">
        <v>723</v>
      </c>
      <c r="AK662" s="163">
        <v>0</v>
      </c>
      <c r="AL662" s="161">
        <v>0</v>
      </c>
      <c r="AM662" s="148" t="s">
        <v>601</v>
      </c>
      <c r="AN662" s="263" t="s">
        <v>504</v>
      </c>
      <c r="AO662" s="261" t="s">
        <v>536</v>
      </c>
      <c r="AP662" s="341" t="s">
        <v>4013</v>
      </c>
      <c r="AQ662" s="56">
        <v>44615</v>
      </c>
      <c r="AR662" s="54" t="s">
        <v>307</v>
      </c>
      <c r="AS662" s="318" t="s">
        <v>1575</v>
      </c>
      <c r="AT662" s="314">
        <v>1</v>
      </c>
      <c r="AU662" s="8" t="s">
        <v>461</v>
      </c>
      <c r="AV662" s="134">
        <v>-44620</v>
      </c>
      <c r="AW662" s="148" t="s">
        <v>455</v>
      </c>
      <c r="AX662" s="53"/>
      <c r="AY662" s="53"/>
      <c r="AZ662" s="53"/>
      <c r="BA662" s="53"/>
      <c r="BB662" s="148"/>
      <c r="BC662" s="53"/>
      <c r="BD662" s="290"/>
      <c r="BE662" s="513">
        <f t="shared" si="10"/>
        <v>661</v>
      </c>
      <c r="BF662" s="514">
        <v>663</v>
      </c>
      <c r="BG662" s="514"/>
    </row>
    <row r="663" spans="1:59" customFormat="1" ht="84" customHeight="1" x14ac:dyDescent="0.25">
      <c r="A663" s="42">
        <v>664</v>
      </c>
      <c r="B663" s="32" t="s">
        <v>276</v>
      </c>
      <c r="C663" s="32" t="s">
        <v>341</v>
      </c>
      <c r="D663" s="32" t="s">
        <v>24</v>
      </c>
      <c r="E663" s="32" t="s">
        <v>39</v>
      </c>
      <c r="F663" s="32"/>
      <c r="G663" s="32" t="s">
        <v>251</v>
      </c>
      <c r="H663" s="35" t="s">
        <v>4014</v>
      </c>
      <c r="I663" s="38" t="s">
        <v>985</v>
      </c>
      <c r="J663" s="35">
        <v>89</v>
      </c>
      <c r="K663" s="35">
        <v>2021</v>
      </c>
      <c r="L663" s="32" t="s">
        <v>4015</v>
      </c>
      <c r="M663" s="32" t="s">
        <v>4016</v>
      </c>
      <c r="N663" s="32" t="s">
        <v>4017</v>
      </c>
      <c r="O663" s="35">
        <v>1</v>
      </c>
      <c r="P663" s="137" t="s">
        <v>4018</v>
      </c>
      <c r="Q663" s="137" t="s">
        <v>4019</v>
      </c>
      <c r="R663" s="111">
        <v>1</v>
      </c>
      <c r="S663" s="35" t="s">
        <v>328</v>
      </c>
      <c r="T663" s="193">
        <v>44501</v>
      </c>
      <c r="U663" s="195">
        <v>44834</v>
      </c>
      <c r="V663" s="195"/>
      <c r="W663" s="44" t="s">
        <v>309</v>
      </c>
      <c r="X663" s="44" t="s">
        <v>309</v>
      </c>
      <c r="Y663" s="41">
        <v>214</v>
      </c>
      <c r="Z663" s="162" t="s">
        <v>3330</v>
      </c>
      <c r="AA663" s="160"/>
      <c r="AB663" s="139"/>
      <c r="AC663" s="133"/>
      <c r="AD663" s="161"/>
      <c r="AE663" s="8" t="s">
        <v>457</v>
      </c>
      <c r="AF663" s="134">
        <v>383</v>
      </c>
      <c r="AG663" s="148" t="s">
        <v>455</v>
      </c>
      <c r="AH663" s="160" t="s">
        <v>723</v>
      </c>
      <c r="AI663" s="162" t="s">
        <v>3330</v>
      </c>
      <c r="AJ663" s="209" t="s">
        <v>723</v>
      </c>
      <c r="AK663" s="163">
        <v>0</v>
      </c>
      <c r="AL663" s="161">
        <v>0</v>
      </c>
      <c r="AM663" s="148" t="s">
        <v>601</v>
      </c>
      <c r="AN663" s="263" t="s">
        <v>504</v>
      </c>
      <c r="AO663" s="261" t="s">
        <v>536</v>
      </c>
      <c r="AP663" s="54" t="s">
        <v>652</v>
      </c>
      <c r="AQ663" s="56">
        <v>44620</v>
      </c>
      <c r="AR663" s="54" t="s">
        <v>553</v>
      </c>
      <c r="AS663" s="109" t="s">
        <v>589</v>
      </c>
      <c r="AT663" s="314">
        <v>0</v>
      </c>
      <c r="AU663" s="8" t="s">
        <v>457</v>
      </c>
      <c r="AV663" s="134">
        <v>-44620</v>
      </c>
      <c r="AW663" s="148" t="s">
        <v>455</v>
      </c>
      <c r="AX663" s="53"/>
      <c r="AY663" s="53"/>
      <c r="AZ663" s="53"/>
      <c r="BA663" s="53"/>
      <c r="BB663" s="148"/>
      <c r="BC663" s="53"/>
      <c r="BD663" s="290"/>
      <c r="BE663" s="513">
        <f t="shared" si="10"/>
        <v>662</v>
      </c>
      <c r="BF663" s="514">
        <v>664</v>
      </c>
      <c r="BG663" s="514"/>
    </row>
    <row r="664" spans="1:59" customFormat="1" ht="84" customHeight="1" x14ac:dyDescent="0.25">
      <c r="A664" s="42">
        <v>665</v>
      </c>
      <c r="B664" s="32" t="s">
        <v>354</v>
      </c>
      <c r="C664" s="32" t="s">
        <v>341</v>
      </c>
      <c r="D664" s="32" t="s">
        <v>24</v>
      </c>
      <c r="E664" s="32" t="s">
        <v>385</v>
      </c>
      <c r="F664" s="32"/>
      <c r="G664" s="32" t="s">
        <v>251</v>
      </c>
      <c r="H664" s="35" t="s">
        <v>4020</v>
      </c>
      <c r="I664" s="38" t="s">
        <v>990</v>
      </c>
      <c r="J664" s="35">
        <v>89</v>
      </c>
      <c r="K664" s="35">
        <v>2021</v>
      </c>
      <c r="L664" s="32" t="s">
        <v>4021</v>
      </c>
      <c r="M664" s="32" t="s">
        <v>4022</v>
      </c>
      <c r="N664" s="32" t="s">
        <v>4023</v>
      </c>
      <c r="O664" s="35">
        <v>1</v>
      </c>
      <c r="P664" s="141" t="s">
        <v>4024</v>
      </c>
      <c r="Q664" s="141" t="s">
        <v>4025</v>
      </c>
      <c r="R664" s="111">
        <v>1</v>
      </c>
      <c r="S664" s="35" t="s">
        <v>328</v>
      </c>
      <c r="T664" s="193">
        <v>44501</v>
      </c>
      <c r="U664" s="195">
        <v>44650</v>
      </c>
      <c r="V664" s="195"/>
      <c r="W664" s="44" t="s">
        <v>309</v>
      </c>
      <c r="X664" s="44" t="s">
        <v>309</v>
      </c>
      <c r="Y664" s="41">
        <v>30</v>
      </c>
      <c r="Z664" s="162" t="s">
        <v>3330</v>
      </c>
      <c r="AA664" s="160"/>
      <c r="AB664" s="139"/>
      <c r="AC664" s="133"/>
      <c r="AD664" s="161"/>
      <c r="AE664" s="8" t="s">
        <v>457</v>
      </c>
      <c r="AF664" s="134">
        <v>199</v>
      </c>
      <c r="AG664" s="148" t="s">
        <v>455</v>
      </c>
      <c r="AH664" s="160" t="s">
        <v>723</v>
      </c>
      <c r="AI664" s="162" t="s">
        <v>3330</v>
      </c>
      <c r="AJ664" s="209" t="s">
        <v>723</v>
      </c>
      <c r="AK664" s="163">
        <v>0</v>
      </c>
      <c r="AL664" s="161">
        <v>0</v>
      </c>
      <c r="AM664" s="148" t="s">
        <v>601</v>
      </c>
      <c r="AN664" s="263" t="s">
        <v>504</v>
      </c>
      <c r="AO664" s="261" t="s">
        <v>536</v>
      </c>
      <c r="AP664" s="2" t="s">
        <v>4026</v>
      </c>
      <c r="AQ664" s="366">
        <v>44620</v>
      </c>
      <c r="AR664" s="53" t="s">
        <v>553</v>
      </c>
      <c r="AS664" s="365" t="s">
        <v>4027</v>
      </c>
      <c r="AT664" s="314">
        <v>0.1</v>
      </c>
      <c r="AU664" s="8" t="s">
        <v>458</v>
      </c>
      <c r="AV664" s="134">
        <v>-44620</v>
      </c>
      <c r="AW664" s="148" t="s">
        <v>455</v>
      </c>
      <c r="AX664" s="53"/>
      <c r="AY664" s="53"/>
      <c r="AZ664" s="53"/>
      <c r="BA664" s="53"/>
      <c r="BB664" s="148"/>
      <c r="BC664" s="53"/>
      <c r="BD664" s="290"/>
      <c r="BE664" s="513">
        <f t="shared" si="10"/>
        <v>663</v>
      </c>
      <c r="BF664" s="514">
        <v>665</v>
      </c>
      <c r="BG664" s="514"/>
    </row>
    <row r="665" spans="1:59" customFormat="1" ht="84" customHeight="1" x14ac:dyDescent="0.25">
      <c r="A665" s="42">
        <v>666</v>
      </c>
      <c r="B665" s="32" t="s">
        <v>266</v>
      </c>
      <c r="C665" s="32" t="s">
        <v>338</v>
      </c>
      <c r="D665" s="32" t="s">
        <v>24</v>
      </c>
      <c r="E665" s="32" t="s">
        <v>381</v>
      </c>
      <c r="F665" s="32"/>
      <c r="G665" s="32" t="s">
        <v>251</v>
      </c>
      <c r="H665" s="35" t="s">
        <v>4028</v>
      </c>
      <c r="I665" s="38" t="s">
        <v>999</v>
      </c>
      <c r="J665" s="35">
        <v>89</v>
      </c>
      <c r="K665" s="35">
        <v>2021</v>
      </c>
      <c r="L665" s="32" t="s">
        <v>4029</v>
      </c>
      <c r="M665" s="32" t="s">
        <v>4030</v>
      </c>
      <c r="N665" s="32" t="s">
        <v>4031</v>
      </c>
      <c r="O665" s="35">
        <v>1</v>
      </c>
      <c r="P665" s="89" t="s">
        <v>3928</v>
      </c>
      <c r="Q665" s="89" t="s">
        <v>3929</v>
      </c>
      <c r="R665" s="111">
        <v>1</v>
      </c>
      <c r="S665" s="35" t="s">
        <v>328</v>
      </c>
      <c r="T665" s="105">
        <v>44501</v>
      </c>
      <c r="U665" s="37">
        <v>44681</v>
      </c>
      <c r="V665" s="37"/>
      <c r="W665" s="44" t="s">
        <v>309</v>
      </c>
      <c r="X665" s="44" t="s">
        <v>309</v>
      </c>
      <c r="Y665" s="41">
        <v>61</v>
      </c>
      <c r="Z665" s="162" t="s">
        <v>3330</v>
      </c>
      <c r="AA665" s="160"/>
      <c r="AB665" s="139"/>
      <c r="AC665" s="133"/>
      <c r="AD665" s="161"/>
      <c r="AE665" s="8" t="s">
        <v>457</v>
      </c>
      <c r="AF665" s="134">
        <v>230</v>
      </c>
      <c r="AG665" s="148" t="s">
        <v>455</v>
      </c>
      <c r="AH665" s="160" t="s">
        <v>723</v>
      </c>
      <c r="AI665" s="162" t="s">
        <v>3330</v>
      </c>
      <c r="AJ665" s="209" t="s">
        <v>723</v>
      </c>
      <c r="AK665" s="163">
        <v>0</v>
      </c>
      <c r="AL665" s="161">
        <v>0</v>
      </c>
      <c r="AM665" s="148" t="s">
        <v>601</v>
      </c>
      <c r="AN665" s="263" t="s">
        <v>504</v>
      </c>
      <c r="AO665" s="261" t="s">
        <v>536</v>
      </c>
      <c r="AP665" s="54" t="s">
        <v>652</v>
      </c>
      <c r="AQ665" s="385">
        <v>44620</v>
      </c>
      <c r="AR665" s="320" t="s">
        <v>1504</v>
      </c>
      <c r="AS665" s="386" t="s">
        <v>589</v>
      </c>
      <c r="AT665" s="387">
        <v>0</v>
      </c>
      <c r="AU665" s="8" t="s">
        <v>457</v>
      </c>
      <c r="AV665" s="134">
        <v>-44620</v>
      </c>
      <c r="AW665" s="148" t="s">
        <v>455</v>
      </c>
      <c r="AX665" s="53"/>
      <c r="AY665" s="53"/>
      <c r="AZ665" s="53"/>
      <c r="BA665" s="53"/>
      <c r="BB665" s="148"/>
      <c r="BC665" s="53"/>
      <c r="BD665" s="290"/>
      <c r="BE665" s="513">
        <f t="shared" si="10"/>
        <v>664</v>
      </c>
      <c r="BF665" s="514">
        <v>666</v>
      </c>
      <c r="BG665" s="514"/>
    </row>
    <row r="666" spans="1:59" customFormat="1" ht="84" customHeight="1" x14ac:dyDescent="0.25">
      <c r="A666" s="42">
        <v>667</v>
      </c>
      <c r="B666" s="32" t="s">
        <v>266</v>
      </c>
      <c r="C666" s="32" t="s">
        <v>338</v>
      </c>
      <c r="D666" s="32" t="s">
        <v>102</v>
      </c>
      <c r="E666" s="32" t="s">
        <v>419</v>
      </c>
      <c r="F666" s="32"/>
      <c r="G666" s="32" t="s">
        <v>251</v>
      </c>
      <c r="H666" s="35" t="s">
        <v>4032</v>
      </c>
      <c r="I666" s="38" t="s">
        <v>1005</v>
      </c>
      <c r="J666" s="35">
        <v>89</v>
      </c>
      <c r="K666" s="35">
        <v>2021</v>
      </c>
      <c r="L666" s="32" t="s">
        <v>4033</v>
      </c>
      <c r="M666" s="32" t="s">
        <v>4034</v>
      </c>
      <c r="N666" s="32" t="s">
        <v>4035</v>
      </c>
      <c r="O666" s="35">
        <v>1</v>
      </c>
      <c r="P666" s="89" t="s">
        <v>4036</v>
      </c>
      <c r="Q666" s="89" t="s">
        <v>4037</v>
      </c>
      <c r="R666" s="111">
        <v>1</v>
      </c>
      <c r="S666" s="35" t="s">
        <v>328</v>
      </c>
      <c r="T666" s="105">
        <v>44501</v>
      </c>
      <c r="U666" s="37">
        <v>44681</v>
      </c>
      <c r="V666" s="37"/>
      <c r="W666" s="44" t="s">
        <v>309</v>
      </c>
      <c r="X666" s="44" t="s">
        <v>309</v>
      </c>
      <c r="Y666" s="41">
        <v>61</v>
      </c>
      <c r="Z666" s="162" t="s">
        <v>3330</v>
      </c>
      <c r="AA666" s="160"/>
      <c r="AB666" s="139"/>
      <c r="AC666" s="133"/>
      <c r="AD666" s="161"/>
      <c r="AE666" s="8" t="s">
        <v>457</v>
      </c>
      <c r="AF666" s="134">
        <v>230</v>
      </c>
      <c r="AG666" s="148" t="s">
        <v>455</v>
      </c>
      <c r="AH666" s="160" t="s">
        <v>723</v>
      </c>
      <c r="AI666" s="162" t="s">
        <v>3330</v>
      </c>
      <c r="AJ666" s="209" t="s">
        <v>723</v>
      </c>
      <c r="AK666" s="163">
        <v>0</v>
      </c>
      <c r="AL666" s="161">
        <v>0</v>
      </c>
      <c r="AM666" s="148" t="s">
        <v>601</v>
      </c>
      <c r="AN666" s="263" t="s">
        <v>504</v>
      </c>
      <c r="AO666" s="261" t="s">
        <v>536</v>
      </c>
      <c r="AP666" s="54" t="s">
        <v>652</v>
      </c>
      <c r="AQ666" s="385">
        <v>44620</v>
      </c>
      <c r="AR666" s="320" t="s">
        <v>1504</v>
      </c>
      <c r="AS666" s="386" t="s">
        <v>589</v>
      </c>
      <c r="AT666" s="387">
        <v>0</v>
      </c>
      <c r="AU666" s="8" t="s">
        <v>457</v>
      </c>
      <c r="AV666" s="134">
        <v>-44620</v>
      </c>
      <c r="AW666" s="148" t="s">
        <v>455</v>
      </c>
      <c r="AX666" s="53"/>
      <c r="AY666" s="53"/>
      <c r="AZ666" s="53"/>
      <c r="BA666" s="53"/>
      <c r="BB666" s="148"/>
      <c r="BC666" s="53"/>
      <c r="BD666" s="290"/>
      <c r="BE666" s="513">
        <f t="shared" si="10"/>
        <v>665</v>
      </c>
      <c r="BF666" s="514">
        <v>667</v>
      </c>
      <c r="BG666" s="514"/>
    </row>
    <row r="667" spans="1:59" customFormat="1" ht="84" customHeight="1" x14ac:dyDescent="0.25">
      <c r="A667" s="42">
        <v>668</v>
      </c>
      <c r="B667" s="32" t="s">
        <v>281</v>
      </c>
      <c r="C667" s="32" t="s">
        <v>341</v>
      </c>
      <c r="D667" s="32" t="s">
        <v>417</v>
      </c>
      <c r="E667" s="32" t="s">
        <v>418</v>
      </c>
      <c r="F667" s="32"/>
      <c r="G667" s="32" t="s">
        <v>251</v>
      </c>
      <c r="H667" s="35" t="s">
        <v>4038</v>
      </c>
      <c r="I667" s="38" t="s">
        <v>1010</v>
      </c>
      <c r="J667" s="35">
        <v>89</v>
      </c>
      <c r="K667" s="35">
        <v>2021</v>
      </c>
      <c r="L667" s="32" t="s">
        <v>4039</v>
      </c>
      <c r="M667" s="32" t="s">
        <v>4040</v>
      </c>
      <c r="N667" s="32" t="s">
        <v>4041</v>
      </c>
      <c r="O667" s="35">
        <v>1</v>
      </c>
      <c r="P667" s="141" t="s">
        <v>4042</v>
      </c>
      <c r="Q667" s="141" t="s">
        <v>4043</v>
      </c>
      <c r="R667" s="111">
        <v>1</v>
      </c>
      <c r="S667" s="35" t="s">
        <v>328</v>
      </c>
      <c r="T667" s="193">
        <v>44501</v>
      </c>
      <c r="U667" s="197">
        <v>44650</v>
      </c>
      <c r="V667" s="197"/>
      <c r="W667" s="44" t="s">
        <v>309</v>
      </c>
      <c r="X667" s="44" t="s">
        <v>309</v>
      </c>
      <c r="Y667" s="41">
        <v>30</v>
      </c>
      <c r="Z667" s="162" t="s">
        <v>3330</v>
      </c>
      <c r="AA667" s="160"/>
      <c r="AB667" s="139"/>
      <c r="AC667" s="133"/>
      <c r="AD667" s="161"/>
      <c r="AE667" s="8" t="s">
        <v>457</v>
      </c>
      <c r="AF667" s="134">
        <v>199</v>
      </c>
      <c r="AG667" s="148" t="s">
        <v>455</v>
      </c>
      <c r="AH667" s="160" t="s">
        <v>723</v>
      </c>
      <c r="AI667" s="162" t="s">
        <v>3330</v>
      </c>
      <c r="AJ667" s="209" t="s">
        <v>723</v>
      </c>
      <c r="AK667" s="163">
        <v>0</v>
      </c>
      <c r="AL667" s="161">
        <v>0</v>
      </c>
      <c r="AM667" s="148" t="s">
        <v>601</v>
      </c>
      <c r="AN667" s="263" t="s">
        <v>504</v>
      </c>
      <c r="AO667" s="261" t="s">
        <v>536</v>
      </c>
      <c r="AP667" s="2" t="s">
        <v>4044</v>
      </c>
      <c r="AQ667" s="366">
        <v>44620</v>
      </c>
      <c r="AR667" s="53" t="s">
        <v>553</v>
      </c>
      <c r="AS667" s="53" t="s">
        <v>328</v>
      </c>
      <c r="AT667" s="314">
        <v>1</v>
      </c>
      <c r="AU667" s="8" t="s">
        <v>461</v>
      </c>
      <c r="AV667" s="134">
        <v>-44620</v>
      </c>
      <c r="AW667" s="148" t="s">
        <v>455</v>
      </c>
      <c r="AX667" s="53"/>
      <c r="AY667" s="53"/>
      <c r="AZ667" s="53"/>
      <c r="BA667" s="53"/>
      <c r="BB667" s="148"/>
      <c r="BC667" s="53"/>
      <c r="BD667" s="290"/>
      <c r="BE667" s="513">
        <f t="shared" si="10"/>
        <v>666</v>
      </c>
      <c r="BF667" s="514">
        <v>668</v>
      </c>
      <c r="BG667" s="514"/>
    </row>
    <row r="668" spans="1:59" customFormat="1" ht="84" customHeight="1" x14ac:dyDescent="0.25">
      <c r="A668" s="42">
        <v>669</v>
      </c>
      <c r="B668" s="32" t="s">
        <v>266</v>
      </c>
      <c r="C668" s="32" t="s">
        <v>338</v>
      </c>
      <c r="D668" s="32" t="s">
        <v>417</v>
      </c>
      <c r="E668" s="32" t="s">
        <v>418</v>
      </c>
      <c r="F668" s="32"/>
      <c r="G668" s="32" t="s">
        <v>251</v>
      </c>
      <c r="H668" s="35" t="s">
        <v>4045</v>
      </c>
      <c r="I668" s="38" t="s">
        <v>1010</v>
      </c>
      <c r="J668" s="35">
        <v>89</v>
      </c>
      <c r="K668" s="35">
        <v>2021</v>
      </c>
      <c r="L668" s="32" t="s">
        <v>4039</v>
      </c>
      <c r="M668" s="32" t="s">
        <v>4040</v>
      </c>
      <c r="N668" s="32" t="s">
        <v>4046</v>
      </c>
      <c r="O668" s="35">
        <v>2</v>
      </c>
      <c r="P668" s="89" t="s">
        <v>4047</v>
      </c>
      <c r="Q668" s="89" t="s">
        <v>4048</v>
      </c>
      <c r="R668" s="111">
        <v>1</v>
      </c>
      <c r="S668" s="35" t="s">
        <v>328</v>
      </c>
      <c r="T668" s="105">
        <v>44501</v>
      </c>
      <c r="U668" s="37">
        <v>44650</v>
      </c>
      <c r="V668" s="37"/>
      <c r="W668" s="44" t="s">
        <v>309</v>
      </c>
      <c r="X668" s="44" t="s">
        <v>309</v>
      </c>
      <c r="Y668" s="41">
        <v>30</v>
      </c>
      <c r="Z668" s="162" t="s">
        <v>3330</v>
      </c>
      <c r="AA668" s="160"/>
      <c r="AB668" s="139"/>
      <c r="AC668" s="133"/>
      <c r="AD668" s="161"/>
      <c r="AE668" s="8" t="s">
        <v>457</v>
      </c>
      <c r="AF668" s="134">
        <v>199</v>
      </c>
      <c r="AG668" s="148" t="s">
        <v>455</v>
      </c>
      <c r="AH668" s="160" t="s">
        <v>723</v>
      </c>
      <c r="AI668" s="162" t="s">
        <v>3330</v>
      </c>
      <c r="AJ668" s="209" t="s">
        <v>723</v>
      </c>
      <c r="AK668" s="163">
        <v>0</v>
      </c>
      <c r="AL668" s="161">
        <v>0</v>
      </c>
      <c r="AM668" s="148" t="s">
        <v>601</v>
      </c>
      <c r="AN668" s="263" t="s">
        <v>504</v>
      </c>
      <c r="AO668" s="261" t="s">
        <v>536</v>
      </c>
      <c r="AP668" s="54" t="s">
        <v>652</v>
      </c>
      <c r="AQ668" s="385">
        <v>44620</v>
      </c>
      <c r="AR668" s="320" t="s">
        <v>1504</v>
      </c>
      <c r="AS668" s="386" t="s">
        <v>589</v>
      </c>
      <c r="AT668" s="387">
        <v>0</v>
      </c>
      <c r="AU668" s="8" t="s">
        <v>457</v>
      </c>
      <c r="AV668" s="134">
        <v>-44620</v>
      </c>
      <c r="AW668" s="148" t="s">
        <v>455</v>
      </c>
      <c r="AX668" s="53"/>
      <c r="AY668" s="53"/>
      <c r="AZ668" s="53"/>
      <c r="BA668" s="53"/>
      <c r="BB668" s="148"/>
      <c r="BC668" s="53"/>
      <c r="BD668" s="290"/>
      <c r="BE668" s="513">
        <f t="shared" si="10"/>
        <v>667</v>
      </c>
      <c r="BF668" s="514">
        <v>669</v>
      </c>
      <c r="BG668" s="514"/>
    </row>
    <row r="669" spans="1:59" customFormat="1" ht="84" customHeight="1" x14ac:dyDescent="0.25">
      <c r="A669" s="42">
        <v>670</v>
      </c>
      <c r="B669" s="32" t="s">
        <v>276</v>
      </c>
      <c r="C669" s="32" t="s">
        <v>341</v>
      </c>
      <c r="D669" s="32" t="s">
        <v>417</v>
      </c>
      <c r="E669" s="32" t="s">
        <v>418</v>
      </c>
      <c r="F669" s="32"/>
      <c r="G669" s="32" t="s">
        <v>251</v>
      </c>
      <c r="H669" s="35" t="s">
        <v>4049</v>
      </c>
      <c r="I669" s="38" t="s">
        <v>1017</v>
      </c>
      <c r="J669" s="35">
        <v>89</v>
      </c>
      <c r="K669" s="35">
        <v>2021</v>
      </c>
      <c r="L669" s="32" t="s">
        <v>4050</v>
      </c>
      <c r="M669" s="32" t="s">
        <v>4016</v>
      </c>
      <c r="N669" s="32" t="s">
        <v>4051</v>
      </c>
      <c r="O669" s="35">
        <v>1</v>
      </c>
      <c r="P669" s="137" t="s">
        <v>4018</v>
      </c>
      <c r="Q669" s="137" t="s">
        <v>4019</v>
      </c>
      <c r="R669" s="111">
        <v>1</v>
      </c>
      <c r="S669" s="35" t="s">
        <v>328</v>
      </c>
      <c r="T669" s="193">
        <v>44501</v>
      </c>
      <c r="U669" s="197">
        <v>44834</v>
      </c>
      <c r="V669" s="197"/>
      <c r="W669" s="44" t="s">
        <v>309</v>
      </c>
      <c r="X669" s="44" t="s">
        <v>309</v>
      </c>
      <c r="Y669" s="41">
        <v>214</v>
      </c>
      <c r="Z669" s="162" t="s">
        <v>3330</v>
      </c>
      <c r="AA669" s="160"/>
      <c r="AB669" s="139"/>
      <c r="AC669" s="133"/>
      <c r="AD669" s="161"/>
      <c r="AE669" s="8" t="s">
        <v>457</v>
      </c>
      <c r="AF669" s="134">
        <v>383</v>
      </c>
      <c r="AG669" s="148" t="s">
        <v>455</v>
      </c>
      <c r="AH669" s="160" t="s">
        <v>723</v>
      </c>
      <c r="AI669" s="162" t="s">
        <v>3330</v>
      </c>
      <c r="AJ669" s="209" t="s">
        <v>723</v>
      </c>
      <c r="AK669" s="163">
        <v>0</v>
      </c>
      <c r="AL669" s="161">
        <v>0</v>
      </c>
      <c r="AM669" s="148" t="s">
        <v>601</v>
      </c>
      <c r="AN669" s="263" t="s">
        <v>504</v>
      </c>
      <c r="AO669" s="261" t="s">
        <v>536</v>
      </c>
      <c r="AP669" s="54" t="s">
        <v>652</v>
      </c>
      <c r="AQ669" s="56">
        <v>44620</v>
      </c>
      <c r="AR669" s="54" t="s">
        <v>553</v>
      </c>
      <c r="AS669" s="109" t="s">
        <v>589</v>
      </c>
      <c r="AT669" s="314">
        <v>0</v>
      </c>
      <c r="AU669" s="8" t="s">
        <v>457</v>
      </c>
      <c r="AV669" s="134">
        <v>-44620</v>
      </c>
      <c r="AW669" s="148" t="s">
        <v>455</v>
      </c>
      <c r="AX669" s="53"/>
      <c r="AY669" s="53"/>
      <c r="AZ669" s="53"/>
      <c r="BA669" s="53"/>
      <c r="BB669" s="148"/>
      <c r="BC669" s="53"/>
      <c r="BD669" s="290"/>
      <c r="BE669" s="513">
        <f t="shared" si="10"/>
        <v>668</v>
      </c>
      <c r="BF669" s="514">
        <v>670</v>
      </c>
      <c r="BG669" s="514"/>
    </row>
    <row r="670" spans="1:59" customFormat="1" ht="84" customHeight="1" x14ac:dyDescent="0.25">
      <c r="A670" s="42">
        <v>671</v>
      </c>
      <c r="B670" s="32" t="s">
        <v>281</v>
      </c>
      <c r="C670" s="32" t="s">
        <v>341</v>
      </c>
      <c r="D670" s="32" t="s">
        <v>417</v>
      </c>
      <c r="E670" s="32" t="s">
        <v>418</v>
      </c>
      <c r="F670" s="32"/>
      <c r="G670" s="32" t="s">
        <v>251</v>
      </c>
      <c r="H670" s="35" t="s">
        <v>4052</v>
      </c>
      <c r="I670" s="38" t="s">
        <v>1023</v>
      </c>
      <c r="J670" s="35">
        <v>89</v>
      </c>
      <c r="K670" s="35">
        <v>2021</v>
      </c>
      <c r="L670" s="32" t="s">
        <v>4053</v>
      </c>
      <c r="M670" s="32" t="s">
        <v>4040</v>
      </c>
      <c r="N670" s="32" t="s">
        <v>4041</v>
      </c>
      <c r="O670" s="35">
        <v>1</v>
      </c>
      <c r="P670" s="141" t="s">
        <v>4042</v>
      </c>
      <c r="Q670" s="141" t="s">
        <v>4043</v>
      </c>
      <c r="R670" s="111">
        <v>1</v>
      </c>
      <c r="S670" s="35" t="s">
        <v>328</v>
      </c>
      <c r="T670" s="193">
        <v>44501</v>
      </c>
      <c r="U670" s="197">
        <v>44650</v>
      </c>
      <c r="V670" s="197"/>
      <c r="W670" s="44" t="s">
        <v>309</v>
      </c>
      <c r="X670" s="44" t="s">
        <v>309</v>
      </c>
      <c r="Y670" s="41">
        <v>30</v>
      </c>
      <c r="Z670" s="162" t="s">
        <v>3330</v>
      </c>
      <c r="AA670" s="160"/>
      <c r="AB670" s="139"/>
      <c r="AC670" s="133"/>
      <c r="AD670" s="161"/>
      <c r="AE670" s="8" t="s">
        <v>457</v>
      </c>
      <c r="AF670" s="134">
        <v>199</v>
      </c>
      <c r="AG670" s="148" t="s">
        <v>455</v>
      </c>
      <c r="AH670" s="160" t="s">
        <v>723</v>
      </c>
      <c r="AI670" s="162" t="s">
        <v>3330</v>
      </c>
      <c r="AJ670" s="209" t="s">
        <v>723</v>
      </c>
      <c r="AK670" s="163">
        <v>0</v>
      </c>
      <c r="AL670" s="161">
        <v>0</v>
      </c>
      <c r="AM670" s="148" t="s">
        <v>601</v>
      </c>
      <c r="AN670" s="263" t="s">
        <v>504</v>
      </c>
      <c r="AO670" s="261" t="s">
        <v>536</v>
      </c>
      <c r="AP670" s="2" t="s">
        <v>4044</v>
      </c>
      <c r="AQ670" s="366">
        <v>44620</v>
      </c>
      <c r="AR670" s="53" t="s">
        <v>553</v>
      </c>
      <c r="AS670" s="53" t="s">
        <v>328</v>
      </c>
      <c r="AT670" s="314">
        <v>1</v>
      </c>
      <c r="AU670" s="8" t="s">
        <v>461</v>
      </c>
      <c r="AV670" s="134">
        <v>-44620</v>
      </c>
      <c r="AW670" s="148" t="s">
        <v>455</v>
      </c>
      <c r="AX670" s="53"/>
      <c r="AY670" s="53"/>
      <c r="AZ670" s="53"/>
      <c r="BA670" s="53"/>
      <c r="BB670" s="148"/>
      <c r="BC670" s="53"/>
      <c r="BD670" s="290"/>
      <c r="BE670" s="513">
        <f t="shared" si="10"/>
        <v>669</v>
      </c>
      <c r="BF670" s="514">
        <v>671</v>
      </c>
      <c r="BG670" s="514"/>
    </row>
    <row r="671" spans="1:59" customFormat="1" ht="84" customHeight="1" x14ac:dyDescent="0.25">
      <c r="A671" s="42">
        <v>672</v>
      </c>
      <c r="B671" s="32" t="s">
        <v>266</v>
      </c>
      <c r="C671" s="32" t="s">
        <v>338</v>
      </c>
      <c r="D671" s="32" t="s">
        <v>417</v>
      </c>
      <c r="E671" s="32" t="s">
        <v>418</v>
      </c>
      <c r="F671" s="32"/>
      <c r="G671" s="32" t="s">
        <v>251</v>
      </c>
      <c r="H671" s="35" t="s">
        <v>4054</v>
      </c>
      <c r="I671" s="38" t="s">
        <v>1023</v>
      </c>
      <c r="J671" s="35">
        <v>89</v>
      </c>
      <c r="K671" s="35">
        <v>2021</v>
      </c>
      <c r="L671" s="32" t="s">
        <v>4053</v>
      </c>
      <c r="M671" s="32" t="s">
        <v>4040</v>
      </c>
      <c r="N671" s="32" t="s">
        <v>4046</v>
      </c>
      <c r="O671" s="35">
        <v>2</v>
      </c>
      <c r="P671" s="89" t="s">
        <v>4047</v>
      </c>
      <c r="Q671" s="89" t="s">
        <v>4048</v>
      </c>
      <c r="R671" s="111">
        <v>1</v>
      </c>
      <c r="S671" s="35" t="s">
        <v>328</v>
      </c>
      <c r="T671" s="105">
        <v>44501</v>
      </c>
      <c r="U671" s="37">
        <v>44650</v>
      </c>
      <c r="V671" s="37"/>
      <c r="W671" s="44" t="s">
        <v>309</v>
      </c>
      <c r="X671" s="44" t="s">
        <v>309</v>
      </c>
      <c r="Y671" s="41">
        <v>30</v>
      </c>
      <c r="Z671" s="162" t="s">
        <v>3330</v>
      </c>
      <c r="AA671" s="160"/>
      <c r="AB671" s="139"/>
      <c r="AC671" s="133"/>
      <c r="AD671" s="161"/>
      <c r="AE671" s="8" t="s">
        <v>457</v>
      </c>
      <c r="AF671" s="134">
        <v>199</v>
      </c>
      <c r="AG671" s="148" t="s">
        <v>455</v>
      </c>
      <c r="AH671" s="160" t="s">
        <v>723</v>
      </c>
      <c r="AI671" s="162" t="s">
        <v>3330</v>
      </c>
      <c r="AJ671" s="209" t="s">
        <v>723</v>
      </c>
      <c r="AK671" s="163">
        <v>0</v>
      </c>
      <c r="AL671" s="161">
        <v>0</v>
      </c>
      <c r="AM671" s="148" t="s">
        <v>601</v>
      </c>
      <c r="AN671" s="263" t="s">
        <v>504</v>
      </c>
      <c r="AO671" s="261" t="s">
        <v>536</v>
      </c>
      <c r="AP671" s="54" t="s">
        <v>652</v>
      </c>
      <c r="AQ671" s="385">
        <v>44620</v>
      </c>
      <c r="AR671" s="320" t="s">
        <v>1504</v>
      </c>
      <c r="AS671" s="386" t="s">
        <v>589</v>
      </c>
      <c r="AT671" s="387">
        <v>0</v>
      </c>
      <c r="AU671" s="8" t="s">
        <v>457</v>
      </c>
      <c r="AV671" s="134">
        <v>-44620</v>
      </c>
      <c r="AW671" s="148" t="s">
        <v>455</v>
      </c>
      <c r="AX671" s="53"/>
      <c r="AY671" s="53"/>
      <c r="AZ671" s="53"/>
      <c r="BA671" s="53"/>
      <c r="BB671" s="148"/>
      <c r="BC671" s="53"/>
      <c r="BD671" s="290"/>
      <c r="BE671" s="513">
        <f t="shared" si="10"/>
        <v>670</v>
      </c>
      <c r="BF671" s="514">
        <v>672</v>
      </c>
      <c r="BG671" s="514"/>
    </row>
    <row r="672" spans="1:59" customFormat="1" ht="84" customHeight="1" x14ac:dyDescent="0.25">
      <c r="A672" s="42">
        <v>673</v>
      </c>
      <c r="B672" s="32" t="s">
        <v>260</v>
      </c>
      <c r="C672" s="110" t="s">
        <v>337</v>
      </c>
      <c r="D672" s="32" t="s">
        <v>196</v>
      </c>
      <c r="E672" s="32" t="s">
        <v>199</v>
      </c>
      <c r="F672" s="32"/>
      <c r="G672" s="32" t="s">
        <v>251</v>
      </c>
      <c r="H672" s="35" t="s">
        <v>4055</v>
      </c>
      <c r="I672" s="38" t="s">
        <v>1286</v>
      </c>
      <c r="J672" s="35">
        <v>89</v>
      </c>
      <c r="K672" s="35">
        <v>2021</v>
      </c>
      <c r="L672" s="32" t="s">
        <v>4056</v>
      </c>
      <c r="M672" s="32" t="s">
        <v>4057</v>
      </c>
      <c r="N672" s="32" t="s">
        <v>4058</v>
      </c>
      <c r="O672" s="35">
        <v>1</v>
      </c>
      <c r="P672" s="191" t="s">
        <v>4059</v>
      </c>
      <c r="Q672" s="191" t="s">
        <v>4060</v>
      </c>
      <c r="R672" s="111">
        <v>1</v>
      </c>
      <c r="S672" s="35" t="s">
        <v>328</v>
      </c>
      <c r="T672" s="198">
        <v>44505</v>
      </c>
      <c r="U672" s="199">
        <v>44837</v>
      </c>
      <c r="V672" s="199"/>
      <c r="W672" s="44" t="s">
        <v>309</v>
      </c>
      <c r="X672" s="44" t="s">
        <v>309</v>
      </c>
      <c r="Y672" s="41">
        <v>217</v>
      </c>
      <c r="Z672" s="162" t="s">
        <v>3330</v>
      </c>
      <c r="AA672" s="160"/>
      <c r="AB672" s="139"/>
      <c r="AC672" s="133"/>
      <c r="AD672" s="161"/>
      <c r="AE672" s="8" t="s">
        <v>457</v>
      </c>
      <c r="AF672" s="134">
        <v>386</v>
      </c>
      <c r="AG672" s="148" t="s">
        <v>455</v>
      </c>
      <c r="AH672" s="160" t="s">
        <v>723</v>
      </c>
      <c r="AI672" s="162" t="s">
        <v>3330</v>
      </c>
      <c r="AJ672" s="209" t="s">
        <v>723</v>
      </c>
      <c r="AK672" s="163">
        <v>0</v>
      </c>
      <c r="AL672" s="161">
        <v>0</v>
      </c>
      <c r="AM672" s="148" t="s">
        <v>601</v>
      </c>
      <c r="AN672" s="263" t="s">
        <v>504</v>
      </c>
      <c r="AO672" s="261" t="s">
        <v>536</v>
      </c>
      <c r="AP672" s="365" t="s">
        <v>4061</v>
      </c>
      <c r="AQ672" s="369">
        <v>44620</v>
      </c>
      <c r="AR672" s="370" t="s">
        <v>553</v>
      </c>
      <c r="AS672" s="370" t="s">
        <v>328</v>
      </c>
      <c r="AT672" s="402">
        <v>1</v>
      </c>
      <c r="AU672" s="8" t="s">
        <v>461</v>
      </c>
      <c r="AV672" s="134">
        <v>-44620</v>
      </c>
      <c r="AW672" s="148" t="s">
        <v>455</v>
      </c>
      <c r="AX672" s="53"/>
      <c r="AY672" s="53"/>
      <c r="AZ672" s="53"/>
      <c r="BA672" s="53"/>
      <c r="BB672" s="148"/>
      <c r="BC672" s="53"/>
      <c r="BD672" s="290"/>
      <c r="BE672" s="513">
        <f t="shared" si="10"/>
        <v>671</v>
      </c>
      <c r="BF672" s="514">
        <v>673</v>
      </c>
      <c r="BG672" s="514"/>
    </row>
    <row r="673" spans="1:59" customFormat="1" ht="84" customHeight="1" x14ac:dyDescent="0.25">
      <c r="A673" s="42">
        <v>674</v>
      </c>
      <c r="B673" s="32" t="s">
        <v>262</v>
      </c>
      <c r="C673" s="110" t="s">
        <v>337</v>
      </c>
      <c r="D673" s="32" t="s">
        <v>196</v>
      </c>
      <c r="E673" s="32" t="s">
        <v>199</v>
      </c>
      <c r="F673" s="32"/>
      <c r="G673" s="32" t="s">
        <v>251</v>
      </c>
      <c r="H673" s="35" t="s">
        <v>4062</v>
      </c>
      <c r="I673" s="38" t="s">
        <v>4063</v>
      </c>
      <c r="J673" s="35">
        <v>89</v>
      </c>
      <c r="K673" s="35">
        <v>2021</v>
      </c>
      <c r="L673" s="32" t="s">
        <v>4064</v>
      </c>
      <c r="M673" s="32" t="s">
        <v>4065</v>
      </c>
      <c r="N673" s="32" t="s">
        <v>4066</v>
      </c>
      <c r="O673" s="35">
        <v>1</v>
      </c>
      <c r="P673" s="191" t="s">
        <v>4067</v>
      </c>
      <c r="Q673" s="200" t="s">
        <v>4068</v>
      </c>
      <c r="R673" s="111">
        <v>1</v>
      </c>
      <c r="S673" s="35" t="s">
        <v>328</v>
      </c>
      <c r="T673" s="198">
        <v>44505</v>
      </c>
      <c r="U673" s="199">
        <v>44837</v>
      </c>
      <c r="V673" s="199"/>
      <c r="W673" s="44" t="s">
        <v>309</v>
      </c>
      <c r="X673" s="44" t="s">
        <v>309</v>
      </c>
      <c r="Y673" s="41">
        <v>217</v>
      </c>
      <c r="Z673" s="162" t="s">
        <v>3330</v>
      </c>
      <c r="AA673" s="160"/>
      <c r="AB673" s="139"/>
      <c r="AC673" s="133"/>
      <c r="AD673" s="161"/>
      <c r="AE673" s="8" t="s">
        <v>457</v>
      </c>
      <c r="AF673" s="134">
        <v>386</v>
      </c>
      <c r="AG673" s="148" t="s">
        <v>455</v>
      </c>
      <c r="AH673" s="160" t="s">
        <v>723</v>
      </c>
      <c r="AI673" s="162" t="s">
        <v>3330</v>
      </c>
      <c r="AJ673" s="209" t="s">
        <v>723</v>
      </c>
      <c r="AK673" s="163">
        <v>0</v>
      </c>
      <c r="AL673" s="161">
        <v>0</v>
      </c>
      <c r="AM673" s="148" t="s">
        <v>601</v>
      </c>
      <c r="AN673" s="263" t="s">
        <v>504</v>
      </c>
      <c r="AO673" s="261" t="s">
        <v>536</v>
      </c>
      <c r="AP673" s="365" t="s">
        <v>3584</v>
      </c>
      <c r="AQ673" s="369">
        <v>44620</v>
      </c>
      <c r="AR673" s="370" t="s">
        <v>538</v>
      </c>
      <c r="AS673" s="365" t="s">
        <v>4069</v>
      </c>
      <c r="AT673" s="314">
        <v>0.5</v>
      </c>
      <c r="AU673" s="8" t="s">
        <v>459</v>
      </c>
      <c r="AV673" s="134">
        <v>-44620</v>
      </c>
      <c r="AW673" s="148" t="s">
        <v>455</v>
      </c>
      <c r="AX673" s="53"/>
      <c r="AY673" s="53"/>
      <c r="AZ673" s="53"/>
      <c r="BA673" s="53"/>
      <c r="BB673" s="148"/>
      <c r="BC673" s="53"/>
      <c r="BD673" s="290"/>
      <c r="BE673" s="513">
        <f t="shared" si="10"/>
        <v>672</v>
      </c>
      <c r="BF673" s="514">
        <v>674</v>
      </c>
      <c r="BG673" s="514"/>
    </row>
    <row r="674" spans="1:59" customFormat="1" ht="84" customHeight="1" x14ac:dyDescent="0.25">
      <c r="A674" s="42">
        <v>675</v>
      </c>
      <c r="B674" s="32" t="s">
        <v>262</v>
      </c>
      <c r="C674" s="110" t="s">
        <v>337</v>
      </c>
      <c r="D674" s="32" t="s">
        <v>196</v>
      </c>
      <c r="E674" s="32" t="s">
        <v>199</v>
      </c>
      <c r="F674" s="32"/>
      <c r="G674" s="32" t="s">
        <v>251</v>
      </c>
      <c r="H674" s="35" t="s">
        <v>4070</v>
      </c>
      <c r="I674" s="38" t="s">
        <v>4071</v>
      </c>
      <c r="J674" s="35">
        <v>89</v>
      </c>
      <c r="K674" s="35">
        <v>2021</v>
      </c>
      <c r="L674" s="32" t="s">
        <v>4072</v>
      </c>
      <c r="M674" s="32" t="s">
        <v>4073</v>
      </c>
      <c r="N674" s="32" t="s">
        <v>4074</v>
      </c>
      <c r="O674" s="35">
        <v>1</v>
      </c>
      <c r="P674" s="191" t="s">
        <v>4075</v>
      </c>
      <c r="Q674" s="191" t="s">
        <v>4076</v>
      </c>
      <c r="R674" s="111">
        <v>1</v>
      </c>
      <c r="S674" s="35" t="s">
        <v>328</v>
      </c>
      <c r="T674" s="198">
        <v>44501</v>
      </c>
      <c r="U674" s="199">
        <v>44593</v>
      </c>
      <c r="V674" s="199"/>
      <c r="W674" s="44" t="s">
        <v>309</v>
      </c>
      <c r="X674" s="44" t="s">
        <v>309</v>
      </c>
      <c r="Y674" s="41">
        <v>-27</v>
      </c>
      <c r="Z674" s="162" t="s">
        <v>3330</v>
      </c>
      <c r="AA674" s="160"/>
      <c r="AB674" s="139"/>
      <c r="AC674" s="133"/>
      <c r="AD674" s="161"/>
      <c r="AE674" s="8" t="s">
        <v>457</v>
      </c>
      <c r="AF674" s="134">
        <v>142</v>
      </c>
      <c r="AG674" s="148" t="s">
        <v>455</v>
      </c>
      <c r="AH674" s="160" t="s">
        <v>723</v>
      </c>
      <c r="AI674" s="162" t="s">
        <v>3330</v>
      </c>
      <c r="AJ674" s="209" t="s">
        <v>723</v>
      </c>
      <c r="AK674" s="163">
        <v>0</v>
      </c>
      <c r="AL674" s="161">
        <v>0</v>
      </c>
      <c r="AM674" s="148" t="s">
        <v>601</v>
      </c>
      <c r="AN674" s="263" t="s">
        <v>504</v>
      </c>
      <c r="AO674" s="261" t="s">
        <v>536</v>
      </c>
      <c r="AP674" s="365" t="s">
        <v>4077</v>
      </c>
      <c r="AQ674" s="369">
        <v>44620</v>
      </c>
      <c r="AR674" s="370" t="s">
        <v>538</v>
      </c>
      <c r="AS674" s="53" t="s">
        <v>4078</v>
      </c>
      <c r="AT674" s="314">
        <v>0.8</v>
      </c>
      <c r="AU674" s="8" t="s">
        <v>460</v>
      </c>
      <c r="AV674" s="134">
        <v>-44620</v>
      </c>
      <c r="AW674" s="148" t="s">
        <v>441</v>
      </c>
      <c r="AX674" s="53"/>
      <c r="AY674" s="53"/>
      <c r="AZ674" s="53"/>
      <c r="BA674" s="53"/>
      <c r="BB674" s="148"/>
      <c r="BC674" s="53"/>
      <c r="BD674" s="290"/>
      <c r="BE674" s="513">
        <f t="shared" si="10"/>
        <v>673</v>
      </c>
      <c r="BF674" s="514">
        <v>675</v>
      </c>
      <c r="BG674" s="514"/>
    </row>
    <row r="675" spans="1:59" customFormat="1" ht="84" customHeight="1" x14ac:dyDescent="0.25">
      <c r="A675" s="42">
        <v>676</v>
      </c>
      <c r="B675" s="32" t="s">
        <v>260</v>
      </c>
      <c r="C675" s="110" t="s">
        <v>337</v>
      </c>
      <c r="D675" s="32" t="s">
        <v>417</v>
      </c>
      <c r="E675" s="32" t="s">
        <v>418</v>
      </c>
      <c r="F675" s="32"/>
      <c r="G675" s="32" t="s">
        <v>251</v>
      </c>
      <c r="H675" s="35" t="s">
        <v>4079</v>
      </c>
      <c r="I675" s="38" t="s">
        <v>4080</v>
      </c>
      <c r="J675" s="35">
        <v>89</v>
      </c>
      <c r="K675" s="35">
        <v>2021</v>
      </c>
      <c r="L675" s="32" t="s">
        <v>4081</v>
      </c>
      <c r="M675" s="32" t="s">
        <v>4082</v>
      </c>
      <c r="N675" s="32" t="s">
        <v>4083</v>
      </c>
      <c r="O675" s="35">
        <v>1</v>
      </c>
      <c r="P675" s="191" t="s">
        <v>4084</v>
      </c>
      <c r="Q675" s="191" t="s">
        <v>4085</v>
      </c>
      <c r="R675" s="111">
        <v>1</v>
      </c>
      <c r="S675" s="35" t="s">
        <v>328</v>
      </c>
      <c r="T675" s="198">
        <v>44505</v>
      </c>
      <c r="U675" s="199">
        <v>44837</v>
      </c>
      <c r="V675" s="199"/>
      <c r="W675" s="44" t="s">
        <v>309</v>
      </c>
      <c r="X675" s="44" t="s">
        <v>309</v>
      </c>
      <c r="Y675" s="41">
        <v>217</v>
      </c>
      <c r="Z675" s="162" t="s">
        <v>3330</v>
      </c>
      <c r="AA675" s="160"/>
      <c r="AB675" s="139"/>
      <c r="AC675" s="133"/>
      <c r="AD675" s="161"/>
      <c r="AE675" s="8" t="s">
        <v>457</v>
      </c>
      <c r="AF675" s="134">
        <v>386</v>
      </c>
      <c r="AG675" s="148" t="s">
        <v>455</v>
      </c>
      <c r="AH675" s="160" t="s">
        <v>723</v>
      </c>
      <c r="AI675" s="162" t="s">
        <v>3330</v>
      </c>
      <c r="AJ675" s="209" t="s">
        <v>723</v>
      </c>
      <c r="AK675" s="163">
        <v>0</v>
      </c>
      <c r="AL675" s="161">
        <v>0</v>
      </c>
      <c r="AM675" s="148" t="s">
        <v>601</v>
      </c>
      <c r="AN675" s="263" t="s">
        <v>504</v>
      </c>
      <c r="AO675" s="261" t="s">
        <v>536</v>
      </c>
      <c r="AP675" s="365" t="s">
        <v>4086</v>
      </c>
      <c r="AQ675" s="369">
        <v>44620</v>
      </c>
      <c r="AR675" s="370" t="s">
        <v>553</v>
      </c>
      <c r="AS675" s="365" t="s">
        <v>4087</v>
      </c>
      <c r="AT675" s="314">
        <v>0.5</v>
      </c>
      <c r="AU675" s="8" t="s">
        <v>459</v>
      </c>
      <c r="AV675" s="134">
        <v>-44620</v>
      </c>
      <c r="AW675" s="148" t="s">
        <v>455</v>
      </c>
      <c r="AX675" s="53"/>
      <c r="AY675" s="53"/>
      <c r="AZ675" s="53"/>
      <c r="BA675" s="53"/>
      <c r="BB675" s="148"/>
      <c r="BC675" s="53"/>
      <c r="BD675" s="290"/>
      <c r="BE675" s="513">
        <f t="shared" si="10"/>
        <v>674</v>
      </c>
      <c r="BF675" s="514">
        <v>676</v>
      </c>
      <c r="BG675" s="514"/>
    </row>
    <row r="676" spans="1:59" customFormat="1" ht="84" customHeight="1" x14ac:dyDescent="0.25">
      <c r="A676" s="42">
        <v>677</v>
      </c>
      <c r="B676" s="32" t="s">
        <v>278</v>
      </c>
      <c r="C676" s="32" t="s">
        <v>341</v>
      </c>
      <c r="D676" s="32" t="s">
        <v>26</v>
      </c>
      <c r="E676" s="32" t="s">
        <v>391</v>
      </c>
      <c r="F676" s="32"/>
      <c r="G676" s="32" t="s">
        <v>251</v>
      </c>
      <c r="H676" s="35" t="s">
        <v>4088</v>
      </c>
      <c r="I676" s="38" t="s">
        <v>2502</v>
      </c>
      <c r="J676" s="35">
        <v>89</v>
      </c>
      <c r="K676" s="35">
        <v>2021</v>
      </c>
      <c r="L676" s="32" t="s">
        <v>4089</v>
      </c>
      <c r="M676" s="32" t="s">
        <v>4090</v>
      </c>
      <c r="N676" s="32" t="s">
        <v>4091</v>
      </c>
      <c r="O676" s="35">
        <v>1</v>
      </c>
      <c r="P676" s="147" t="s">
        <v>4092</v>
      </c>
      <c r="Q676" s="147" t="s">
        <v>4093</v>
      </c>
      <c r="R676" s="111">
        <v>1</v>
      </c>
      <c r="S676" s="35" t="s">
        <v>328</v>
      </c>
      <c r="T676" s="105">
        <v>44593</v>
      </c>
      <c r="U676" s="37">
        <v>44834</v>
      </c>
      <c r="V676" s="37"/>
      <c r="W676" s="44" t="s">
        <v>309</v>
      </c>
      <c r="X676" s="44" t="s">
        <v>309</v>
      </c>
      <c r="Y676" s="41">
        <v>214</v>
      </c>
      <c r="Z676" s="162" t="s">
        <v>3330</v>
      </c>
      <c r="AA676" s="160"/>
      <c r="AB676" s="139"/>
      <c r="AC676" s="133"/>
      <c r="AD676" s="161"/>
      <c r="AE676" s="8" t="s">
        <v>457</v>
      </c>
      <c r="AF676" s="134">
        <v>383</v>
      </c>
      <c r="AG676" s="148" t="s">
        <v>455</v>
      </c>
      <c r="AH676" s="160" t="s">
        <v>723</v>
      </c>
      <c r="AI676" s="162" t="s">
        <v>3330</v>
      </c>
      <c r="AJ676" s="209" t="s">
        <v>723</v>
      </c>
      <c r="AK676" s="163">
        <v>0</v>
      </c>
      <c r="AL676" s="161">
        <v>0</v>
      </c>
      <c r="AM676" s="148" t="s">
        <v>601</v>
      </c>
      <c r="AN676" s="263" t="s">
        <v>504</v>
      </c>
      <c r="AO676" s="261" t="s">
        <v>536</v>
      </c>
      <c r="AP676" s="109" t="s">
        <v>4094</v>
      </c>
      <c r="AQ676" s="369">
        <v>44620</v>
      </c>
      <c r="AR676" s="370" t="s">
        <v>307</v>
      </c>
      <c r="AS676" s="2" t="s">
        <v>4095</v>
      </c>
      <c r="AT676" s="55">
        <v>0</v>
      </c>
      <c r="AU676" s="8" t="s">
        <v>457</v>
      </c>
      <c r="AV676" s="134">
        <v>-44620</v>
      </c>
      <c r="AW676" s="148" t="s">
        <v>455</v>
      </c>
      <c r="AX676" s="53"/>
      <c r="AY676" s="53"/>
      <c r="AZ676" s="53"/>
      <c r="BA676" s="53"/>
      <c r="BB676" s="148"/>
      <c r="BC676" s="53"/>
      <c r="BD676" s="290"/>
      <c r="BE676" s="513">
        <f t="shared" si="10"/>
        <v>675</v>
      </c>
      <c r="BF676" s="514">
        <v>677</v>
      </c>
      <c r="BG676" s="514"/>
    </row>
    <row r="677" spans="1:59" customFormat="1" ht="84" customHeight="1" x14ac:dyDescent="0.25">
      <c r="A677" s="42">
        <v>678</v>
      </c>
      <c r="B677" s="32" t="s">
        <v>269</v>
      </c>
      <c r="C677" s="32" t="s">
        <v>341</v>
      </c>
      <c r="D677" s="32" t="s">
        <v>26</v>
      </c>
      <c r="E677" s="32" t="s">
        <v>391</v>
      </c>
      <c r="F677" s="32"/>
      <c r="G677" s="32" t="s">
        <v>251</v>
      </c>
      <c r="H677" s="35" t="s">
        <v>4096</v>
      </c>
      <c r="I677" s="38" t="s">
        <v>2502</v>
      </c>
      <c r="J677" s="35">
        <v>89</v>
      </c>
      <c r="K677" s="35">
        <v>2021</v>
      </c>
      <c r="L677" s="32" t="s">
        <v>4089</v>
      </c>
      <c r="M677" s="32" t="s">
        <v>4090</v>
      </c>
      <c r="N677" s="32" t="s">
        <v>4097</v>
      </c>
      <c r="O677" s="35">
        <v>2</v>
      </c>
      <c r="P677" s="147" t="s">
        <v>4098</v>
      </c>
      <c r="Q677" s="147" t="s">
        <v>4099</v>
      </c>
      <c r="R677" s="111">
        <v>1</v>
      </c>
      <c r="S677" s="35" t="s">
        <v>328</v>
      </c>
      <c r="T677" s="105">
        <v>44501</v>
      </c>
      <c r="U677" s="37">
        <v>44834</v>
      </c>
      <c r="V677" s="37"/>
      <c r="W677" s="44" t="s">
        <v>309</v>
      </c>
      <c r="X677" s="44" t="s">
        <v>309</v>
      </c>
      <c r="Y677" s="41">
        <v>214</v>
      </c>
      <c r="Z677" s="162" t="s">
        <v>3330</v>
      </c>
      <c r="AA677" s="160"/>
      <c r="AB677" s="139"/>
      <c r="AC677" s="133"/>
      <c r="AD677" s="161"/>
      <c r="AE677" s="8" t="s">
        <v>457</v>
      </c>
      <c r="AF677" s="134">
        <v>383</v>
      </c>
      <c r="AG677" s="148" t="s">
        <v>455</v>
      </c>
      <c r="AH677" s="160" t="s">
        <v>723</v>
      </c>
      <c r="AI677" s="162" t="s">
        <v>3330</v>
      </c>
      <c r="AJ677" s="209" t="s">
        <v>723</v>
      </c>
      <c r="AK677" s="163">
        <v>0</v>
      </c>
      <c r="AL677" s="161">
        <v>0</v>
      </c>
      <c r="AM677" s="148" t="s">
        <v>601</v>
      </c>
      <c r="AN677" s="263" t="s">
        <v>504</v>
      </c>
      <c r="AO677" s="261" t="s">
        <v>536</v>
      </c>
      <c r="AP677" s="365" t="s">
        <v>1936</v>
      </c>
      <c r="AQ677" s="342">
        <v>44620</v>
      </c>
      <c r="AR677" s="2" t="s">
        <v>307</v>
      </c>
      <c r="AS677" s="109" t="s">
        <v>328</v>
      </c>
      <c r="AT677" s="391">
        <v>1</v>
      </c>
      <c r="AU677" s="8" t="s">
        <v>461</v>
      </c>
      <c r="AV677" s="134">
        <v>-44620</v>
      </c>
      <c r="AW677" s="148" t="s">
        <v>455</v>
      </c>
      <c r="AX677" s="53"/>
      <c r="AY677" s="53"/>
      <c r="AZ677" s="53"/>
      <c r="BA677" s="53"/>
      <c r="BB677" s="148"/>
      <c r="BC677" s="53"/>
      <c r="BD677" s="290"/>
      <c r="BE677" s="513">
        <f t="shared" si="10"/>
        <v>676</v>
      </c>
      <c r="BF677" s="514">
        <v>678</v>
      </c>
      <c r="BG677" s="514"/>
    </row>
    <row r="678" spans="1:59" customFormat="1" ht="84" customHeight="1" x14ac:dyDescent="0.25">
      <c r="A678" s="42">
        <v>679</v>
      </c>
      <c r="B678" s="32" t="s">
        <v>270</v>
      </c>
      <c r="C678" s="32" t="s">
        <v>341</v>
      </c>
      <c r="D678" s="32" t="s">
        <v>26</v>
      </c>
      <c r="E678" s="32" t="s">
        <v>391</v>
      </c>
      <c r="F678" s="32"/>
      <c r="G678" s="32" t="s">
        <v>251</v>
      </c>
      <c r="H678" s="35" t="s">
        <v>4100</v>
      </c>
      <c r="I678" s="38" t="s">
        <v>2514</v>
      </c>
      <c r="J678" s="35">
        <v>89</v>
      </c>
      <c r="K678" s="35">
        <v>2021</v>
      </c>
      <c r="L678" s="32" t="s">
        <v>4101</v>
      </c>
      <c r="M678" s="32" t="s">
        <v>4102</v>
      </c>
      <c r="N678" s="32" t="s">
        <v>4103</v>
      </c>
      <c r="O678" s="35">
        <v>1</v>
      </c>
      <c r="P678" s="137" t="s">
        <v>4104</v>
      </c>
      <c r="Q678" s="137" t="s">
        <v>4105</v>
      </c>
      <c r="R678" s="111">
        <v>1</v>
      </c>
      <c r="S678" s="35" t="s">
        <v>328</v>
      </c>
      <c r="T678" s="193">
        <v>44501</v>
      </c>
      <c r="U678" s="197">
        <v>44650</v>
      </c>
      <c r="V678" s="197"/>
      <c r="W678" s="44" t="s">
        <v>309</v>
      </c>
      <c r="X678" s="44" t="s">
        <v>309</v>
      </c>
      <c r="Y678" s="41">
        <v>30</v>
      </c>
      <c r="Z678" s="162" t="s">
        <v>3330</v>
      </c>
      <c r="AA678" s="160"/>
      <c r="AB678" s="139"/>
      <c r="AC678" s="133"/>
      <c r="AD678" s="161"/>
      <c r="AE678" s="8" t="s">
        <v>457</v>
      </c>
      <c r="AF678" s="134">
        <v>199</v>
      </c>
      <c r="AG678" s="148" t="s">
        <v>455</v>
      </c>
      <c r="AH678" s="160" t="s">
        <v>723</v>
      </c>
      <c r="AI678" s="162" t="s">
        <v>3330</v>
      </c>
      <c r="AJ678" s="209" t="s">
        <v>723</v>
      </c>
      <c r="AK678" s="163">
        <v>0</v>
      </c>
      <c r="AL678" s="161">
        <v>0</v>
      </c>
      <c r="AM678" s="148" t="s">
        <v>601</v>
      </c>
      <c r="AN678" s="263" t="s">
        <v>504</v>
      </c>
      <c r="AO678" s="261" t="s">
        <v>536</v>
      </c>
      <c r="AP678" s="2" t="s">
        <v>4106</v>
      </c>
      <c r="AQ678" s="395">
        <v>44620</v>
      </c>
      <c r="AR678" s="396" t="s">
        <v>307</v>
      </c>
      <c r="AS678" s="365" t="s">
        <v>4105</v>
      </c>
      <c r="AT678" s="314">
        <v>0</v>
      </c>
      <c r="AU678" s="8" t="s">
        <v>457</v>
      </c>
      <c r="AV678" s="134">
        <v>-44620</v>
      </c>
      <c r="AW678" s="148" t="s">
        <v>455</v>
      </c>
      <c r="AX678" s="53"/>
      <c r="AY678" s="53"/>
      <c r="AZ678" s="53"/>
      <c r="BA678" s="53"/>
      <c r="BB678" s="148"/>
      <c r="BC678" s="53"/>
      <c r="BD678" s="290"/>
      <c r="BE678" s="513">
        <f t="shared" si="10"/>
        <v>677</v>
      </c>
      <c r="BF678" s="514">
        <v>679</v>
      </c>
      <c r="BG678" s="514"/>
    </row>
    <row r="679" spans="1:59" customFormat="1" ht="84" customHeight="1" x14ac:dyDescent="0.25">
      <c r="A679" s="42">
        <v>680</v>
      </c>
      <c r="B679" s="32" t="s">
        <v>269</v>
      </c>
      <c r="C679" s="32" t="s">
        <v>341</v>
      </c>
      <c r="D679" s="32" t="s">
        <v>26</v>
      </c>
      <c r="E679" s="32" t="s">
        <v>391</v>
      </c>
      <c r="F679" s="32"/>
      <c r="G679" s="32" t="s">
        <v>251</v>
      </c>
      <c r="H679" s="35" t="s">
        <v>4107</v>
      </c>
      <c r="I679" s="38" t="s">
        <v>2514</v>
      </c>
      <c r="J679" s="35">
        <v>89</v>
      </c>
      <c r="K679" s="35">
        <v>2021</v>
      </c>
      <c r="L679" s="32" t="s">
        <v>4101</v>
      </c>
      <c r="M679" s="32" t="s">
        <v>4102</v>
      </c>
      <c r="N679" s="32" t="s">
        <v>4108</v>
      </c>
      <c r="O679" s="35">
        <v>2</v>
      </c>
      <c r="P679" s="201" t="s">
        <v>4109</v>
      </c>
      <c r="Q679" s="201" t="s">
        <v>4110</v>
      </c>
      <c r="R679" s="111">
        <v>1</v>
      </c>
      <c r="S679" s="35" t="s">
        <v>328</v>
      </c>
      <c r="T679" s="197">
        <v>44501</v>
      </c>
      <c r="U679" s="197">
        <v>44711</v>
      </c>
      <c r="V679" s="197"/>
      <c r="W679" s="44" t="s">
        <v>309</v>
      </c>
      <c r="X679" s="44" t="s">
        <v>309</v>
      </c>
      <c r="Y679" s="41">
        <v>91</v>
      </c>
      <c r="Z679" s="162" t="s">
        <v>3330</v>
      </c>
      <c r="AA679" s="160"/>
      <c r="AB679" s="139"/>
      <c r="AC679" s="133"/>
      <c r="AD679" s="161"/>
      <c r="AE679" s="8" t="s">
        <v>457</v>
      </c>
      <c r="AF679" s="134">
        <v>260</v>
      </c>
      <c r="AG679" s="148" t="s">
        <v>455</v>
      </c>
      <c r="AH679" s="160" t="s">
        <v>723</v>
      </c>
      <c r="AI679" s="162" t="s">
        <v>3330</v>
      </c>
      <c r="AJ679" s="209" t="s">
        <v>723</v>
      </c>
      <c r="AK679" s="163">
        <v>0</v>
      </c>
      <c r="AL679" s="161">
        <v>0</v>
      </c>
      <c r="AM679" s="148" t="s">
        <v>601</v>
      </c>
      <c r="AN679" s="263" t="s">
        <v>504</v>
      </c>
      <c r="AO679" s="261" t="s">
        <v>536</v>
      </c>
      <c r="AP679" s="365" t="s">
        <v>1936</v>
      </c>
      <c r="AQ679" s="342">
        <v>44620</v>
      </c>
      <c r="AR679" s="2" t="s">
        <v>307</v>
      </c>
      <c r="AS679" s="109" t="s">
        <v>328</v>
      </c>
      <c r="AT679" s="391">
        <v>1</v>
      </c>
      <c r="AU679" s="8" t="s">
        <v>461</v>
      </c>
      <c r="AV679" s="134">
        <v>-44620</v>
      </c>
      <c r="AW679" s="148" t="s">
        <v>455</v>
      </c>
      <c r="AX679" s="53"/>
      <c r="AY679" s="53"/>
      <c r="AZ679" s="53"/>
      <c r="BA679" s="53"/>
      <c r="BB679" s="148"/>
      <c r="BC679" s="53"/>
      <c r="BD679" s="290"/>
      <c r="BE679" s="513">
        <f t="shared" si="10"/>
        <v>678</v>
      </c>
      <c r="BF679" s="514">
        <v>680</v>
      </c>
      <c r="BG679" s="514"/>
    </row>
    <row r="680" spans="1:59" customFormat="1" ht="84" customHeight="1" x14ac:dyDescent="0.25">
      <c r="A680" s="42">
        <v>681</v>
      </c>
      <c r="B680" s="32" t="s">
        <v>279</v>
      </c>
      <c r="C680" s="32" t="s">
        <v>341</v>
      </c>
      <c r="D680" s="32" t="s">
        <v>417</v>
      </c>
      <c r="E680" s="32" t="s">
        <v>418</v>
      </c>
      <c r="F680" s="32"/>
      <c r="G680" s="32" t="s">
        <v>251</v>
      </c>
      <c r="H680" s="35" t="s">
        <v>4111</v>
      </c>
      <c r="I680" s="38" t="s">
        <v>2520</v>
      </c>
      <c r="J680" s="35">
        <v>89</v>
      </c>
      <c r="K680" s="35">
        <v>2021</v>
      </c>
      <c r="L680" s="32" t="s">
        <v>4112</v>
      </c>
      <c r="M680" s="32" t="s">
        <v>4113</v>
      </c>
      <c r="N680" s="32" t="s">
        <v>4114</v>
      </c>
      <c r="O680" s="35">
        <v>1</v>
      </c>
      <c r="P680" s="201" t="s">
        <v>4115</v>
      </c>
      <c r="Q680" s="201" t="s">
        <v>4116</v>
      </c>
      <c r="R680" s="111">
        <v>1</v>
      </c>
      <c r="S680" s="35" t="s">
        <v>328</v>
      </c>
      <c r="T680" s="197">
        <v>44501</v>
      </c>
      <c r="U680" s="197">
        <v>44772</v>
      </c>
      <c r="V680" s="197"/>
      <c r="W680" s="44" t="s">
        <v>309</v>
      </c>
      <c r="X680" s="44" t="s">
        <v>309</v>
      </c>
      <c r="Y680" s="41">
        <v>152</v>
      </c>
      <c r="Z680" s="162" t="s">
        <v>3330</v>
      </c>
      <c r="AA680" s="160"/>
      <c r="AB680" s="139"/>
      <c r="AC680" s="133"/>
      <c r="AD680" s="161"/>
      <c r="AE680" s="8" t="s">
        <v>457</v>
      </c>
      <c r="AF680" s="134">
        <v>321</v>
      </c>
      <c r="AG680" s="148" t="s">
        <v>455</v>
      </c>
      <c r="AH680" s="160" t="s">
        <v>723</v>
      </c>
      <c r="AI680" s="162" t="s">
        <v>3330</v>
      </c>
      <c r="AJ680" s="209" t="s">
        <v>723</v>
      </c>
      <c r="AK680" s="163">
        <v>0</v>
      </c>
      <c r="AL680" s="161">
        <v>0</v>
      </c>
      <c r="AM680" s="148" t="s">
        <v>601</v>
      </c>
      <c r="AN680" s="263" t="s">
        <v>504</v>
      </c>
      <c r="AO680" s="261" t="s">
        <v>536</v>
      </c>
      <c r="AP680" s="109" t="s">
        <v>4117</v>
      </c>
      <c r="AQ680" s="56">
        <v>44620</v>
      </c>
      <c r="AR680" s="54" t="s">
        <v>553</v>
      </c>
      <c r="AS680" s="391" t="s">
        <v>4118</v>
      </c>
      <c r="AT680" s="55">
        <v>0.5</v>
      </c>
      <c r="AU680" s="8" t="s">
        <v>459</v>
      </c>
      <c r="AV680" s="134">
        <v>-44620</v>
      </c>
      <c r="AW680" s="148" t="s">
        <v>455</v>
      </c>
      <c r="AX680" s="53"/>
      <c r="AY680" s="53"/>
      <c r="AZ680" s="53"/>
      <c r="BA680" s="53"/>
      <c r="BB680" s="148"/>
      <c r="BC680" s="53"/>
      <c r="BD680" s="290"/>
      <c r="BE680" s="513">
        <f t="shared" si="10"/>
        <v>679</v>
      </c>
      <c r="BF680" s="514">
        <v>681</v>
      </c>
      <c r="BG680" s="514"/>
    </row>
    <row r="681" spans="1:59" customFormat="1" ht="84" customHeight="1" x14ac:dyDescent="0.25">
      <c r="A681" s="42">
        <v>682</v>
      </c>
      <c r="B681" s="32" t="s">
        <v>269</v>
      </c>
      <c r="C681" s="32" t="s">
        <v>341</v>
      </c>
      <c r="D681" s="32" t="s">
        <v>417</v>
      </c>
      <c r="E681" s="32" t="s">
        <v>418</v>
      </c>
      <c r="F681" s="32"/>
      <c r="G681" s="32" t="s">
        <v>251</v>
      </c>
      <c r="H681" s="35" t="s">
        <v>4119</v>
      </c>
      <c r="I681" s="38" t="s">
        <v>2520</v>
      </c>
      <c r="J681" s="35">
        <v>89</v>
      </c>
      <c r="K681" s="35">
        <v>2021</v>
      </c>
      <c r="L681" s="32" t="s">
        <v>4112</v>
      </c>
      <c r="M681" s="32" t="s">
        <v>4113</v>
      </c>
      <c r="N681" s="32" t="s">
        <v>4120</v>
      </c>
      <c r="O681" s="35">
        <v>2</v>
      </c>
      <c r="P681" s="201" t="s">
        <v>4121</v>
      </c>
      <c r="Q681" s="201" t="s">
        <v>4122</v>
      </c>
      <c r="R681" s="111">
        <v>1</v>
      </c>
      <c r="S681" s="35" t="s">
        <v>328</v>
      </c>
      <c r="T681" s="197">
        <v>44483</v>
      </c>
      <c r="U681" s="197">
        <v>44560</v>
      </c>
      <c r="V681" s="197"/>
      <c r="W681" s="44" t="s">
        <v>309</v>
      </c>
      <c r="X681" s="44" t="s">
        <v>309</v>
      </c>
      <c r="Y681" s="41">
        <v>-60</v>
      </c>
      <c r="Z681" s="162" t="s">
        <v>3330</v>
      </c>
      <c r="AA681" s="160"/>
      <c r="AB681" s="139"/>
      <c r="AC681" s="133"/>
      <c r="AD681" s="161"/>
      <c r="AE681" s="8" t="s">
        <v>457</v>
      </c>
      <c r="AF681" s="134">
        <v>109</v>
      </c>
      <c r="AG681" s="148" t="s">
        <v>455</v>
      </c>
      <c r="AH681" s="160" t="s">
        <v>723</v>
      </c>
      <c r="AI681" s="162" t="s">
        <v>3330</v>
      </c>
      <c r="AJ681" s="209" t="s">
        <v>723</v>
      </c>
      <c r="AK681" s="163">
        <v>0</v>
      </c>
      <c r="AL681" s="161">
        <v>0</v>
      </c>
      <c r="AM681" s="148" t="s">
        <v>601</v>
      </c>
      <c r="AN681" s="263" t="s">
        <v>504</v>
      </c>
      <c r="AO681" s="261" t="s">
        <v>536</v>
      </c>
      <c r="AP681" s="365" t="s">
        <v>4123</v>
      </c>
      <c r="AQ681" s="342">
        <v>44620</v>
      </c>
      <c r="AR681" s="2" t="s">
        <v>307</v>
      </c>
      <c r="AS681" s="109" t="s">
        <v>328</v>
      </c>
      <c r="AT681" s="391">
        <v>1</v>
      </c>
      <c r="AU681" s="8" t="s">
        <v>461</v>
      </c>
      <c r="AV681" s="134">
        <v>-44620</v>
      </c>
      <c r="AW681" s="148" t="s">
        <v>441</v>
      </c>
      <c r="AX681" s="53"/>
      <c r="AY681" s="53"/>
      <c r="AZ681" s="53"/>
      <c r="BA681" s="53"/>
      <c r="BB681" s="148"/>
      <c r="BC681" s="53"/>
      <c r="BD681" s="290"/>
      <c r="BE681" s="513">
        <f t="shared" si="10"/>
        <v>680</v>
      </c>
      <c r="BF681" s="514">
        <v>682</v>
      </c>
      <c r="BG681" s="514"/>
    </row>
    <row r="682" spans="1:59" customFormat="1" ht="84" customHeight="1" x14ac:dyDescent="0.25">
      <c r="A682" s="42">
        <v>683</v>
      </c>
      <c r="B682" s="32" t="s">
        <v>269</v>
      </c>
      <c r="C682" s="32" t="s">
        <v>341</v>
      </c>
      <c r="D682" s="32" t="s">
        <v>417</v>
      </c>
      <c r="E682" s="32" t="s">
        <v>418</v>
      </c>
      <c r="F682" s="32"/>
      <c r="G682" s="32" t="s">
        <v>251</v>
      </c>
      <c r="H682" s="35" t="s">
        <v>4124</v>
      </c>
      <c r="I682" s="38" t="s">
        <v>2520</v>
      </c>
      <c r="J682" s="35">
        <v>89</v>
      </c>
      <c r="K682" s="35">
        <v>2021</v>
      </c>
      <c r="L682" s="32" t="s">
        <v>4112</v>
      </c>
      <c r="M682" s="32" t="s">
        <v>4113</v>
      </c>
      <c r="N682" s="32" t="s">
        <v>4125</v>
      </c>
      <c r="O682" s="35">
        <v>3</v>
      </c>
      <c r="P682" s="201" t="s">
        <v>4126</v>
      </c>
      <c r="Q682" s="201" t="s">
        <v>4127</v>
      </c>
      <c r="R682" s="111">
        <v>1</v>
      </c>
      <c r="S682" s="35" t="s">
        <v>328</v>
      </c>
      <c r="T682" s="197">
        <v>44501</v>
      </c>
      <c r="U682" s="197">
        <v>44681</v>
      </c>
      <c r="V682" s="197"/>
      <c r="W682" s="44" t="s">
        <v>309</v>
      </c>
      <c r="X682" s="44" t="s">
        <v>309</v>
      </c>
      <c r="Y682" s="41">
        <v>61</v>
      </c>
      <c r="Z682" s="162" t="s">
        <v>3330</v>
      </c>
      <c r="AA682" s="160"/>
      <c r="AB682" s="139"/>
      <c r="AC682" s="133"/>
      <c r="AD682" s="161"/>
      <c r="AE682" s="8" t="s">
        <v>457</v>
      </c>
      <c r="AF682" s="134">
        <v>230</v>
      </c>
      <c r="AG682" s="148" t="s">
        <v>455</v>
      </c>
      <c r="AH682" s="160" t="s">
        <v>723</v>
      </c>
      <c r="AI682" s="162" t="s">
        <v>3330</v>
      </c>
      <c r="AJ682" s="209" t="s">
        <v>723</v>
      </c>
      <c r="AK682" s="163">
        <v>0</v>
      </c>
      <c r="AL682" s="161">
        <v>0</v>
      </c>
      <c r="AM682" s="148" t="s">
        <v>601</v>
      </c>
      <c r="AN682" s="263" t="s">
        <v>504</v>
      </c>
      <c r="AO682" s="261" t="s">
        <v>536</v>
      </c>
      <c r="AP682" s="365" t="s">
        <v>4128</v>
      </c>
      <c r="AQ682" s="342">
        <v>44620</v>
      </c>
      <c r="AR682" s="2" t="s">
        <v>307</v>
      </c>
      <c r="AS682" s="109" t="s">
        <v>328</v>
      </c>
      <c r="AT682" s="391">
        <v>1</v>
      </c>
      <c r="AU682" s="8" t="s">
        <v>461</v>
      </c>
      <c r="AV682" s="134">
        <v>-44620</v>
      </c>
      <c r="AW682" s="148" t="s">
        <v>455</v>
      </c>
      <c r="AX682" s="53"/>
      <c r="AY682" s="53"/>
      <c r="AZ682" s="53"/>
      <c r="BA682" s="53"/>
      <c r="BB682" s="148"/>
      <c r="BC682" s="53"/>
      <c r="BD682" s="290"/>
      <c r="BE682" s="513">
        <f t="shared" si="10"/>
        <v>681</v>
      </c>
      <c r="BF682" s="514">
        <v>683</v>
      </c>
      <c r="BG682" s="514"/>
    </row>
    <row r="683" spans="1:59" customFormat="1" ht="84" customHeight="1" x14ac:dyDescent="0.25">
      <c r="A683" s="42">
        <v>684</v>
      </c>
      <c r="B683" s="32" t="s">
        <v>269</v>
      </c>
      <c r="C683" s="32" t="s">
        <v>341</v>
      </c>
      <c r="D683" s="32" t="s">
        <v>417</v>
      </c>
      <c r="E683" s="32" t="s">
        <v>418</v>
      </c>
      <c r="F683" s="32"/>
      <c r="G683" s="32" t="s">
        <v>251</v>
      </c>
      <c r="H683" s="35" t="s">
        <v>4129</v>
      </c>
      <c r="I683" s="38" t="s">
        <v>2520</v>
      </c>
      <c r="J683" s="35">
        <v>89</v>
      </c>
      <c r="K683" s="35">
        <v>2021</v>
      </c>
      <c r="L683" s="32" t="s">
        <v>4112</v>
      </c>
      <c r="M683" s="32" t="s">
        <v>4130</v>
      </c>
      <c r="N683" s="32" t="s">
        <v>4131</v>
      </c>
      <c r="O683" s="35">
        <v>4</v>
      </c>
      <c r="P683" s="201" t="s">
        <v>4132</v>
      </c>
      <c r="Q683" s="201" t="s">
        <v>4133</v>
      </c>
      <c r="R683" s="111">
        <v>1</v>
      </c>
      <c r="S683" s="35" t="s">
        <v>328</v>
      </c>
      <c r="T683" s="197">
        <v>44501</v>
      </c>
      <c r="U683" s="195">
        <v>44681</v>
      </c>
      <c r="V683" s="195"/>
      <c r="W683" s="44" t="s">
        <v>309</v>
      </c>
      <c r="X683" s="44" t="s">
        <v>309</v>
      </c>
      <c r="Y683" s="41">
        <v>61</v>
      </c>
      <c r="Z683" s="162" t="s">
        <v>3330</v>
      </c>
      <c r="AA683" s="160"/>
      <c r="AB683" s="139"/>
      <c r="AC683" s="133"/>
      <c r="AD683" s="161"/>
      <c r="AE683" s="8" t="s">
        <v>457</v>
      </c>
      <c r="AF683" s="134">
        <v>230</v>
      </c>
      <c r="AG683" s="148" t="s">
        <v>455</v>
      </c>
      <c r="AH683" s="160" t="s">
        <v>723</v>
      </c>
      <c r="AI683" s="162" t="s">
        <v>3330</v>
      </c>
      <c r="AJ683" s="209" t="s">
        <v>723</v>
      </c>
      <c r="AK683" s="163">
        <v>0</v>
      </c>
      <c r="AL683" s="161">
        <v>0</v>
      </c>
      <c r="AM683" s="148" t="s">
        <v>601</v>
      </c>
      <c r="AN683" s="263" t="s">
        <v>504</v>
      </c>
      <c r="AO683" s="261" t="s">
        <v>536</v>
      </c>
      <c r="AP683" s="365" t="s">
        <v>890</v>
      </c>
      <c r="AQ683" s="342">
        <v>44620</v>
      </c>
      <c r="AR683" s="2" t="s">
        <v>307</v>
      </c>
      <c r="AS683" s="365" t="s">
        <v>4134</v>
      </c>
      <c r="AT683" s="392">
        <v>0.4</v>
      </c>
      <c r="AU683" s="8" t="s">
        <v>459</v>
      </c>
      <c r="AV683" s="134">
        <v>-44620</v>
      </c>
      <c r="AW683" s="148" t="s">
        <v>455</v>
      </c>
      <c r="AX683" s="53"/>
      <c r="AY683" s="53"/>
      <c r="AZ683" s="53"/>
      <c r="BA683" s="53"/>
      <c r="BB683" s="148"/>
      <c r="BC683" s="53"/>
      <c r="BD683" s="290"/>
      <c r="BE683" s="513">
        <f t="shared" si="10"/>
        <v>682</v>
      </c>
      <c r="BF683" s="514">
        <v>684</v>
      </c>
      <c r="BG683" s="514"/>
    </row>
    <row r="684" spans="1:59" customFormat="1" ht="84" customHeight="1" x14ac:dyDescent="0.25">
      <c r="A684" s="42">
        <v>685</v>
      </c>
      <c r="B684" s="32" t="s">
        <v>266</v>
      </c>
      <c r="C684" s="32" t="s">
        <v>338</v>
      </c>
      <c r="D684" s="32" t="s">
        <v>417</v>
      </c>
      <c r="E684" s="32" t="s">
        <v>418</v>
      </c>
      <c r="F684" s="32"/>
      <c r="G684" s="32" t="s">
        <v>251</v>
      </c>
      <c r="H684" s="35" t="s">
        <v>4135</v>
      </c>
      <c r="I684" s="38" t="s">
        <v>2520</v>
      </c>
      <c r="J684" s="35">
        <v>89</v>
      </c>
      <c r="K684" s="35">
        <v>2021</v>
      </c>
      <c r="L684" s="32" t="s">
        <v>4112</v>
      </c>
      <c r="M684" s="32" t="s">
        <v>4130</v>
      </c>
      <c r="N684" s="32" t="s">
        <v>4136</v>
      </c>
      <c r="O684" s="35">
        <v>5</v>
      </c>
      <c r="P684" s="201" t="s">
        <v>4137</v>
      </c>
      <c r="Q684" s="201" t="s">
        <v>4137</v>
      </c>
      <c r="R684" s="111">
        <v>1</v>
      </c>
      <c r="S684" s="35" t="s">
        <v>328</v>
      </c>
      <c r="T684" s="202">
        <v>44501</v>
      </c>
      <c r="U684" s="197">
        <v>44834</v>
      </c>
      <c r="V684" s="197"/>
      <c r="W684" s="44" t="s">
        <v>309</v>
      </c>
      <c r="X684" s="44" t="s">
        <v>309</v>
      </c>
      <c r="Y684" s="41">
        <v>214</v>
      </c>
      <c r="Z684" s="162" t="s">
        <v>3330</v>
      </c>
      <c r="AA684" s="160"/>
      <c r="AB684" s="139"/>
      <c r="AC684" s="133"/>
      <c r="AD684" s="161"/>
      <c r="AE684" s="8" t="s">
        <v>457</v>
      </c>
      <c r="AF684" s="134">
        <v>383</v>
      </c>
      <c r="AG684" s="148" t="s">
        <v>455</v>
      </c>
      <c r="AH684" s="160" t="s">
        <v>723</v>
      </c>
      <c r="AI684" s="162" t="s">
        <v>3330</v>
      </c>
      <c r="AJ684" s="209" t="s">
        <v>723</v>
      </c>
      <c r="AK684" s="163">
        <v>0</v>
      </c>
      <c r="AL684" s="161">
        <v>0</v>
      </c>
      <c r="AM684" s="148" t="s">
        <v>601</v>
      </c>
      <c r="AN684" s="263" t="s">
        <v>504</v>
      </c>
      <c r="AO684" s="261" t="s">
        <v>536</v>
      </c>
      <c r="AP684" s="54" t="s">
        <v>652</v>
      </c>
      <c r="AQ684" s="385">
        <v>44620</v>
      </c>
      <c r="AR684" s="320" t="s">
        <v>1504</v>
      </c>
      <c r="AS684" s="386" t="s">
        <v>589</v>
      </c>
      <c r="AT684" s="387">
        <v>0</v>
      </c>
      <c r="AU684" s="8" t="s">
        <v>457</v>
      </c>
      <c r="AV684" s="134">
        <v>-44620</v>
      </c>
      <c r="AW684" s="148" t="s">
        <v>455</v>
      </c>
      <c r="AX684" s="53"/>
      <c r="AY684" s="53"/>
      <c r="AZ684" s="53"/>
      <c r="BA684" s="53"/>
      <c r="BB684" s="148"/>
      <c r="BC684" s="53"/>
      <c r="BD684" s="290"/>
      <c r="BE684" s="513">
        <f t="shared" si="10"/>
        <v>683</v>
      </c>
      <c r="BF684" s="514">
        <v>685</v>
      </c>
      <c r="BG684" s="514"/>
    </row>
    <row r="685" spans="1:59" customFormat="1" ht="84" customHeight="1" x14ac:dyDescent="0.25">
      <c r="A685" s="42">
        <v>686</v>
      </c>
      <c r="B685" s="32" t="s">
        <v>269</v>
      </c>
      <c r="C685" s="32" t="s">
        <v>341</v>
      </c>
      <c r="D685" s="32" t="s">
        <v>207</v>
      </c>
      <c r="E685" s="32" t="s">
        <v>439</v>
      </c>
      <c r="F685" s="32"/>
      <c r="G685" s="32" t="s">
        <v>251</v>
      </c>
      <c r="H685" s="35" t="s">
        <v>4138</v>
      </c>
      <c r="I685" s="38" t="s">
        <v>2613</v>
      </c>
      <c r="J685" s="35">
        <v>89</v>
      </c>
      <c r="K685" s="35">
        <v>2021</v>
      </c>
      <c r="L685" s="32" t="s">
        <v>4139</v>
      </c>
      <c r="M685" s="32" t="s">
        <v>4140</v>
      </c>
      <c r="N685" s="32" t="s">
        <v>4141</v>
      </c>
      <c r="O685" s="35">
        <v>1</v>
      </c>
      <c r="P685" s="203" t="s">
        <v>4142</v>
      </c>
      <c r="Q685" s="203" t="s">
        <v>4143</v>
      </c>
      <c r="R685" s="111">
        <v>1</v>
      </c>
      <c r="S685" s="35" t="s">
        <v>328</v>
      </c>
      <c r="T685" s="197">
        <v>44501</v>
      </c>
      <c r="U685" s="197">
        <v>44681</v>
      </c>
      <c r="V685" s="197"/>
      <c r="W685" s="44" t="s">
        <v>309</v>
      </c>
      <c r="X685" s="44" t="s">
        <v>309</v>
      </c>
      <c r="Y685" s="41">
        <v>61</v>
      </c>
      <c r="Z685" s="162" t="s">
        <v>3330</v>
      </c>
      <c r="AA685" s="160"/>
      <c r="AB685" s="139"/>
      <c r="AC685" s="133"/>
      <c r="AD685" s="161"/>
      <c r="AE685" s="8" t="s">
        <v>457</v>
      </c>
      <c r="AF685" s="134">
        <v>230</v>
      </c>
      <c r="AG685" s="148" t="s">
        <v>455</v>
      </c>
      <c r="AH685" s="160" t="s">
        <v>723</v>
      </c>
      <c r="AI685" s="162" t="s">
        <v>3330</v>
      </c>
      <c r="AJ685" s="209" t="s">
        <v>723</v>
      </c>
      <c r="AK685" s="163">
        <v>0</v>
      </c>
      <c r="AL685" s="161">
        <v>0</v>
      </c>
      <c r="AM685" s="148" t="s">
        <v>601</v>
      </c>
      <c r="AN685" s="263" t="s">
        <v>504</v>
      </c>
      <c r="AO685" s="261" t="s">
        <v>536</v>
      </c>
      <c r="AP685" s="365" t="s">
        <v>3128</v>
      </c>
      <c r="AQ685" s="342">
        <v>44620</v>
      </c>
      <c r="AR685" s="2" t="s">
        <v>307</v>
      </c>
      <c r="AS685" s="365" t="s">
        <v>4144</v>
      </c>
      <c r="AT685" s="392">
        <v>0</v>
      </c>
      <c r="AU685" s="8" t="s">
        <v>457</v>
      </c>
      <c r="AV685" s="134">
        <v>-44620</v>
      </c>
      <c r="AW685" s="148" t="s">
        <v>455</v>
      </c>
      <c r="AX685" s="53"/>
      <c r="AY685" s="53"/>
      <c r="AZ685" s="53"/>
      <c r="BA685" s="53"/>
      <c r="BB685" s="148"/>
      <c r="BC685" s="53"/>
      <c r="BD685" s="290"/>
      <c r="BE685" s="513">
        <f t="shared" si="10"/>
        <v>684</v>
      </c>
      <c r="BF685" s="514">
        <v>686</v>
      </c>
      <c r="BG685" s="514"/>
    </row>
    <row r="686" spans="1:59" customFormat="1" ht="84" customHeight="1" x14ac:dyDescent="0.25">
      <c r="A686" s="42">
        <v>687</v>
      </c>
      <c r="B686" s="32" t="s">
        <v>269</v>
      </c>
      <c r="C686" s="32" t="s">
        <v>341</v>
      </c>
      <c r="D686" s="32" t="s">
        <v>207</v>
      </c>
      <c r="E686" s="32" t="s">
        <v>439</v>
      </c>
      <c r="F686" s="32"/>
      <c r="G686" s="32" t="s">
        <v>251</v>
      </c>
      <c r="H686" s="35" t="s">
        <v>4145</v>
      </c>
      <c r="I686" s="38" t="s">
        <v>2613</v>
      </c>
      <c r="J686" s="35">
        <v>89</v>
      </c>
      <c r="K686" s="35">
        <v>2021</v>
      </c>
      <c r="L686" s="32" t="s">
        <v>4139</v>
      </c>
      <c r="M686" s="32" t="s">
        <v>4140</v>
      </c>
      <c r="N686" s="32" t="s">
        <v>4146</v>
      </c>
      <c r="O686" s="35">
        <v>2</v>
      </c>
      <c r="P686" s="203" t="s">
        <v>4147</v>
      </c>
      <c r="Q686" s="203" t="s">
        <v>4148</v>
      </c>
      <c r="R686" s="111">
        <v>1</v>
      </c>
      <c r="S686" s="35" t="s">
        <v>328</v>
      </c>
      <c r="T686" s="197">
        <v>44501</v>
      </c>
      <c r="U686" s="197">
        <v>44803</v>
      </c>
      <c r="V686" s="197"/>
      <c r="W686" s="44" t="s">
        <v>309</v>
      </c>
      <c r="X686" s="44" t="s">
        <v>309</v>
      </c>
      <c r="Y686" s="41">
        <v>183</v>
      </c>
      <c r="Z686" s="162" t="s">
        <v>3330</v>
      </c>
      <c r="AA686" s="160"/>
      <c r="AB686" s="139"/>
      <c r="AC686" s="133"/>
      <c r="AD686" s="161"/>
      <c r="AE686" s="8" t="s">
        <v>457</v>
      </c>
      <c r="AF686" s="134">
        <v>352</v>
      </c>
      <c r="AG686" s="148" t="s">
        <v>455</v>
      </c>
      <c r="AH686" s="160" t="s">
        <v>723</v>
      </c>
      <c r="AI686" s="162" t="s">
        <v>3330</v>
      </c>
      <c r="AJ686" s="209" t="s">
        <v>723</v>
      </c>
      <c r="AK686" s="163">
        <v>0</v>
      </c>
      <c r="AL686" s="161">
        <v>0</v>
      </c>
      <c r="AM686" s="148" t="s">
        <v>601</v>
      </c>
      <c r="AN686" s="263" t="s">
        <v>504</v>
      </c>
      <c r="AO686" s="261" t="s">
        <v>536</v>
      </c>
      <c r="AP686" s="365" t="s">
        <v>3128</v>
      </c>
      <c r="AQ686" s="342">
        <v>44620</v>
      </c>
      <c r="AR686" s="2" t="s">
        <v>307</v>
      </c>
      <c r="AS686" s="365" t="s">
        <v>4149</v>
      </c>
      <c r="AT686" s="392">
        <v>0</v>
      </c>
      <c r="AU686" s="8" t="s">
        <v>457</v>
      </c>
      <c r="AV686" s="134">
        <v>-44620</v>
      </c>
      <c r="AW686" s="148" t="s">
        <v>455</v>
      </c>
      <c r="AX686" s="53"/>
      <c r="AY686" s="53"/>
      <c r="AZ686" s="53"/>
      <c r="BA686" s="53"/>
      <c r="BB686" s="148"/>
      <c r="BC686" s="53"/>
      <c r="BD686" s="290"/>
      <c r="BE686" s="513">
        <f t="shared" si="10"/>
        <v>685</v>
      </c>
      <c r="BF686" s="514">
        <v>687</v>
      </c>
      <c r="BG686" s="514"/>
    </row>
    <row r="687" spans="1:59" customFormat="1" ht="84" customHeight="1" x14ac:dyDescent="0.25">
      <c r="A687" s="42">
        <v>688</v>
      </c>
      <c r="B687" s="32" t="s">
        <v>266</v>
      </c>
      <c r="C687" s="32" t="s">
        <v>338</v>
      </c>
      <c r="D687" s="32" t="s">
        <v>207</v>
      </c>
      <c r="E687" s="32" t="s">
        <v>439</v>
      </c>
      <c r="F687" s="32"/>
      <c r="G687" s="32" t="s">
        <v>251</v>
      </c>
      <c r="H687" s="35" t="s">
        <v>4150</v>
      </c>
      <c r="I687" s="38" t="s">
        <v>2613</v>
      </c>
      <c r="J687" s="35">
        <v>89</v>
      </c>
      <c r="K687" s="35">
        <v>2021</v>
      </c>
      <c r="L687" s="32" t="s">
        <v>4139</v>
      </c>
      <c r="M687" s="32" t="s">
        <v>4140</v>
      </c>
      <c r="N687" s="32" t="s">
        <v>4151</v>
      </c>
      <c r="O687" s="35">
        <v>3</v>
      </c>
      <c r="P687" s="203" t="s">
        <v>4152</v>
      </c>
      <c r="Q687" s="203" t="s">
        <v>4153</v>
      </c>
      <c r="R687" s="111">
        <v>1</v>
      </c>
      <c r="S687" s="35" t="s">
        <v>328</v>
      </c>
      <c r="T687" s="197">
        <v>44501</v>
      </c>
      <c r="U687" s="197">
        <v>44681</v>
      </c>
      <c r="V687" s="197"/>
      <c r="W687" s="44" t="s">
        <v>309</v>
      </c>
      <c r="X687" s="44" t="s">
        <v>309</v>
      </c>
      <c r="Y687" s="41">
        <v>61</v>
      </c>
      <c r="Z687" s="162" t="s">
        <v>3330</v>
      </c>
      <c r="AA687" s="160"/>
      <c r="AB687" s="139"/>
      <c r="AC687" s="133"/>
      <c r="AD687" s="161"/>
      <c r="AE687" s="8" t="s">
        <v>457</v>
      </c>
      <c r="AF687" s="134">
        <v>230</v>
      </c>
      <c r="AG687" s="148" t="s">
        <v>455</v>
      </c>
      <c r="AH687" s="160" t="s">
        <v>723</v>
      </c>
      <c r="AI687" s="162" t="s">
        <v>3330</v>
      </c>
      <c r="AJ687" s="209" t="s">
        <v>723</v>
      </c>
      <c r="AK687" s="163">
        <v>0</v>
      </c>
      <c r="AL687" s="161">
        <v>0</v>
      </c>
      <c r="AM687" s="148" t="s">
        <v>601</v>
      </c>
      <c r="AN687" s="263" t="s">
        <v>504</v>
      </c>
      <c r="AO687" s="261" t="s">
        <v>536</v>
      </c>
      <c r="AP687" s="54" t="s">
        <v>652</v>
      </c>
      <c r="AQ687" s="385">
        <v>44620</v>
      </c>
      <c r="AR687" s="320" t="s">
        <v>1504</v>
      </c>
      <c r="AS687" s="386" t="s">
        <v>589</v>
      </c>
      <c r="AT687" s="387">
        <v>0</v>
      </c>
      <c r="AU687" s="8" t="s">
        <v>457</v>
      </c>
      <c r="AV687" s="134">
        <v>-44620</v>
      </c>
      <c r="AW687" s="148" t="s">
        <v>455</v>
      </c>
      <c r="AX687" s="53"/>
      <c r="AY687" s="53"/>
      <c r="AZ687" s="53"/>
      <c r="BA687" s="53"/>
      <c r="BB687" s="148"/>
      <c r="BC687" s="53"/>
      <c r="BD687" s="290"/>
      <c r="BE687" s="513">
        <f t="shared" si="10"/>
        <v>686</v>
      </c>
      <c r="BF687" s="514">
        <v>688</v>
      </c>
      <c r="BG687" s="514"/>
    </row>
    <row r="688" spans="1:59" ht="84" customHeight="1" x14ac:dyDescent="0.25">
      <c r="A688" s="42">
        <v>689</v>
      </c>
      <c r="B688" s="32" t="s">
        <v>266</v>
      </c>
      <c r="C688" s="32" t="s">
        <v>338</v>
      </c>
      <c r="D688" s="32" t="s">
        <v>207</v>
      </c>
      <c r="E688" s="32" t="s">
        <v>439</v>
      </c>
      <c r="F688" s="32"/>
      <c r="G688" s="32" t="s">
        <v>251</v>
      </c>
      <c r="H688" s="35" t="s">
        <v>4154</v>
      </c>
      <c r="I688" s="38" t="s">
        <v>2613</v>
      </c>
      <c r="J688" s="35">
        <v>89</v>
      </c>
      <c r="K688" s="35">
        <v>2021</v>
      </c>
      <c r="L688" s="32" t="s">
        <v>4139</v>
      </c>
      <c r="M688" s="32" t="s">
        <v>4140</v>
      </c>
      <c r="N688" s="32" t="s">
        <v>4155</v>
      </c>
      <c r="O688" s="35">
        <v>4</v>
      </c>
      <c r="P688" s="264" t="s">
        <v>4156</v>
      </c>
      <c r="Q688" s="265" t="s">
        <v>4127</v>
      </c>
      <c r="R688" s="111">
        <v>1</v>
      </c>
      <c r="S688" s="32" t="s">
        <v>328</v>
      </c>
      <c r="T688" s="197">
        <v>44501</v>
      </c>
      <c r="U688" s="197">
        <v>44681</v>
      </c>
      <c r="V688" s="197"/>
      <c r="W688" s="44" t="s">
        <v>309</v>
      </c>
      <c r="X688" s="44" t="s">
        <v>309</v>
      </c>
      <c r="Y688" s="41">
        <v>61</v>
      </c>
      <c r="Z688" s="162" t="s">
        <v>3330</v>
      </c>
      <c r="AA688" s="160"/>
      <c r="AB688" s="139"/>
      <c r="AC688" s="134"/>
      <c r="AD688" s="161"/>
      <c r="AE688" s="32" t="s">
        <v>457</v>
      </c>
      <c r="AF688" s="134">
        <v>230</v>
      </c>
      <c r="AG688" s="148" t="s">
        <v>455</v>
      </c>
      <c r="AH688" s="160" t="s">
        <v>723</v>
      </c>
      <c r="AI688" s="162" t="s">
        <v>3330</v>
      </c>
      <c r="AJ688" s="148" t="s">
        <v>723</v>
      </c>
      <c r="AK688" s="163">
        <v>0</v>
      </c>
      <c r="AL688" s="161">
        <v>0</v>
      </c>
      <c r="AM688" s="148" t="s">
        <v>601</v>
      </c>
      <c r="AN688" s="263" t="s">
        <v>504</v>
      </c>
      <c r="AO688" s="261" t="s">
        <v>536</v>
      </c>
      <c r="AP688" s="54" t="s">
        <v>652</v>
      </c>
      <c r="AQ688" s="385">
        <v>44620</v>
      </c>
      <c r="AR688" s="320" t="s">
        <v>1504</v>
      </c>
      <c r="AS688" s="386" t="s">
        <v>589</v>
      </c>
      <c r="AT688" s="387">
        <v>0</v>
      </c>
      <c r="AU688" s="8" t="s">
        <v>457</v>
      </c>
      <c r="AV688" s="134">
        <v>-44620</v>
      </c>
      <c r="AW688" s="148" t="s">
        <v>455</v>
      </c>
      <c r="AX688" s="53"/>
      <c r="AY688" s="53"/>
      <c r="AZ688" s="53"/>
      <c r="BA688" s="53"/>
      <c r="BB688" s="148"/>
      <c r="BC688" s="53"/>
      <c r="BD688" s="290"/>
      <c r="BE688" s="513">
        <f t="shared" si="10"/>
        <v>687</v>
      </c>
      <c r="BF688" s="514">
        <v>689</v>
      </c>
      <c r="BG688" s="514"/>
    </row>
    <row r="689" spans="1:59" customFormat="1" ht="84" customHeight="1" x14ac:dyDescent="0.25">
      <c r="A689" s="42"/>
      <c r="B689" s="32" t="s">
        <v>283</v>
      </c>
      <c r="C689" s="32" t="s">
        <v>342</v>
      </c>
      <c r="D689" s="32"/>
      <c r="E689" s="32"/>
      <c r="F689" s="32"/>
      <c r="G689" s="32" t="s">
        <v>251</v>
      </c>
      <c r="H689" s="35" t="s">
        <v>4157</v>
      </c>
      <c r="I689" s="38" t="s">
        <v>2819</v>
      </c>
      <c r="J689" s="35">
        <v>94</v>
      </c>
      <c r="K689" s="35">
        <v>2021</v>
      </c>
      <c r="L689" s="32" t="s">
        <v>4158</v>
      </c>
      <c r="M689" s="32" t="s">
        <v>4159</v>
      </c>
      <c r="N689" s="32" t="s">
        <v>4160</v>
      </c>
      <c r="O689" s="35">
        <v>1</v>
      </c>
      <c r="P689" s="203" t="s">
        <v>4161</v>
      </c>
      <c r="Q689" s="203" t="s">
        <v>4162</v>
      </c>
      <c r="R689" s="111">
        <v>1</v>
      </c>
      <c r="S689" s="32" t="s">
        <v>4163</v>
      </c>
      <c r="T689" s="197">
        <v>44562</v>
      </c>
      <c r="U689" s="197">
        <v>44910</v>
      </c>
      <c r="V689" s="197"/>
      <c r="W689" s="44" t="s">
        <v>309</v>
      </c>
      <c r="X689" s="44" t="s">
        <v>309</v>
      </c>
      <c r="Y689" s="41">
        <v>290</v>
      </c>
      <c r="Z689" s="162" t="s">
        <v>4164</v>
      </c>
      <c r="AA689" s="160"/>
      <c r="AB689" s="139"/>
      <c r="AC689" s="133"/>
      <c r="AD689" s="161"/>
      <c r="AE689" s="32" t="s">
        <v>457</v>
      </c>
      <c r="AF689" s="134">
        <v>459</v>
      </c>
      <c r="AG689" s="148" t="s">
        <v>455</v>
      </c>
      <c r="AH689" s="160" t="s">
        <v>723</v>
      </c>
      <c r="AI689" s="162" t="s">
        <v>4164</v>
      </c>
      <c r="AJ689" s="148" t="s">
        <v>723</v>
      </c>
      <c r="AK689" s="163">
        <v>0</v>
      </c>
      <c r="AL689" s="161">
        <v>0</v>
      </c>
      <c r="AM689" s="148" t="s">
        <v>601</v>
      </c>
      <c r="AN689" s="263" t="s">
        <v>504</v>
      </c>
      <c r="AO689" s="261" t="s">
        <v>536</v>
      </c>
      <c r="AP689" s="53" t="s">
        <v>652</v>
      </c>
      <c r="AQ689" s="56">
        <v>44620</v>
      </c>
      <c r="AR689" s="54" t="s">
        <v>2156</v>
      </c>
      <c r="AS689" s="365" t="s">
        <v>3941</v>
      </c>
      <c r="AT689" s="314">
        <v>0</v>
      </c>
      <c r="AU689" s="8" t="s">
        <v>457</v>
      </c>
      <c r="AV689" s="134">
        <v>-44620</v>
      </c>
      <c r="AW689" s="148" t="s">
        <v>455</v>
      </c>
      <c r="AX689" s="53"/>
      <c r="AY689" s="53"/>
      <c r="AZ689" s="53"/>
      <c r="BA689" s="53"/>
      <c r="BB689" s="148"/>
      <c r="BC689" s="53"/>
      <c r="BD689" s="290"/>
      <c r="BE689" s="513">
        <f t="shared" si="10"/>
        <v>688</v>
      </c>
      <c r="BF689" s="514"/>
      <c r="BG689" s="514"/>
    </row>
    <row r="690" spans="1:59" customFormat="1" ht="84" customHeight="1" x14ac:dyDescent="0.25">
      <c r="A690" s="42"/>
      <c r="B690" s="32" t="s">
        <v>284</v>
      </c>
      <c r="C690" s="32" t="s">
        <v>342</v>
      </c>
      <c r="D690" s="32"/>
      <c r="E690" s="32"/>
      <c r="F690" s="32"/>
      <c r="G690" s="32" t="s">
        <v>251</v>
      </c>
      <c r="H690" s="35" t="s">
        <v>4165</v>
      </c>
      <c r="I690" s="38" t="s">
        <v>2627</v>
      </c>
      <c r="J690" s="35">
        <v>94</v>
      </c>
      <c r="K690" s="35">
        <v>2021</v>
      </c>
      <c r="L690" s="32" t="s">
        <v>4166</v>
      </c>
      <c r="M690" s="32" t="s">
        <v>4167</v>
      </c>
      <c r="N690" s="32" t="s">
        <v>4168</v>
      </c>
      <c r="O690" s="35">
        <v>1</v>
      </c>
      <c r="P690" s="203" t="s">
        <v>4169</v>
      </c>
      <c r="Q690" s="203" t="s">
        <v>4170</v>
      </c>
      <c r="R690" s="111">
        <v>1</v>
      </c>
      <c r="S690" s="32" t="s">
        <v>4171</v>
      </c>
      <c r="T690" s="197">
        <v>44576</v>
      </c>
      <c r="U690" s="197">
        <v>44911</v>
      </c>
      <c r="V690" s="197"/>
      <c r="W690" s="44" t="s">
        <v>309</v>
      </c>
      <c r="X690" s="44" t="s">
        <v>309</v>
      </c>
      <c r="Y690" s="41">
        <v>291</v>
      </c>
      <c r="Z690" s="162" t="s">
        <v>4164</v>
      </c>
      <c r="AA690" s="160"/>
      <c r="AB690" s="139"/>
      <c r="AC690" s="133"/>
      <c r="AD690" s="161"/>
      <c r="AE690" s="32" t="s">
        <v>457</v>
      </c>
      <c r="AF690" s="134">
        <v>460</v>
      </c>
      <c r="AG690" s="148" t="s">
        <v>455</v>
      </c>
      <c r="AH690" s="160" t="s">
        <v>723</v>
      </c>
      <c r="AI690" s="162" t="s">
        <v>4164</v>
      </c>
      <c r="AJ690" s="148" t="s">
        <v>723</v>
      </c>
      <c r="AK690" s="163">
        <v>0</v>
      </c>
      <c r="AL690" s="161">
        <v>0</v>
      </c>
      <c r="AM690" s="148" t="s">
        <v>601</v>
      </c>
      <c r="AN690" s="263" t="s">
        <v>504</v>
      </c>
      <c r="AO690" s="261" t="s">
        <v>536</v>
      </c>
      <c r="AP690" s="53" t="s">
        <v>652</v>
      </c>
      <c r="AQ690" s="56">
        <v>44620</v>
      </c>
      <c r="AR690" s="54" t="s">
        <v>2156</v>
      </c>
      <c r="AS690" s="365" t="s">
        <v>3941</v>
      </c>
      <c r="AT690" s="314">
        <v>0</v>
      </c>
      <c r="AU690" s="8" t="s">
        <v>457</v>
      </c>
      <c r="AV690" s="134">
        <v>-44620</v>
      </c>
      <c r="AW690" s="148" t="s">
        <v>455</v>
      </c>
      <c r="AX690" s="53"/>
      <c r="AY690" s="53"/>
      <c r="AZ690" s="53"/>
      <c r="BA690" s="53"/>
      <c r="BB690" s="148"/>
      <c r="BC690" s="53"/>
      <c r="BD690" s="290"/>
      <c r="BE690" s="513">
        <f t="shared" si="10"/>
        <v>689</v>
      </c>
      <c r="BF690" s="514"/>
      <c r="BG690" s="514"/>
    </row>
    <row r="691" spans="1:59" customFormat="1" ht="84" customHeight="1" x14ac:dyDescent="0.25">
      <c r="A691" s="42"/>
      <c r="B691" s="32" t="s">
        <v>354</v>
      </c>
      <c r="C691" s="8" t="s">
        <v>341</v>
      </c>
      <c r="D691" s="32"/>
      <c r="E691" s="32"/>
      <c r="F691" s="32"/>
      <c r="G691" s="32" t="s">
        <v>251</v>
      </c>
      <c r="H691" s="35" t="s">
        <v>4172</v>
      </c>
      <c r="I691" s="38" t="s">
        <v>2660</v>
      </c>
      <c r="J691" s="35">
        <v>94</v>
      </c>
      <c r="K691" s="35">
        <v>2021</v>
      </c>
      <c r="L691" s="32" t="s">
        <v>4173</v>
      </c>
      <c r="M691" s="32" t="s">
        <v>4174</v>
      </c>
      <c r="N691" s="32" t="s">
        <v>4175</v>
      </c>
      <c r="O691" s="35">
        <v>1</v>
      </c>
      <c r="P691" s="203" t="s">
        <v>4176</v>
      </c>
      <c r="Q691" s="203" t="s">
        <v>4177</v>
      </c>
      <c r="R691" s="111">
        <v>1</v>
      </c>
      <c r="S691" s="32" t="s">
        <v>4178</v>
      </c>
      <c r="T691" s="197">
        <v>44564</v>
      </c>
      <c r="U691" s="197">
        <v>44910</v>
      </c>
      <c r="V691" s="197"/>
      <c r="W691" s="44" t="s">
        <v>309</v>
      </c>
      <c r="X691" s="44" t="s">
        <v>309</v>
      </c>
      <c r="Y691" s="41">
        <v>290</v>
      </c>
      <c r="Z691" s="162" t="s">
        <v>4164</v>
      </c>
      <c r="AA691" s="160"/>
      <c r="AB691" s="139"/>
      <c r="AC691" s="133"/>
      <c r="AD691" s="161"/>
      <c r="AE691" s="32" t="s">
        <v>457</v>
      </c>
      <c r="AF691" s="134">
        <v>459</v>
      </c>
      <c r="AG691" s="148" t="s">
        <v>455</v>
      </c>
      <c r="AH691" s="160" t="s">
        <v>723</v>
      </c>
      <c r="AI691" s="162" t="s">
        <v>4164</v>
      </c>
      <c r="AJ691" s="148" t="s">
        <v>723</v>
      </c>
      <c r="AK691" s="163">
        <v>0</v>
      </c>
      <c r="AL691" s="161">
        <v>0</v>
      </c>
      <c r="AM691" s="148" t="s">
        <v>601</v>
      </c>
      <c r="AN691" s="263" t="s">
        <v>504</v>
      </c>
      <c r="AO691" s="261" t="s">
        <v>536</v>
      </c>
      <c r="AP691" s="2" t="s">
        <v>652</v>
      </c>
      <c r="AQ691" s="366">
        <v>44620</v>
      </c>
      <c r="AR691" s="53" t="s">
        <v>553</v>
      </c>
      <c r="AS691" s="365" t="s">
        <v>589</v>
      </c>
      <c r="AT691" s="314">
        <v>0</v>
      </c>
      <c r="AU691" s="8" t="s">
        <v>457</v>
      </c>
      <c r="AV691" s="134">
        <v>-44620</v>
      </c>
      <c r="AW691" s="148" t="s">
        <v>455</v>
      </c>
      <c r="AX691" s="53"/>
      <c r="AY691" s="53"/>
      <c r="AZ691" s="53"/>
      <c r="BA691" s="53"/>
      <c r="BB691" s="148"/>
      <c r="BC691" s="53"/>
      <c r="BD691" s="290"/>
      <c r="BE691" s="513">
        <f t="shared" si="10"/>
        <v>690</v>
      </c>
      <c r="BF691" s="514"/>
      <c r="BG691" s="514"/>
    </row>
    <row r="692" spans="1:59" customFormat="1" ht="84" customHeight="1" x14ac:dyDescent="0.25">
      <c r="A692" s="42"/>
      <c r="B692" s="32" t="s">
        <v>266</v>
      </c>
      <c r="C692" s="32" t="s">
        <v>338</v>
      </c>
      <c r="D692" s="32"/>
      <c r="E692" s="32"/>
      <c r="F692" s="32"/>
      <c r="G692" s="32" t="s">
        <v>251</v>
      </c>
      <c r="H692" s="35" t="s">
        <v>4179</v>
      </c>
      <c r="I692" s="38" t="s">
        <v>2667</v>
      </c>
      <c r="J692" s="35">
        <v>94</v>
      </c>
      <c r="K692" s="35">
        <v>2021</v>
      </c>
      <c r="L692" s="32" t="s">
        <v>4180</v>
      </c>
      <c r="M692" s="32" t="s">
        <v>4181</v>
      </c>
      <c r="N692" s="32" t="s">
        <v>4182</v>
      </c>
      <c r="O692" s="35">
        <v>1</v>
      </c>
      <c r="P692" s="203" t="s">
        <v>1068</v>
      </c>
      <c r="Q692" s="203" t="s">
        <v>4183</v>
      </c>
      <c r="R692" s="111">
        <v>1</v>
      </c>
      <c r="S692" s="32" t="s">
        <v>4184</v>
      </c>
      <c r="T692" s="197">
        <v>44562</v>
      </c>
      <c r="U692" s="197">
        <v>44760</v>
      </c>
      <c r="V692" s="197"/>
      <c r="W692" s="44" t="s">
        <v>309</v>
      </c>
      <c r="X692" s="44" t="s">
        <v>309</v>
      </c>
      <c r="Y692" s="41">
        <v>140</v>
      </c>
      <c r="Z692" s="162" t="s">
        <v>4164</v>
      </c>
      <c r="AA692" s="160"/>
      <c r="AB692" s="139"/>
      <c r="AC692" s="133"/>
      <c r="AD692" s="161"/>
      <c r="AE692" s="32" t="s">
        <v>457</v>
      </c>
      <c r="AF692" s="134">
        <v>309</v>
      </c>
      <c r="AG692" s="148" t="s">
        <v>455</v>
      </c>
      <c r="AH692" s="160" t="s">
        <v>723</v>
      </c>
      <c r="AI692" s="162" t="s">
        <v>4164</v>
      </c>
      <c r="AJ692" s="148" t="s">
        <v>723</v>
      </c>
      <c r="AK692" s="163">
        <v>0</v>
      </c>
      <c r="AL692" s="161">
        <v>0</v>
      </c>
      <c r="AM692" s="148" t="s">
        <v>601</v>
      </c>
      <c r="AN692" s="263" t="s">
        <v>504</v>
      </c>
      <c r="AO692" s="261" t="s">
        <v>536</v>
      </c>
      <c r="AP692" s="54" t="s">
        <v>652</v>
      </c>
      <c r="AQ692" s="385">
        <v>44620</v>
      </c>
      <c r="AR692" s="320" t="s">
        <v>1504</v>
      </c>
      <c r="AS692" s="386" t="s">
        <v>589</v>
      </c>
      <c r="AT692" s="387">
        <v>0</v>
      </c>
      <c r="AU692" s="8" t="s">
        <v>457</v>
      </c>
      <c r="AV692" s="134">
        <v>-44620</v>
      </c>
      <c r="AW692" s="148" t="s">
        <v>455</v>
      </c>
      <c r="AX692" s="53"/>
      <c r="AY692" s="53"/>
      <c r="AZ692" s="53"/>
      <c r="BA692" s="53"/>
      <c r="BB692" s="148"/>
      <c r="BC692" s="53"/>
      <c r="BD692" s="290"/>
      <c r="BE692" s="513">
        <f t="shared" si="10"/>
        <v>691</v>
      </c>
      <c r="BF692" s="514"/>
      <c r="BG692" s="514"/>
    </row>
    <row r="693" spans="1:59" customFormat="1" ht="84" customHeight="1" x14ac:dyDescent="0.25">
      <c r="A693" s="42"/>
      <c r="B693" s="32" t="s">
        <v>283</v>
      </c>
      <c r="C693" s="32" t="s">
        <v>342</v>
      </c>
      <c r="D693" s="32"/>
      <c r="E693" s="32"/>
      <c r="F693" s="32"/>
      <c r="G693" s="32" t="s">
        <v>251</v>
      </c>
      <c r="H693" s="35" t="s">
        <v>4185</v>
      </c>
      <c r="I693" s="38" t="s">
        <v>2673</v>
      </c>
      <c r="J693" s="35">
        <v>94</v>
      </c>
      <c r="K693" s="35">
        <v>2021</v>
      </c>
      <c r="L693" s="32" t="s">
        <v>4186</v>
      </c>
      <c r="M693" s="32" t="s">
        <v>4187</v>
      </c>
      <c r="N693" s="32" t="s">
        <v>4188</v>
      </c>
      <c r="O693" s="35">
        <v>1</v>
      </c>
      <c r="P693" s="203" t="s">
        <v>4189</v>
      </c>
      <c r="Q693" s="203" t="s">
        <v>4190</v>
      </c>
      <c r="R693" s="111">
        <v>1</v>
      </c>
      <c r="S693" s="32" t="s">
        <v>4191</v>
      </c>
      <c r="T693" s="197">
        <v>44562</v>
      </c>
      <c r="U693" s="197">
        <v>44742</v>
      </c>
      <c r="V693" s="197"/>
      <c r="W693" s="44" t="s">
        <v>309</v>
      </c>
      <c r="X693" s="44" t="s">
        <v>309</v>
      </c>
      <c r="Y693" s="41">
        <v>122</v>
      </c>
      <c r="Z693" s="162" t="s">
        <v>4164</v>
      </c>
      <c r="AA693" s="160"/>
      <c r="AB693" s="139"/>
      <c r="AC693" s="133"/>
      <c r="AD693" s="161"/>
      <c r="AE693" s="32" t="s">
        <v>457</v>
      </c>
      <c r="AF693" s="134">
        <v>291</v>
      </c>
      <c r="AG693" s="148" t="s">
        <v>455</v>
      </c>
      <c r="AH693" s="160" t="s">
        <v>723</v>
      </c>
      <c r="AI693" s="162" t="s">
        <v>4164</v>
      </c>
      <c r="AJ693" s="148" t="s">
        <v>723</v>
      </c>
      <c r="AK693" s="163">
        <v>0</v>
      </c>
      <c r="AL693" s="161">
        <v>0</v>
      </c>
      <c r="AM693" s="148" t="s">
        <v>601</v>
      </c>
      <c r="AN693" s="263" t="s">
        <v>504</v>
      </c>
      <c r="AO693" s="261" t="s">
        <v>536</v>
      </c>
      <c r="AP693" s="53" t="s">
        <v>652</v>
      </c>
      <c r="AQ693" s="56">
        <v>44620</v>
      </c>
      <c r="AR693" s="54" t="s">
        <v>2156</v>
      </c>
      <c r="AS693" s="365" t="s">
        <v>3941</v>
      </c>
      <c r="AT693" s="314">
        <v>0</v>
      </c>
      <c r="AU693" s="8" t="s">
        <v>457</v>
      </c>
      <c r="AV693" s="134">
        <v>-44620</v>
      </c>
      <c r="AW693" s="148" t="s">
        <v>455</v>
      </c>
      <c r="AX693" s="53"/>
      <c r="AY693" s="53"/>
      <c r="AZ693" s="53"/>
      <c r="BA693" s="53"/>
      <c r="BB693" s="148"/>
      <c r="BC693" s="53"/>
      <c r="BD693" s="290"/>
      <c r="BE693" s="513">
        <f t="shared" si="10"/>
        <v>692</v>
      </c>
      <c r="BF693" s="514"/>
      <c r="BG693" s="514"/>
    </row>
    <row r="694" spans="1:59" customFormat="1" ht="84" customHeight="1" x14ac:dyDescent="0.25">
      <c r="A694" s="42"/>
      <c r="B694" s="32" t="s">
        <v>354</v>
      </c>
      <c r="C694" s="8" t="s">
        <v>341</v>
      </c>
      <c r="D694" s="32"/>
      <c r="E694" s="32"/>
      <c r="F694" s="32"/>
      <c r="G694" s="32" t="s">
        <v>251</v>
      </c>
      <c r="H694" s="35" t="s">
        <v>4192</v>
      </c>
      <c r="I694" s="38" t="s">
        <v>2677</v>
      </c>
      <c r="J694" s="35">
        <v>94</v>
      </c>
      <c r="K694" s="35">
        <v>2021</v>
      </c>
      <c r="L694" s="32" t="s">
        <v>4193</v>
      </c>
      <c r="M694" s="32" t="s">
        <v>4194</v>
      </c>
      <c r="N694" s="32" t="s">
        <v>4195</v>
      </c>
      <c r="O694" s="35">
        <v>1</v>
      </c>
      <c r="P694" s="203" t="s">
        <v>4024</v>
      </c>
      <c r="Q694" s="203" t="s">
        <v>4025</v>
      </c>
      <c r="R694" s="111">
        <v>1</v>
      </c>
      <c r="S694" s="32" t="s">
        <v>4184</v>
      </c>
      <c r="T694" s="197">
        <v>44564</v>
      </c>
      <c r="U694" s="197">
        <v>44681</v>
      </c>
      <c r="V694" s="197"/>
      <c r="W694" s="44" t="s">
        <v>309</v>
      </c>
      <c r="X694" s="44" t="s">
        <v>309</v>
      </c>
      <c r="Y694" s="41">
        <v>61</v>
      </c>
      <c r="Z694" s="162" t="s">
        <v>4164</v>
      </c>
      <c r="AA694" s="160"/>
      <c r="AB694" s="139"/>
      <c r="AC694" s="133"/>
      <c r="AD694" s="161"/>
      <c r="AE694" s="32" t="s">
        <v>457</v>
      </c>
      <c r="AF694" s="134">
        <v>230</v>
      </c>
      <c r="AG694" s="148" t="s">
        <v>455</v>
      </c>
      <c r="AH694" s="160" t="s">
        <v>723</v>
      </c>
      <c r="AI694" s="162" t="s">
        <v>4164</v>
      </c>
      <c r="AJ694" s="148" t="s">
        <v>723</v>
      </c>
      <c r="AK694" s="163">
        <v>0</v>
      </c>
      <c r="AL694" s="161">
        <v>0</v>
      </c>
      <c r="AM694" s="148" t="s">
        <v>601</v>
      </c>
      <c r="AN694" s="263" t="s">
        <v>504</v>
      </c>
      <c r="AO694" s="261" t="s">
        <v>536</v>
      </c>
      <c r="AP694" s="2" t="s">
        <v>652</v>
      </c>
      <c r="AQ694" s="366">
        <v>44620</v>
      </c>
      <c r="AR694" s="53" t="s">
        <v>553</v>
      </c>
      <c r="AS694" s="365" t="s">
        <v>589</v>
      </c>
      <c r="AT694" s="314">
        <v>0</v>
      </c>
      <c r="AU694" s="8" t="s">
        <v>457</v>
      </c>
      <c r="AV694" s="134">
        <v>-44620</v>
      </c>
      <c r="AW694" s="148" t="s">
        <v>455</v>
      </c>
      <c r="AX694" s="53"/>
      <c r="AY694" s="53"/>
      <c r="AZ694" s="53"/>
      <c r="BA694" s="53"/>
      <c r="BB694" s="148"/>
      <c r="BC694" s="53"/>
      <c r="BD694" s="290"/>
      <c r="BE694" s="513">
        <f t="shared" si="10"/>
        <v>693</v>
      </c>
      <c r="BF694" s="514"/>
      <c r="BG694" s="514"/>
    </row>
    <row r="695" spans="1:59" customFormat="1" ht="84" customHeight="1" x14ac:dyDescent="0.25">
      <c r="A695" s="42"/>
      <c r="B695" s="32" t="s">
        <v>266</v>
      </c>
      <c r="C695" s="32" t="s">
        <v>338</v>
      </c>
      <c r="D695" s="32"/>
      <c r="E695" s="32"/>
      <c r="F695" s="32"/>
      <c r="G695" s="32" t="s">
        <v>251</v>
      </c>
      <c r="H695" s="35" t="s">
        <v>4196</v>
      </c>
      <c r="I695" s="38" t="s">
        <v>2687</v>
      </c>
      <c r="J695" s="35">
        <v>94</v>
      </c>
      <c r="K695" s="35">
        <v>2021</v>
      </c>
      <c r="L695" s="32" t="s">
        <v>4197</v>
      </c>
      <c r="M695" s="32" t="s">
        <v>4181</v>
      </c>
      <c r="N695" s="32" t="s">
        <v>4182</v>
      </c>
      <c r="O695" s="35">
        <v>1</v>
      </c>
      <c r="P695" s="203" t="s">
        <v>1068</v>
      </c>
      <c r="Q695" s="203" t="s">
        <v>4198</v>
      </c>
      <c r="R695" s="111">
        <v>1</v>
      </c>
      <c r="S695" s="32" t="s">
        <v>4184</v>
      </c>
      <c r="T695" s="197">
        <v>44562</v>
      </c>
      <c r="U695" s="197">
        <v>44760</v>
      </c>
      <c r="V695" s="197"/>
      <c r="W695" s="44" t="s">
        <v>309</v>
      </c>
      <c r="X695" s="44" t="s">
        <v>309</v>
      </c>
      <c r="Y695" s="41">
        <v>140</v>
      </c>
      <c r="Z695" s="162" t="s">
        <v>4164</v>
      </c>
      <c r="AA695" s="160"/>
      <c r="AB695" s="139"/>
      <c r="AC695" s="133"/>
      <c r="AD695" s="161"/>
      <c r="AE695" s="32" t="s">
        <v>457</v>
      </c>
      <c r="AF695" s="134">
        <v>309</v>
      </c>
      <c r="AG695" s="148" t="s">
        <v>455</v>
      </c>
      <c r="AH695" s="160" t="s">
        <v>723</v>
      </c>
      <c r="AI695" s="162" t="s">
        <v>4164</v>
      </c>
      <c r="AJ695" s="148" t="s">
        <v>723</v>
      </c>
      <c r="AK695" s="163">
        <v>0</v>
      </c>
      <c r="AL695" s="161">
        <v>0</v>
      </c>
      <c r="AM695" s="148" t="s">
        <v>601</v>
      </c>
      <c r="AN695" s="263" t="s">
        <v>504</v>
      </c>
      <c r="AO695" s="261" t="s">
        <v>536</v>
      </c>
      <c r="AP695" s="54" t="s">
        <v>652</v>
      </c>
      <c r="AQ695" s="385">
        <v>44620</v>
      </c>
      <c r="AR695" s="320" t="s">
        <v>1504</v>
      </c>
      <c r="AS695" s="386" t="s">
        <v>589</v>
      </c>
      <c r="AT695" s="387">
        <v>0</v>
      </c>
      <c r="AU695" s="8" t="s">
        <v>457</v>
      </c>
      <c r="AV695" s="134">
        <v>-44620</v>
      </c>
      <c r="AW695" s="148" t="s">
        <v>455</v>
      </c>
      <c r="AX695" s="53"/>
      <c r="AY695" s="53"/>
      <c r="AZ695" s="53"/>
      <c r="BA695" s="53"/>
      <c r="BB695" s="148"/>
      <c r="BC695" s="53"/>
      <c r="BD695" s="290"/>
      <c r="BE695" s="513">
        <f t="shared" si="10"/>
        <v>694</v>
      </c>
      <c r="BF695" s="514"/>
      <c r="BG695" s="514"/>
    </row>
    <row r="696" spans="1:59" customFormat="1" ht="84" customHeight="1" x14ac:dyDescent="0.25">
      <c r="A696" s="42">
        <v>690</v>
      </c>
      <c r="B696" s="89" t="s">
        <v>279</v>
      </c>
      <c r="C696" s="8" t="s">
        <v>341</v>
      </c>
      <c r="D696" s="32" t="s">
        <v>196</v>
      </c>
      <c r="E696" s="32" t="s">
        <v>199</v>
      </c>
      <c r="F696" s="32"/>
      <c r="G696" s="32" t="s">
        <v>253</v>
      </c>
      <c r="H696" s="115" t="s">
        <v>4199</v>
      </c>
      <c r="I696" s="31" t="s">
        <v>4200</v>
      </c>
      <c r="J696" s="146" t="s">
        <v>4201</v>
      </c>
      <c r="K696" s="35">
        <v>2021</v>
      </c>
      <c r="L696" s="89" t="s">
        <v>4202</v>
      </c>
      <c r="M696" s="8" t="s">
        <v>4203</v>
      </c>
      <c r="N696" s="89" t="s">
        <v>4204</v>
      </c>
      <c r="O696" s="31">
        <v>1</v>
      </c>
      <c r="P696" s="8" t="s">
        <v>4205</v>
      </c>
      <c r="Q696" s="8" t="s">
        <v>4206</v>
      </c>
      <c r="R696" s="155">
        <v>1</v>
      </c>
      <c r="S696" s="8" t="s">
        <v>4207</v>
      </c>
      <c r="T696" s="156">
        <v>44564</v>
      </c>
      <c r="U696" s="156">
        <v>44742</v>
      </c>
      <c r="V696" s="156"/>
      <c r="W696" s="44" t="s">
        <v>309</v>
      </c>
      <c r="X696" s="44" t="s">
        <v>309</v>
      </c>
      <c r="Y696" s="41">
        <v>122</v>
      </c>
      <c r="Z696" s="162" t="s">
        <v>3330</v>
      </c>
      <c r="AA696" s="160"/>
      <c r="AB696" s="139"/>
      <c r="AC696" s="133"/>
      <c r="AD696" s="161"/>
      <c r="AE696" s="8" t="s">
        <v>457</v>
      </c>
      <c r="AF696" s="134">
        <v>291</v>
      </c>
      <c r="AG696" s="148" t="s">
        <v>455</v>
      </c>
      <c r="AH696" s="160" t="s">
        <v>723</v>
      </c>
      <c r="AI696" s="162" t="s">
        <v>3330</v>
      </c>
      <c r="AJ696" s="209" t="s">
        <v>723</v>
      </c>
      <c r="AK696" s="163">
        <v>0</v>
      </c>
      <c r="AL696" s="161">
        <v>0</v>
      </c>
      <c r="AM696" s="148" t="s">
        <v>601</v>
      </c>
      <c r="AN696" s="263" t="s">
        <v>504</v>
      </c>
      <c r="AO696" s="261" t="s">
        <v>536</v>
      </c>
      <c r="AP696" s="53" t="s">
        <v>652</v>
      </c>
      <c r="AQ696" s="56">
        <v>44620</v>
      </c>
      <c r="AR696" s="54" t="s">
        <v>553</v>
      </c>
      <c r="AS696" s="109" t="s">
        <v>589</v>
      </c>
      <c r="AT696" s="314">
        <v>0</v>
      </c>
      <c r="AU696" s="8" t="s">
        <v>457</v>
      </c>
      <c r="AV696" s="134">
        <v>-44620</v>
      </c>
      <c r="AW696" s="148" t="s">
        <v>455</v>
      </c>
      <c r="AX696" s="56">
        <v>44634</v>
      </c>
      <c r="AY696" s="109" t="s">
        <v>4208</v>
      </c>
      <c r="AZ696" s="54" t="s">
        <v>591</v>
      </c>
      <c r="BA696" s="55">
        <v>0</v>
      </c>
      <c r="BB696" s="148" t="s">
        <v>293</v>
      </c>
      <c r="BC696" s="261" t="s">
        <v>536</v>
      </c>
      <c r="BD696" s="455"/>
      <c r="BE696" s="513">
        <f t="shared" si="10"/>
        <v>695</v>
      </c>
      <c r="BF696" s="514">
        <v>690</v>
      </c>
      <c r="BG696" s="514"/>
    </row>
    <row r="697" spans="1:59" customFormat="1" ht="84" customHeight="1" x14ac:dyDescent="0.25">
      <c r="A697" s="42">
        <v>691</v>
      </c>
      <c r="B697" s="89" t="s">
        <v>276</v>
      </c>
      <c r="C697" s="8" t="s">
        <v>341</v>
      </c>
      <c r="D697" s="32" t="s">
        <v>196</v>
      </c>
      <c r="E697" s="32" t="s">
        <v>199</v>
      </c>
      <c r="F697" s="32"/>
      <c r="G697" s="32" t="s">
        <v>253</v>
      </c>
      <c r="H697" s="115" t="s">
        <v>4209</v>
      </c>
      <c r="I697" s="31" t="s">
        <v>4200</v>
      </c>
      <c r="J697" s="146" t="s">
        <v>4210</v>
      </c>
      <c r="K697" s="35">
        <v>2021</v>
      </c>
      <c r="L697" s="89" t="s">
        <v>4211</v>
      </c>
      <c r="M697" s="151" t="s">
        <v>4212</v>
      </c>
      <c r="N697" s="89" t="s">
        <v>4213</v>
      </c>
      <c r="O697" s="31">
        <v>1</v>
      </c>
      <c r="P697" s="8" t="s">
        <v>4214</v>
      </c>
      <c r="Q697" s="8" t="s">
        <v>4215</v>
      </c>
      <c r="R697" s="155">
        <v>1</v>
      </c>
      <c r="S697" s="8" t="s">
        <v>4216</v>
      </c>
      <c r="T697" s="156">
        <v>44197</v>
      </c>
      <c r="U697" s="156">
        <v>44925</v>
      </c>
      <c r="V697" s="156"/>
      <c r="W697" s="44" t="s">
        <v>309</v>
      </c>
      <c r="X697" s="44" t="s">
        <v>309</v>
      </c>
      <c r="Y697" s="41">
        <v>305</v>
      </c>
      <c r="Z697" s="162" t="s">
        <v>3330</v>
      </c>
      <c r="AA697" s="160"/>
      <c r="AB697" s="139"/>
      <c r="AC697" s="133"/>
      <c r="AD697" s="161"/>
      <c r="AE697" s="8" t="s">
        <v>457</v>
      </c>
      <c r="AF697" s="134">
        <v>474</v>
      </c>
      <c r="AG697" s="148" t="s">
        <v>455</v>
      </c>
      <c r="AH697" s="160" t="s">
        <v>723</v>
      </c>
      <c r="AI697" s="162" t="s">
        <v>3330</v>
      </c>
      <c r="AJ697" s="209" t="s">
        <v>723</v>
      </c>
      <c r="AK697" s="163">
        <v>0</v>
      </c>
      <c r="AL697" s="161">
        <v>0</v>
      </c>
      <c r="AM697" s="148" t="s">
        <v>601</v>
      </c>
      <c r="AN697" s="263" t="s">
        <v>504</v>
      </c>
      <c r="AO697" s="261" t="s">
        <v>536</v>
      </c>
      <c r="AP697" s="54" t="s">
        <v>652</v>
      </c>
      <c r="AQ697" s="56">
        <v>44620</v>
      </c>
      <c r="AR697" s="54" t="s">
        <v>553</v>
      </c>
      <c r="AS697" s="109" t="s">
        <v>589</v>
      </c>
      <c r="AT697" s="314">
        <v>0</v>
      </c>
      <c r="AU697" s="8" t="s">
        <v>457</v>
      </c>
      <c r="AV697" s="134">
        <v>-44620</v>
      </c>
      <c r="AW697" s="148" t="s">
        <v>455</v>
      </c>
      <c r="AX697" s="56">
        <v>44634</v>
      </c>
      <c r="AY697" s="109" t="s">
        <v>4208</v>
      </c>
      <c r="AZ697" s="54" t="s">
        <v>591</v>
      </c>
      <c r="BA697" s="55">
        <v>0</v>
      </c>
      <c r="BB697" s="148" t="s">
        <v>293</v>
      </c>
      <c r="BC697" s="261" t="s">
        <v>536</v>
      </c>
      <c r="BD697" s="455"/>
      <c r="BE697" s="513">
        <f t="shared" si="10"/>
        <v>696</v>
      </c>
      <c r="BF697" s="514">
        <v>691</v>
      </c>
      <c r="BG697" s="514" t="s">
        <v>1691</v>
      </c>
    </row>
    <row r="698" spans="1:59" customFormat="1" ht="84" customHeight="1" x14ac:dyDescent="0.25">
      <c r="A698" s="42">
        <v>692</v>
      </c>
      <c r="B698" s="89" t="s">
        <v>279</v>
      </c>
      <c r="C698" s="8" t="s">
        <v>341</v>
      </c>
      <c r="D698" s="32" t="s">
        <v>196</v>
      </c>
      <c r="E698" s="32" t="s">
        <v>199</v>
      </c>
      <c r="F698" s="32"/>
      <c r="G698" s="32" t="s">
        <v>253</v>
      </c>
      <c r="H698" s="115" t="s">
        <v>4217</v>
      </c>
      <c r="I698" s="31" t="s">
        <v>4200</v>
      </c>
      <c r="J698" s="146" t="s">
        <v>4201</v>
      </c>
      <c r="K698" s="35">
        <v>2021</v>
      </c>
      <c r="L698" s="89" t="s">
        <v>4202</v>
      </c>
      <c r="M698" s="8" t="s">
        <v>4203</v>
      </c>
      <c r="N698" s="89" t="s">
        <v>4218</v>
      </c>
      <c r="O698" s="31">
        <v>2</v>
      </c>
      <c r="P698" s="31" t="s">
        <v>4219</v>
      </c>
      <c r="Q698" s="8" t="s">
        <v>4220</v>
      </c>
      <c r="R698" s="155">
        <v>1</v>
      </c>
      <c r="S698" s="8" t="s">
        <v>4221</v>
      </c>
      <c r="T698" s="156">
        <v>44564</v>
      </c>
      <c r="U698" s="156">
        <v>44773</v>
      </c>
      <c r="V698" s="156"/>
      <c r="W698" s="44" t="s">
        <v>309</v>
      </c>
      <c r="X698" s="44" t="s">
        <v>309</v>
      </c>
      <c r="Y698" s="41">
        <v>153</v>
      </c>
      <c r="Z698" s="162" t="s">
        <v>3330</v>
      </c>
      <c r="AA698" s="160"/>
      <c r="AB698" s="139"/>
      <c r="AC698" s="133"/>
      <c r="AD698" s="161"/>
      <c r="AE698" s="8" t="s">
        <v>457</v>
      </c>
      <c r="AF698" s="134">
        <v>322</v>
      </c>
      <c r="AG698" s="148" t="s">
        <v>455</v>
      </c>
      <c r="AH698" s="160" t="s">
        <v>723</v>
      </c>
      <c r="AI698" s="162" t="s">
        <v>3330</v>
      </c>
      <c r="AJ698" s="209" t="s">
        <v>723</v>
      </c>
      <c r="AK698" s="163">
        <v>0</v>
      </c>
      <c r="AL698" s="161">
        <v>0</v>
      </c>
      <c r="AM698" s="148" t="s">
        <v>601</v>
      </c>
      <c r="AN698" s="263" t="s">
        <v>504</v>
      </c>
      <c r="AO698" s="261" t="s">
        <v>536</v>
      </c>
      <c r="AP698" s="53" t="s">
        <v>652</v>
      </c>
      <c r="AQ698" s="56">
        <v>44620</v>
      </c>
      <c r="AR698" s="54" t="s">
        <v>553</v>
      </c>
      <c r="AS698" s="109" t="s">
        <v>589</v>
      </c>
      <c r="AT698" s="314">
        <v>0</v>
      </c>
      <c r="AU698" s="8" t="s">
        <v>457</v>
      </c>
      <c r="AV698" s="134">
        <v>-44620</v>
      </c>
      <c r="AW698" s="148" t="s">
        <v>455</v>
      </c>
      <c r="AX698" s="56">
        <v>44634</v>
      </c>
      <c r="AY698" s="109" t="s">
        <v>4208</v>
      </c>
      <c r="AZ698" s="54" t="s">
        <v>591</v>
      </c>
      <c r="BA698" s="55">
        <v>0</v>
      </c>
      <c r="BB698" s="148" t="s">
        <v>293</v>
      </c>
      <c r="BC698" s="261" t="s">
        <v>536</v>
      </c>
      <c r="BD698" s="455"/>
      <c r="BE698" s="513">
        <f t="shared" si="10"/>
        <v>697</v>
      </c>
      <c r="BF698" s="514">
        <v>692</v>
      </c>
      <c r="BG698" s="514"/>
    </row>
    <row r="699" spans="1:59" customFormat="1" ht="84" customHeight="1" x14ac:dyDescent="0.25">
      <c r="A699" s="42">
        <v>693</v>
      </c>
      <c r="B699" s="89" t="s">
        <v>279</v>
      </c>
      <c r="C699" s="8" t="s">
        <v>341</v>
      </c>
      <c r="D699" s="32" t="s">
        <v>196</v>
      </c>
      <c r="E699" s="32" t="s">
        <v>199</v>
      </c>
      <c r="F699" s="32"/>
      <c r="G699" s="32" t="s">
        <v>253</v>
      </c>
      <c r="H699" s="115" t="s">
        <v>4222</v>
      </c>
      <c r="I699" s="31" t="s">
        <v>4200</v>
      </c>
      <c r="J699" s="146" t="s">
        <v>4201</v>
      </c>
      <c r="K699" s="35">
        <v>2021</v>
      </c>
      <c r="L699" s="89" t="s">
        <v>4223</v>
      </c>
      <c r="M699" s="8" t="s">
        <v>4203</v>
      </c>
      <c r="N699" s="89" t="s">
        <v>4204</v>
      </c>
      <c r="O699" s="31">
        <v>1</v>
      </c>
      <c r="P699" s="8" t="s">
        <v>4205</v>
      </c>
      <c r="Q699" s="8" t="s">
        <v>4206</v>
      </c>
      <c r="R699" s="155">
        <v>1</v>
      </c>
      <c r="S699" s="8" t="s">
        <v>4207</v>
      </c>
      <c r="T699" s="156">
        <v>44564</v>
      </c>
      <c r="U699" s="156">
        <v>44742</v>
      </c>
      <c r="V699" s="156"/>
      <c r="W699" s="44" t="s">
        <v>309</v>
      </c>
      <c r="X699" s="44" t="s">
        <v>309</v>
      </c>
      <c r="Y699" s="41">
        <v>122</v>
      </c>
      <c r="Z699" s="162" t="s">
        <v>3330</v>
      </c>
      <c r="AA699" s="160"/>
      <c r="AB699" s="139"/>
      <c r="AC699" s="133"/>
      <c r="AD699" s="161"/>
      <c r="AE699" s="8" t="s">
        <v>457</v>
      </c>
      <c r="AF699" s="134">
        <v>291</v>
      </c>
      <c r="AG699" s="148" t="s">
        <v>455</v>
      </c>
      <c r="AH699" s="160" t="s">
        <v>723</v>
      </c>
      <c r="AI699" s="162" t="s">
        <v>3330</v>
      </c>
      <c r="AJ699" s="209" t="s">
        <v>723</v>
      </c>
      <c r="AK699" s="163">
        <v>0</v>
      </c>
      <c r="AL699" s="161">
        <v>0</v>
      </c>
      <c r="AM699" s="148" t="s">
        <v>601</v>
      </c>
      <c r="AN699" s="263" t="s">
        <v>504</v>
      </c>
      <c r="AO699" s="261" t="s">
        <v>536</v>
      </c>
      <c r="AP699" s="53" t="s">
        <v>652</v>
      </c>
      <c r="AQ699" s="56">
        <v>44620</v>
      </c>
      <c r="AR699" s="54" t="s">
        <v>553</v>
      </c>
      <c r="AS699" s="109" t="s">
        <v>589</v>
      </c>
      <c r="AT699" s="314">
        <v>0</v>
      </c>
      <c r="AU699" s="8" t="s">
        <v>457</v>
      </c>
      <c r="AV699" s="134">
        <v>-44620</v>
      </c>
      <c r="AW699" s="148" t="s">
        <v>455</v>
      </c>
      <c r="AX699" s="56">
        <v>44634</v>
      </c>
      <c r="AY699" s="109" t="s">
        <v>4208</v>
      </c>
      <c r="AZ699" s="54" t="s">
        <v>591</v>
      </c>
      <c r="BA699" s="55">
        <v>0</v>
      </c>
      <c r="BB699" s="148" t="s">
        <v>293</v>
      </c>
      <c r="BC699" s="261" t="s">
        <v>536</v>
      </c>
      <c r="BD699" s="455"/>
      <c r="BE699" s="513">
        <f t="shared" si="10"/>
        <v>698</v>
      </c>
      <c r="BF699" s="514">
        <v>693</v>
      </c>
      <c r="BG699" s="514"/>
    </row>
    <row r="700" spans="1:59" customFormat="1" ht="84" customHeight="1" x14ac:dyDescent="0.25">
      <c r="A700" s="42">
        <v>694</v>
      </c>
      <c r="B700" s="89" t="s">
        <v>279</v>
      </c>
      <c r="C700" s="8" t="s">
        <v>341</v>
      </c>
      <c r="D700" s="32" t="s">
        <v>196</v>
      </c>
      <c r="E700" s="32" t="s">
        <v>199</v>
      </c>
      <c r="F700" s="32"/>
      <c r="G700" s="32" t="s">
        <v>253</v>
      </c>
      <c r="H700" s="115" t="s">
        <v>4224</v>
      </c>
      <c r="I700" s="31" t="s">
        <v>4200</v>
      </c>
      <c r="J700" s="146" t="s">
        <v>4201</v>
      </c>
      <c r="K700" s="35">
        <v>2021</v>
      </c>
      <c r="L700" s="89" t="s">
        <v>4223</v>
      </c>
      <c r="M700" s="8" t="s">
        <v>4203</v>
      </c>
      <c r="N700" s="89" t="s">
        <v>4218</v>
      </c>
      <c r="O700" s="31">
        <v>2</v>
      </c>
      <c r="P700" s="31" t="s">
        <v>4219</v>
      </c>
      <c r="Q700" s="8" t="s">
        <v>4220</v>
      </c>
      <c r="R700" s="155">
        <v>1</v>
      </c>
      <c r="S700" s="8" t="s">
        <v>4221</v>
      </c>
      <c r="T700" s="156">
        <v>44564</v>
      </c>
      <c r="U700" s="156">
        <v>44773</v>
      </c>
      <c r="V700" s="156"/>
      <c r="W700" s="44" t="s">
        <v>309</v>
      </c>
      <c r="X700" s="44" t="s">
        <v>309</v>
      </c>
      <c r="Y700" s="41">
        <v>153</v>
      </c>
      <c r="Z700" s="162" t="s">
        <v>3330</v>
      </c>
      <c r="AA700" s="160"/>
      <c r="AB700" s="139"/>
      <c r="AC700" s="133"/>
      <c r="AD700" s="161"/>
      <c r="AE700" s="8" t="s">
        <v>457</v>
      </c>
      <c r="AF700" s="134">
        <v>322</v>
      </c>
      <c r="AG700" s="148" t="s">
        <v>455</v>
      </c>
      <c r="AH700" s="160" t="s">
        <v>723</v>
      </c>
      <c r="AI700" s="162" t="s">
        <v>3330</v>
      </c>
      <c r="AJ700" s="209" t="s">
        <v>723</v>
      </c>
      <c r="AK700" s="163">
        <v>0</v>
      </c>
      <c r="AL700" s="161">
        <v>0</v>
      </c>
      <c r="AM700" s="148" t="s">
        <v>601</v>
      </c>
      <c r="AN700" s="263" t="s">
        <v>504</v>
      </c>
      <c r="AO700" s="261" t="s">
        <v>536</v>
      </c>
      <c r="AP700" s="53" t="s">
        <v>652</v>
      </c>
      <c r="AQ700" s="56">
        <v>44620</v>
      </c>
      <c r="AR700" s="54" t="s">
        <v>553</v>
      </c>
      <c r="AS700" s="109" t="s">
        <v>589</v>
      </c>
      <c r="AT700" s="314">
        <v>0</v>
      </c>
      <c r="AU700" s="8" t="s">
        <v>457</v>
      </c>
      <c r="AV700" s="134">
        <v>-44620</v>
      </c>
      <c r="AW700" s="148" t="s">
        <v>455</v>
      </c>
      <c r="AX700" s="56">
        <v>44634</v>
      </c>
      <c r="AY700" s="109" t="s">
        <v>4208</v>
      </c>
      <c r="AZ700" s="54" t="s">
        <v>591</v>
      </c>
      <c r="BA700" s="55">
        <v>0</v>
      </c>
      <c r="BB700" s="148" t="s">
        <v>293</v>
      </c>
      <c r="BC700" s="261" t="s">
        <v>536</v>
      </c>
      <c r="BD700" s="455"/>
      <c r="BE700" s="513">
        <f t="shared" si="10"/>
        <v>699</v>
      </c>
      <c r="BF700" s="514">
        <v>694</v>
      </c>
      <c r="BG700" s="514"/>
    </row>
    <row r="701" spans="1:59" customFormat="1" ht="84" customHeight="1" x14ac:dyDescent="0.25">
      <c r="A701" s="42">
        <v>695</v>
      </c>
      <c r="B701" s="89" t="s">
        <v>262</v>
      </c>
      <c r="C701" s="8" t="s">
        <v>337</v>
      </c>
      <c r="D701" s="32" t="s">
        <v>196</v>
      </c>
      <c r="E701" s="32" t="s">
        <v>199</v>
      </c>
      <c r="F701" s="32"/>
      <c r="G701" s="32" t="s">
        <v>253</v>
      </c>
      <c r="H701" s="115" t="s">
        <v>1600</v>
      </c>
      <c r="I701" s="31" t="s">
        <v>4200</v>
      </c>
      <c r="J701" s="146" t="s">
        <v>4201</v>
      </c>
      <c r="K701" s="35">
        <v>2021</v>
      </c>
      <c r="L701" s="89" t="s">
        <v>4225</v>
      </c>
      <c r="M701" s="107" t="s">
        <v>4226</v>
      </c>
      <c r="N701" s="89" t="s">
        <v>4227</v>
      </c>
      <c r="O701" s="31">
        <v>1</v>
      </c>
      <c r="P701" s="89" t="s">
        <v>4228</v>
      </c>
      <c r="Q701" s="89" t="s">
        <v>4229</v>
      </c>
      <c r="R701" s="155">
        <v>1</v>
      </c>
      <c r="S701" s="8" t="s">
        <v>4230</v>
      </c>
      <c r="T701" s="156">
        <v>44531</v>
      </c>
      <c r="U701" s="156">
        <v>44651</v>
      </c>
      <c r="V701" s="156"/>
      <c r="W701" s="44" t="s">
        <v>309</v>
      </c>
      <c r="X701" s="44" t="s">
        <v>309</v>
      </c>
      <c r="Y701" s="41">
        <v>31</v>
      </c>
      <c r="Z701" s="162" t="s">
        <v>3330</v>
      </c>
      <c r="AA701" s="160"/>
      <c r="AB701" s="139"/>
      <c r="AC701" s="133"/>
      <c r="AD701" s="161"/>
      <c r="AE701" s="8" t="s">
        <v>457</v>
      </c>
      <c r="AF701" s="134">
        <v>200</v>
      </c>
      <c r="AG701" s="148" t="s">
        <v>455</v>
      </c>
      <c r="AH701" s="160" t="s">
        <v>723</v>
      </c>
      <c r="AI701" s="162" t="s">
        <v>3330</v>
      </c>
      <c r="AJ701" s="209" t="s">
        <v>723</v>
      </c>
      <c r="AK701" s="163">
        <v>0</v>
      </c>
      <c r="AL701" s="161">
        <v>0</v>
      </c>
      <c r="AM701" s="148" t="s">
        <v>601</v>
      </c>
      <c r="AN701" s="263" t="s">
        <v>504</v>
      </c>
      <c r="AO701" s="261" t="s">
        <v>536</v>
      </c>
      <c r="AP701" s="365" t="s">
        <v>4231</v>
      </c>
      <c r="AQ701" s="369">
        <v>44620</v>
      </c>
      <c r="AR701" s="370" t="s">
        <v>538</v>
      </c>
      <c r="AS701" s="365" t="s">
        <v>4232</v>
      </c>
      <c r="AT701" s="314">
        <v>0.5</v>
      </c>
      <c r="AU701" s="8" t="s">
        <v>459</v>
      </c>
      <c r="AV701" s="134">
        <v>-44620</v>
      </c>
      <c r="AW701" s="148" t="s">
        <v>455</v>
      </c>
      <c r="AX701" s="56">
        <v>44634</v>
      </c>
      <c r="AY701" s="454" t="s">
        <v>4233</v>
      </c>
      <c r="AZ701" s="54" t="s">
        <v>591</v>
      </c>
      <c r="BA701" s="55">
        <v>0.5</v>
      </c>
      <c r="BB701" s="148" t="s">
        <v>293</v>
      </c>
      <c r="BC701" s="261" t="s">
        <v>536</v>
      </c>
      <c r="BD701" s="455"/>
      <c r="BE701" s="513">
        <f t="shared" si="10"/>
        <v>700</v>
      </c>
      <c r="BF701" s="514">
        <v>695</v>
      </c>
      <c r="BG701" s="514" t="s">
        <v>1691</v>
      </c>
    </row>
    <row r="702" spans="1:59" customFormat="1" ht="84" customHeight="1" x14ac:dyDescent="0.25">
      <c r="A702" s="42">
        <v>696</v>
      </c>
      <c r="B702" s="89" t="s">
        <v>262</v>
      </c>
      <c r="C702" s="8" t="s">
        <v>337</v>
      </c>
      <c r="D702" s="32" t="s">
        <v>196</v>
      </c>
      <c r="E702" s="32" t="s">
        <v>199</v>
      </c>
      <c r="F702" s="32"/>
      <c r="G702" s="32" t="s">
        <v>253</v>
      </c>
      <c r="H702" s="115" t="s">
        <v>4234</v>
      </c>
      <c r="I702" s="31" t="s">
        <v>4200</v>
      </c>
      <c r="J702" s="146" t="s">
        <v>4201</v>
      </c>
      <c r="K702" s="35">
        <v>2021</v>
      </c>
      <c r="L702" s="89" t="s">
        <v>4235</v>
      </c>
      <c r="M702" s="107" t="s">
        <v>4236</v>
      </c>
      <c r="N702" s="89" t="s">
        <v>4227</v>
      </c>
      <c r="O702" s="31">
        <v>1</v>
      </c>
      <c r="P702" s="117" t="s">
        <v>4228</v>
      </c>
      <c r="Q702" s="117" t="s">
        <v>4229</v>
      </c>
      <c r="R702" s="155">
        <v>1</v>
      </c>
      <c r="S702" s="8" t="s">
        <v>4230</v>
      </c>
      <c r="T702" s="156">
        <v>44531</v>
      </c>
      <c r="U702" s="156">
        <v>44651</v>
      </c>
      <c r="V702" s="156"/>
      <c r="W702" s="44" t="s">
        <v>309</v>
      </c>
      <c r="X702" s="44" t="s">
        <v>309</v>
      </c>
      <c r="Y702" s="41">
        <v>31</v>
      </c>
      <c r="Z702" s="162" t="s">
        <v>3330</v>
      </c>
      <c r="AA702" s="160"/>
      <c r="AB702" s="139"/>
      <c r="AC702" s="133"/>
      <c r="AD702" s="161"/>
      <c r="AE702" s="8" t="s">
        <v>457</v>
      </c>
      <c r="AF702" s="134">
        <v>200</v>
      </c>
      <c r="AG702" s="148" t="s">
        <v>455</v>
      </c>
      <c r="AH702" s="160" t="s">
        <v>723</v>
      </c>
      <c r="AI702" s="162" t="s">
        <v>3330</v>
      </c>
      <c r="AJ702" s="209" t="s">
        <v>723</v>
      </c>
      <c r="AK702" s="163">
        <v>0</v>
      </c>
      <c r="AL702" s="161">
        <v>0</v>
      </c>
      <c r="AM702" s="148" t="s">
        <v>601</v>
      </c>
      <c r="AN702" s="263" t="s">
        <v>504</v>
      </c>
      <c r="AO702" s="261" t="s">
        <v>536</v>
      </c>
      <c r="AP702" s="365" t="s">
        <v>4231</v>
      </c>
      <c r="AQ702" s="369">
        <v>44620</v>
      </c>
      <c r="AR702" s="370" t="s">
        <v>538</v>
      </c>
      <c r="AS702" s="365" t="s">
        <v>4232</v>
      </c>
      <c r="AT702" s="314">
        <v>0.5</v>
      </c>
      <c r="AU702" s="8" t="s">
        <v>459</v>
      </c>
      <c r="AV702" s="134">
        <v>-44620</v>
      </c>
      <c r="AW702" s="148" t="s">
        <v>455</v>
      </c>
      <c r="AX702" s="56">
        <v>44634</v>
      </c>
      <c r="AY702" s="454" t="s">
        <v>4233</v>
      </c>
      <c r="AZ702" s="54" t="s">
        <v>591</v>
      </c>
      <c r="BA702" s="55">
        <v>0.5</v>
      </c>
      <c r="BB702" s="148" t="s">
        <v>293</v>
      </c>
      <c r="BC702" s="261" t="s">
        <v>536</v>
      </c>
      <c r="BD702" s="455"/>
      <c r="BE702" s="513">
        <f t="shared" si="10"/>
        <v>701</v>
      </c>
      <c r="BF702" s="514">
        <v>696</v>
      </c>
      <c r="BG702" s="514" t="s">
        <v>1691</v>
      </c>
    </row>
    <row r="703" spans="1:59" customFormat="1" ht="84" customHeight="1" x14ac:dyDescent="0.25">
      <c r="A703" s="42">
        <v>697</v>
      </c>
      <c r="B703" s="89" t="s">
        <v>262</v>
      </c>
      <c r="C703" s="8" t="s">
        <v>337</v>
      </c>
      <c r="D703" s="32" t="s">
        <v>196</v>
      </c>
      <c r="E703" s="32" t="s">
        <v>199</v>
      </c>
      <c r="F703" s="32"/>
      <c r="G703" s="32" t="s">
        <v>253</v>
      </c>
      <c r="H703" s="115" t="s">
        <v>4237</v>
      </c>
      <c r="I703" s="31" t="s">
        <v>4200</v>
      </c>
      <c r="J703" s="146" t="s">
        <v>4201</v>
      </c>
      <c r="K703" s="35">
        <v>2021</v>
      </c>
      <c r="L703" s="89" t="s">
        <v>4238</v>
      </c>
      <c r="M703" s="107" t="s">
        <v>4226</v>
      </c>
      <c r="N703" s="89" t="s">
        <v>4227</v>
      </c>
      <c r="O703" s="31">
        <v>1</v>
      </c>
      <c r="P703" s="117" t="s">
        <v>4228</v>
      </c>
      <c r="Q703" s="117" t="s">
        <v>4229</v>
      </c>
      <c r="R703" s="155">
        <v>1</v>
      </c>
      <c r="S703" s="110" t="s">
        <v>4230</v>
      </c>
      <c r="T703" s="156">
        <v>44531</v>
      </c>
      <c r="U703" s="156">
        <v>44651</v>
      </c>
      <c r="V703" s="156"/>
      <c r="W703" s="44" t="s">
        <v>309</v>
      </c>
      <c r="X703" s="44" t="s">
        <v>309</v>
      </c>
      <c r="Y703" s="41">
        <v>31</v>
      </c>
      <c r="Z703" s="162" t="s">
        <v>3330</v>
      </c>
      <c r="AA703" s="160"/>
      <c r="AB703" s="139"/>
      <c r="AC703" s="133"/>
      <c r="AD703" s="161"/>
      <c r="AE703" s="8" t="s">
        <v>457</v>
      </c>
      <c r="AF703" s="134">
        <v>200</v>
      </c>
      <c r="AG703" s="148" t="s">
        <v>455</v>
      </c>
      <c r="AH703" s="160" t="s">
        <v>723</v>
      </c>
      <c r="AI703" s="162" t="s">
        <v>3330</v>
      </c>
      <c r="AJ703" s="209" t="s">
        <v>723</v>
      </c>
      <c r="AK703" s="163">
        <v>0</v>
      </c>
      <c r="AL703" s="161">
        <v>0</v>
      </c>
      <c r="AM703" s="148" t="s">
        <v>601</v>
      </c>
      <c r="AN703" s="263" t="s">
        <v>504</v>
      </c>
      <c r="AO703" s="261" t="s">
        <v>536</v>
      </c>
      <c r="AP703" s="365" t="s">
        <v>4231</v>
      </c>
      <c r="AQ703" s="369">
        <v>44620</v>
      </c>
      <c r="AR703" s="370" t="s">
        <v>538</v>
      </c>
      <c r="AS703" s="365" t="s">
        <v>4232</v>
      </c>
      <c r="AT703" s="314">
        <v>0.5</v>
      </c>
      <c r="AU703" s="8" t="s">
        <v>459</v>
      </c>
      <c r="AV703" s="134">
        <v>-44620</v>
      </c>
      <c r="AW703" s="148" t="s">
        <v>455</v>
      </c>
      <c r="AX703" s="56">
        <v>44634</v>
      </c>
      <c r="AY703" s="454" t="s">
        <v>4233</v>
      </c>
      <c r="AZ703" s="54" t="s">
        <v>591</v>
      </c>
      <c r="BA703" s="55">
        <v>0.5</v>
      </c>
      <c r="BB703" s="148" t="s">
        <v>293</v>
      </c>
      <c r="BC703" s="261" t="s">
        <v>536</v>
      </c>
      <c r="BD703" s="455"/>
      <c r="BE703" s="513">
        <f t="shared" si="10"/>
        <v>702</v>
      </c>
      <c r="BF703" s="514">
        <v>697</v>
      </c>
      <c r="BG703" s="514" t="s">
        <v>1691</v>
      </c>
    </row>
    <row r="704" spans="1:59" customFormat="1" ht="84" customHeight="1" x14ac:dyDescent="0.25">
      <c r="A704" s="42">
        <v>698</v>
      </c>
      <c r="B704" s="89" t="s">
        <v>262</v>
      </c>
      <c r="C704" s="8" t="s">
        <v>337</v>
      </c>
      <c r="D704" s="32" t="s">
        <v>196</v>
      </c>
      <c r="E704" s="32" t="s">
        <v>199</v>
      </c>
      <c r="F704" s="32"/>
      <c r="G704" s="32" t="s">
        <v>253</v>
      </c>
      <c r="H704" s="115" t="s">
        <v>4239</v>
      </c>
      <c r="I704" s="31" t="s">
        <v>4200</v>
      </c>
      <c r="J704" s="146" t="s">
        <v>4201</v>
      </c>
      <c r="K704" s="35">
        <v>2021</v>
      </c>
      <c r="L704" s="89" t="s">
        <v>4240</v>
      </c>
      <c r="M704" s="107" t="s">
        <v>4226</v>
      </c>
      <c r="N704" s="89" t="s">
        <v>4227</v>
      </c>
      <c r="O704" s="31">
        <v>1</v>
      </c>
      <c r="P704" s="117" t="s">
        <v>4228</v>
      </c>
      <c r="Q704" s="117" t="s">
        <v>4229</v>
      </c>
      <c r="R704" s="155">
        <v>1</v>
      </c>
      <c r="S704" s="110" t="s">
        <v>4230</v>
      </c>
      <c r="T704" s="156">
        <v>44531</v>
      </c>
      <c r="U704" s="156">
        <v>44651</v>
      </c>
      <c r="V704" s="156"/>
      <c r="W704" s="44" t="s">
        <v>309</v>
      </c>
      <c r="X704" s="44" t="s">
        <v>309</v>
      </c>
      <c r="Y704" s="41">
        <v>31</v>
      </c>
      <c r="Z704" s="162" t="s">
        <v>3330</v>
      </c>
      <c r="AA704" s="160"/>
      <c r="AB704" s="139"/>
      <c r="AC704" s="133"/>
      <c r="AD704" s="161"/>
      <c r="AE704" s="8" t="s">
        <v>457</v>
      </c>
      <c r="AF704" s="134">
        <v>200</v>
      </c>
      <c r="AG704" s="148" t="s">
        <v>455</v>
      </c>
      <c r="AH704" s="160" t="s">
        <v>723</v>
      </c>
      <c r="AI704" s="162" t="s">
        <v>3330</v>
      </c>
      <c r="AJ704" s="209" t="s">
        <v>723</v>
      </c>
      <c r="AK704" s="163">
        <v>0</v>
      </c>
      <c r="AL704" s="161">
        <v>0</v>
      </c>
      <c r="AM704" s="148" t="s">
        <v>601</v>
      </c>
      <c r="AN704" s="263" t="s">
        <v>504</v>
      </c>
      <c r="AO704" s="261" t="s">
        <v>536</v>
      </c>
      <c r="AP704" s="365" t="s">
        <v>4231</v>
      </c>
      <c r="AQ704" s="369">
        <v>44620</v>
      </c>
      <c r="AR704" s="370" t="s">
        <v>538</v>
      </c>
      <c r="AS704" s="365" t="s">
        <v>4232</v>
      </c>
      <c r="AT704" s="314">
        <v>0.5</v>
      </c>
      <c r="AU704" s="8" t="s">
        <v>459</v>
      </c>
      <c r="AV704" s="134">
        <v>-44620</v>
      </c>
      <c r="AW704" s="148" t="s">
        <v>455</v>
      </c>
      <c r="AX704" s="56">
        <v>44634</v>
      </c>
      <c r="AY704" s="454" t="s">
        <v>4233</v>
      </c>
      <c r="AZ704" s="54" t="s">
        <v>591</v>
      </c>
      <c r="BA704" s="55">
        <v>0.5</v>
      </c>
      <c r="BB704" s="148" t="s">
        <v>293</v>
      </c>
      <c r="BC704" s="261" t="s">
        <v>536</v>
      </c>
      <c r="BD704" s="455"/>
      <c r="BE704" s="513">
        <f t="shared" si="10"/>
        <v>703</v>
      </c>
      <c r="BF704" s="514">
        <v>698</v>
      </c>
      <c r="BG704" s="514" t="s">
        <v>1691</v>
      </c>
    </row>
    <row r="705" spans="1:59" customFormat="1" ht="84" customHeight="1" x14ac:dyDescent="0.25">
      <c r="A705" s="42">
        <v>699</v>
      </c>
      <c r="B705" s="89" t="s">
        <v>262</v>
      </c>
      <c r="C705" s="8" t="s">
        <v>337</v>
      </c>
      <c r="D705" s="32" t="s">
        <v>196</v>
      </c>
      <c r="E705" s="32" t="s">
        <v>199</v>
      </c>
      <c r="F705" s="32"/>
      <c r="G705" s="32" t="s">
        <v>253</v>
      </c>
      <c r="H705" s="115" t="s">
        <v>4241</v>
      </c>
      <c r="I705" s="31" t="s">
        <v>4200</v>
      </c>
      <c r="J705" s="146" t="s">
        <v>4201</v>
      </c>
      <c r="K705" s="35">
        <v>2021</v>
      </c>
      <c r="L705" s="89" t="s">
        <v>4242</v>
      </c>
      <c r="M705" s="107" t="s">
        <v>4226</v>
      </c>
      <c r="N705" s="89" t="s">
        <v>4227</v>
      </c>
      <c r="O705" s="31">
        <v>1</v>
      </c>
      <c r="P705" s="117" t="s">
        <v>4228</v>
      </c>
      <c r="Q705" s="117" t="s">
        <v>4229</v>
      </c>
      <c r="R705" s="155">
        <v>1</v>
      </c>
      <c r="S705" s="110" t="s">
        <v>4230</v>
      </c>
      <c r="T705" s="156">
        <v>44531</v>
      </c>
      <c r="U705" s="156">
        <v>44651</v>
      </c>
      <c r="V705" s="156"/>
      <c r="W705" s="44" t="s">
        <v>309</v>
      </c>
      <c r="X705" s="44" t="s">
        <v>309</v>
      </c>
      <c r="Y705" s="41">
        <v>31</v>
      </c>
      <c r="Z705" s="162" t="s">
        <v>3330</v>
      </c>
      <c r="AA705" s="160"/>
      <c r="AB705" s="139"/>
      <c r="AC705" s="133"/>
      <c r="AD705" s="161"/>
      <c r="AE705" s="8" t="s">
        <v>457</v>
      </c>
      <c r="AF705" s="134">
        <v>200</v>
      </c>
      <c r="AG705" s="148" t="s">
        <v>455</v>
      </c>
      <c r="AH705" s="160" t="s">
        <v>723</v>
      </c>
      <c r="AI705" s="162" t="s">
        <v>3330</v>
      </c>
      <c r="AJ705" s="209" t="s">
        <v>723</v>
      </c>
      <c r="AK705" s="163">
        <v>0</v>
      </c>
      <c r="AL705" s="161">
        <v>0</v>
      </c>
      <c r="AM705" s="148" t="s">
        <v>601</v>
      </c>
      <c r="AN705" s="263" t="s">
        <v>504</v>
      </c>
      <c r="AO705" s="261" t="s">
        <v>536</v>
      </c>
      <c r="AP705" s="365" t="s">
        <v>4231</v>
      </c>
      <c r="AQ705" s="369">
        <v>44620</v>
      </c>
      <c r="AR705" s="370" t="s">
        <v>538</v>
      </c>
      <c r="AS705" s="365" t="s">
        <v>4232</v>
      </c>
      <c r="AT705" s="314">
        <v>0.5</v>
      </c>
      <c r="AU705" s="8" t="s">
        <v>459</v>
      </c>
      <c r="AV705" s="134">
        <v>-44620</v>
      </c>
      <c r="AW705" s="148" t="s">
        <v>455</v>
      </c>
      <c r="AX705" s="56">
        <v>44634</v>
      </c>
      <c r="AY705" s="454" t="s">
        <v>4233</v>
      </c>
      <c r="AZ705" s="54" t="s">
        <v>591</v>
      </c>
      <c r="BA705" s="55">
        <v>0.5</v>
      </c>
      <c r="BB705" s="148" t="s">
        <v>293</v>
      </c>
      <c r="BC705" s="261" t="s">
        <v>536</v>
      </c>
      <c r="BD705" s="455"/>
      <c r="BE705" s="513">
        <f t="shared" si="10"/>
        <v>704</v>
      </c>
      <c r="BF705" s="514">
        <v>699</v>
      </c>
      <c r="BG705" s="514" t="s">
        <v>1691</v>
      </c>
    </row>
    <row r="706" spans="1:59" customFormat="1" ht="84" customHeight="1" x14ac:dyDescent="0.25">
      <c r="A706" s="42">
        <v>700</v>
      </c>
      <c r="B706" s="145" t="s">
        <v>266</v>
      </c>
      <c r="C706" s="32" t="s">
        <v>338</v>
      </c>
      <c r="D706" s="32" t="s">
        <v>24</v>
      </c>
      <c r="E706" s="32" t="s">
        <v>56</v>
      </c>
      <c r="F706" s="32"/>
      <c r="G706" s="32" t="s">
        <v>253</v>
      </c>
      <c r="H706" s="345" t="s">
        <v>4243</v>
      </c>
      <c r="I706" s="31">
        <v>1</v>
      </c>
      <c r="J706" s="353" t="s">
        <v>4244</v>
      </c>
      <c r="K706" s="35">
        <v>2021</v>
      </c>
      <c r="L706" s="89" t="s">
        <v>4245</v>
      </c>
      <c r="M706" s="107" t="s">
        <v>4246</v>
      </c>
      <c r="N706" s="358" t="s">
        <v>4247</v>
      </c>
      <c r="O706" s="31">
        <v>1</v>
      </c>
      <c r="P706" s="110" t="s">
        <v>328</v>
      </c>
      <c r="Q706" s="204" t="s">
        <v>4248</v>
      </c>
      <c r="R706" s="183" t="s">
        <v>4249</v>
      </c>
      <c r="S706" s="110" t="s">
        <v>328</v>
      </c>
      <c r="T706" s="500">
        <v>44417</v>
      </c>
      <c r="U706" s="156">
        <v>44601</v>
      </c>
      <c r="V706" s="156"/>
      <c r="W706" s="44" t="s">
        <v>309</v>
      </c>
      <c r="X706" s="44" t="s">
        <v>309</v>
      </c>
      <c r="Y706" s="41">
        <v>-19</v>
      </c>
      <c r="Z706" s="162" t="s">
        <v>3330</v>
      </c>
      <c r="AA706" s="160"/>
      <c r="AB706" s="139"/>
      <c r="AC706" s="133"/>
      <c r="AD706" s="161"/>
      <c r="AE706" s="8" t="s">
        <v>457</v>
      </c>
      <c r="AF706" s="134">
        <v>150</v>
      </c>
      <c r="AG706" s="148" t="s">
        <v>455</v>
      </c>
      <c r="AH706" s="160" t="s">
        <v>723</v>
      </c>
      <c r="AI706" s="162" t="s">
        <v>3330</v>
      </c>
      <c r="AJ706" s="209" t="s">
        <v>723</v>
      </c>
      <c r="AK706" s="163">
        <v>0</v>
      </c>
      <c r="AL706" s="161">
        <v>0</v>
      </c>
      <c r="AM706" s="148" t="s">
        <v>601</v>
      </c>
      <c r="AN706" s="263" t="s">
        <v>504</v>
      </c>
      <c r="AO706" s="261" t="s">
        <v>536</v>
      </c>
      <c r="AP706" s="384" t="s">
        <v>1503</v>
      </c>
      <c r="AQ706" s="385">
        <v>44620</v>
      </c>
      <c r="AR706" s="320" t="s">
        <v>1504</v>
      </c>
      <c r="AS706" s="386" t="s">
        <v>589</v>
      </c>
      <c r="AT706" s="387">
        <v>0</v>
      </c>
      <c r="AU706" s="8" t="s">
        <v>457</v>
      </c>
      <c r="AV706" s="134">
        <v>-44620</v>
      </c>
      <c r="AW706" s="148" t="s">
        <v>441</v>
      </c>
      <c r="AX706" s="313">
        <v>44638</v>
      </c>
      <c r="AY706" s="501" t="s">
        <v>4250</v>
      </c>
      <c r="AZ706" s="54" t="s">
        <v>3411</v>
      </c>
      <c r="BA706" s="55">
        <v>0</v>
      </c>
      <c r="BB706" s="148" t="s">
        <v>441</v>
      </c>
      <c r="BC706" s="53"/>
      <c r="BD706" s="290"/>
      <c r="BE706" s="513">
        <f t="shared" si="10"/>
        <v>705</v>
      </c>
      <c r="BF706" s="514">
        <v>700</v>
      </c>
      <c r="BG706" s="514" t="s">
        <v>4948</v>
      </c>
    </row>
    <row r="707" spans="1:59" customFormat="1" ht="84" customHeight="1" x14ac:dyDescent="0.25">
      <c r="A707" s="42">
        <v>701</v>
      </c>
      <c r="B707" s="145" t="s">
        <v>266</v>
      </c>
      <c r="C707" s="32" t="s">
        <v>338</v>
      </c>
      <c r="D707" s="32" t="s">
        <v>24</v>
      </c>
      <c r="E707" s="32" t="s">
        <v>56</v>
      </c>
      <c r="F707" s="32"/>
      <c r="G707" s="32" t="s">
        <v>253</v>
      </c>
      <c r="H707" s="122" t="s">
        <v>4251</v>
      </c>
      <c r="I707" s="31">
        <v>1</v>
      </c>
      <c r="J707" s="208" t="s">
        <v>4244</v>
      </c>
      <c r="K707" s="35">
        <v>2021</v>
      </c>
      <c r="L707" s="89" t="s">
        <v>4245</v>
      </c>
      <c r="M707" s="107" t="s">
        <v>4246</v>
      </c>
      <c r="N707" s="89" t="s">
        <v>4252</v>
      </c>
      <c r="O707" s="31">
        <v>2</v>
      </c>
      <c r="P707" s="110" t="s">
        <v>328</v>
      </c>
      <c r="Q707" s="204" t="s">
        <v>4248</v>
      </c>
      <c r="R707" s="183" t="s">
        <v>4253</v>
      </c>
      <c r="S707" s="110" t="s">
        <v>328</v>
      </c>
      <c r="T707" s="502">
        <v>44424</v>
      </c>
      <c r="U707" s="156">
        <v>44636</v>
      </c>
      <c r="V707" s="156"/>
      <c r="W707" s="44" t="s">
        <v>309</v>
      </c>
      <c r="X707" s="44" t="s">
        <v>309</v>
      </c>
      <c r="Y707" s="41">
        <v>16</v>
      </c>
      <c r="Z707" s="162" t="s">
        <v>3330</v>
      </c>
      <c r="AA707" s="160"/>
      <c r="AB707" s="139"/>
      <c r="AC707" s="133"/>
      <c r="AD707" s="161"/>
      <c r="AE707" s="8" t="s">
        <v>457</v>
      </c>
      <c r="AF707" s="134">
        <v>185</v>
      </c>
      <c r="AG707" s="148" t="s">
        <v>455</v>
      </c>
      <c r="AH707" s="160" t="s">
        <v>723</v>
      </c>
      <c r="AI707" s="162" t="s">
        <v>3330</v>
      </c>
      <c r="AJ707" s="209" t="s">
        <v>723</v>
      </c>
      <c r="AK707" s="163">
        <v>0</v>
      </c>
      <c r="AL707" s="161">
        <v>0</v>
      </c>
      <c r="AM707" s="148" t="s">
        <v>601</v>
      </c>
      <c r="AN707" s="263" t="s">
        <v>504</v>
      </c>
      <c r="AO707" s="261" t="s">
        <v>536</v>
      </c>
      <c r="AP707" s="384" t="s">
        <v>652</v>
      </c>
      <c r="AQ707" s="385">
        <v>44620</v>
      </c>
      <c r="AR707" s="320" t="s">
        <v>1504</v>
      </c>
      <c r="AS707" s="386" t="s">
        <v>589</v>
      </c>
      <c r="AT707" s="387">
        <v>0</v>
      </c>
      <c r="AU707" s="8" t="s">
        <v>457</v>
      </c>
      <c r="AV707" s="134">
        <v>-44620</v>
      </c>
      <c r="AW707" s="148" t="s">
        <v>455</v>
      </c>
      <c r="AX707" s="313">
        <v>44637</v>
      </c>
      <c r="AY707" s="2" t="s">
        <v>4254</v>
      </c>
      <c r="AZ707" s="364" t="s">
        <v>540</v>
      </c>
      <c r="BA707" s="314">
        <v>0</v>
      </c>
      <c r="BB707" s="148" t="s">
        <v>441</v>
      </c>
      <c r="BC707" s="53"/>
      <c r="BD707" s="290"/>
      <c r="BE707" s="513">
        <f t="shared" si="10"/>
        <v>706</v>
      </c>
      <c r="BF707" s="514">
        <v>701</v>
      </c>
      <c r="BG707" s="514" t="s">
        <v>4948</v>
      </c>
    </row>
    <row r="708" spans="1:59" customFormat="1" ht="84" customHeight="1" x14ac:dyDescent="0.25">
      <c r="A708" s="42">
        <v>702</v>
      </c>
      <c r="B708" s="145" t="s">
        <v>266</v>
      </c>
      <c r="C708" s="32" t="s">
        <v>338</v>
      </c>
      <c r="D708" s="32" t="s">
        <v>24</v>
      </c>
      <c r="E708" s="32" t="s">
        <v>56</v>
      </c>
      <c r="F708" s="32"/>
      <c r="G708" s="32" t="s">
        <v>253</v>
      </c>
      <c r="H708" s="122" t="s">
        <v>4255</v>
      </c>
      <c r="I708" s="31">
        <v>2</v>
      </c>
      <c r="J708" s="208" t="s">
        <v>4244</v>
      </c>
      <c r="K708" s="35">
        <v>2021</v>
      </c>
      <c r="L708" s="89" t="s">
        <v>4256</v>
      </c>
      <c r="M708" s="107" t="s">
        <v>4257</v>
      </c>
      <c r="N708" s="133" t="s">
        <v>4258</v>
      </c>
      <c r="O708" s="31">
        <v>1</v>
      </c>
      <c r="P708" s="110" t="s">
        <v>328</v>
      </c>
      <c r="Q708" s="146" t="s">
        <v>4259</v>
      </c>
      <c r="R708" s="183" t="s">
        <v>4260</v>
      </c>
      <c r="S708" s="110" t="s">
        <v>328</v>
      </c>
      <c r="T708" s="502">
        <v>44440</v>
      </c>
      <c r="U708" s="156">
        <v>44449</v>
      </c>
      <c r="V708" s="156"/>
      <c r="W708" s="44" t="s">
        <v>309</v>
      </c>
      <c r="X708" s="44" t="s">
        <v>309</v>
      </c>
      <c r="Y708" s="41">
        <v>-171</v>
      </c>
      <c r="Z708" s="162" t="s">
        <v>3330</v>
      </c>
      <c r="AA708" s="160"/>
      <c r="AB708" s="139"/>
      <c r="AC708" s="133"/>
      <c r="AD708" s="161"/>
      <c r="AE708" s="8" t="s">
        <v>457</v>
      </c>
      <c r="AF708" s="134">
        <v>-2</v>
      </c>
      <c r="AG708" s="148" t="s">
        <v>441</v>
      </c>
      <c r="AH708" s="160" t="s">
        <v>723</v>
      </c>
      <c r="AI708" s="162" t="s">
        <v>3330</v>
      </c>
      <c r="AJ708" s="209" t="s">
        <v>723</v>
      </c>
      <c r="AK708" s="163">
        <v>0</v>
      </c>
      <c r="AL708" s="161">
        <v>0</v>
      </c>
      <c r="AM708" s="148" t="s">
        <v>545</v>
      </c>
      <c r="AN708" s="263" t="s">
        <v>504</v>
      </c>
      <c r="AO708" s="261" t="s">
        <v>536</v>
      </c>
      <c r="AP708" s="384" t="s">
        <v>1503</v>
      </c>
      <c r="AQ708" s="385">
        <v>44620</v>
      </c>
      <c r="AR708" s="320" t="s">
        <v>1504</v>
      </c>
      <c r="AS708" s="386" t="s">
        <v>589</v>
      </c>
      <c r="AT708" s="387">
        <v>0</v>
      </c>
      <c r="AU708" s="8" t="s">
        <v>457</v>
      </c>
      <c r="AV708" s="134">
        <v>-44620</v>
      </c>
      <c r="AW708" s="148" t="s">
        <v>441</v>
      </c>
      <c r="AX708" s="313">
        <v>44637</v>
      </c>
      <c r="AY708" s="2" t="s">
        <v>4261</v>
      </c>
      <c r="AZ708" s="364" t="s">
        <v>540</v>
      </c>
      <c r="BA708" s="314">
        <v>0</v>
      </c>
      <c r="BB708" s="148" t="s">
        <v>441</v>
      </c>
      <c r="BC708" s="53"/>
      <c r="BD708" s="290"/>
      <c r="BE708" s="513">
        <f t="shared" ref="BE708:BE771" si="11">BE707+1</f>
        <v>707</v>
      </c>
      <c r="BF708" s="514">
        <v>702</v>
      </c>
      <c r="BG708" s="514" t="s">
        <v>4948</v>
      </c>
    </row>
    <row r="709" spans="1:59" customFormat="1" ht="84" customHeight="1" x14ac:dyDescent="0.25">
      <c r="A709" s="42">
        <v>703</v>
      </c>
      <c r="B709" s="145" t="s">
        <v>266</v>
      </c>
      <c r="C709" s="32" t="s">
        <v>338</v>
      </c>
      <c r="D709" s="32" t="s">
        <v>24</v>
      </c>
      <c r="E709" s="32" t="s">
        <v>382</v>
      </c>
      <c r="F709" s="32"/>
      <c r="G709" s="32" t="s">
        <v>253</v>
      </c>
      <c r="H709" s="345" t="s">
        <v>4262</v>
      </c>
      <c r="I709" s="31">
        <v>3</v>
      </c>
      <c r="J709" s="353" t="s">
        <v>4244</v>
      </c>
      <c r="K709" s="35">
        <v>2021</v>
      </c>
      <c r="L709" s="89" t="s">
        <v>4263</v>
      </c>
      <c r="M709" s="107" t="s">
        <v>4264</v>
      </c>
      <c r="N709" s="133" t="s">
        <v>4265</v>
      </c>
      <c r="O709" s="31">
        <v>1</v>
      </c>
      <c r="P709" s="110" t="s">
        <v>328</v>
      </c>
      <c r="Q709" s="146" t="s">
        <v>4266</v>
      </c>
      <c r="R709" s="183" t="s">
        <v>4267</v>
      </c>
      <c r="S709" s="110" t="s">
        <v>328</v>
      </c>
      <c r="T709" s="500">
        <v>44564</v>
      </c>
      <c r="U709" s="156">
        <v>44592</v>
      </c>
      <c r="V709" s="156"/>
      <c r="W709" s="44" t="s">
        <v>309</v>
      </c>
      <c r="X709" s="44" t="s">
        <v>309</v>
      </c>
      <c r="Y709" s="41">
        <v>-28</v>
      </c>
      <c r="Z709" s="162" t="s">
        <v>3330</v>
      </c>
      <c r="AA709" s="160"/>
      <c r="AB709" s="139"/>
      <c r="AC709" s="133"/>
      <c r="AD709" s="161"/>
      <c r="AE709" s="8" t="s">
        <v>457</v>
      </c>
      <c r="AF709" s="134">
        <v>141</v>
      </c>
      <c r="AG709" s="148" t="s">
        <v>455</v>
      </c>
      <c r="AH709" s="160" t="s">
        <v>723</v>
      </c>
      <c r="AI709" s="162" t="s">
        <v>3330</v>
      </c>
      <c r="AJ709" s="209" t="s">
        <v>723</v>
      </c>
      <c r="AK709" s="163">
        <v>0</v>
      </c>
      <c r="AL709" s="161">
        <v>0</v>
      </c>
      <c r="AM709" s="148" t="s">
        <v>601</v>
      </c>
      <c r="AN709" s="263" t="s">
        <v>504</v>
      </c>
      <c r="AO709" s="261" t="s">
        <v>536</v>
      </c>
      <c r="AP709" s="384" t="s">
        <v>1503</v>
      </c>
      <c r="AQ709" s="385">
        <v>44620</v>
      </c>
      <c r="AR709" s="320" t="s">
        <v>1504</v>
      </c>
      <c r="AS709" s="386" t="s">
        <v>589</v>
      </c>
      <c r="AT709" s="387">
        <v>0</v>
      </c>
      <c r="AU709" s="8" t="s">
        <v>457</v>
      </c>
      <c r="AV709" s="134">
        <v>-44620</v>
      </c>
      <c r="AW709" s="148" t="s">
        <v>441</v>
      </c>
      <c r="AX709" s="56">
        <v>44637</v>
      </c>
      <c r="AY709" s="407" t="s">
        <v>4268</v>
      </c>
      <c r="AZ709" s="364" t="s">
        <v>540</v>
      </c>
      <c r="BA709" s="314">
        <v>1</v>
      </c>
      <c r="BB709" s="148" t="s">
        <v>294</v>
      </c>
      <c r="BC709" s="53"/>
      <c r="BD709" s="290"/>
      <c r="BE709" s="513">
        <f t="shared" si="11"/>
        <v>708</v>
      </c>
      <c r="BF709" s="514">
        <v>703</v>
      </c>
      <c r="BG709" s="514"/>
    </row>
    <row r="710" spans="1:59" customFormat="1" ht="84" customHeight="1" x14ac:dyDescent="0.25">
      <c r="A710" s="42">
        <v>704</v>
      </c>
      <c r="B710" s="145" t="s">
        <v>266</v>
      </c>
      <c r="C710" s="32" t="s">
        <v>338</v>
      </c>
      <c r="D710" s="32" t="s">
        <v>24</v>
      </c>
      <c r="E710" s="32" t="s">
        <v>382</v>
      </c>
      <c r="F710" s="32"/>
      <c r="G710" s="32" t="s">
        <v>253</v>
      </c>
      <c r="H710" s="345" t="s">
        <v>4269</v>
      </c>
      <c r="I710" s="31">
        <v>3</v>
      </c>
      <c r="J710" s="353" t="s">
        <v>4244</v>
      </c>
      <c r="K710" s="35">
        <v>2021</v>
      </c>
      <c r="L710" s="89" t="s">
        <v>4263</v>
      </c>
      <c r="M710" s="107" t="s">
        <v>4264</v>
      </c>
      <c r="N710" s="350" t="s">
        <v>4270</v>
      </c>
      <c r="O710" s="31">
        <v>2</v>
      </c>
      <c r="P710" s="110" t="s">
        <v>328</v>
      </c>
      <c r="Q710" s="146" t="s">
        <v>4271</v>
      </c>
      <c r="R710" s="183" t="s">
        <v>4272</v>
      </c>
      <c r="S710" s="110" t="s">
        <v>328</v>
      </c>
      <c r="T710" s="500">
        <v>44440</v>
      </c>
      <c r="U710" s="156">
        <v>44594</v>
      </c>
      <c r="V710" s="156"/>
      <c r="W710" s="44" t="s">
        <v>309</v>
      </c>
      <c r="X710" s="44" t="s">
        <v>309</v>
      </c>
      <c r="Y710" s="41">
        <v>-26</v>
      </c>
      <c r="Z710" s="162" t="s">
        <v>3330</v>
      </c>
      <c r="AA710" s="160"/>
      <c r="AB710" s="139"/>
      <c r="AC710" s="133"/>
      <c r="AD710" s="161"/>
      <c r="AE710" s="8" t="s">
        <v>457</v>
      </c>
      <c r="AF710" s="134">
        <v>143</v>
      </c>
      <c r="AG710" s="148" t="s">
        <v>455</v>
      </c>
      <c r="AH710" s="160" t="s">
        <v>723</v>
      </c>
      <c r="AI710" s="162" t="s">
        <v>3330</v>
      </c>
      <c r="AJ710" s="209" t="s">
        <v>723</v>
      </c>
      <c r="AK710" s="163">
        <v>0</v>
      </c>
      <c r="AL710" s="161">
        <v>0</v>
      </c>
      <c r="AM710" s="148" t="s">
        <v>601</v>
      </c>
      <c r="AN710" s="263" t="s">
        <v>504</v>
      </c>
      <c r="AO710" s="261" t="s">
        <v>536</v>
      </c>
      <c r="AP710" s="384" t="s">
        <v>1503</v>
      </c>
      <c r="AQ710" s="385">
        <v>44620</v>
      </c>
      <c r="AR710" s="320" t="s">
        <v>1504</v>
      </c>
      <c r="AS710" s="386" t="s">
        <v>589</v>
      </c>
      <c r="AT710" s="387">
        <v>0</v>
      </c>
      <c r="AU710" s="8" t="s">
        <v>457</v>
      </c>
      <c r="AV710" s="134">
        <v>-44620</v>
      </c>
      <c r="AW710" s="148" t="s">
        <v>441</v>
      </c>
      <c r="AX710" s="56">
        <v>44638</v>
      </c>
      <c r="AY710" s="350" t="s">
        <v>4273</v>
      </c>
      <c r="AZ710" s="54" t="s">
        <v>3411</v>
      </c>
      <c r="BA710" s="55">
        <v>0</v>
      </c>
      <c r="BB710" s="148" t="s">
        <v>441</v>
      </c>
      <c r="BC710" s="53"/>
      <c r="BD710" s="290"/>
      <c r="BE710" s="513">
        <f t="shared" si="11"/>
        <v>709</v>
      </c>
      <c r="BF710" s="514">
        <v>704</v>
      </c>
      <c r="BG710" s="514" t="s">
        <v>4948</v>
      </c>
    </row>
    <row r="711" spans="1:59" customFormat="1" ht="84" customHeight="1" x14ac:dyDescent="0.25">
      <c r="A711" s="42">
        <v>705</v>
      </c>
      <c r="B711" s="145" t="s">
        <v>266</v>
      </c>
      <c r="C711" s="32" t="s">
        <v>338</v>
      </c>
      <c r="D711" s="32" t="s">
        <v>24</v>
      </c>
      <c r="E711" s="32" t="s">
        <v>39</v>
      </c>
      <c r="F711" s="32"/>
      <c r="G711" s="32" t="s">
        <v>253</v>
      </c>
      <c r="H711" s="115" t="s">
        <v>4274</v>
      </c>
      <c r="I711" s="8">
        <v>4</v>
      </c>
      <c r="J711" s="146" t="s">
        <v>4244</v>
      </c>
      <c r="K711" s="35">
        <v>2021</v>
      </c>
      <c r="L711" s="107" t="s">
        <v>4275</v>
      </c>
      <c r="M711" s="89" t="s">
        <v>4276</v>
      </c>
      <c r="N711" s="89" t="s">
        <v>4277</v>
      </c>
      <c r="O711" s="31">
        <v>4</v>
      </c>
      <c r="P711" s="110" t="s">
        <v>328</v>
      </c>
      <c r="Q711" s="200" t="s">
        <v>4278</v>
      </c>
      <c r="R711" s="106" t="s">
        <v>4279</v>
      </c>
      <c r="S711" s="110" t="s">
        <v>328</v>
      </c>
      <c r="T711" s="156">
        <v>44623</v>
      </c>
      <c r="U711" s="156">
        <v>44680</v>
      </c>
      <c r="V711" s="156"/>
      <c r="W711" s="44" t="s">
        <v>309</v>
      </c>
      <c r="X711" s="44" t="s">
        <v>309</v>
      </c>
      <c r="Y711" s="41">
        <v>60</v>
      </c>
      <c r="Z711" s="162" t="s">
        <v>3330</v>
      </c>
      <c r="AA711" s="160"/>
      <c r="AB711" s="139"/>
      <c r="AC711" s="133"/>
      <c r="AD711" s="161"/>
      <c r="AE711" s="8" t="s">
        <v>457</v>
      </c>
      <c r="AF711" s="134">
        <v>229</v>
      </c>
      <c r="AG711" s="148" t="s">
        <v>455</v>
      </c>
      <c r="AH711" s="160" t="s">
        <v>723</v>
      </c>
      <c r="AI711" s="162" t="s">
        <v>3330</v>
      </c>
      <c r="AJ711" s="209" t="s">
        <v>723</v>
      </c>
      <c r="AK711" s="163">
        <v>0</v>
      </c>
      <c r="AL711" s="161">
        <v>0</v>
      </c>
      <c r="AM711" s="148" t="s">
        <v>601</v>
      </c>
      <c r="AN711" s="263" t="s">
        <v>504</v>
      </c>
      <c r="AO711" s="261" t="s">
        <v>536</v>
      </c>
      <c r="AP711" s="384" t="s">
        <v>652</v>
      </c>
      <c r="AQ711" s="385">
        <v>44620</v>
      </c>
      <c r="AR711" s="320" t="s">
        <v>1504</v>
      </c>
      <c r="AS711" s="386" t="s">
        <v>589</v>
      </c>
      <c r="AT711" s="387">
        <v>0</v>
      </c>
      <c r="AU711" s="8" t="s">
        <v>457</v>
      </c>
      <c r="AV711" s="134">
        <v>-44620</v>
      </c>
      <c r="AW711" s="148" t="s">
        <v>455</v>
      </c>
      <c r="AX711" s="53"/>
      <c r="AY711" s="53"/>
      <c r="AZ711" s="53"/>
      <c r="BA711" s="53"/>
      <c r="BB711" s="148"/>
      <c r="BC711" s="53"/>
      <c r="BD711" s="290"/>
      <c r="BE711" s="513">
        <f t="shared" si="11"/>
        <v>710</v>
      </c>
      <c r="BF711" s="514">
        <v>705</v>
      </c>
      <c r="BG711" s="514"/>
    </row>
    <row r="712" spans="1:59" customFormat="1" ht="84" customHeight="1" x14ac:dyDescent="0.25">
      <c r="A712" s="42">
        <v>706</v>
      </c>
      <c r="B712" s="145" t="s">
        <v>266</v>
      </c>
      <c r="C712" s="32" t="s">
        <v>338</v>
      </c>
      <c r="D712" s="32" t="s">
        <v>24</v>
      </c>
      <c r="E712" s="32" t="s">
        <v>39</v>
      </c>
      <c r="F712" s="32"/>
      <c r="G712" s="32" t="s">
        <v>253</v>
      </c>
      <c r="H712" s="345" t="s">
        <v>4269</v>
      </c>
      <c r="I712" s="151">
        <v>5</v>
      </c>
      <c r="J712" s="353" t="s">
        <v>4244</v>
      </c>
      <c r="K712" s="35">
        <v>2021</v>
      </c>
      <c r="L712" s="137" t="s">
        <v>4280</v>
      </c>
      <c r="M712" s="89" t="s">
        <v>4281</v>
      </c>
      <c r="N712" s="358" t="s">
        <v>4282</v>
      </c>
      <c r="O712" s="31">
        <v>5</v>
      </c>
      <c r="P712" s="110" t="s">
        <v>328</v>
      </c>
      <c r="Q712" s="146" t="s">
        <v>4283</v>
      </c>
      <c r="R712" s="183" t="s">
        <v>4284</v>
      </c>
      <c r="S712" s="110" t="s">
        <v>328</v>
      </c>
      <c r="T712" s="500">
        <v>44440</v>
      </c>
      <c r="U712" s="156">
        <v>44594</v>
      </c>
      <c r="V712" s="156"/>
      <c r="W712" s="44" t="s">
        <v>309</v>
      </c>
      <c r="X712" s="44" t="s">
        <v>309</v>
      </c>
      <c r="Y712" s="41">
        <v>-26</v>
      </c>
      <c r="Z712" s="162" t="s">
        <v>3330</v>
      </c>
      <c r="AA712" s="160"/>
      <c r="AB712" s="139"/>
      <c r="AC712" s="133"/>
      <c r="AD712" s="161"/>
      <c r="AE712" s="8" t="s">
        <v>457</v>
      </c>
      <c r="AF712" s="134">
        <v>143</v>
      </c>
      <c r="AG712" s="148" t="s">
        <v>455</v>
      </c>
      <c r="AH712" s="160" t="s">
        <v>723</v>
      </c>
      <c r="AI712" s="162" t="s">
        <v>3330</v>
      </c>
      <c r="AJ712" s="209" t="s">
        <v>723</v>
      </c>
      <c r="AK712" s="163">
        <v>0</v>
      </c>
      <c r="AL712" s="161">
        <v>0</v>
      </c>
      <c r="AM712" s="148" t="s">
        <v>601</v>
      </c>
      <c r="AN712" s="263" t="s">
        <v>504</v>
      </c>
      <c r="AO712" s="261" t="s">
        <v>536</v>
      </c>
      <c r="AP712" s="384" t="s">
        <v>1503</v>
      </c>
      <c r="AQ712" s="385">
        <v>44620</v>
      </c>
      <c r="AR712" s="320" t="s">
        <v>1504</v>
      </c>
      <c r="AS712" s="386" t="s">
        <v>589</v>
      </c>
      <c r="AT712" s="387">
        <v>0</v>
      </c>
      <c r="AU712" s="8" t="s">
        <v>457</v>
      </c>
      <c r="AV712" s="134">
        <v>-44620</v>
      </c>
      <c r="AW712" s="148" t="s">
        <v>441</v>
      </c>
      <c r="AX712" s="56">
        <v>44638</v>
      </c>
      <c r="AY712" s="350" t="s">
        <v>4285</v>
      </c>
      <c r="AZ712" s="54" t="s">
        <v>3411</v>
      </c>
      <c r="BA712" s="55">
        <v>0</v>
      </c>
      <c r="BB712" s="148" t="s">
        <v>441</v>
      </c>
      <c r="BC712" s="53"/>
      <c r="BD712" s="290"/>
      <c r="BE712" s="513">
        <f t="shared" si="11"/>
        <v>711</v>
      </c>
      <c r="BF712" s="514">
        <v>706</v>
      </c>
      <c r="BG712" s="514" t="s">
        <v>4948</v>
      </c>
    </row>
    <row r="713" spans="1:59" customFormat="1" ht="84" customHeight="1" x14ac:dyDescent="0.25">
      <c r="A713" s="42">
        <v>707</v>
      </c>
      <c r="B713" s="8" t="s">
        <v>271</v>
      </c>
      <c r="C713" s="8" t="s">
        <v>341</v>
      </c>
      <c r="D713" s="32" t="s">
        <v>127</v>
      </c>
      <c r="E713" s="32" t="s">
        <v>128</v>
      </c>
      <c r="F713" s="32"/>
      <c r="G713" s="32" t="s">
        <v>253</v>
      </c>
      <c r="H713" s="115" t="s">
        <v>4262</v>
      </c>
      <c r="I713" s="151">
        <v>1</v>
      </c>
      <c r="J713" s="146" t="s">
        <v>4286</v>
      </c>
      <c r="K713" s="35">
        <v>2021</v>
      </c>
      <c r="L713" s="116" t="s">
        <v>4287</v>
      </c>
      <c r="M713" s="8" t="s">
        <v>4288</v>
      </c>
      <c r="N713" s="117" t="s">
        <v>4289</v>
      </c>
      <c r="O713" s="31">
        <v>1</v>
      </c>
      <c r="P713" s="32" t="s">
        <v>328</v>
      </c>
      <c r="Q713" s="32" t="s">
        <v>328</v>
      </c>
      <c r="R713" s="32" t="s">
        <v>328</v>
      </c>
      <c r="S713" s="32" t="s">
        <v>328</v>
      </c>
      <c r="T713" s="118">
        <v>44378</v>
      </c>
      <c r="U713" s="118">
        <v>44438</v>
      </c>
      <c r="V713" s="118"/>
      <c r="W713" s="44" t="s">
        <v>309</v>
      </c>
      <c r="X713" s="44" t="s">
        <v>309</v>
      </c>
      <c r="Y713" s="41">
        <v>-182</v>
      </c>
      <c r="Z713" s="162" t="s">
        <v>3330</v>
      </c>
      <c r="AA713" s="160"/>
      <c r="AB713" s="139"/>
      <c r="AC713" s="133"/>
      <c r="AD713" s="161"/>
      <c r="AE713" s="8" t="s">
        <v>457</v>
      </c>
      <c r="AF713" s="134">
        <v>-13</v>
      </c>
      <c r="AG713" s="148" t="s">
        <v>441</v>
      </c>
      <c r="AH713" s="160" t="s">
        <v>723</v>
      </c>
      <c r="AI713" s="162" t="s">
        <v>3330</v>
      </c>
      <c r="AJ713" s="209" t="s">
        <v>723</v>
      </c>
      <c r="AK713" s="163">
        <v>0</v>
      </c>
      <c r="AL713" s="161">
        <v>0</v>
      </c>
      <c r="AM713" s="148" t="s">
        <v>545</v>
      </c>
      <c r="AN713" s="263" t="s">
        <v>504</v>
      </c>
      <c r="AO713" s="261" t="s">
        <v>536</v>
      </c>
      <c r="AP713" s="309" t="s">
        <v>4290</v>
      </c>
      <c r="AQ713" s="313">
        <v>44613</v>
      </c>
      <c r="AR713" s="54" t="s">
        <v>307</v>
      </c>
      <c r="AS713" s="311" t="s">
        <v>328</v>
      </c>
      <c r="AT713" s="312">
        <v>1</v>
      </c>
      <c r="AU713" s="8" t="s">
        <v>461</v>
      </c>
      <c r="AV713" s="134">
        <v>-44620</v>
      </c>
      <c r="AW713" s="148" t="s">
        <v>441</v>
      </c>
      <c r="AX713" s="519">
        <v>44637</v>
      </c>
      <c r="AY713" s="520" t="s">
        <v>4291</v>
      </c>
      <c r="AZ713" s="521" t="s">
        <v>540</v>
      </c>
      <c r="BA713" s="522">
        <v>1</v>
      </c>
      <c r="BB713" s="523" t="s">
        <v>294</v>
      </c>
      <c r="BC713" s="53"/>
      <c r="BD713" s="290"/>
      <c r="BE713" s="513">
        <f t="shared" si="11"/>
        <v>712</v>
      </c>
      <c r="BF713" s="514">
        <v>707</v>
      </c>
      <c r="BG713" s="514" t="s">
        <v>4945</v>
      </c>
    </row>
    <row r="714" spans="1:59" customFormat="1" ht="84" customHeight="1" x14ac:dyDescent="0.25">
      <c r="A714" s="42">
        <v>708</v>
      </c>
      <c r="B714" s="8" t="s">
        <v>271</v>
      </c>
      <c r="C714" s="8" t="s">
        <v>341</v>
      </c>
      <c r="D714" s="32" t="s">
        <v>127</v>
      </c>
      <c r="E714" s="32" t="s">
        <v>135</v>
      </c>
      <c r="F714" s="32"/>
      <c r="G714" s="32" t="s">
        <v>253</v>
      </c>
      <c r="H714" s="115" t="s">
        <v>4255</v>
      </c>
      <c r="I714" s="151">
        <v>2</v>
      </c>
      <c r="J714" s="146" t="s">
        <v>4286</v>
      </c>
      <c r="K714" s="35">
        <v>2021</v>
      </c>
      <c r="L714" s="116" t="s">
        <v>4292</v>
      </c>
      <c r="M714" s="8" t="s">
        <v>4293</v>
      </c>
      <c r="N714" s="89" t="s">
        <v>4294</v>
      </c>
      <c r="O714" s="31">
        <v>1</v>
      </c>
      <c r="P714" s="32" t="s">
        <v>328</v>
      </c>
      <c r="Q714" s="32" t="s">
        <v>328</v>
      </c>
      <c r="R714" s="32" t="s">
        <v>328</v>
      </c>
      <c r="S714" s="32" t="s">
        <v>328</v>
      </c>
      <c r="T714" s="118">
        <v>44378</v>
      </c>
      <c r="U714" s="118">
        <v>44469</v>
      </c>
      <c r="V714" s="118"/>
      <c r="W714" s="44" t="s">
        <v>309</v>
      </c>
      <c r="X714" s="44" t="s">
        <v>309</v>
      </c>
      <c r="Y714" s="41">
        <v>-151</v>
      </c>
      <c r="Z714" s="162" t="s">
        <v>3330</v>
      </c>
      <c r="AA714" s="160"/>
      <c r="AB714" s="139"/>
      <c r="AC714" s="133"/>
      <c r="AD714" s="161"/>
      <c r="AE714" s="8" t="s">
        <v>457</v>
      </c>
      <c r="AF714" s="134">
        <v>18</v>
      </c>
      <c r="AG714" s="148" t="s">
        <v>455</v>
      </c>
      <c r="AH714" s="160" t="s">
        <v>723</v>
      </c>
      <c r="AI714" s="162" t="s">
        <v>3330</v>
      </c>
      <c r="AJ714" s="209" t="s">
        <v>723</v>
      </c>
      <c r="AK714" s="163">
        <v>0</v>
      </c>
      <c r="AL714" s="161">
        <v>0</v>
      </c>
      <c r="AM714" s="148" t="s">
        <v>601</v>
      </c>
      <c r="AN714" s="263" t="s">
        <v>504</v>
      </c>
      <c r="AO714" s="261" t="s">
        <v>536</v>
      </c>
      <c r="AP714" s="310" t="s">
        <v>4295</v>
      </c>
      <c r="AQ714" s="313">
        <v>44613</v>
      </c>
      <c r="AR714" s="54" t="s">
        <v>307</v>
      </c>
      <c r="AS714" s="311" t="s">
        <v>328</v>
      </c>
      <c r="AT714" s="312">
        <v>1</v>
      </c>
      <c r="AU714" s="8" t="s">
        <v>461</v>
      </c>
      <c r="AV714" s="134">
        <v>-44620</v>
      </c>
      <c r="AW714" s="148" t="s">
        <v>441</v>
      </c>
      <c r="AX714" s="519">
        <v>44637</v>
      </c>
      <c r="AY714" s="520" t="s">
        <v>4950</v>
      </c>
      <c r="AZ714" s="521" t="s">
        <v>540</v>
      </c>
      <c r="BA714" s="522">
        <v>1</v>
      </c>
      <c r="BB714" s="523" t="s">
        <v>294</v>
      </c>
      <c r="BC714" s="53"/>
      <c r="BD714" s="290"/>
      <c r="BE714" s="513">
        <f t="shared" si="11"/>
        <v>713</v>
      </c>
      <c r="BF714" s="514">
        <v>708</v>
      </c>
      <c r="BG714" s="514" t="s">
        <v>4945</v>
      </c>
    </row>
    <row r="715" spans="1:59" customFormat="1" ht="84" customHeight="1" x14ac:dyDescent="0.25">
      <c r="A715" s="42">
        <v>709</v>
      </c>
      <c r="B715" s="8" t="s">
        <v>271</v>
      </c>
      <c r="C715" s="8" t="s">
        <v>341</v>
      </c>
      <c r="D715" s="32" t="s">
        <v>127</v>
      </c>
      <c r="E715" s="32" t="s">
        <v>128</v>
      </c>
      <c r="F715" s="32"/>
      <c r="G715" s="32" t="s">
        <v>253</v>
      </c>
      <c r="H715" s="115" t="s">
        <v>4251</v>
      </c>
      <c r="I715" s="151">
        <v>3</v>
      </c>
      <c r="J715" s="146" t="s">
        <v>4286</v>
      </c>
      <c r="K715" s="35">
        <v>2021</v>
      </c>
      <c r="L715" s="116" t="s">
        <v>4296</v>
      </c>
      <c r="M715" s="8" t="s">
        <v>4297</v>
      </c>
      <c r="N715" s="117" t="s">
        <v>4298</v>
      </c>
      <c r="O715" s="31">
        <v>1</v>
      </c>
      <c r="P715" s="32" t="s">
        <v>328</v>
      </c>
      <c r="Q715" s="32" t="s">
        <v>328</v>
      </c>
      <c r="R715" s="32" t="s">
        <v>328</v>
      </c>
      <c r="S715" s="32" t="s">
        <v>328</v>
      </c>
      <c r="T715" s="118">
        <v>44378</v>
      </c>
      <c r="U715" s="118">
        <v>44438</v>
      </c>
      <c r="V715" s="118"/>
      <c r="W715" s="44" t="s">
        <v>309</v>
      </c>
      <c r="X715" s="44" t="s">
        <v>309</v>
      </c>
      <c r="Y715" s="41">
        <v>-182</v>
      </c>
      <c r="Z715" s="162" t="s">
        <v>3330</v>
      </c>
      <c r="AA715" s="160"/>
      <c r="AB715" s="139"/>
      <c r="AC715" s="133"/>
      <c r="AD715" s="161"/>
      <c r="AE715" s="8" t="s">
        <v>457</v>
      </c>
      <c r="AF715" s="134">
        <v>-13</v>
      </c>
      <c r="AG715" s="148" t="s">
        <v>441</v>
      </c>
      <c r="AH715" s="160" t="s">
        <v>723</v>
      </c>
      <c r="AI715" s="162" t="s">
        <v>3330</v>
      </c>
      <c r="AJ715" s="209" t="s">
        <v>723</v>
      </c>
      <c r="AK715" s="163">
        <v>0</v>
      </c>
      <c r="AL715" s="161">
        <v>0</v>
      </c>
      <c r="AM715" s="148" t="s">
        <v>545</v>
      </c>
      <c r="AN715" s="263" t="s">
        <v>504</v>
      </c>
      <c r="AO715" s="261" t="s">
        <v>536</v>
      </c>
      <c r="AP715" s="310" t="s">
        <v>2268</v>
      </c>
      <c r="AQ715" s="313">
        <v>44613</v>
      </c>
      <c r="AR715" s="54" t="s">
        <v>307</v>
      </c>
      <c r="AS715" s="311" t="s">
        <v>328</v>
      </c>
      <c r="AT715" s="312">
        <v>1</v>
      </c>
      <c r="AU715" s="8" t="s">
        <v>461</v>
      </c>
      <c r="AV715" s="134">
        <v>-44620</v>
      </c>
      <c r="AW715" s="148" t="s">
        <v>441</v>
      </c>
      <c r="AX715" s="519">
        <v>44637</v>
      </c>
      <c r="AY715" s="520" t="s">
        <v>4951</v>
      </c>
      <c r="AZ715" s="521" t="s">
        <v>540</v>
      </c>
      <c r="BA715" s="522">
        <v>1</v>
      </c>
      <c r="BB715" s="523" t="s">
        <v>294</v>
      </c>
      <c r="BC715" s="53"/>
      <c r="BD715" s="290"/>
      <c r="BE715" s="513">
        <f t="shared" si="11"/>
        <v>714</v>
      </c>
      <c r="BF715" s="514">
        <v>709</v>
      </c>
      <c r="BG715" s="514" t="s">
        <v>4945</v>
      </c>
    </row>
    <row r="716" spans="1:59" customFormat="1" ht="84" customHeight="1" x14ac:dyDescent="0.25">
      <c r="A716" s="42">
        <v>710</v>
      </c>
      <c r="B716" s="8" t="s">
        <v>271</v>
      </c>
      <c r="C716" s="8" t="s">
        <v>341</v>
      </c>
      <c r="D716" s="32" t="s">
        <v>127</v>
      </c>
      <c r="E716" s="32" t="s">
        <v>135</v>
      </c>
      <c r="F716" s="32"/>
      <c r="G716" s="32" t="s">
        <v>253</v>
      </c>
      <c r="H716" s="115" t="s">
        <v>4243</v>
      </c>
      <c r="I716" s="151">
        <v>4</v>
      </c>
      <c r="J716" s="146" t="s">
        <v>4286</v>
      </c>
      <c r="K716" s="35">
        <v>2021</v>
      </c>
      <c r="L716" s="116" t="s">
        <v>4299</v>
      </c>
      <c r="M716" s="8" t="s">
        <v>4300</v>
      </c>
      <c r="N716" s="117" t="s">
        <v>4301</v>
      </c>
      <c r="O716" s="31">
        <v>1</v>
      </c>
      <c r="P716" s="32" t="s">
        <v>328</v>
      </c>
      <c r="Q716" s="32" t="s">
        <v>328</v>
      </c>
      <c r="R716" s="32" t="s">
        <v>328</v>
      </c>
      <c r="S716" s="32" t="s">
        <v>328</v>
      </c>
      <c r="T716" s="118">
        <v>44378</v>
      </c>
      <c r="U716" s="152">
        <v>44548</v>
      </c>
      <c r="V716" s="152"/>
      <c r="W716" s="44" t="s">
        <v>309</v>
      </c>
      <c r="X716" s="44" t="s">
        <v>309</v>
      </c>
      <c r="Y716" s="41">
        <v>-72</v>
      </c>
      <c r="Z716" s="162" t="s">
        <v>3330</v>
      </c>
      <c r="AA716" s="160"/>
      <c r="AB716" s="139"/>
      <c r="AC716" s="133"/>
      <c r="AD716" s="161"/>
      <c r="AE716" s="8" t="s">
        <v>457</v>
      </c>
      <c r="AF716" s="134">
        <v>97</v>
      </c>
      <c r="AG716" s="148" t="s">
        <v>455</v>
      </c>
      <c r="AH716" s="160" t="s">
        <v>723</v>
      </c>
      <c r="AI716" s="162" t="s">
        <v>3330</v>
      </c>
      <c r="AJ716" s="209" t="s">
        <v>723</v>
      </c>
      <c r="AK716" s="163">
        <v>0</v>
      </c>
      <c r="AL716" s="161">
        <v>0</v>
      </c>
      <c r="AM716" s="148" t="s">
        <v>601</v>
      </c>
      <c r="AN716" s="263" t="s">
        <v>504</v>
      </c>
      <c r="AO716" s="261" t="s">
        <v>536</v>
      </c>
      <c r="AP716" s="310" t="s">
        <v>2268</v>
      </c>
      <c r="AQ716" s="313">
        <v>44613</v>
      </c>
      <c r="AR716" s="54" t="s">
        <v>307</v>
      </c>
      <c r="AS716" s="311" t="s">
        <v>328</v>
      </c>
      <c r="AT716" s="312">
        <v>1</v>
      </c>
      <c r="AU716" s="8" t="s">
        <v>461</v>
      </c>
      <c r="AV716" s="134">
        <v>-44620</v>
      </c>
      <c r="AW716" s="148" t="s">
        <v>441</v>
      </c>
      <c r="AX716" s="319">
        <v>44637</v>
      </c>
      <c r="AY716" s="520" t="s">
        <v>4302</v>
      </c>
      <c r="AZ716" s="521" t="s">
        <v>540</v>
      </c>
      <c r="BA716" s="522">
        <v>1</v>
      </c>
      <c r="BB716" s="523" t="s">
        <v>294</v>
      </c>
      <c r="BC716" s="53"/>
      <c r="BD716" s="290"/>
      <c r="BE716" s="513">
        <f t="shared" si="11"/>
        <v>715</v>
      </c>
      <c r="BF716" s="514">
        <v>710</v>
      </c>
      <c r="BG716" s="514" t="s">
        <v>4945</v>
      </c>
    </row>
    <row r="717" spans="1:59" customFormat="1" ht="84" customHeight="1" x14ac:dyDescent="0.25">
      <c r="A717" s="42">
        <v>711</v>
      </c>
      <c r="B717" s="8" t="s">
        <v>278</v>
      </c>
      <c r="C717" s="8" t="s">
        <v>341</v>
      </c>
      <c r="D717" s="32" t="s">
        <v>127</v>
      </c>
      <c r="E717" s="32" t="s">
        <v>129</v>
      </c>
      <c r="F717" s="32"/>
      <c r="G717" s="32" t="s">
        <v>253</v>
      </c>
      <c r="H717" s="115" t="s">
        <v>4241</v>
      </c>
      <c r="I717" s="151">
        <v>5</v>
      </c>
      <c r="J717" s="146" t="s">
        <v>4286</v>
      </c>
      <c r="K717" s="35">
        <v>2021</v>
      </c>
      <c r="L717" s="116" t="s">
        <v>4303</v>
      </c>
      <c r="M717" s="8" t="s">
        <v>4293</v>
      </c>
      <c r="N717" s="117" t="s">
        <v>4304</v>
      </c>
      <c r="O717" s="31">
        <v>1</v>
      </c>
      <c r="P717" s="32" t="s">
        <v>328</v>
      </c>
      <c r="Q717" s="32" t="s">
        <v>328</v>
      </c>
      <c r="R717" s="32" t="s">
        <v>328</v>
      </c>
      <c r="S717" s="32" t="s">
        <v>328</v>
      </c>
      <c r="T717" s="118">
        <v>44378</v>
      </c>
      <c r="U717" s="118">
        <v>44438</v>
      </c>
      <c r="V717" s="118"/>
      <c r="W717" s="44" t="s">
        <v>309</v>
      </c>
      <c r="X717" s="44" t="s">
        <v>309</v>
      </c>
      <c r="Y717" s="41">
        <v>-182</v>
      </c>
      <c r="Z717" s="162" t="s">
        <v>3330</v>
      </c>
      <c r="AA717" s="160"/>
      <c r="AB717" s="139"/>
      <c r="AC717" s="133"/>
      <c r="AD717" s="161"/>
      <c r="AE717" s="8" t="s">
        <v>457</v>
      </c>
      <c r="AF717" s="134">
        <v>-13</v>
      </c>
      <c r="AG717" s="148" t="s">
        <v>441</v>
      </c>
      <c r="AH717" s="160" t="s">
        <v>723</v>
      </c>
      <c r="AI717" s="162" t="s">
        <v>3330</v>
      </c>
      <c r="AJ717" s="209" t="s">
        <v>723</v>
      </c>
      <c r="AK717" s="163">
        <v>0</v>
      </c>
      <c r="AL717" s="161">
        <v>0</v>
      </c>
      <c r="AM717" s="148" t="s">
        <v>545</v>
      </c>
      <c r="AN717" s="263" t="s">
        <v>504</v>
      </c>
      <c r="AO717" s="261" t="s">
        <v>536</v>
      </c>
      <c r="AP717" s="405" t="s">
        <v>4305</v>
      </c>
      <c r="AQ717" s="404">
        <v>44620</v>
      </c>
      <c r="AR717" s="370" t="s">
        <v>307</v>
      </c>
      <c r="AS717" s="400" t="s">
        <v>328</v>
      </c>
      <c r="AT717" s="402">
        <v>1</v>
      </c>
      <c r="AU717" s="8" t="s">
        <v>461</v>
      </c>
      <c r="AV717" s="134">
        <v>-44620</v>
      </c>
      <c r="AW717" s="148" t="s">
        <v>441</v>
      </c>
      <c r="AX717" s="369">
        <v>44637</v>
      </c>
      <c r="AY717" s="403" t="s">
        <v>4306</v>
      </c>
      <c r="AZ717" s="521" t="s">
        <v>540</v>
      </c>
      <c r="BA717" s="522">
        <v>0</v>
      </c>
      <c r="BB717" s="524" t="s">
        <v>441</v>
      </c>
      <c r="BC717" s="53"/>
      <c r="BD717" s="290"/>
      <c r="BE717" s="513">
        <f t="shared" si="11"/>
        <v>716</v>
      </c>
      <c r="BF717" s="514">
        <v>711</v>
      </c>
      <c r="BG717" s="514" t="s">
        <v>4945</v>
      </c>
    </row>
    <row r="718" spans="1:59" customFormat="1" ht="84" customHeight="1" x14ac:dyDescent="0.25">
      <c r="A718" s="42">
        <v>712</v>
      </c>
      <c r="B718" s="8" t="s">
        <v>278</v>
      </c>
      <c r="C718" s="8" t="s">
        <v>341</v>
      </c>
      <c r="D718" s="32" t="s">
        <v>127</v>
      </c>
      <c r="E718" s="32" t="s">
        <v>128</v>
      </c>
      <c r="F718" s="32"/>
      <c r="G718" s="32" t="s">
        <v>253</v>
      </c>
      <c r="H718" s="115" t="s">
        <v>4239</v>
      </c>
      <c r="I718" s="151">
        <v>6</v>
      </c>
      <c r="J718" s="146" t="s">
        <v>4286</v>
      </c>
      <c r="K718" s="35">
        <v>2021</v>
      </c>
      <c r="L718" s="120" t="s">
        <v>4307</v>
      </c>
      <c r="M718" s="8" t="s">
        <v>4308</v>
      </c>
      <c r="N718" s="89" t="s">
        <v>4309</v>
      </c>
      <c r="O718" s="31">
        <v>1</v>
      </c>
      <c r="P718" s="32" t="s">
        <v>328</v>
      </c>
      <c r="Q718" s="32" t="s">
        <v>328</v>
      </c>
      <c r="R718" s="32" t="s">
        <v>328</v>
      </c>
      <c r="S718" s="32" t="s">
        <v>328</v>
      </c>
      <c r="T718" s="118">
        <v>44378</v>
      </c>
      <c r="U718" s="118">
        <v>44560</v>
      </c>
      <c r="V718" s="118"/>
      <c r="W718" s="44" t="s">
        <v>309</v>
      </c>
      <c r="X718" s="44" t="s">
        <v>309</v>
      </c>
      <c r="Y718" s="41">
        <v>-60</v>
      </c>
      <c r="Z718" s="162" t="s">
        <v>3330</v>
      </c>
      <c r="AA718" s="160"/>
      <c r="AB718" s="139"/>
      <c r="AC718" s="133"/>
      <c r="AD718" s="161"/>
      <c r="AE718" s="8" t="s">
        <v>457</v>
      </c>
      <c r="AF718" s="134">
        <v>109</v>
      </c>
      <c r="AG718" s="148" t="s">
        <v>455</v>
      </c>
      <c r="AH718" s="160" t="s">
        <v>723</v>
      </c>
      <c r="AI718" s="162" t="s">
        <v>3330</v>
      </c>
      <c r="AJ718" s="209" t="s">
        <v>723</v>
      </c>
      <c r="AK718" s="163">
        <v>0</v>
      </c>
      <c r="AL718" s="161">
        <v>0</v>
      </c>
      <c r="AM718" s="148" t="s">
        <v>601</v>
      </c>
      <c r="AN718" s="263" t="s">
        <v>504</v>
      </c>
      <c r="AO718" s="261" t="s">
        <v>536</v>
      </c>
      <c r="AP718" s="405" t="s">
        <v>4310</v>
      </c>
      <c r="AQ718" s="404">
        <v>44620</v>
      </c>
      <c r="AR718" s="370" t="s">
        <v>307</v>
      </c>
      <c r="AS718" s="400" t="s">
        <v>1411</v>
      </c>
      <c r="AT718" s="402">
        <v>0</v>
      </c>
      <c r="AU718" s="8" t="s">
        <v>457</v>
      </c>
      <c r="AV718" s="134">
        <v>-44620</v>
      </c>
      <c r="AW718" s="148" t="s">
        <v>441</v>
      </c>
      <c r="AX718" s="369">
        <v>44637</v>
      </c>
      <c r="AY718" s="403" t="s">
        <v>4952</v>
      </c>
      <c r="AZ718" s="521" t="s">
        <v>540</v>
      </c>
      <c r="BA718" s="522">
        <v>0</v>
      </c>
      <c r="BB718" s="524" t="s">
        <v>441</v>
      </c>
      <c r="BC718" s="53"/>
      <c r="BD718" s="290"/>
      <c r="BE718" s="513">
        <f t="shared" si="11"/>
        <v>717</v>
      </c>
      <c r="BF718" s="514">
        <v>712</v>
      </c>
      <c r="BG718" s="514" t="s">
        <v>4945</v>
      </c>
    </row>
    <row r="719" spans="1:59" customFormat="1" ht="84" customHeight="1" x14ac:dyDescent="0.25">
      <c r="A719" s="42">
        <v>713</v>
      </c>
      <c r="B719" s="8" t="s">
        <v>271</v>
      </c>
      <c r="C719" s="8" t="s">
        <v>341</v>
      </c>
      <c r="D719" s="32" t="s">
        <v>127</v>
      </c>
      <c r="E719" s="32" t="s">
        <v>128</v>
      </c>
      <c r="F719" s="32"/>
      <c r="G719" s="32" t="s">
        <v>253</v>
      </c>
      <c r="H719" s="115" t="s">
        <v>4237</v>
      </c>
      <c r="I719" s="151">
        <v>7</v>
      </c>
      <c r="J719" s="146" t="s">
        <v>4286</v>
      </c>
      <c r="K719" s="35">
        <v>2021</v>
      </c>
      <c r="L719" s="116" t="s">
        <v>4311</v>
      </c>
      <c r="M719" s="8" t="s">
        <v>4297</v>
      </c>
      <c r="N719" s="117" t="s">
        <v>4312</v>
      </c>
      <c r="O719" s="31">
        <v>1</v>
      </c>
      <c r="P719" s="32" t="s">
        <v>328</v>
      </c>
      <c r="Q719" s="32" t="s">
        <v>328</v>
      </c>
      <c r="R719" s="32" t="s">
        <v>328</v>
      </c>
      <c r="S719" s="32" t="s">
        <v>328</v>
      </c>
      <c r="T719" s="118">
        <v>44378</v>
      </c>
      <c r="U719" s="118">
        <v>44438</v>
      </c>
      <c r="V719" s="118"/>
      <c r="W719" s="44" t="s">
        <v>309</v>
      </c>
      <c r="X719" s="44" t="s">
        <v>309</v>
      </c>
      <c r="Y719" s="41">
        <v>-182</v>
      </c>
      <c r="Z719" s="162" t="s">
        <v>3330</v>
      </c>
      <c r="AA719" s="160"/>
      <c r="AB719" s="139"/>
      <c r="AC719" s="133"/>
      <c r="AD719" s="161"/>
      <c r="AE719" s="8" t="s">
        <v>457</v>
      </c>
      <c r="AF719" s="134">
        <v>-13</v>
      </c>
      <c r="AG719" s="148" t="s">
        <v>441</v>
      </c>
      <c r="AH719" s="160" t="s">
        <v>723</v>
      </c>
      <c r="AI719" s="162" t="s">
        <v>3330</v>
      </c>
      <c r="AJ719" s="209" t="s">
        <v>723</v>
      </c>
      <c r="AK719" s="163">
        <v>0</v>
      </c>
      <c r="AL719" s="161">
        <v>0</v>
      </c>
      <c r="AM719" s="148" t="s">
        <v>545</v>
      </c>
      <c r="AN719" s="263" t="s">
        <v>504</v>
      </c>
      <c r="AO719" s="261" t="s">
        <v>536</v>
      </c>
      <c r="AP719" s="310" t="s">
        <v>2268</v>
      </c>
      <c r="AQ719" s="313">
        <v>44613</v>
      </c>
      <c r="AR719" s="54" t="s">
        <v>307</v>
      </c>
      <c r="AS719" s="311" t="s">
        <v>328</v>
      </c>
      <c r="AT719" s="55">
        <v>1</v>
      </c>
      <c r="AU719" s="8" t="s">
        <v>461</v>
      </c>
      <c r="AV719" s="134">
        <v>-44620</v>
      </c>
      <c r="AW719" s="148" t="s">
        <v>441</v>
      </c>
      <c r="AX719" s="319">
        <v>44637</v>
      </c>
      <c r="AY719" s="520" t="s">
        <v>4302</v>
      </c>
      <c r="AZ719" s="521" t="s">
        <v>540</v>
      </c>
      <c r="BA719" s="522">
        <v>1</v>
      </c>
      <c r="BB719" s="523" t="s">
        <v>294</v>
      </c>
      <c r="BC719" s="53"/>
      <c r="BD719" s="290"/>
      <c r="BE719" s="513">
        <f t="shared" si="11"/>
        <v>718</v>
      </c>
      <c r="BF719" s="514">
        <v>713</v>
      </c>
      <c r="BG719" s="514" t="s">
        <v>4945</v>
      </c>
    </row>
    <row r="720" spans="1:59" customFormat="1" ht="84" customHeight="1" x14ac:dyDescent="0.25">
      <c r="A720" s="42">
        <v>714</v>
      </c>
      <c r="B720" s="8" t="s">
        <v>278</v>
      </c>
      <c r="C720" s="8" t="s">
        <v>341</v>
      </c>
      <c r="D720" s="32" t="s">
        <v>127</v>
      </c>
      <c r="E720" s="32" t="s">
        <v>128</v>
      </c>
      <c r="F720" s="32"/>
      <c r="G720" s="32" t="s">
        <v>253</v>
      </c>
      <c r="H720" s="115" t="s">
        <v>4234</v>
      </c>
      <c r="I720" s="151">
        <v>8</v>
      </c>
      <c r="J720" s="146" t="s">
        <v>4286</v>
      </c>
      <c r="K720" s="35">
        <v>2021</v>
      </c>
      <c r="L720" s="120" t="s">
        <v>4313</v>
      </c>
      <c r="M720" s="8" t="s">
        <v>4314</v>
      </c>
      <c r="N720" s="89" t="s">
        <v>4309</v>
      </c>
      <c r="O720" s="31">
        <v>1</v>
      </c>
      <c r="P720" s="32" t="s">
        <v>328</v>
      </c>
      <c r="Q720" s="32" t="s">
        <v>328</v>
      </c>
      <c r="R720" s="32" t="s">
        <v>328</v>
      </c>
      <c r="S720" s="32" t="s">
        <v>328</v>
      </c>
      <c r="T720" s="118">
        <v>44378</v>
      </c>
      <c r="U720" s="118">
        <v>44560</v>
      </c>
      <c r="V720" s="118"/>
      <c r="W720" s="44" t="s">
        <v>309</v>
      </c>
      <c r="X720" s="44" t="s">
        <v>309</v>
      </c>
      <c r="Y720" s="41">
        <v>-60</v>
      </c>
      <c r="Z720" s="162" t="s">
        <v>3330</v>
      </c>
      <c r="AA720" s="160"/>
      <c r="AB720" s="139"/>
      <c r="AC720" s="133"/>
      <c r="AD720" s="161"/>
      <c r="AE720" s="8" t="s">
        <v>457</v>
      </c>
      <c r="AF720" s="134">
        <v>109</v>
      </c>
      <c r="AG720" s="148" t="s">
        <v>455</v>
      </c>
      <c r="AH720" s="160" t="s">
        <v>723</v>
      </c>
      <c r="AI720" s="162" t="s">
        <v>3330</v>
      </c>
      <c r="AJ720" s="209" t="s">
        <v>723</v>
      </c>
      <c r="AK720" s="163">
        <v>0</v>
      </c>
      <c r="AL720" s="161">
        <v>0</v>
      </c>
      <c r="AM720" s="148" t="s">
        <v>601</v>
      </c>
      <c r="AN720" s="263" t="s">
        <v>504</v>
      </c>
      <c r="AO720" s="261" t="s">
        <v>536</v>
      </c>
      <c r="AP720" s="405" t="s">
        <v>4315</v>
      </c>
      <c r="AQ720" s="404">
        <v>44620</v>
      </c>
      <c r="AR720" s="370" t="s">
        <v>307</v>
      </c>
      <c r="AS720" s="400" t="s">
        <v>328</v>
      </c>
      <c r="AT720" s="402">
        <v>1</v>
      </c>
      <c r="AU720" s="8" t="s">
        <v>461</v>
      </c>
      <c r="AV720" s="134">
        <v>-44620</v>
      </c>
      <c r="AW720" s="148" t="s">
        <v>441</v>
      </c>
      <c r="AX720" s="369">
        <v>44637</v>
      </c>
      <c r="AY720" s="403" t="s">
        <v>4952</v>
      </c>
      <c r="AZ720" s="521" t="s">
        <v>540</v>
      </c>
      <c r="BA720" s="522">
        <v>0</v>
      </c>
      <c r="BB720" s="524" t="s">
        <v>441</v>
      </c>
      <c r="BC720" s="53"/>
      <c r="BD720" s="290"/>
      <c r="BE720" s="513">
        <f t="shared" si="11"/>
        <v>719</v>
      </c>
      <c r="BF720" s="514">
        <v>714</v>
      </c>
      <c r="BG720" s="514" t="s">
        <v>4945</v>
      </c>
    </row>
    <row r="721" spans="1:59" customFormat="1" ht="84" customHeight="1" x14ac:dyDescent="0.25">
      <c r="A721" s="42">
        <v>715</v>
      </c>
      <c r="B721" s="8" t="s">
        <v>271</v>
      </c>
      <c r="C721" s="8" t="s">
        <v>341</v>
      </c>
      <c r="D721" s="32" t="s">
        <v>127</v>
      </c>
      <c r="E721" s="32" t="s">
        <v>128</v>
      </c>
      <c r="F721" s="32"/>
      <c r="G721" s="32" t="s">
        <v>253</v>
      </c>
      <c r="H721" s="115" t="s">
        <v>1600</v>
      </c>
      <c r="I721" s="151">
        <v>9</v>
      </c>
      <c r="J721" s="146" t="s">
        <v>4286</v>
      </c>
      <c r="K721" s="35">
        <v>2021</v>
      </c>
      <c r="L721" s="116" t="s">
        <v>4316</v>
      </c>
      <c r="M721" s="8" t="s">
        <v>4317</v>
      </c>
      <c r="N721" s="117" t="s">
        <v>4318</v>
      </c>
      <c r="O721" s="31">
        <v>1</v>
      </c>
      <c r="P721" s="32" t="s">
        <v>328</v>
      </c>
      <c r="Q721" s="32" t="s">
        <v>328</v>
      </c>
      <c r="R721" s="32" t="s">
        <v>328</v>
      </c>
      <c r="S721" s="32" t="s">
        <v>328</v>
      </c>
      <c r="T721" s="118">
        <v>44378</v>
      </c>
      <c r="U721" s="118">
        <v>44560</v>
      </c>
      <c r="V721" s="118"/>
      <c r="W721" s="44" t="s">
        <v>309</v>
      </c>
      <c r="X721" s="44" t="s">
        <v>309</v>
      </c>
      <c r="Y721" s="41">
        <v>-60</v>
      </c>
      <c r="Z721" s="162" t="s">
        <v>3330</v>
      </c>
      <c r="AA721" s="160"/>
      <c r="AB721" s="139"/>
      <c r="AC721" s="133"/>
      <c r="AD721" s="161"/>
      <c r="AE721" s="8" t="s">
        <v>457</v>
      </c>
      <c r="AF721" s="134">
        <v>109</v>
      </c>
      <c r="AG721" s="148" t="s">
        <v>455</v>
      </c>
      <c r="AH721" s="160" t="s">
        <v>723</v>
      </c>
      <c r="AI721" s="162" t="s">
        <v>3330</v>
      </c>
      <c r="AJ721" s="209" t="s">
        <v>723</v>
      </c>
      <c r="AK721" s="163">
        <v>0</v>
      </c>
      <c r="AL721" s="161">
        <v>0</v>
      </c>
      <c r="AM721" s="148" t="s">
        <v>601</v>
      </c>
      <c r="AN721" s="263" t="s">
        <v>504</v>
      </c>
      <c r="AO721" s="261" t="s">
        <v>536</v>
      </c>
      <c r="AP721" s="310" t="s">
        <v>4319</v>
      </c>
      <c r="AQ721" s="313">
        <v>44613</v>
      </c>
      <c r="AR721" s="54" t="s">
        <v>307</v>
      </c>
      <c r="AS721" s="316" t="s">
        <v>4320</v>
      </c>
      <c r="AT721" s="312">
        <v>0.05</v>
      </c>
      <c r="AU721" s="8" t="s">
        <v>458</v>
      </c>
      <c r="AV721" s="134">
        <v>-44620</v>
      </c>
      <c r="AW721" s="148" t="s">
        <v>441</v>
      </c>
      <c r="AX721" s="369">
        <v>44637</v>
      </c>
      <c r="AY721" s="403" t="s">
        <v>4953</v>
      </c>
      <c r="AZ721" s="521" t="s">
        <v>540</v>
      </c>
      <c r="BA721" s="522">
        <v>0</v>
      </c>
      <c r="BB721" s="524" t="s">
        <v>441</v>
      </c>
      <c r="BC721" s="53"/>
      <c r="BD721" s="290"/>
      <c r="BE721" s="513">
        <f t="shared" si="11"/>
        <v>720</v>
      </c>
      <c r="BF721" s="514">
        <v>715</v>
      </c>
      <c r="BG721" s="514" t="s">
        <v>4945</v>
      </c>
    </row>
    <row r="722" spans="1:59" customFormat="1" ht="84" customHeight="1" x14ac:dyDescent="0.25">
      <c r="A722" s="42">
        <v>716</v>
      </c>
      <c r="B722" s="32" t="s">
        <v>271</v>
      </c>
      <c r="C722" s="32" t="s">
        <v>341</v>
      </c>
      <c r="D722" s="32" t="s">
        <v>17</v>
      </c>
      <c r="E722" s="32" t="s">
        <v>19</v>
      </c>
      <c r="F722" s="32" t="s">
        <v>346</v>
      </c>
      <c r="G722" s="32" t="s">
        <v>250</v>
      </c>
      <c r="H722" s="35" t="s">
        <v>4321</v>
      </c>
      <c r="I722" s="35" t="s">
        <v>328</v>
      </c>
      <c r="J722" s="32" t="s">
        <v>4322</v>
      </c>
      <c r="K722" s="35">
        <v>2021</v>
      </c>
      <c r="L722" s="33" t="s">
        <v>4323</v>
      </c>
      <c r="M722" s="120" t="s">
        <v>4324</v>
      </c>
      <c r="N722" s="120" t="s">
        <v>4325</v>
      </c>
      <c r="O722" s="35" t="s">
        <v>328</v>
      </c>
      <c r="P722" s="32" t="s">
        <v>328</v>
      </c>
      <c r="Q722" s="32" t="s">
        <v>328</v>
      </c>
      <c r="R722" s="35" t="s">
        <v>328</v>
      </c>
      <c r="S722" s="35" t="s">
        <v>328</v>
      </c>
      <c r="T722" s="44">
        <v>44270</v>
      </c>
      <c r="U722" s="44">
        <v>44347</v>
      </c>
      <c r="V722" s="44"/>
      <c r="W722" s="44" t="s">
        <v>309</v>
      </c>
      <c r="X722" s="44" t="s">
        <v>309</v>
      </c>
      <c r="Y722" s="41">
        <v>-273</v>
      </c>
      <c r="Z722" s="151" t="s">
        <v>4326</v>
      </c>
      <c r="AA722" s="160">
        <v>44372</v>
      </c>
      <c r="AB722" s="139" t="s">
        <v>553</v>
      </c>
      <c r="AC722" s="151" t="s">
        <v>4327</v>
      </c>
      <c r="AD722" s="161">
        <v>0.3</v>
      </c>
      <c r="AE722" s="8" t="s">
        <v>458</v>
      </c>
      <c r="AF722" s="134">
        <v>-104</v>
      </c>
      <c r="AG722" s="148" t="s">
        <v>441</v>
      </c>
      <c r="AH722" s="162">
        <v>44512</v>
      </c>
      <c r="AI722" s="148" t="s">
        <v>4328</v>
      </c>
      <c r="AJ722" s="208" t="s">
        <v>587</v>
      </c>
      <c r="AK722" s="163">
        <v>0</v>
      </c>
      <c r="AL722" s="163">
        <v>1</v>
      </c>
      <c r="AM722" s="148" t="s">
        <v>601</v>
      </c>
      <c r="AN722" s="480" t="s">
        <v>4329</v>
      </c>
      <c r="AO722" s="261" t="s">
        <v>536</v>
      </c>
      <c r="AP722" s="317" t="s">
        <v>4330</v>
      </c>
      <c r="AQ722" s="319">
        <v>44613</v>
      </c>
      <c r="AR722" s="320" t="s">
        <v>307</v>
      </c>
      <c r="AS722" s="328" t="s">
        <v>4331</v>
      </c>
      <c r="AT722" s="55">
        <v>0.3</v>
      </c>
      <c r="AU722" s="8" t="s">
        <v>458</v>
      </c>
      <c r="AV722" s="134">
        <v>-44619.7</v>
      </c>
      <c r="AW722" s="148" t="s">
        <v>441</v>
      </c>
      <c r="AX722" s="313">
        <v>44637</v>
      </c>
      <c r="AY722" s="364" t="s">
        <v>4332</v>
      </c>
      <c r="AZ722" s="364" t="s">
        <v>540</v>
      </c>
      <c r="BA722" s="314">
        <v>1</v>
      </c>
      <c r="BB722" s="148" t="s">
        <v>294</v>
      </c>
      <c r="BC722" s="53"/>
      <c r="BD722" s="290"/>
      <c r="BE722" s="513">
        <f t="shared" si="11"/>
        <v>721</v>
      </c>
      <c r="BF722" s="514">
        <v>716</v>
      </c>
      <c r="BG722" s="514" t="s">
        <v>4945</v>
      </c>
    </row>
    <row r="723" spans="1:59" customFormat="1" ht="84" customHeight="1" x14ac:dyDescent="0.25">
      <c r="A723" s="42">
        <v>717</v>
      </c>
      <c r="B723" s="32" t="s">
        <v>271</v>
      </c>
      <c r="C723" s="32" t="s">
        <v>341</v>
      </c>
      <c r="D723" s="32" t="s">
        <v>1</v>
      </c>
      <c r="E723" s="32" t="s">
        <v>14</v>
      </c>
      <c r="F723" s="32" t="s">
        <v>346</v>
      </c>
      <c r="G723" s="32" t="s">
        <v>250</v>
      </c>
      <c r="H723" s="35" t="s">
        <v>4333</v>
      </c>
      <c r="I723" s="35" t="s">
        <v>328</v>
      </c>
      <c r="J723" s="32" t="s">
        <v>4322</v>
      </c>
      <c r="K723" s="35">
        <v>2021</v>
      </c>
      <c r="L723" s="33" t="s">
        <v>4334</v>
      </c>
      <c r="M723" s="120" t="s">
        <v>4335</v>
      </c>
      <c r="N723" s="120" t="s">
        <v>4336</v>
      </c>
      <c r="O723" s="35" t="s">
        <v>328</v>
      </c>
      <c r="P723" s="32" t="s">
        <v>328</v>
      </c>
      <c r="Q723" s="32" t="s">
        <v>328</v>
      </c>
      <c r="R723" s="35" t="s">
        <v>328</v>
      </c>
      <c r="S723" s="35" t="s">
        <v>328</v>
      </c>
      <c r="T723" s="44">
        <v>44270</v>
      </c>
      <c r="U723" s="44">
        <v>44377</v>
      </c>
      <c r="V723" s="44"/>
      <c r="W723" s="44" t="s">
        <v>309</v>
      </c>
      <c r="X723" s="44" t="s">
        <v>309</v>
      </c>
      <c r="Y723" s="41">
        <v>-243</v>
      </c>
      <c r="Z723" s="151" t="s">
        <v>2235</v>
      </c>
      <c r="AA723" s="160">
        <v>44372</v>
      </c>
      <c r="AB723" s="139" t="s">
        <v>553</v>
      </c>
      <c r="AC723" s="205" t="s">
        <v>4337</v>
      </c>
      <c r="AD723" s="161">
        <v>1</v>
      </c>
      <c r="AE723" s="8" t="s">
        <v>461</v>
      </c>
      <c r="AF723" s="134">
        <v>-74</v>
      </c>
      <c r="AG723" s="148" t="s">
        <v>441</v>
      </c>
      <c r="AH723" s="162">
        <v>44512</v>
      </c>
      <c r="AI723" s="151" t="s">
        <v>4338</v>
      </c>
      <c r="AJ723" s="208" t="s">
        <v>587</v>
      </c>
      <c r="AK723" s="161">
        <v>0</v>
      </c>
      <c r="AL723" s="163">
        <v>1</v>
      </c>
      <c r="AM723" s="148" t="s">
        <v>601</v>
      </c>
      <c r="AN723" s="263" t="s">
        <v>504</v>
      </c>
      <c r="AO723" s="259" t="s">
        <v>445</v>
      </c>
      <c r="AP723" s="325" t="s">
        <v>4339</v>
      </c>
      <c r="AQ723" s="319">
        <v>44613</v>
      </c>
      <c r="AR723" s="320" t="s">
        <v>307</v>
      </c>
      <c r="AS723" s="326" t="s">
        <v>4340</v>
      </c>
      <c r="AT723" s="315">
        <v>1</v>
      </c>
      <c r="AU723" s="8" t="s">
        <v>461</v>
      </c>
      <c r="AV723" s="134">
        <v>-44619</v>
      </c>
      <c r="AW723" s="148" t="s">
        <v>441</v>
      </c>
      <c r="AX723" s="313">
        <v>44638</v>
      </c>
      <c r="AY723" s="485" t="s">
        <v>4341</v>
      </c>
      <c r="AZ723" s="364" t="s">
        <v>540</v>
      </c>
      <c r="BA723" s="510">
        <v>0</v>
      </c>
      <c r="BB723" s="148" t="s">
        <v>441</v>
      </c>
      <c r="BC723" s="53"/>
      <c r="BD723" s="290"/>
      <c r="BE723" s="513">
        <f t="shared" si="11"/>
        <v>722</v>
      </c>
      <c r="BF723" s="514">
        <v>717</v>
      </c>
      <c r="BG723" s="514" t="s">
        <v>4945</v>
      </c>
    </row>
    <row r="724" spans="1:59" customFormat="1" ht="84" customHeight="1" x14ac:dyDescent="0.25">
      <c r="A724" s="42">
        <v>718</v>
      </c>
      <c r="B724" s="32" t="s">
        <v>358</v>
      </c>
      <c r="C724" s="32" t="s">
        <v>342</v>
      </c>
      <c r="D724" s="32" t="s">
        <v>127</v>
      </c>
      <c r="E724" s="32" t="s">
        <v>128</v>
      </c>
      <c r="F724" s="32" t="s">
        <v>349</v>
      </c>
      <c r="G724" s="32" t="s">
        <v>250</v>
      </c>
      <c r="H724" s="35" t="s">
        <v>4342</v>
      </c>
      <c r="I724" s="35" t="s">
        <v>328</v>
      </c>
      <c r="J724" s="32" t="s">
        <v>4322</v>
      </c>
      <c r="K724" s="35">
        <v>2021</v>
      </c>
      <c r="L724" s="33" t="s">
        <v>4343</v>
      </c>
      <c r="M724" s="120" t="s">
        <v>4344</v>
      </c>
      <c r="N724" s="120" t="s">
        <v>4345</v>
      </c>
      <c r="O724" s="35" t="s">
        <v>328</v>
      </c>
      <c r="P724" s="32" t="s">
        <v>328</v>
      </c>
      <c r="Q724" s="32" t="s">
        <v>328</v>
      </c>
      <c r="R724" s="35" t="s">
        <v>328</v>
      </c>
      <c r="S724" s="35" t="s">
        <v>328</v>
      </c>
      <c r="T724" s="44">
        <v>44270</v>
      </c>
      <c r="U724" s="44">
        <v>44377</v>
      </c>
      <c r="V724" s="44"/>
      <c r="W724" s="44" t="s">
        <v>309</v>
      </c>
      <c r="X724" s="44" t="s">
        <v>309</v>
      </c>
      <c r="Y724" s="41">
        <v>-243</v>
      </c>
      <c r="Z724" s="137" t="s">
        <v>4346</v>
      </c>
      <c r="AA724" s="160">
        <v>44372</v>
      </c>
      <c r="AB724" s="139" t="s">
        <v>309</v>
      </c>
      <c r="AC724" s="141" t="s">
        <v>4347</v>
      </c>
      <c r="AD724" s="161">
        <v>0</v>
      </c>
      <c r="AE724" s="8" t="s">
        <v>457</v>
      </c>
      <c r="AF724" s="134">
        <v>-74</v>
      </c>
      <c r="AG724" s="148" t="s">
        <v>441</v>
      </c>
      <c r="AH724" s="160">
        <v>44512</v>
      </c>
      <c r="AI724" s="148" t="s">
        <v>4348</v>
      </c>
      <c r="AJ724" s="148" t="s">
        <v>587</v>
      </c>
      <c r="AK724" s="163">
        <v>0</v>
      </c>
      <c r="AL724" s="163">
        <v>0</v>
      </c>
      <c r="AM724" s="148" t="s">
        <v>545</v>
      </c>
      <c r="AN724" s="263" t="s">
        <v>504</v>
      </c>
      <c r="AO724" s="261" t="s">
        <v>536</v>
      </c>
      <c r="AP724" s="365" t="s">
        <v>4349</v>
      </c>
      <c r="AQ724" s="388">
        <v>44620</v>
      </c>
      <c r="AR724" s="320" t="s">
        <v>2156</v>
      </c>
      <c r="AS724" s="2" t="s">
        <v>4350</v>
      </c>
      <c r="AT724" s="55">
        <v>0.5</v>
      </c>
      <c r="AU724" s="8" t="s">
        <v>459</v>
      </c>
      <c r="AV724" s="134">
        <v>-44620</v>
      </c>
      <c r="AW724" s="148" t="s">
        <v>441</v>
      </c>
      <c r="AX724" s="313">
        <v>44638</v>
      </c>
      <c r="AY724" s="2" t="s">
        <v>4351</v>
      </c>
      <c r="AZ724" s="364" t="s">
        <v>540</v>
      </c>
      <c r="BA724" s="510">
        <v>0</v>
      </c>
      <c r="BB724" s="148" t="s">
        <v>441</v>
      </c>
      <c r="BC724" s="53"/>
      <c r="BD724" s="290"/>
      <c r="BE724" s="513">
        <f t="shared" si="11"/>
        <v>723</v>
      </c>
      <c r="BF724" s="514">
        <v>718</v>
      </c>
      <c r="BG724" s="514" t="s">
        <v>4945</v>
      </c>
    </row>
    <row r="725" spans="1:59" s="95" customFormat="1" ht="84" customHeight="1" x14ac:dyDescent="0.25">
      <c r="A725" s="42">
        <v>719</v>
      </c>
      <c r="B725" s="91" t="s">
        <v>285</v>
      </c>
      <c r="C725" s="91" t="s">
        <v>344</v>
      </c>
      <c r="D725" s="91" t="s">
        <v>196</v>
      </c>
      <c r="E725" s="91" t="s">
        <v>199</v>
      </c>
      <c r="F725" s="91" t="s">
        <v>352</v>
      </c>
      <c r="G725" s="91" t="s">
        <v>250</v>
      </c>
      <c r="H725" s="90" t="s">
        <v>4352</v>
      </c>
      <c r="I725" s="90" t="s">
        <v>328</v>
      </c>
      <c r="J725" s="91" t="s">
        <v>4353</v>
      </c>
      <c r="K725" s="90">
        <v>2021</v>
      </c>
      <c r="L725" s="96" t="s">
        <v>4354</v>
      </c>
      <c r="M725" s="96" t="s">
        <v>657</v>
      </c>
      <c r="N725" s="96" t="s">
        <v>4355</v>
      </c>
      <c r="O725" s="35" t="s">
        <v>328</v>
      </c>
      <c r="P725" s="91" t="s">
        <v>328</v>
      </c>
      <c r="Q725" s="91" t="s">
        <v>328</v>
      </c>
      <c r="R725" s="35" t="s">
        <v>328</v>
      </c>
      <c r="S725" s="35" t="s">
        <v>328</v>
      </c>
      <c r="T725" s="94">
        <v>44287</v>
      </c>
      <c r="U725" s="94">
        <v>44652</v>
      </c>
      <c r="V725" s="94"/>
      <c r="W725" s="94" t="s">
        <v>309</v>
      </c>
      <c r="X725" s="94" t="s">
        <v>309</v>
      </c>
      <c r="Y725" s="41">
        <v>32</v>
      </c>
      <c r="Z725" s="167" t="s">
        <v>4356</v>
      </c>
      <c r="AA725" s="185"/>
      <c r="AB725" s="185"/>
      <c r="AC725" s="185"/>
      <c r="AD725" s="186"/>
      <c r="AE725" s="8" t="s">
        <v>457</v>
      </c>
      <c r="AF725" s="134">
        <v>201</v>
      </c>
      <c r="AG725" s="148" t="s">
        <v>455</v>
      </c>
      <c r="AH725" s="206">
        <v>44519</v>
      </c>
      <c r="AI725" s="167" t="s">
        <v>4357</v>
      </c>
      <c r="AJ725" s="148" t="s">
        <v>587</v>
      </c>
      <c r="AK725" s="187">
        <v>0</v>
      </c>
      <c r="AL725" s="186">
        <v>0</v>
      </c>
      <c r="AM725" s="148" t="s">
        <v>601</v>
      </c>
      <c r="AN725" s="263" t="s">
        <v>504</v>
      </c>
      <c r="AO725" s="261" t="s">
        <v>536</v>
      </c>
      <c r="AP725" s="53" t="s">
        <v>652</v>
      </c>
      <c r="AQ725" s="366">
        <v>44620</v>
      </c>
      <c r="AR725" s="53" t="s">
        <v>553</v>
      </c>
      <c r="AS725" s="109" t="s">
        <v>589</v>
      </c>
      <c r="AT725" s="55">
        <v>0</v>
      </c>
      <c r="AU725" s="8" t="s">
        <v>457</v>
      </c>
      <c r="AV725" s="148">
        <v>-44620</v>
      </c>
      <c r="AW725" s="148" t="s">
        <v>455</v>
      </c>
      <c r="AX725" s="487">
        <v>44638</v>
      </c>
      <c r="AY725" s="457" t="s">
        <v>4358</v>
      </c>
      <c r="AZ725" s="457" t="s">
        <v>725</v>
      </c>
      <c r="BA725" s="412">
        <v>0</v>
      </c>
      <c r="BB725" s="139" t="s">
        <v>293</v>
      </c>
      <c r="BC725" s="290"/>
      <c r="BD725" s="290"/>
      <c r="BE725" s="513">
        <f t="shared" si="11"/>
        <v>724</v>
      </c>
      <c r="BF725" s="514">
        <v>719</v>
      </c>
      <c r="BG725" s="514" t="s">
        <v>725</v>
      </c>
    </row>
    <row r="726" spans="1:59" s="95" customFormat="1" ht="84" customHeight="1" x14ac:dyDescent="0.25">
      <c r="A726" s="42">
        <v>720</v>
      </c>
      <c r="B726" s="91" t="s">
        <v>360</v>
      </c>
      <c r="C726" s="91" t="s">
        <v>344</v>
      </c>
      <c r="D726" s="91" t="s">
        <v>17</v>
      </c>
      <c r="E726" s="91" t="s">
        <v>19</v>
      </c>
      <c r="F726" s="91" t="s">
        <v>352</v>
      </c>
      <c r="G726" s="91" t="s">
        <v>250</v>
      </c>
      <c r="H726" s="90" t="s">
        <v>4359</v>
      </c>
      <c r="I726" s="90" t="s">
        <v>328</v>
      </c>
      <c r="J726" s="91" t="s">
        <v>4353</v>
      </c>
      <c r="K726" s="90">
        <v>2021</v>
      </c>
      <c r="L726" s="96" t="s">
        <v>4360</v>
      </c>
      <c r="M726" s="96" t="s">
        <v>4361</v>
      </c>
      <c r="N726" s="96" t="s">
        <v>4362</v>
      </c>
      <c r="O726" s="35" t="s">
        <v>328</v>
      </c>
      <c r="P726" s="91" t="s">
        <v>328</v>
      </c>
      <c r="Q726" s="91" t="s">
        <v>328</v>
      </c>
      <c r="R726" s="35" t="s">
        <v>328</v>
      </c>
      <c r="S726" s="35" t="s">
        <v>328</v>
      </c>
      <c r="T726" s="94">
        <v>44150</v>
      </c>
      <c r="U726" s="94">
        <v>44545</v>
      </c>
      <c r="V726" s="94"/>
      <c r="W726" s="94" t="s">
        <v>309</v>
      </c>
      <c r="X726" s="94" t="s">
        <v>309</v>
      </c>
      <c r="Y726" s="41">
        <v>-75</v>
      </c>
      <c r="Z726" s="167" t="s">
        <v>4356</v>
      </c>
      <c r="AA726" s="185"/>
      <c r="AB726" s="185"/>
      <c r="AC726" s="185"/>
      <c r="AD726" s="186"/>
      <c r="AE726" s="8" t="s">
        <v>457</v>
      </c>
      <c r="AF726" s="134">
        <v>94</v>
      </c>
      <c r="AG726" s="148" t="s">
        <v>455</v>
      </c>
      <c r="AH726" s="206">
        <v>44519</v>
      </c>
      <c r="AI726" s="167" t="s">
        <v>4357</v>
      </c>
      <c r="AJ726" s="148" t="s">
        <v>587</v>
      </c>
      <c r="AK726" s="187">
        <v>0</v>
      </c>
      <c r="AL726" s="186">
        <v>0</v>
      </c>
      <c r="AM726" s="148" t="s">
        <v>601</v>
      </c>
      <c r="AN726" s="263" t="s">
        <v>504</v>
      </c>
      <c r="AO726" s="261" t="s">
        <v>536</v>
      </c>
      <c r="AP726" s="403" t="s">
        <v>588</v>
      </c>
      <c r="AQ726" s="404">
        <v>44620</v>
      </c>
      <c r="AR726" s="370" t="s">
        <v>309</v>
      </c>
      <c r="AS726" s="400" t="s">
        <v>589</v>
      </c>
      <c r="AT726" s="387">
        <v>0</v>
      </c>
      <c r="AU726" s="8" t="s">
        <v>457</v>
      </c>
      <c r="AV726" s="148">
        <v>-44620</v>
      </c>
      <c r="AW726" s="148" t="s">
        <v>441</v>
      </c>
      <c r="AX726" s="487">
        <v>44638</v>
      </c>
      <c r="AY726" s="457" t="s">
        <v>4358</v>
      </c>
      <c r="AZ726" s="457" t="s">
        <v>725</v>
      </c>
      <c r="BA726" s="412">
        <v>0</v>
      </c>
      <c r="BB726" s="139" t="s">
        <v>441</v>
      </c>
      <c r="BC726" s="290"/>
      <c r="BD726" s="290"/>
      <c r="BE726" s="513">
        <f t="shared" si="11"/>
        <v>725</v>
      </c>
      <c r="BF726" s="514">
        <v>720</v>
      </c>
      <c r="BG726" s="514" t="s">
        <v>725</v>
      </c>
    </row>
    <row r="727" spans="1:59" s="95" customFormat="1" ht="84" customHeight="1" x14ac:dyDescent="0.25">
      <c r="A727" s="42">
        <v>721</v>
      </c>
      <c r="B727" s="91" t="s">
        <v>285</v>
      </c>
      <c r="C727" s="91" t="s">
        <v>344</v>
      </c>
      <c r="D727" s="91" t="s">
        <v>158</v>
      </c>
      <c r="E727" s="91" t="s">
        <v>184</v>
      </c>
      <c r="F727" s="91"/>
      <c r="G727" s="91" t="s">
        <v>250</v>
      </c>
      <c r="H727" s="90" t="s">
        <v>4363</v>
      </c>
      <c r="I727" s="90" t="s">
        <v>328</v>
      </c>
      <c r="J727" s="91" t="s">
        <v>4353</v>
      </c>
      <c r="K727" s="90">
        <v>2021</v>
      </c>
      <c r="L727" s="96" t="s">
        <v>4364</v>
      </c>
      <c r="M727" s="96" t="s">
        <v>4365</v>
      </c>
      <c r="N727" s="96" t="s">
        <v>4366</v>
      </c>
      <c r="O727" s="35" t="s">
        <v>328</v>
      </c>
      <c r="P727" s="91" t="s">
        <v>328</v>
      </c>
      <c r="Q727" s="91" t="s">
        <v>328</v>
      </c>
      <c r="R727" s="35" t="s">
        <v>328</v>
      </c>
      <c r="S727" s="35" t="s">
        <v>328</v>
      </c>
      <c r="T727" s="210">
        <v>44287</v>
      </c>
      <c r="U727" s="211">
        <v>44501</v>
      </c>
      <c r="V727" s="303"/>
      <c r="W727" s="94"/>
      <c r="X727" s="94"/>
      <c r="Y727" s="41">
        <v>-119</v>
      </c>
      <c r="Z727" s="162" t="s">
        <v>3330</v>
      </c>
      <c r="AA727" s="185"/>
      <c r="AB727" s="185"/>
      <c r="AC727" s="185"/>
      <c r="AD727" s="186"/>
      <c r="AE727" s="8" t="s">
        <v>457</v>
      </c>
      <c r="AF727" s="134">
        <v>50</v>
      </c>
      <c r="AG727" s="148" t="s">
        <v>455</v>
      </c>
      <c r="AH727" s="160" t="s">
        <v>723</v>
      </c>
      <c r="AI727" s="162" t="s">
        <v>4367</v>
      </c>
      <c r="AJ727" s="148" t="s">
        <v>534</v>
      </c>
      <c r="AK727" s="187">
        <v>0</v>
      </c>
      <c r="AL727" s="186">
        <v>0</v>
      </c>
      <c r="AM727" s="148" t="s">
        <v>601</v>
      </c>
      <c r="AN727" s="263" t="s">
        <v>504</v>
      </c>
      <c r="AO727" s="261" t="s">
        <v>536</v>
      </c>
      <c r="AP727" s="403" t="s">
        <v>588</v>
      </c>
      <c r="AQ727" s="404">
        <v>44620</v>
      </c>
      <c r="AR727" s="370" t="s">
        <v>309</v>
      </c>
      <c r="AS727" s="400" t="s">
        <v>589</v>
      </c>
      <c r="AT727" s="402">
        <v>0</v>
      </c>
      <c r="AU727" s="8" t="s">
        <v>457</v>
      </c>
      <c r="AV727" s="134">
        <v>-44620</v>
      </c>
      <c r="AW727" s="148" t="s">
        <v>441</v>
      </c>
      <c r="AX727" s="290"/>
      <c r="AY727" s="290"/>
      <c r="AZ727" s="290"/>
      <c r="BA727" s="290"/>
      <c r="BB727" s="148"/>
      <c r="BC727" s="290"/>
      <c r="BD727" s="290"/>
      <c r="BE727" s="513">
        <f t="shared" si="11"/>
        <v>726</v>
      </c>
      <c r="BF727" s="514">
        <v>721</v>
      </c>
      <c r="BG727" s="514" t="s">
        <v>725</v>
      </c>
    </row>
    <row r="728" spans="1:59" s="95" customFormat="1" ht="84" customHeight="1" x14ac:dyDescent="0.25">
      <c r="A728" s="42">
        <v>722</v>
      </c>
      <c r="B728" s="91" t="s">
        <v>285</v>
      </c>
      <c r="C728" s="91" t="s">
        <v>344</v>
      </c>
      <c r="D728" s="91" t="s">
        <v>158</v>
      </c>
      <c r="E728" s="91" t="s">
        <v>184</v>
      </c>
      <c r="F728" s="91"/>
      <c r="G728" s="91" t="s">
        <v>250</v>
      </c>
      <c r="H728" s="90" t="s">
        <v>4368</v>
      </c>
      <c r="I728" s="90" t="s">
        <v>328</v>
      </c>
      <c r="J728" s="91" t="s">
        <v>4353</v>
      </c>
      <c r="K728" s="90">
        <v>2021</v>
      </c>
      <c r="L728" s="96" t="s">
        <v>4364</v>
      </c>
      <c r="M728" s="96" t="s">
        <v>4369</v>
      </c>
      <c r="N728" s="96" t="s">
        <v>4370</v>
      </c>
      <c r="O728" s="35" t="s">
        <v>328</v>
      </c>
      <c r="P728" s="91" t="s">
        <v>328</v>
      </c>
      <c r="Q728" s="91" t="s">
        <v>328</v>
      </c>
      <c r="R728" s="35" t="s">
        <v>328</v>
      </c>
      <c r="S728" s="35" t="s">
        <v>328</v>
      </c>
      <c r="T728" s="212">
        <v>44287</v>
      </c>
      <c r="U728" s="213">
        <v>44378</v>
      </c>
      <c r="V728" s="304"/>
      <c r="W728" s="94"/>
      <c r="X728" s="94"/>
      <c r="Y728" s="41">
        <v>-242</v>
      </c>
      <c r="Z728" s="162" t="s">
        <v>3330</v>
      </c>
      <c r="AA728" s="185"/>
      <c r="AB728" s="185"/>
      <c r="AC728" s="185"/>
      <c r="AD728" s="186"/>
      <c r="AE728" s="8" t="s">
        <v>457</v>
      </c>
      <c r="AF728" s="134">
        <v>-73</v>
      </c>
      <c r="AG728" s="148" t="s">
        <v>441</v>
      </c>
      <c r="AH728" s="160" t="s">
        <v>723</v>
      </c>
      <c r="AI728" s="162" t="s">
        <v>3330</v>
      </c>
      <c r="AJ728" s="209" t="s">
        <v>723</v>
      </c>
      <c r="AK728" s="187">
        <v>0</v>
      </c>
      <c r="AL728" s="186">
        <v>0</v>
      </c>
      <c r="AM728" s="148" t="s">
        <v>545</v>
      </c>
      <c r="AN728" s="263" t="s">
        <v>504</v>
      </c>
      <c r="AO728" s="261" t="s">
        <v>536</v>
      </c>
      <c r="AP728" s="403" t="s">
        <v>588</v>
      </c>
      <c r="AQ728" s="404">
        <v>44620</v>
      </c>
      <c r="AR728" s="370" t="s">
        <v>309</v>
      </c>
      <c r="AS728" s="400" t="s">
        <v>589</v>
      </c>
      <c r="AT728" s="402">
        <v>0</v>
      </c>
      <c r="AU728" s="8" t="s">
        <v>457</v>
      </c>
      <c r="AV728" s="134">
        <v>-44620</v>
      </c>
      <c r="AW728" s="148" t="s">
        <v>441</v>
      </c>
      <c r="AX728" s="290"/>
      <c r="AY728" s="290"/>
      <c r="AZ728" s="290"/>
      <c r="BA728" s="290"/>
      <c r="BB728" s="148"/>
      <c r="BC728" s="290"/>
      <c r="BD728" s="290"/>
      <c r="BE728" s="513">
        <f t="shared" si="11"/>
        <v>727</v>
      </c>
      <c r="BF728" s="514">
        <v>722</v>
      </c>
      <c r="BG728" s="514" t="s">
        <v>725</v>
      </c>
    </row>
    <row r="729" spans="1:59" s="95" customFormat="1" ht="84" customHeight="1" x14ac:dyDescent="0.25">
      <c r="A729" s="42">
        <v>723</v>
      </c>
      <c r="B729" s="91" t="s">
        <v>285</v>
      </c>
      <c r="C729" s="91" t="s">
        <v>344</v>
      </c>
      <c r="D729" s="91" t="s">
        <v>158</v>
      </c>
      <c r="E729" s="91" t="s">
        <v>185</v>
      </c>
      <c r="F729" s="91"/>
      <c r="G729" s="91" t="s">
        <v>250</v>
      </c>
      <c r="H729" s="90" t="s">
        <v>4371</v>
      </c>
      <c r="I729" s="90" t="s">
        <v>328</v>
      </c>
      <c r="J729" s="91" t="s">
        <v>4353</v>
      </c>
      <c r="K729" s="90">
        <v>2021</v>
      </c>
      <c r="L729" s="96" t="s">
        <v>4372</v>
      </c>
      <c r="M729" s="96" t="s">
        <v>633</v>
      </c>
      <c r="N729" s="96" t="s">
        <v>4373</v>
      </c>
      <c r="O729" s="35" t="s">
        <v>328</v>
      </c>
      <c r="P729" s="91" t="s">
        <v>328</v>
      </c>
      <c r="Q729" s="91" t="s">
        <v>328</v>
      </c>
      <c r="R729" s="35" t="s">
        <v>328</v>
      </c>
      <c r="S729" s="35" t="s">
        <v>328</v>
      </c>
      <c r="T729" s="212">
        <v>44287</v>
      </c>
      <c r="U729" s="213">
        <v>44378</v>
      </c>
      <c r="V729" s="304"/>
      <c r="W729" s="94"/>
      <c r="X729" s="94"/>
      <c r="Y729" s="41">
        <v>-242</v>
      </c>
      <c r="Z729" s="162" t="s">
        <v>3330</v>
      </c>
      <c r="AA729" s="185"/>
      <c r="AB729" s="185"/>
      <c r="AC729" s="185"/>
      <c r="AD729" s="186"/>
      <c r="AE729" s="8" t="s">
        <v>457</v>
      </c>
      <c r="AF729" s="134">
        <v>-73</v>
      </c>
      <c r="AG729" s="148" t="s">
        <v>441</v>
      </c>
      <c r="AH729" s="160" t="s">
        <v>723</v>
      </c>
      <c r="AI729" s="162" t="s">
        <v>3330</v>
      </c>
      <c r="AJ729" s="209" t="s">
        <v>723</v>
      </c>
      <c r="AK729" s="187">
        <v>0</v>
      </c>
      <c r="AL729" s="186">
        <v>0</v>
      </c>
      <c r="AM729" s="148" t="s">
        <v>545</v>
      </c>
      <c r="AN729" s="263" t="s">
        <v>504</v>
      </c>
      <c r="AO729" s="261" t="s">
        <v>536</v>
      </c>
      <c r="AP729" s="403" t="s">
        <v>588</v>
      </c>
      <c r="AQ729" s="404">
        <v>44620</v>
      </c>
      <c r="AR729" s="370" t="s">
        <v>309</v>
      </c>
      <c r="AS729" s="400" t="s">
        <v>589</v>
      </c>
      <c r="AT729" s="402">
        <v>0</v>
      </c>
      <c r="AU729" s="8" t="s">
        <v>457</v>
      </c>
      <c r="AV729" s="134">
        <v>-44620</v>
      </c>
      <c r="AW729" s="148" t="s">
        <v>441</v>
      </c>
      <c r="AX729" s="290"/>
      <c r="AY729" s="290"/>
      <c r="AZ729" s="290"/>
      <c r="BA729" s="290"/>
      <c r="BB729" s="148"/>
      <c r="BC729" s="290"/>
      <c r="BD729" s="290"/>
      <c r="BE729" s="513">
        <f t="shared" si="11"/>
        <v>728</v>
      </c>
      <c r="BF729" s="514">
        <v>723</v>
      </c>
      <c r="BG729" s="514" t="s">
        <v>725</v>
      </c>
    </row>
    <row r="730" spans="1:59" s="95" customFormat="1" ht="84" customHeight="1" x14ac:dyDescent="0.25">
      <c r="A730" s="42">
        <v>724</v>
      </c>
      <c r="B730" s="91" t="s">
        <v>285</v>
      </c>
      <c r="C730" s="91" t="s">
        <v>344</v>
      </c>
      <c r="D730" s="91" t="s">
        <v>158</v>
      </c>
      <c r="E730" s="91" t="s">
        <v>185</v>
      </c>
      <c r="F730" s="91"/>
      <c r="G730" s="91" t="s">
        <v>250</v>
      </c>
      <c r="H730" s="90" t="s">
        <v>4374</v>
      </c>
      <c r="I730" s="90" t="s">
        <v>328</v>
      </c>
      <c r="J730" s="91" t="s">
        <v>4353</v>
      </c>
      <c r="K730" s="90">
        <v>2021</v>
      </c>
      <c r="L730" s="96" t="s">
        <v>4372</v>
      </c>
      <c r="M730" s="96" t="s">
        <v>4375</v>
      </c>
      <c r="N730" s="96" t="s">
        <v>4376</v>
      </c>
      <c r="O730" s="35" t="s">
        <v>328</v>
      </c>
      <c r="P730" s="91" t="s">
        <v>328</v>
      </c>
      <c r="Q730" s="91" t="s">
        <v>328</v>
      </c>
      <c r="R730" s="35" t="s">
        <v>328</v>
      </c>
      <c r="S730" s="35" t="s">
        <v>328</v>
      </c>
      <c r="T730" s="212">
        <v>44287</v>
      </c>
      <c r="U730" s="213">
        <v>44652</v>
      </c>
      <c r="V730" s="304"/>
      <c r="W730" s="94"/>
      <c r="X730" s="94"/>
      <c r="Y730" s="41">
        <v>32</v>
      </c>
      <c r="Z730" s="162" t="s">
        <v>3330</v>
      </c>
      <c r="AA730" s="185"/>
      <c r="AB730" s="185"/>
      <c r="AC730" s="185"/>
      <c r="AD730" s="186"/>
      <c r="AE730" s="8" t="s">
        <v>457</v>
      </c>
      <c r="AF730" s="134">
        <v>201</v>
      </c>
      <c r="AG730" s="148" t="s">
        <v>455</v>
      </c>
      <c r="AH730" s="160" t="s">
        <v>723</v>
      </c>
      <c r="AI730" s="162" t="s">
        <v>3330</v>
      </c>
      <c r="AJ730" s="209" t="s">
        <v>723</v>
      </c>
      <c r="AK730" s="187">
        <v>0</v>
      </c>
      <c r="AL730" s="186">
        <v>0</v>
      </c>
      <c r="AM730" s="148" t="s">
        <v>601</v>
      </c>
      <c r="AN730" s="263" t="s">
        <v>504</v>
      </c>
      <c r="AO730" s="261" t="s">
        <v>536</v>
      </c>
      <c r="AP730" s="53" t="s">
        <v>652</v>
      </c>
      <c r="AQ730" s="366">
        <v>44620</v>
      </c>
      <c r="AR730" s="53" t="s">
        <v>553</v>
      </c>
      <c r="AS730" s="109" t="s">
        <v>589</v>
      </c>
      <c r="AT730" s="314">
        <v>0</v>
      </c>
      <c r="AU730" s="8" t="s">
        <v>457</v>
      </c>
      <c r="AV730" s="134">
        <v>-44620</v>
      </c>
      <c r="AW730" s="148" t="s">
        <v>455</v>
      </c>
      <c r="AX730" s="290"/>
      <c r="AY730" s="290"/>
      <c r="AZ730" s="290"/>
      <c r="BA730" s="290"/>
      <c r="BB730" s="148"/>
      <c r="BC730" s="290"/>
      <c r="BD730" s="290"/>
      <c r="BE730" s="513">
        <f t="shared" si="11"/>
        <v>729</v>
      </c>
      <c r="BF730" s="514">
        <v>724</v>
      </c>
      <c r="BG730" s="514" t="s">
        <v>725</v>
      </c>
    </row>
    <row r="731" spans="1:59" s="95" customFormat="1" ht="84" customHeight="1" x14ac:dyDescent="0.25">
      <c r="A731" s="42">
        <v>725</v>
      </c>
      <c r="B731" s="91" t="s">
        <v>285</v>
      </c>
      <c r="C731" s="91" t="s">
        <v>344</v>
      </c>
      <c r="D731" s="91" t="s">
        <v>158</v>
      </c>
      <c r="E731" s="91" t="s">
        <v>187</v>
      </c>
      <c r="F731" s="91"/>
      <c r="G731" s="91" t="s">
        <v>250</v>
      </c>
      <c r="H731" s="90" t="s">
        <v>4377</v>
      </c>
      <c r="I731" s="90" t="s">
        <v>328</v>
      </c>
      <c r="J731" s="91" t="s">
        <v>4353</v>
      </c>
      <c r="K731" s="90">
        <v>2021</v>
      </c>
      <c r="L731" s="96" t="s">
        <v>4378</v>
      </c>
      <c r="M731" s="96" t="s">
        <v>4379</v>
      </c>
      <c r="N731" s="410" t="s">
        <v>597</v>
      </c>
      <c r="O731" s="35" t="s">
        <v>328</v>
      </c>
      <c r="P731" s="91" t="s">
        <v>328</v>
      </c>
      <c r="Q731" s="91" t="s">
        <v>328</v>
      </c>
      <c r="R731" s="35" t="s">
        <v>328</v>
      </c>
      <c r="S731" s="35" t="s">
        <v>328</v>
      </c>
      <c r="T731" s="212">
        <v>44287</v>
      </c>
      <c r="U731" s="213">
        <v>44652</v>
      </c>
      <c r="V731" s="304"/>
      <c r="W731" s="94"/>
      <c r="X731" s="94"/>
      <c r="Y731" s="41">
        <v>32</v>
      </c>
      <c r="Z731" s="162" t="s">
        <v>3330</v>
      </c>
      <c r="AA731" s="185"/>
      <c r="AB731" s="185"/>
      <c r="AC731" s="185"/>
      <c r="AD731" s="186"/>
      <c r="AE731" s="8" t="s">
        <v>457</v>
      </c>
      <c r="AF731" s="134">
        <v>201</v>
      </c>
      <c r="AG731" s="148" t="s">
        <v>455</v>
      </c>
      <c r="AH731" s="160" t="s">
        <v>723</v>
      </c>
      <c r="AI731" s="162" t="s">
        <v>3330</v>
      </c>
      <c r="AJ731" s="209" t="s">
        <v>723</v>
      </c>
      <c r="AK731" s="187">
        <v>0</v>
      </c>
      <c r="AL731" s="186">
        <v>0</v>
      </c>
      <c r="AM731" s="148" t="s">
        <v>601</v>
      </c>
      <c r="AN731" s="263" t="s">
        <v>504</v>
      </c>
      <c r="AO731" s="261" t="s">
        <v>536</v>
      </c>
      <c r="AP731" s="109" t="s">
        <v>602</v>
      </c>
      <c r="AQ731" s="388">
        <v>44620</v>
      </c>
      <c r="AR731" s="320" t="s">
        <v>538</v>
      </c>
      <c r="AS731" s="54" t="s">
        <v>328</v>
      </c>
      <c r="AT731" s="412">
        <v>1</v>
      </c>
      <c r="AU731" s="8" t="s">
        <v>461</v>
      </c>
      <c r="AV731" s="134">
        <v>-44620</v>
      </c>
      <c r="AW731" s="148" t="s">
        <v>455</v>
      </c>
      <c r="AX731" s="290"/>
      <c r="AY731" s="290"/>
      <c r="AZ731" s="290"/>
      <c r="BA731" s="290"/>
      <c r="BB731" s="148"/>
      <c r="BC731" s="290"/>
      <c r="BD731" s="290"/>
      <c r="BE731" s="513">
        <f t="shared" si="11"/>
        <v>730</v>
      </c>
      <c r="BF731" s="514">
        <v>725</v>
      </c>
      <c r="BG731" s="514" t="s">
        <v>725</v>
      </c>
    </row>
    <row r="732" spans="1:59" s="95" customFormat="1" ht="84" customHeight="1" x14ac:dyDescent="0.25">
      <c r="A732" s="42">
        <v>726</v>
      </c>
      <c r="B732" s="91" t="s">
        <v>285</v>
      </c>
      <c r="C732" s="91" t="s">
        <v>344</v>
      </c>
      <c r="D732" s="91" t="s">
        <v>158</v>
      </c>
      <c r="E732" s="91" t="s">
        <v>187</v>
      </c>
      <c r="F732" s="91"/>
      <c r="G732" s="91" t="s">
        <v>250</v>
      </c>
      <c r="H732" s="90" t="s">
        <v>4380</v>
      </c>
      <c r="I732" s="90" t="s">
        <v>328</v>
      </c>
      <c r="J732" s="91" t="s">
        <v>4353</v>
      </c>
      <c r="K732" s="90">
        <v>2021</v>
      </c>
      <c r="L732" s="96" t="s">
        <v>4381</v>
      </c>
      <c r="M732" s="96" t="s">
        <v>607</v>
      </c>
      <c r="N732" s="96" t="s">
        <v>4382</v>
      </c>
      <c r="O732" s="35" t="s">
        <v>328</v>
      </c>
      <c r="P732" s="91" t="s">
        <v>328</v>
      </c>
      <c r="Q732" s="91" t="s">
        <v>328</v>
      </c>
      <c r="R732" s="35" t="s">
        <v>328</v>
      </c>
      <c r="S732" s="35" t="s">
        <v>328</v>
      </c>
      <c r="T732" s="212">
        <v>44287</v>
      </c>
      <c r="U732" s="213">
        <v>44652</v>
      </c>
      <c r="V732" s="304"/>
      <c r="W732" s="94"/>
      <c r="X732" s="94"/>
      <c r="Y732" s="41">
        <v>32</v>
      </c>
      <c r="Z732" s="162" t="s">
        <v>3330</v>
      </c>
      <c r="AA732" s="185"/>
      <c r="AB732" s="185"/>
      <c r="AC732" s="185"/>
      <c r="AD732" s="186"/>
      <c r="AE732" s="8" t="s">
        <v>457</v>
      </c>
      <c r="AF732" s="134">
        <v>201</v>
      </c>
      <c r="AG732" s="148" t="s">
        <v>455</v>
      </c>
      <c r="AH732" s="160" t="s">
        <v>723</v>
      </c>
      <c r="AI732" s="162" t="s">
        <v>3330</v>
      </c>
      <c r="AJ732" s="209" t="s">
        <v>723</v>
      </c>
      <c r="AK732" s="187">
        <v>0</v>
      </c>
      <c r="AL732" s="186">
        <v>0</v>
      </c>
      <c r="AM732" s="148" t="s">
        <v>601</v>
      </c>
      <c r="AN732" s="263" t="s">
        <v>504</v>
      </c>
      <c r="AO732" s="261" t="s">
        <v>536</v>
      </c>
      <c r="AP732" s="53" t="s">
        <v>652</v>
      </c>
      <c r="AQ732" s="366">
        <v>44620</v>
      </c>
      <c r="AR732" s="53" t="s">
        <v>553</v>
      </c>
      <c r="AS732" s="109" t="s">
        <v>589</v>
      </c>
      <c r="AT732" s="314">
        <v>0</v>
      </c>
      <c r="AU732" s="8" t="s">
        <v>457</v>
      </c>
      <c r="AV732" s="134">
        <v>-44620</v>
      </c>
      <c r="AW732" s="148" t="s">
        <v>455</v>
      </c>
      <c r="AX732" s="290"/>
      <c r="AY732" s="290"/>
      <c r="AZ732" s="290"/>
      <c r="BA732" s="290"/>
      <c r="BB732" s="148"/>
      <c r="BC732" s="290"/>
      <c r="BD732" s="290"/>
      <c r="BE732" s="513">
        <f t="shared" si="11"/>
        <v>731</v>
      </c>
      <c r="BF732" s="514">
        <v>726</v>
      </c>
      <c r="BG732" s="514" t="s">
        <v>725</v>
      </c>
    </row>
    <row r="733" spans="1:59" s="95" customFormat="1" ht="84" customHeight="1" x14ac:dyDescent="0.25">
      <c r="A733" s="42">
        <v>727</v>
      </c>
      <c r="B733" s="91" t="s">
        <v>285</v>
      </c>
      <c r="C733" s="91" t="s">
        <v>344</v>
      </c>
      <c r="D733" s="91" t="s">
        <v>24</v>
      </c>
      <c r="E733" s="91" t="s">
        <v>61</v>
      </c>
      <c r="F733" s="91"/>
      <c r="G733" s="91" t="s">
        <v>250</v>
      </c>
      <c r="H733" s="90" t="s">
        <v>4383</v>
      </c>
      <c r="I733" s="90" t="s">
        <v>328</v>
      </c>
      <c r="J733" s="91" t="s">
        <v>4353</v>
      </c>
      <c r="K733" s="90">
        <v>2021</v>
      </c>
      <c r="L733" s="96" t="s">
        <v>4384</v>
      </c>
      <c r="M733" s="96" t="s">
        <v>647</v>
      </c>
      <c r="N733" s="96" t="s">
        <v>648</v>
      </c>
      <c r="O733" s="35" t="s">
        <v>328</v>
      </c>
      <c r="P733" s="91" t="s">
        <v>328</v>
      </c>
      <c r="Q733" s="91" t="s">
        <v>328</v>
      </c>
      <c r="R733" s="35" t="s">
        <v>328</v>
      </c>
      <c r="S733" s="35" t="s">
        <v>328</v>
      </c>
      <c r="T733" s="212">
        <v>44287</v>
      </c>
      <c r="U733" s="213">
        <v>44652</v>
      </c>
      <c r="V733" s="304"/>
      <c r="W733" s="94"/>
      <c r="X733" s="94"/>
      <c r="Y733" s="41">
        <v>32</v>
      </c>
      <c r="Z733" s="162" t="s">
        <v>3330</v>
      </c>
      <c r="AA733" s="185"/>
      <c r="AB733" s="185"/>
      <c r="AC733" s="185"/>
      <c r="AD733" s="186"/>
      <c r="AE733" s="8" t="s">
        <v>457</v>
      </c>
      <c r="AF733" s="134">
        <v>201</v>
      </c>
      <c r="AG733" s="148" t="s">
        <v>455</v>
      </c>
      <c r="AH733" s="160" t="s">
        <v>723</v>
      </c>
      <c r="AI733" s="162" t="s">
        <v>3330</v>
      </c>
      <c r="AJ733" s="209" t="s">
        <v>723</v>
      </c>
      <c r="AK733" s="187">
        <v>0</v>
      </c>
      <c r="AL733" s="186">
        <v>0</v>
      </c>
      <c r="AM733" s="148" t="s">
        <v>601</v>
      </c>
      <c r="AN733" s="263" t="s">
        <v>504</v>
      </c>
      <c r="AO733" s="261" t="s">
        <v>536</v>
      </c>
      <c r="AP733" s="53" t="s">
        <v>652</v>
      </c>
      <c r="AQ733" s="366">
        <v>44620</v>
      </c>
      <c r="AR733" s="53" t="s">
        <v>553</v>
      </c>
      <c r="AS733" s="109" t="s">
        <v>589</v>
      </c>
      <c r="AT733" s="314">
        <v>0</v>
      </c>
      <c r="AU733" s="8" t="s">
        <v>457</v>
      </c>
      <c r="AV733" s="134">
        <v>-44620</v>
      </c>
      <c r="AW733" s="148" t="s">
        <v>455</v>
      </c>
      <c r="AX733" s="290"/>
      <c r="AY733" s="290"/>
      <c r="AZ733" s="290"/>
      <c r="BA733" s="290"/>
      <c r="BB733" s="148"/>
      <c r="BC733" s="290"/>
      <c r="BD733" s="290"/>
      <c r="BE733" s="513">
        <f t="shared" si="11"/>
        <v>732</v>
      </c>
      <c r="BF733" s="514">
        <v>727</v>
      </c>
      <c r="BG733" s="514" t="s">
        <v>725</v>
      </c>
    </row>
    <row r="734" spans="1:59" s="95" customFormat="1" ht="84" customHeight="1" x14ac:dyDescent="0.25">
      <c r="A734" s="42">
        <v>728</v>
      </c>
      <c r="B734" s="91" t="s">
        <v>285</v>
      </c>
      <c r="C734" s="91" t="s">
        <v>344</v>
      </c>
      <c r="D734" s="91" t="s">
        <v>158</v>
      </c>
      <c r="E734" s="91" t="s">
        <v>186</v>
      </c>
      <c r="F734" s="91"/>
      <c r="G734" s="91" t="s">
        <v>250</v>
      </c>
      <c r="H734" s="90" t="s">
        <v>4385</v>
      </c>
      <c r="I734" s="90" t="s">
        <v>328</v>
      </c>
      <c r="J734" s="91" t="s">
        <v>4353</v>
      </c>
      <c r="K734" s="90">
        <v>2021</v>
      </c>
      <c r="L734" s="96" t="s">
        <v>4386</v>
      </c>
      <c r="M734" s="96" t="s">
        <v>657</v>
      </c>
      <c r="N734" s="96" t="s">
        <v>658</v>
      </c>
      <c r="O734" s="35" t="s">
        <v>328</v>
      </c>
      <c r="P734" s="91" t="s">
        <v>328</v>
      </c>
      <c r="Q734" s="91" t="s">
        <v>328</v>
      </c>
      <c r="R734" s="35" t="s">
        <v>328</v>
      </c>
      <c r="S734" s="35" t="s">
        <v>328</v>
      </c>
      <c r="T734" s="212">
        <v>44287</v>
      </c>
      <c r="U734" s="213">
        <v>44652</v>
      </c>
      <c r="V734" s="304"/>
      <c r="W734" s="94"/>
      <c r="X734" s="94"/>
      <c r="Y734" s="41">
        <v>32</v>
      </c>
      <c r="Z734" s="162" t="s">
        <v>3330</v>
      </c>
      <c r="AA734" s="185"/>
      <c r="AB734" s="185"/>
      <c r="AC734" s="185"/>
      <c r="AD734" s="186"/>
      <c r="AE734" s="8" t="s">
        <v>457</v>
      </c>
      <c r="AF734" s="134">
        <v>201</v>
      </c>
      <c r="AG734" s="148" t="s">
        <v>455</v>
      </c>
      <c r="AH734" s="160" t="s">
        <v>723</v>
      </c>
      <c r="AI734" s="162" t="s">
        <v>3330</v>
      </c>
      <c r="AJ734" s="209" t="s">
        <v>723</v>
      </c>
      <c r="AK734" s="187">
        <v>0</v>
      </c>
      <c r="AL734" s="186">
        <v>0</v>
      </c>
      <c r="AM734" s="148" t="s">
        <v>601</v>
      </c>
      <c r="AN734" s="263" t="s">
        <v>504</v>
      </c>
      <c r="AO734" s="261" t="s">
        <v>536</v>
      </c>
      <c r="AP734" s="53" t="s">
        <v>652</v>
      </c>
      <c r="AQ734" s="366">
        <v>44620</v>
      </c>
      <c r="AR734" s="53" t="s">
        <v>553</v>
      </c>
      <c r="AS734" s="109" t="s">
        <v>589</v>
      </c>
      <c r="AT734" s="314">
        <v>0</v>
      </c>
      <c r="AU734" s="8" t="s">
        <v>457</v>
      </c>
      <c r="AV734" s="134">
        <v>-44620</v>
      </c>
      <c r="AW734" s="148" t="s">
        <v>455</v>
      </c>
      <c r="AX734" s="290"/>
      <c r="AY734" s="290"/>
      <c r="AZ734" s="290"/>
      <c r="BA734" s="290"/>
      <c r="BB734" s="148"/>
      <c r="BC734" s="290"/>
      <c r="BD734" s="290"/>
      <c r="BE734" s="513">
        <f t="shared" si="11"/>
        <v>733</v>
      </c>
      <c r="BF734" s="514">
        <v>728</v>
      </c>
      <c r="BG734" s="514" t="s">
        <v>725</v>
      </c>
    </row>
    <row r="735" spans="1:59" s="95" customFormat="1" ht="84" customHeight="1" x14ac:dyDescent="0.25">
      <c r="A735" s="42">
        <v>729</v>
      </c>
      <c r="B735" s="91" t="s">
        <v>285</v>
      </c>
      <c r="C735" s="91" t="s">
        <v>344</v>
      </c>
      <c r="D735" s="91" t="s">
        <v>158</v>
      </c>
      <c r="E735" s="91" t="s">
        <v>184</v>
      </c>
      <c r="F735" s="91"/>
      <c r="G735" s="91" t="s">
        <v>250</v>
      </c>
      <c r="H735" s="90" t="s">
        <v>4387</v>
      </c>
      <c r="I735" s="90" t="s">
        <v>328</v>
      </c>
      <c r="J735" s="91" t="s">
        <v>4353</v>
      </c>
      <c r="K735" s="90">
        <v>2021</v>
      </c>
      <c r="L735" s="96" t="s">
        <v>4388</v>
      </c>
      <c r="M735" s="96" t="s">
        <v>4365</v>
      </c>
      <c r="N735" s="96" t="s">
        <v>4389</v>
      </c>
      <c r="O735" s="35" t="s">
        <v>328</v>
      </c>
      <c r="P735" s="91" t="s">
        <v>328</v>
      </c>
      <c r="Q735" s="91" t="s">
        <v>328</v>
      </c>
      <c r="R735" s="35" t="s">
        <v>328</v>
      </c>
      <c r="S735" s="35" t="s">
        <v>328</v>
      </c>
      <c r="T735" s="212">
        <v>44287</v>
      </c>
      <c r="U735" s="213">
        <v>44501</v>
      </c>
      <c r="V735" s="304"/>
      <c r="W735" s="94"/>
      <c r="X735" s="94"/>
      <c r="Y735" s="41">
        <v>-119</v>
      </c>
      <c r="Z735" s="162" t="s">
        <v>3330</v>
      </c>
      <c r="AA735" s="185"/>
      <c r="AB735" s="185"/>
      <c r="AC735" s="185"/>
      <c r="AD735" s="186"/>
      <c r="AE735" s="8" t="s">
        <v>457</v>
      </c>
      <c r="AF735" s="134">
        <v>50</v>
      </c>
      <c r="AG735" s="148" t="s">
        <v>455</v>
      </c>
      <c r="AH735" s="160" t="s">
        <v>723</v>
      </c>
      <c r="AI735" s="162" t="s">
        <v>3330</v>
      </c>
      <c r="AJ735" s="209" t="s">
        <v>723</v>
      </c>
      <c r="AK735" s="187">
        <v>0</v>
      </c>
      <c r="AL735" s="186">
        <v>0</v>
      </c>
      <c r="AM735" s="148" t="s">
        <v>601</v>
      </c>
      <c r="AN735" s="263" t="s">
        <v>504</v>
      </c>
      <c r="AO735" s="261" t="s">
        <v>536</v>
      </c>
      <c r="AP735" s="403" t="s">
        <v>588</v>
      </c>
      <c r="AQ735" s="404">
        <v>44620</v>
      </c>
      <c r="AR735" s="370" t="s">
        <v>309</v>
      </c>
      <c r="AS735" s="400" t="s">
        <v>589</v>
      </c>
      <c r="AT735" s="402">
        <v>0</v>
      </c>
      <c r="AU735" s="8" t="s">
        <v>457</v>
      </c>
      <c r="AV735" s="134">
        <v>-44620</v>
      </c>
      <c r="AW735" s="148" t="s">
        <v>441</v>
      </c>
      <c r="AX735" s="290"/>
      <c r="AY735" s="290"/>
      <c r="AZ735" s="290"/>
      <c r="BA735" s="290"/>
      <c r="BB735" s="148"/>
      <c r="BC735" s="290"/>
      <c r="BD735" s="290"/>
      <c r="BE735" s="513">
        <f t="shared" si="11"/>
        <v>734</v>
      </c>
      <c r="BF735" s="514">
        <v>729</v>
      </c>
      <c r="BG735" s="514" t="s">
        <v>725</v>
      </c>
    </row>
    <row r="736" spans="1:59" s="95" customFormat="1" ht="84" customHeight="1" x14ac:dyDescent="0.25">
      <c r="A736" s="42">
        <v>730</v>
      </c>
      <c r="B736" s="91" t="s">
        <v>285</v>
      </c>
      <c r="C736" s="91" t="s">
        <v>344</v>
      </c>
      <c r="D736" s="91" t="s">
        <v>127</v>
      </c>
      <c r="E736" s="91" t="s">
        <v>370</v>
      </c>
      <c r="F736" s="91"/>
      <c r="G736" s="91" t="s">
        <v>250</v>
      </c>
      <c r="H736" s="90" t="s">
        <v>4390</v>
      </c>
      <c r="I736" s="90" t="s">
        <v>328</v>
      </c>
      <c r="J736" s="91" t="s">
        <v>4353</v>
      </c>
      <c r="K736" s="90">
        <v>2021</v>
      </c>
      <c r="L736" s="96" t="s">
        <v>4391</v>
      </c>
      <c r="M736" s="96" t="s">
        <v>1739</v>
      </c>
      <c r="N736" s="96" t="s">
        <v>4392</v>
      </c>
      <c r="O736" s="35" t="s">
        <v>328</v>
      </c>
      <c r="P736" s="91" t="s">
        <v>328</v>
      </c>
      <c r="Q736" s="91" t="s">
        <v>328</v>
      </c>
      <c r="R736" s="35" t="s">
        <v>328</v>
      </c>
      <c r="S736" s="35" t="s">
        <v>328</v>
      </c>
      <c r="T736" s="212">
        <v>44287</v>
      </c>
      <c r="U736" s="213">
        <v>44531</v>
      </c>
      <c r="V736" s="304"/>
      <c r="W736" s="94"/>
      <c r="X736" s="94"/>
      <c r="Y736" s="41">
        <v>-89</v>
      </c>
      <c r="Z736" s="162" t="s">
        <v>3330</v>
      </c>
      <c r="AA736" s="185"/>
      <c r="AB736" s="185"/>
      <c r="AC736" s="185"/>
      <c r="AD736" s="186"/>
      <c r="AE736" s="8" t="s">
        <v>457</v>
      </c>
      <c r="AF736" s="134">
        <v>80</v>
      </c>
      <c r="AG736" s="148" t="s">
        <v>455</v>
      </c>
      <c r="AH736" s="160" t="s">
        <v>723</v>
      </c>
      <c r="AI736" s="162" t="s">
        <v>3330</v>
      </c>
      <c r="AJ736" s="209" t="s">
        <v>723</v>
      </c>
      <c r="AK736" s="187">
        <v>0</v>
      </c>
      <c r="AL736" s="186">
        <v>0</v>
      </c>
      <c r="AM736" s="148" t="s">
        <v>601</v>
      </c>
      <c r="AN736" s="263" t="s">
        <v>504</v>
      </c>
      <c r="AO736" s="261" t="s">
        <v>536</v>
      </c>
      <c r="AP736" s="403" t="s">
        <v>588</v>
      </c>
      <c r="AQ736" s="404">
        <v>44620</v>
      </c>
      <c r="AR736" s="370" t="s">
        <v>309</v>
      </c>
      <c r="AS736" s="400" t="s">
        <v>589</v>
      </c>
      <c r="AT736" s="402">
        <v>0</v>
      </c>
      <c r="AU736" s="8" t="s">
        <v>457</v>
      </c>
      <c r="AV736" s="134">
        <v>-44620</v>
      </c>
      <c r="AW736" s="148" t="s">
        <v>441</v>
      </c>
      <c r="AX736" s="290"/>
      <c r="AY736" s="290"/>
      <c r="AZ736" s="290"/>
      <c r="BA736" s="290"/>
      <c r="BB736" s="148"/>
      <c r="BC736" s="290"/>
      <c r="BD736" s="290"/>
      <c r="BE736" s="513">
        <f t="shared" si="11"/>
        <v>735</v>
      </c>
      <c r="BF736" s="514">
        <v>730</v>
      </c>
      <c r="BG736" s="514" t="s">
        <v>725</v>
      </c>
    </row>
    <row r="737" spans="1:59" s="95" customFormat="1" ht="84" customHeight="1" x14ac:dyDescent="0.25">
      <c r="A737" s="42">
        <v>731</v>
      </c>
      <c r="B737" s="91" t="s">
        <v>265</v>
      </c>
      <c r="C737" s="91" t="s">
        <v>337</v>
      </c>
      <c r="D737" s="91" t="s">
        <v>158</v>
      </c>
      <c r="E737" s="91" t="s">
        <v>187</v>
      </c>
      <c r="F737" s="91"/>
      <c r="G737" s="91" t="s">
        <v>250</v>
      </c>
      <c r="H737" s="90" t="s">
        <v>4393</v>
      </c>
      <c r="I737" s="90" t="s">
        <v>328</v>
      </c>
      <c r="J737" s="91" t="s">
        <v>4353</v>
      </c>
      <c r="K737" s="90">
        <v>2021</v>
      </c>
      <c r="L737" s="96" t="s">
        <v>4394</v>
      </c>
      <c r="M737" s="96" t="s">
        <v>4395</v>
      </c>
      <c r="N737" s="96" t="s">
        <v>4396</v>
      </c>
      <c r="O737" s="35" t="s">
        <v>328</v>
      </c>
      <c r="P737" s="91" t="s">
        <v>328</v>
      </c>
      <c r="Q737" s="91" t="s">
        <v>328</v>
      </c>
      <c r="R737" s="35" t="s">
        <v>328</v>
      </c>
      <c r="S737" s="35" t="s">
        <v>328</v>
      </c>
      <c r="T737" s="212">
        <v>44287</v>
      </c>
      <c r="U737" s="213">
        <v>44531</v>
      </c>
      <c r="V737" s="44">
        <v>44452</v>
      </c>
      <c r="W737" s="94"/>
      <c r="X737" s="94"/>
      <c r="Y737" s="41" t="s">
        <v>456</v>
      </c>
      <c r="Z737" s="162" t="s">
        <v>3330</v>
      </c>
      <c r="AA737" s="185"/>
      <c r="AB737" s="185"/>
      <c r="AC737" s="185"/>
      <c r="AD737" s="186"/>
      <c r="AE737" s="8" t="s">
        <v>457</v>
      </c>
      <c r="AF737" s="134">
        <v>80</v>
      </c>
      <c r="AG737" s="148" t="s">
        <v>455</v>
      </c>
      <c r="AH737" s="160" t="s">
        <v>723</v>
      </c>
      <c r="AI737" s="162" t="s">
        <v>4397</v>
      </c>
      <c r="AJ737" s="148" t="s">
        <v>534</v>
      </c>
      <c r="AK737" s="187">
        <v>1</v>
      </c>
      <c r="AL737" s="186">
        <v>1</v>
      </c>
      <c r="AM737" s="148" t="s">
        <v>503</v>
      </c>
      <c r="AN737" s="263" t="s">
        <v>504</v>
      </c>
      <c r="AO737" s="260" t="s">
        <v>294</v>
      </c>
      <c r="AP737" s="109" t="s">
        <v>502</v>
      </c>
      <c r="AQ737" s="56">
        <v>44228</v>
      </c>
      <c r="AR737" s="54" t="s">
        <v>307</v>
      </c>
      <c r="AS737" s="54" t="s">
        <v>328</v>
      </c>
      <c r="AT737" s="55">
        <v>1</v>
      </c>
      <c r="AU737" s="8" t="s">
        <v>461</v>
      </c>
      <c r="AV737" s="134" t="s">
        <v>456</v>
      </c>
      <c r="AW737" s="148" t="s">
        <v>456</v>
      </c>
      <c r="AX737" s="56">
        <v>44228</v>
      </c>
      <c r="AY737" s="109" t="s">
        <v>502</v>
      </c>
      <c r="AZ737" s="54" t="s">
        <v>328</v>
      </c>
      <c r="BA737" s="55">
        <v>1</v>
      </c>
      <c r="BB737" s="148" t="s">
        <v>294</v>
      </c>
      <c r="BC737" s="290"/>
      <c r="BD737" s="290"/>
      <c r="BE737" s="513">
        <f t="shared" si="11"/>
        <v>736</v>
      </c>
      <c r="BF737" s="514">
        <v>731</v>
      </c>
      <c r="BG737" s="514"/>
    </row>
    <row r="738" spans="1:59" s="95" customFormat="1" ht="84" customHeight="1" x14ac:dyDescent="0.25">
      <c r="A738" s="42">
        <v>732</v>
      </c>
      <c r="B738" s="91" t="s">
        <v>285</v>
      </c>
      <c r="C738" s="110" t="s">
        <v>344</v>
      </c>
      <c r="D738" s="91" t="s">
        <v>196</v>
      </c>
      <c r="E738" s="91" t="s">
        <v>202</v>
      </c>
      <c r="F738" s="91"/>
      <c r="G738" s="91" t="s">
        <v>250</v>
      </c>
      <c r="H738" s="90" t="s">
        <v>4398</v>
      </c>
      <c r="I738" s="90" t="s">
        <v>328</v>
      </c>
      <c r="J738" s="91" t="s">
        <v>4353</v>
      </c>
      <c r="K738" s="90">
        <v>2021</v>
      </c>
      <c r="L738" s="96" t="s">
        <v>4399</v>
      </c>
      <c r="M738" s="96" t="s">
        <v>4400</v>
      </c>
      <c r="N738" s="96" t="s">
        <v>4401</v>
      </c>
      <c r="O738" s="35" t="s">
        <v>328</v>
      </c>
      <c r="P738" s="91" t="s">
        <v>328</v>
      </c>
      <c r="Q738" s="91" t="s">
        <v>328</v>
      </c>
      <c r="R738" s="35" t="s">
        <v>328</v>
      </c>
      <c r="S738" s="35" t="s">
        <v>328</v>
      </c>
      <c r="T738" s="212">
        <v>44287</v>
      </c>
      <c r="U738" s="213">
        <v>44531</v>
      </c>
      <c r="V738" s="304"/>
      <c r="W738" s="94"/>
      <c r="X738" s="94"/>
      <c r="Y738" s="41">
        <v>-89</v>
      </c>
      <c r="Z738" s="162" t="s">
        <v>3330</v>
      </c>
      <c r="AA738" s="185"/>
      <c r="AB738" s="185"/>
      <c r="AC738" s="185"/>
      <c r="AD738" s="186"/>
      <c r="AE738" s="8" t="s">
        <v>457</v>
      </c>
      <c r="AF738" s="134">
        <v>80</v>
      </c>
      <c r="AG738" s="148" t="s">
        <v>455</v>
      </c>
      <c r="AH738" s="160" t="s">
        <v>723</v>
      </c>
      <c r="AI738" s="162" t="s">
        <v>4402</v>
      </c>
      <c r="AJ738" s="148" t="s">
        <v>534</v>
      </c>
      <c r="AK738" s="187">
        <v>0.4</v>
      </c>
      <c r="AL738" s="186">
        <v>0.4</v>
      </c>
      <c r="AM738" s="148" t="s">
        <v>601</v>
      </c>
      <c r="AN738" s="263" t="s">
        <v>504</v>
      </c>
      <c r="AO738" s="261" t="s">
        <v>536</v>
      </c>
      <c r="AP738" s="53" t="s">
        <v>588</v>
      </c>
      <c r="AQ738" s="366">
        <v>44620</v>
      </c>
      <c r="AR738" s="53" t="s">
        <v>309</v>
      </c>
      <c r="AS738" s="365" t="s">
        <v>589</v>
      </c>
      <c r="AT738" s="314">
        <v>0.4</v>
      </c>
      <c r="AU738" s="8" t="s">
        <v>459</v>
      </c>
      <c r="AV738" s="134">
        <v>-44620</v>
      </c>
      <c r="AW738" s="148" t="s">
        <v>441</v>
      </c>
      <c r="AX738" s="290"/>
      <c r="AY738" s="290"/>
      <c r="AZ738" s="290"/>
      <c r="BA738" s="290"/>
      <c r="BB738" s="148"/>
      <c r="BC738" s="290"/>
      <c r="BD738" s="290"/>
      <c r="BE738" s="513">
        <f t="shared" si="11"/>
        <v>737</v>
      </c>
      <c r="BF738" s="514">
        <v>732</v>
      </c>
      <c r="BG738" s="514" t="s">
        <v>725</v>
      </c>
    </row>
    <row r="739" spans="1:59" s="95" customFormat="1" ht="84" customHeight="1" x14ac:dyDescent="0.25">
      <c r="A739" s="42">
        <v>733</v>
      </c>
      <c r="B739" s="91" t="s">
        <v>265</v>
      </c>
      <c r="C739" s="91" t="s">
        <v>337</v>
      </c>
      <c r="D739" s="91" t="s">
        <v>196</v>
      </c>
      <c r="E739" s="91" t="s">
        <v>202</v>
      </c>
      <c r="F739" s="91"/>
      <c r="G739" s="91" t="s">
        <v>250</v>
      </c>
      <c r="H739" s="90" t="s">
        <v>4403</v>
      </c>
      <c r="I739" s="90" t="s">
        <v>328</v>
      </c>
      <c r="J739" s="91" t="s">
        <v>4353</v>
      </c>
      <c r="K739" s="90">
        <v>2021</v>
      </c>
      <c r="L739" s="96" t="s">
        <v>4404</v>
      </c>
      <c r="M739" s="96" t="s">
        <v>4395</v>
      </c>
      <c r="N739" s="96" t="s">
        <v>4396</v>
      </c>
      <c r="O739" s="35" t="s">
        <v>328</v>
      </c>
      <c r="P739" s="91" t="s">
        <v>328</v>
      </c>
      <c r="Q739" s="91" t="s">
        <v>328</v>
      </c>
      <c r="R739" s="35" t="s">
        <v>328</v>
      </c>
      <c r="S739" s="35" t="s">
        <v>328</v>
      </c>
      <c r="T739" s="212">
        <v>44287</v>
      </c>
      <c r="U739" s="213">
        <v>44531</v>
      </c>
      <c r="V739" s="304"/>
      <c r="W739" s="94"/>
      <c r="X739" s="94"/>
      <c r="Y739" s="41">
        <v>-89</v>
      </c>
      <c r="Z739" s="162" t="s">
        <v>3330</v>
      </c>
      <c r="AA739" s="185"/>
      <c r="AB739" s="185"/>
      <c r="AC739" s="185"/>
      <c r="AD739" s="186"/>
      <c r="AE739" s="8" t="s">
        <v>457</v>
      </c>
      <c r="AF739" s="134">
        <v>80</v>
      </c>
      <c r="AG739" s="148" t="s">
        <v>455</v>
      </c>
      <c r="AH739" s="160" t="s">
        <v>723</v>
      </c>
      <c r="AI739" s="162" t="s">
        <v>4405</v>
      </c>
      <c r="AJ739" s="148" t="s">
        <v>534</v>
      </c>
      <c r="AK739" s="187">
        <v>0.5</v>
      </c>
      <c r="AL739" s="186">
        <v>0.5</v>
      </c>
      <c r="AM739" s="148" t="s">
        <v>601</v>
      </c>
      <c r="AN739" s="263" t="s">
        <v>504</v>
      </c>
      <c r="AO739" s="261" t="s">
        <v>536</v>
      </c>
      <c r="AP739" s="406" t="s">
        <v>4406</v>
      </c>
      <c r="AQ739" s="369">
        <v>44620</v>
      </c>
      <c r="AR739" s="370" t="s">
        <v>553</v>
      </c>
      <c r="AS739" s="370" t="s">
        <v>328</v>
      </c>
      <c r="AT739" s="402">
        <v>1</v>
      </c>
      <c r="AU739" s="8" t="s">
        <v>461</v>
      </c>
      <c r="AV739" s="134">
        <v>-44620</v>
      </c>
      <c r="AW739" s="148" t="s">
        <v>441</v>
      </c>
      <c r="AX739" s="290"/>
      <c r="AY739" s="290"/>
      <c r="AZ739" s="290"/>
      <c r="BA739" s="290"/>
      <c r="BB739" s="148"/>
      <c r="BC739" s="290"/>
      <c r="BD739" s="290"/>
      <c r="BE739" s="513">
        <f t="shared" si="11"/>
        <v>738</v>
      </c>
      <c r="BF739" s="514">
        <v>733</v>
      </c>
      <c r="BG739" s="514" t="s">
        <v>725</v>
      </c>
    </row>
    <row r="740" spans="1:59" s="95" customFormat="1" ht="84" customHeight="1" x14ac:dyDescent="0.25">
      <c r="A740" s="42">
        <v>734</v>
      </c>
      <c r="B740" s="91" t="s">
        <v>285</v>
      </c>
      <c r="C740" s="110" t="s">
        <v>344</v>
      </c>
      <c r="D740" s="91" t="s">
        <v>196</v>
      </c>
      <c r="E740" s="91" t="s">
        <v>202</v>
      </c>
      <c r="F740" s="91"/>
      <c r="G740" s="91" t="s">
        <v>250</v>
      </c>
      <c r="H740" s="90" t="s">
        <v>4407</v>
      </c>
      <c r="I740" s="90" t="s">
        <v>328</v>
      </c>
      <c r="J740" s="91" t="s">
        <v>4353</v>
      </c>
      <c r="K740" s="90">
        <v>2021</v>
      </c>
      <c r="L740" s="96" t="s">
        <v>4404</v>
      </c>
      <c r="M740" s="96" t="s">
        <v>4395</v>
      </c>
      <c r="N740" s="96" t="s">
        <v>4408</v>
      </c>
      <c r="O740" s="35" t="s">
        <v>328</v>
      </c>
      <c r="P740" s="91" t="s">
        <v>328</v>
      </c>
      <c r="Q740" s="91" t="s">
        <v>328</v>
      </c>
      <c r="R740" s="35" t="s">
        <v>328</v>
      </c>
      <c r="S740" s="35" t="s">
        <v>328</v>
      </c>
      <c r="T740" s="212">
        <v>44287</v>
      </c>
      <c r="U740" s="213">
        <v>44531</v>
      </c>
      <c r="V740" s="304"/>
      <c r="W740" s="94"/>
      <c r="X740" s="94"/>
      <c r="Y740" s="41">
        <v>-89</v>
      </c>
      <c r="Z740" s="162" t="s">
        <v>3330</v>
      </c>
      <c r="AA740" s="185"/>
      <c r="AB740" s="185"/>
      <c r="AC740" s="185"/>
      <c r="AD740" s="186"/>
      <c r="AE740" s="8" t="s">
        <v>457</v>
      </c>
      <c r="AF740" s="134">
        <v>80</v>
      </c>
      <c r="AG740" s="148" t="s">
        <v>455</v>
      </c>
      <c r="AH740" s="160" t="s">
        <v>723</v>
      </c>
      <c r="AI740" s="162" t="s">
        <v>3330</v>
      </c>
      <c r="AJ740" s="209" t="s">
        <v>723</v>
      </c>
      <c r="AK740" s="187">
        <v>0</v>
      </c>
      <c r="AL740" s="186">
        <v>0</v>
      </c>
      <c r="AM740" s="148" t="s">
        <v>601</v>
      </c>
      <c r="AN740" s="263" t="s">
        <v>504</v>
      </c>
      <c r="AO740" s="261" t="s">
        <v>536</v>
      </c>
      <c r="AP740" s="403" t="s">
        <v>588</v>
      </c>
      <c r="AQ740" s="404">
        <v>44620</v>
      </c>
      <c r="AR740" s="370" t="s">
        <v>309</v>
      </c>
      <c r="AS740" s="400" t="s">
        <v>589</v>
      </c>
      <c r="AT740" s="402">
        <v>0</v>
      </c>
      <c r="AU740" s="8" t="s">
        <v>457</v>
      </c>
      <c r="AV740" s="134">
        <v>-44620</v>
      </c>
      <c r="AW740" s="148" t="s">
        <v>441</v>
      </c>
      <c r="AX740" s="290"/>
      <c r="AY740" s="290"/>
      <c r="AZ740" s="290"/>
      <c r="BA740" s="290"/>
      <c r="BB740" s="148"/>
      <c r="BC740" s="290"/>
      <c r="BD740" s="290"/>
      <c r="BE740" s="513">
        <f t="shared" si="11"/>
        <v>739</v>
      </c>
      <c r="BF740" s="514">
        <v>734</v>
      </c>
      <c r="BG740" s="514" t="s">
        <v>725</v>
      </c>
    </row>
    <row r="741" spans="1:59" s="95" customFormat="1" ht="84" customHeight="1" x14ac:dyDescent="0.25">
      <c r="A741" s="42">
        <v>735</v>
      </c>
      <c r="B741" s="91" t="s">
        <v>285</v>
      </c>
      <c r="C741" s="110" t="s">
        <v>344</v>
      </c>
      <c r="D741" s="91" t="s">
        <v>158</v>
      </c>
      <c r="E741" s="91" t="s">
        <v>436</v>
      </c>
      <c r="F741" s="91"/>
      <c r="G741" s="91" t="s">
        <v>250</v>
      </c>
      <c r="H741" s="90" t="s">
        <v>4409</v>
      </c>
      <c r="I741" s="90" t="s">
        <v>328</v>
      </c>
      <c r="J741" s="91" t="s">
        <v>4353</v>
      </c>
      <c r="K741" s="90">
        <v>2021</v>
      </c>
      <c r="L741" s="96" t="s">
        <v>4410</v>
      </c>
      <c r="M741" s="96" t="s">
        <v>4411</v>
      </c>
      <c r="N741" s="96" t="s">
        <v>4412</v>
      </c>
      <c r="O741" s="35" t="s">
        <v>328</v>
      </c>
      <c r="P741" s="91" t="s">
        <v>328</v>
      </c>
      <c r="Q741" s="91" t="s">
        <v>328</v>
      </c>
      <c r="R741" s="35" t="s">
        <v>328</v>
      </c>
      <c r="S741" s="35" t="s">
        <v>328</v>
      </c>
      <c r="T741" s="212">
        <v>44287</v>
      </c>
      <c r="U741" s="213">
        <v>44531</v>
      </c>
      <c r="V741" s="304"/>
      <c r="W741" s="94"/>
      <c r="X741" s="94"/>
      <c r="Y741" s="41">
        <v>-89</v>
      </c>
      <c r="Z741" s="162" t="s">
        <v>3330</v>
      </c>
      <c r="AA741" s="185"/>
      <c r="AB741" s="185"/>
      <c r="AC741" s="185"/>
      <c r="AD741" s="186"/>
      <c r="AE741" s="8" t="s">
        <v>457</v>
      </c>
      <c r="AF741" s="134">
        <v>80</v>
      </c>
      <c r="AG741" s="148" t="s">
        <v>455</v>
      </c>
      <c r="AH741" s="160" t="s">
        <v>723</v>
      </c>
      <c r="AI741" s="162" t="s">
        <v>4413</v>
      </c>
      <c r="AJ741" s="148" t="s">
        <v>534</v>
      </c>
      <c r="AK741" s="187">
        <v>0</v>
      </c>
      <c r="AL741" s="186">
        <v>0</v>
      </c>
      <c r="AM741" s="148" t="s">
        <v>601</v>
      </c>
      <c r="AN741" s="263" t="s">
        <v>504</v>
      </c>
      <c r="AO741" s="261" t="s">
        <v>536</v>
      </c>
      <c r="AP741" s="403" t="s">
        <v>588</v>
      </c>
      <c r="AQ741" s="404">
        <v>44620</v>
      </c>
      <c r="AR741" s="370" t="s">
        <v>309</v>
      </c>
      <c r="AS741" s="400" t="s">
        <v>589</v>
      </c>
      <c r="AT741" s="402">
        <v>0</v>
      </c>
      <c r="AU741" s="8" t="s">
        <v>457</v>
      </c>
      <c r="AV741" s="134">
        <v>-44620</v>
      </c>
      <c r="AW741" s="148" t="s">
        <v>441</v>
      </c>
      <c r="AX741" s="290"/>
      <c r="AY741" s="290"/>
      <c r="AZ741" s="290"/>
      <c r="BA741" s="290"/>
      <c r="BB741" s="148"/>
      <c r="BC741" s="290"/>
      <c r="BD741" s="290"/>
      <c r="BE741" s="513">
        <f t="shared" si="11"/>
        <v>740</v>
      </c>
      <c r="BF741" s="514">
        <v>735</v>
      </c>
      <c r="BG741" s="514" t="s">
        <v>725</v>
      </c>
    </row>
    <row r="742" spans="1:59" s="95" customFormat="1" ht="84" customHeight="1" x14ac:dyDescent="0.25">
      <c r="A742" s="42">
        <v>736</v>
      </c>
      <c r="B742" s="91" t="s">
        <v>285</v>
      </c>
      <c r="C742" s="91" t="s">
        <v>344</v>
      </c>
      <c r="D742" s="32" t="s">
        <v>196</v>
      </c>
      <c r="E742" s="32" t="s">
        <v>199</v>
      </c>
      <c r="F742" s="91"/>
      <c r="G742" s="91" t="s">
        <v>250</v>
      </c>
      <c r="H742" s="90" t="s">
        <v>4414</v>
      </c>
      <c r="I742" s="90" t="s">
        <v>328</v>
      </c>
      <c r="J742" s="91" t="s">
        <v>4353</v>
      </c>
      <c r="K742" s="90">
        <v>2021</v>
      </c>
      <c r="L742" s="96" t="s">
        <v>4415</v>
      </c>
      <c r="M742" s="96" t="s">
        <v>657</v>
      </c>
      <c r="N742" s="96" t="s">
        <v>1859</v>
      </c>
      <c r="O742" s="35" t="s">
        <v>328</v>
      </c>
      <c r="P742" s="91" t="s">
        <v>328</v>
      </c>
      <c r="Q742" s="91" t="s">
        <v>328</v>
      </c>
      <c r="R742" s="35" t="s">
        <v>328</v>
      </c>
      <c r="S742" s="35" t="s">
        <v>328</v>
      </c>
      <c r="T742" s="212">
        <v>44287</v>
      </c>
      <c r="U742" s="213">
        <v>44652</v>
      </c>
      <c r="V742" s="304"/>
      <c r="W742" s="94"/>
      <c r="X742" s="94"/>
      <c r="Y742" s="41">
        <v>32</v>
      </c>
      <c r="Z742" s="162" t="s">
        <v>3330</v>
      </c>
      <c r="AA742" s="185"/>
      <c r="AB742" s="185"/>
      <c r="AC742" s="185"/>
      <c r="AD742" s="186"/>
      <c r="AE742" s="8" t="s">
        <v>457</v>
      </c>
      <c r="AF742" s="134">
        <v>201</v>
      </c>
      <c r="AG742" s="148" t="s">
        <v>455</v>
      </c>
      <c r="AH742" s="160" t="s">
        <v>723</v>
      </c>
      <c r="AI742" s="162" t="s">
        <v>3330</v>
      </c>
      <c r="AJ742" s="209" t="s">
        <v>723</v>
      </c>
      <c r="AK742" s="187">
        <v>0</v>
      </c>
      <c r="AL742" s="186">
        <v>0</v>
      </c>
      <c r="AM742" s="148" t="s">
        <v>601</v>
      </c>
      <c r="AN742" s="263" t="s">
        <v>504</v>
      </c>
      <c r="AO742" s="261" t="s">
        <v>536</v>
      </c>
      <c r="AP742" s="53" t="s">
        <v>652</v>
      </c>
      <c r="AQ742" s="366">
        <v>44620</v>
      </c>
      <c r="AR742" s="53" t="s">
        <v>553</v>
      </c>
      <c r="AS742" s="109" t="s">
        <v>589</v>
      </c>
      <c r="AT742" s="314">
        <v>0</v>
      </c>
      <c r="AU742" s="8" t="s">
        <v>457</v>
      </c>
      <c r="AV742" s="134">
        <v>-44620</v>
      </c>
      <c r="AW742" s="148" t="s">
        <v>455</v>
      </c>
      <c r="AX742" s="290"/>
      <c r="AY742" s="290"/>
      <c r="AZ742" s="290"/>
      <c r="BA742" s="290"/>
      <c r="BB742" s="148"/>
      <c r="BC742" s="290"/>
      <c r="BD742" s="290"/>
      <c r="BE742" s="513">
        <f t="shared" si="11"/>
        <v>741</v>
      </c>
      <c r="BF742" s="514">
        <v>736</v>
      </c>
      <c r="BG742" s="514" t="s">
        <v>725</v>
      </c>
    </row>
    <row r="743" spans="1:59" ht="84" customHeight="1" x14ac:dyDescent="0.25">
      <c r="A743" s="42">
        <v>737</v>
      </c>
      <c r="B743" s="32" t="s">
        <v>280</v>
      </c>
      <c r="C743" s="32" t="s">
        <v>341</v>
      </c>
      <c r="D743" s="32" t="s">
        <v>17</v>
      </c>
      <c r="E743" s="32" t="s">
        <v>21</v>
      </c>
      <c r="F743" s="32"/>
      <c r="G743" s="32" t="s">
        <v>250</v>
      </c>
      <c r="H743" s="90" t="s">
        <v>4416</v>
      </c>
      <c r="I743" s="90" t="s">
        <v>328</v>
      </c>
      <c r="J743" s="32" t="s">
        <v>4417</v>
      </c>
      <c r="K743" s="35">
        <v>2021</v>
      </c>
      <c r="L743" s="33" t="s">
        <v>4418</v>
      </c>
      <c r="M743" s="33" t="s">
        <v>4419</v>
      </c>
      <c r="N743" s="33" t="s">
        <v>4420</v>
      </c>
      <c r="O743" s="32">
        <v>1</v>
      </c>
      <c r="P743" s="35" t="s">
        <v>328</v>
      </c>
      <c r="Q743" s="35" t="s">
        <v>328</v>
      </c>
      <c r="R743" s="35" t="s">
        <v>328</v>
      </c>
      <c r="S743" s="35" t="s">
        <v>328</v>
      </c>
      <c r="T743" s="46">
        <v>44321</v>
      </c>
      <c r="U743" s="46">
        <v>44530</v>
      </c>
      <c r="V743" s="46"/>
      <c r="W743" s="44" t="s">
        <v>309</v>
      </c>
      <c r="X743" s="44" t="s">
        <v>309</v>
      </c>
      <c r="Y743" s="41">
        <v>-90</v>
      </c>
      <c r="Z743" s="162" t="s">
        <v>3330</v>
      </c>
      <c r="AA743" s="139"/>
      <c r="AB743" s="139"/>
      <c r="AC743" s="139"/>
      <c r="AD743" s="161"/>
      <c r="AE743" s="32" t="s">
        <v>457</v>
      </c>
      <c r="AF743" s="134">
        <v>79</v>
      </c>
      <c r="AG743" s="148" t="s">
        <v>455</v>
      </c>
      <c r="AH743" s="160" t="s">
        <v>723</v>
      </c>
      <c r="AI743" s="162" t="s">
        <v>3330</v>
      </c>
      <c r="AJ743" s="209" t="s">
        <v>723</v>
      </c>
      <c r="AK743" s="163">
        <v>0</v>
      </c>
      <c r="AL743" s="161">
        <v>0</v>
      </c>
      <c r="AM743" s="148" t="s">
        <v>601</v>
      </c>
      <c r="AN743" s="263" t="s">
        <v>504</v>
      </c>
      <c r="AO743" s="261" t="s">
        <v>536</v>
      </c>
      <c r="AP743" s="403" t="s">
        <v>708</v>
      </c>
      <c r="AQ743" s="404">
        <v>44620</v>
      </c>
      <c r="AR743" s="370" t="s">
        <v>553</v>
      </c>
      <c r="AS743" s="386" t="s">
        <v>589</v>
      </c>
      <c r="AT743" s="402">
        <v>0</v>
      </c>
      <c r="AU743" s="8" t="s">
        <v>457</v>
      </c>
      <c r="AV743" s="134">
        <v>-44620</v>
      </c>
      <c r="AW743" s="148" t="s">
        <v>441</v>
      </c>
      <c r="AX743" s="366">
        <v>44638</v>
      </c>
      <c r="AY743" s="54" t="s">
        <v>4421</v>
      </c>
      <c r="AZ743" s="2" t="s">
        <v>892</v>
      </c>
      <c r="BA743" s="53">
        <v>0</v>
      </c>
      <c r="BB743" s="148" t="s">
        <v>441</v>
      </c>
      <c r="BC743" s="53"/>
      <c r="BD743" s="290"/>
      <c r="BE743" s="513">
        <f t="shared" si="11"/>
        <v>742</v>
      </c>
      <c r="BF743" s="514">
        <v>737</v>
      </c>
      <c r="BG743" s="514" t="s">
        <v>4946</v>
      </c>
    </row>
    <row r="744" spans="1:59" ht="84" customHeight="1" x14ac:dyDescent="0.25">
      <c r="A744" s="42">
        <v>738</v>
      </c>
      <c r="B744" s="32" t="s">
        <v>280</v>
      </c>
      <c r="C744" s="32" t="s">
        <v>341</v>
      </c>
      <c r="D744" s="32" t="s">
        <v>158</v>
      </c>
      <c r="E744" s="32" t="s">
        <v>173</v>
      </c>
      <c r="F744" s="32"/>
      <c r="G744" s="32" t="s">
        <v>250</v>
      </c>
      <c r="H744" s="90" t="s">
        <v>4422</v>
      </c>
      <c r="I744" s="35" t="s">
        <v>328</v>
      </c>
      <c r="J744" s="32" t="s">
        <v>4417</v>
      </c>
      <c r="K744" s="35">
        <v>2021</v>
      </c>
      <c r="L744" s="33" t="s">
        <v>4423</v>
      </c>
      <c r="M744" s="33" t="s">
        <v>4424</v>
      </c>
      <c r="N744" s="33" t="s">
        <v>4425</v>
      </c>
      <c r="O744" s="32">
        <v>1</v>
      </c>
      <c r="P744" s="35" t="s">
        <v>328</v>
      </c>
      <c r="Q744" s="35" t="s">
        <v>328</v>
      </c>
      <c r="R744" s="35" t="s">
        <v>328</v>
      </c>
      <c r="S744" s="35" t="s">
        <v>328</v>
      </c>
      <c r="T744" s="46">
        <v>44321</v>
      </c>
      <c r="U744" s="46">
        <v>44530</v>
      </c>
      <c r="V744" s="46"/>
      <c r="W744" s="44" t="s">
        <v>309</v>
      </c>
      <c r="X744" s="44" t="s">
        <v>309</v>
      </c>
      <c r="Y744" s="41">
        <v>-90</v>
      </c>
      <c r="Z744" s="162" t="s">
        <v>3330</v>
      </c>
      <c r="AA744" s="139"/>
      <c r="AB744" s="139"/>
      <c r="AC744" s="139"/>
      <c r="AD744" s="161"/>
      <c r="AE744" s="32" t="s">
        <v>457</v>
      </c>
      <c r="AF744" s="134">
        <v>79</v>
      </c>
      <c r="AG744" s="148" t="s">
        <v>455</v>
      </c>
      <c r="AH744" s="160" t="s">
        <v>723</v>
      </c>
      <c r="AI744" s="162" t="s">
        <v>3330</v>
      </c>
      <c r="AJ744" s="209" t="s">
        <v>723</v>
      </c>
      <c r="AK744" s="163">
        <v>0</v>
      </c>
      <c r="AL744" s="161">
        <v>0</v>
      </c>
      <c r="AM744" s="148" t="s">
        <v>601</v>
      </c>
      <c r="AN744" s="263" t="s">
        <v>504</v>
      </c>
      <c r="AO744" s="261" t="s">
        <v>536</v>
      </c>
      <c r="AP744" s="403" t="s">
        <v>708</v>
      </c>
      <c r="AQ744" s="404">
        <v>44620</v>
      </c>
      <c r="AR744" s="370" t="s">
        <v>553</v>
      </c>
      <c r="AS744" s="386" t="s">
        <v>589</v>
      </c>
      <c r="AT744" s="402">
        <v>0</v>
      </c>
      <c r="AU744" s="8" t="s">
        <v>457</v>
      </c>
      <c r="AV744" s="134">
        <v>-44620</v>
      </c>
      <c r="AW744" s="148" t="s">
        <v>441</v>
      </c>
      <c r="AX744" s="366">
        <v>44638</v>
      </c>
      <c r="AY744" s="54" t="s">
        <v>4421</v>
      </c>
      <c r="AZ744" s="2" t="s">
        <v>892</v>
      </c>
      <c r="BA744" s="53">
        <v>0</v>
      </c>
      <c r="BB744" s="148" t="s">
        <v>441</v>
      </c>
      <c r="BC744" s="53"/>
      <c r="BD744" s="290"/>
      <c r="BE744" s="513">
        <f t="shared" si="11"/>
        <v>743</v>
      </c>
      <c r="BF744" s="514">
        <v>738</v>
      </c>
      <c r="BG744" s="514" t="s">
        <v>4946</v>
      </c>
    </row>
    <row r="745" spans="1:59" ht="84" customHeight="1" x14ac:dyDescent="0.25">
      <c r="A745" s="42">
        <v>739</v>
      </c>
      <c r="B745" s="32" t="s">
        <v>272</v>
      </c>
      <c r="C745" s="32" t="s">
        <v>341</v>
      </c>
      <c r="D745" s="32" t="s">
        <v>17</v>
      </c>
      <c r="E745" s="32" t="s">
        <v>19</v>
      </c>
      <c r="F745" s="32"/>
      <c r="G745" s="32" t="s">
        <v>250</v>
      </c>
      <c r="H745" s="90" t="s">
        <v>4426</v>
      </c>
      <c r="I745" s="35" t="s">
        <v>328</v>
      </c>
      <c r="J745" s="32" t="s">
        <v>4417</v>
      </c>
      <c r="K745" s="35">
        <v>2021</v>
      </c>
      <c r="L745" s="33" t="s">
        <v>4427</v>
      </c>
      <c r="M745" s="33" t="s">
        <v>4428</v>
      </c>
      <c r="N745" s="33" t="s">
        <v>4429</v>
      </c>
      <c r="O745" s="32">
        <v>1</v>
      </c>
      <c r="P745" s="35" t="s">
        <v>328</v>
      </c>
      <c r="Q745" s="35" t="s">
        <v>328</v>
      </c>
      <c r="R745" s="35" t="s">
        <v>328</v>
      </c>
      <c r="S745" s="35" t="s">
        <v>328</v>
      </c>
      <c r="T745" s="46">
        <v>44321</v>
      </c>
      <c r="U745" s="46">
        <v>44530</v>
      </c>
      <c r="V745" s="46"/>
      <c r="W745" s="44" t="s">
        <v>309</v>
      </c>
      <c r="X745" s="44" t="s">
        <v>309</v>
      </c>
      <c r="Y745" s="41">
        <v>-90</v>
      </c>
      <c r="Z745" s="162" t="s">
        <v>3330</v>
      </c>
      <c r="AA745" s="139"/>
      <c r="AB745" s="139"/>
      <c r="AC745" s="139"/>
      <c r="AD745" s="161"/>
      <c r="AE745" s="32" t="s">
        <v>457</v>
      </c>
      <c r="AF745" s="134">
        <v>79</v>
      </c>
      <c r="AG745" s="148" t="s">
        <v>455</v>
      </c>
      <c r="AH745" s="160" t="s">
        <v>723</v>
      </c>
      <c r="AI745" s="162" t="s">
        <v>3330</v>
      </c>
      <c r="AJ745" s="209" t="s">
        <v>723</v>
      </c>
      <c r="AK745" s="163">
        <v>0</v>
      </c>
      <c r="AL745" s="161">
        <v>0</v>
      </c>
      <c r="AM745" s="148" t="s">
        <v>601</v>
      </c>
      <c r="AN745" s="263" t="s">
        <v>504</v>
      </c>
      <c r="AO745" s="261" t="s">
        <v>536</v>
      </c>
      <c r="AP745" s="365" t="s">
        <v>4430</v>
      </c>
      <c r="AQ745" s="398">
        <v>44620</v>
      </c>
      <c r="AR745" s="365" t="s">
        <v>553</v>
      </c>
      <c r="AS745" s="365" t="s">
        <v>328</v>
      </c>
      <c r="AT745" s="392">
        <v>1</v>
      </c>
      <c r="AU745" s="8" t="s">
        <v>461</v>
      </c>
      <c r="AV745" s="134">
        <v>-44620</v>
      </c>
      <c r="AW745" s="148" t="s">
        <v>441</v>
      </c>
      <c r="AX745" s="366">
        <v>44638</v>
      </c>
      <c r="AY745" s="109" t="s">
        <v>4431</v>
      </c>
      <c r="AZ745" s="2" t="s">
        <v>892</v>
      </c>
      <c r="BA745" s="314">
        <v>1</v>
      </c>
      <c r="BB745" s="148" t="s">
        <v>294</v>
      </c>
      <c r="BC745" s="53"/>
      <c r="BD745" s="290"/>
      <c r="BE745" s="513">
        <f t="shared" si="11"/>
        <v>744</v>
      </c>
      <c r="BF745" s="514">
        <v>739</v>
      </c>
      <c r="BG745" s="514" t="s">
        <v>4946</v>
      </c>
    </row>
    <row r="746" spans="1:59" ht="84" customHeight="1" x14ac:dyDescent="0.25">
      <c r="A746" s="42">
        <v>740</v>
      </c>
      <c r="B746" s="32" t="s">
        <v>280</v>
      </c>
      <c r="C746" s="32" t="s">
        <v>341</v>
      </c>
      <c r="D746" s="32" t="s">
        <v>102</v>
      </c>
      <c r="E746" s="32" t="s">
        <v>421</v>
      </c>
      <c r="F746" s="32"/>
      <c r="G746" s="32" t="s">
        <v>250</v>
      </c>
      <c r="H746" s="90" t="s">
        <v>4432</v>
      </c>
      <c r="I746" s="35" t="s">
        <v>328</v>
      </c>
      <c r="J746" s="32" t="s">
        <v>4417</v>
      </c>
      <c r="K746" s="35">
        <v>2021</v>
      </c>
      <c r="L746" s="33" t="s">
        <v>4433</v>
      </c>
      <c r="M746" s="33" t="s">
        <v>4434</v>
      </c>
      <c r="N746" s="33" t="s">
        <v>4435</v>
      </c>
      <c r="O746" s="32">
        <v>1</v>
      </c>
      <c r="P746" s="35" t="s">
        <v>328</v>
      </c>
      <c r="Q746" s="35" t="s">
        <v>328</v>
      </c>
      <c r="R746" s="35" t="s">
        <v>328</v>
      </c>
      <c r="S746" s="35" t="s">
        <v>328</v>
      </c>
      <c r="T746" s="46">
        <v>44321</v>
      </c>
      <c r="U746" s="46">
        <v>44530</v>
      </c>
      <c r="V746" s="46"/>
      <c r="W746" s="44" t="s">
        <v>309</v>
      </c>
      <c r="X746" s="44" t="s">
        <v>309</v>
      </c>
      <c r="Y746" s="41">
        <v>-90</v>
      </c>
      <c r="Z746" s="162" t="s">
        <v>3330</v>
      </c>
      <c r="AA746" s="139"/>
      <c r="AB746" s="139"/>
      <c r="AC746" s="139"/>
      <c r="AD746" s="161"/>
      <c r="AE746" s="32" t="s">
        <v>457</v>
      </c>
      <c r="AF746" s="134">
        <v>79</v>
      </c>
      <c r="AG746" s="148" t="s">
        <v>455</v>
      </c>
      <c r="AH746" s="160" t="s">
        <v>723</v>
      </c>
      <c r="AI746" s="162" t="s">
        <v>3330</v>
      </c>
      <c r="AJ746" s="209" t="s">
        <v>723</v>
      </c>
      <c r="AK746" s="163">
        <v>0</v>
      </c>
      <c r="AL746" s="161">
        <v>0</v>
      </c>
      <c r="AM746" s="148" t="s">
        <v>601</v>
      </c>
      <c r="AN746" s="263" t="s">
        <v>504</v>
      </c>
      <c r="AO746" s="261" t="s">
        <v>536</v>
      </c>
      <c r="AP746" s="403" t="s">
        <v>708</v>
      </c>
      <c r="AQ746" s="404">
        <v>44620</v>
      </c>
      <c r="AR746" s="370" t="s">
        <v>553</v>
      </c>
      <c r="AS746" s="386" t="s">
        <v>589</v>
      </c>
      <c r="AT746" s="402">
        <v>0</v>
      </c>
      <c r="AU746" s="8" t="s">
        <v>457</v>
      </c>
      <c r="AV746" s="134">
        <v>-44620</v>
      </c>
      <c r="AW746" s="148" t="s">
        <v>441</v>
      </c>
      <c r="AX746" s="366">
        <v>44638</v>
      </c>
      <c r="AY746" s="54" t="s">
        <v>4421</v>
      </c>
      <c r="AZ746" s="2" t="s">
        <v>892</v>
      </c>
      <c r="BA746" s="314">
        <v>0</v>
      </c>
      <c r="BB746" s="148" t="s">
        <v>441</v>
      </c>
      <c r="BC746" s="53"/>
      <c r="BD746" s="290"/>
      <c r="BE746" s="513">
        <f t="shared" si="11"/>
        <v>745</v>
      </c>
      <c r="BF746" s="514">
        <v>740</v>
      </c>
      <c r="BG746" s="514" t="s">
        <v>4946</v>
      </c>
    </row>
    <row r="747" spans="1:59" ht="84" customHeight="1" x14ac:dyDescent="0.25">
      <c r="A747" s="42">
        <v>741</v>
      </c>
      <c r="B747" s="32" t="s">
        <v>280</v>
      </c>
      <c r="C747" s="32" t="s">
        <v>341</v>
      </c>
      <c r="D747" s="32" t="s">
        <v>102</v>
      </c>
      <c r="E747" s="32" t="s">
        <v>421</v>
      </c>
      <c r="F747" s="32"/>
      <c r="G747" s="32" t="s">
        <v>250</v>
      </c>
      <c r="H747" s="90" t="s">
        <v>4436</v>
      </c>
      <c r="I747" s="35" t="s">
        <v>328</v>
      </c>
      <c r="J747" s="32" t="s">
        <v>4417</v>
      </c>
      <c r="K747" s="35">
        <v>2021</v>
      </c>
      <c r="L747" s="33" t="s">
        <v>4437</v>
      </c>
      <c r="M747" s="33" t="s">
        <v>4438</v>
      </c>
      <c r="N747" s="33" t="s">
        <v>4439</v>
      </c>
      <c r="O747" s="32">
        <v>1</v>
      </c>
      <c r="P747" s="35" t="s">
        <v>328</v>
      </c>
      <c r="Q747" s="35" t="s">
        <v>328</v>
      </c>
      <c r="R747" s="35" t="s">
        <v>328</v>
      </c>
      <c r="S747" s="35" t="s">
        <v>328</v>
      </c>
      <c r="T747" s="46">
        <v>44321</v>
      </c>
      <c r="U747" s="46">
        <v>44530</v>
      </c>
      <c r="V747" s="46"/>
      <c r="W747" s="44" t="s">
        <v>309</v>
      </c>
      <c r="X747" s="44" t="s">
        <v>309</v>
      </c>
      <c r="Y747" s="41">
        <v>-90</v>
      </c>
      <c r="Z747" s="162" t="s">
        <v>3330</v>
      </c>
      <c r="AA747" s="139"/>
      <c r="AB747" s="139"/>
      <c r="AC747" s="139"/>
      <c r="AD747" s="161"/>
      <c r="AE747" s="32" t="s">
        <v>457</v>
      </c>
      <c r="AF747" s="134">
        <v>79</v>
      </c>
      <c r="AG747" s="148" t="s">
        <v>455</v>
      </c>
      <c r="AH747" s="160" t="s">
        <v>723</v>
      </c>
      <c r="AI747" s="162" t="s">
        <v>3330</v>
      </c>
      <c r="AJ747" s="209" t="s">
        <v>723</v>
      </c>
      <c r="AK747" s="163">
        <v>0</v>
      </c>
      <c r="AL747" s="161">
        <v>0</v>
      </c>
      <c r="AM747" s="148" t="s">
        <v>601</v>
      </c>
      <c r="AN747" s="263" t="s">
        <v>504</v>
      </c>
      <c r="AO747" s="261" t="s">
        <v>536</v>
      </c>
      <c r="AP747" s="403" t="s">
        <v>708</v>
      </c>
      <c r="AQ747" s="404">
        <v>44620</v>
      </c>
      <c r="AR747" s="370" t="s">
        <v>553</v>
      </c>
      <c r="AS747" s="386" t="s">
        <v>589</v>
      </c>
      <c r="AT747" s="402">
        <v>0</v>
      </c>
      <c r="AU747" s="8" t="s">
        <v>457</v>
      </c>
      <c r="AV747" s="134">
        <v>-44620</v>
      </c>
      <c r="AW747" s="148" t="s">
        <v>441</v>
      </c>
      <c r="AX747" s="366">
        <v>44638</v>
      </c>
      <c r="AY747" s="478" t="s">
        <v>4421</v>
      </c>
      <c r="AZ747" s="2" t="s">
        <v>892</v>
      </c>
      <c r="BA747" s="314">
        <v>0</v>
      </c>
      <c r="BB747" s="148" t="s">
        <v>441</v>
      </c>
      <c r="BC747" s="53"/>
      <c r="BD747" s="290"/>
      <c r="BE747" s="513">
        <f t="shared" si="11"/>
        <v>746</v>
      </c>
      <c r="BF747" s="514">
        <v>741</v>
      </c>
      <c r="BG747" s="514" t="s">
        <v>4946</v>
      </c>
    </row>
    <row r="748" spans="1:59" ht="84" customHeight="1" x14ac:dyDescent="0.25">
      <c r="A748" s="42">
        <v>742</v>
      </c>
      <c r="B748" s="32" t="s">
        <v>280</v>
      </c>
      <c r="C748" s="32" t="s">
        <v>341</v>
      </c>
      <c r="D748" s="32" t="s">
        <v>102</v>
      </c>
      <c r="E748" s="32" t="s">
        <v>419</v>
      </c>
      <c r="F748" s="32"/>
      <c r="G748" s="32" t="s">
        <v>250</v>
      </c>
      <c r="H748" s="90" t="s">
        <v>4440</v>
      </c>
      <c r="I748" s="35" t="s">
        <v>328</v>
      </c>
      <c r="J748" s="32" t="s">
        <v>4417</v>
      </c>
      <c r="K748" s="35">
        <v>2021</v>
      </c>
      <c r="L748" s="33" t="s">
        <v>4441</v>
      </c>
      <c r="M748" s="33" t="s">
        <v>4442</v>
      </c>
      <c r="N748" s="33" t="s">
        <v>4443</v>
      </c>
      <c r="O748" s="32">
        <v>1</v>
      </c>
      <c r="P748" s="35" t="s">
        <v>328</v>
      </c>
      <c r="Q748" s="35" t="s">
        <v>328</v>
      </c>
      <c r="R748" s="35" t="s">
        <v>328</v>
      </c>
      <c r="S748" s="35" t="s">
        <v>328</v>
      </c>
      <c r="T748" s="46">
        <v>44321</v>
      </c>
      <c r="U748" s="46">
        <v>44530</v>
      </c>
      <c r="V748" s="46"/>
      <c r="W748" s="44" t="s">
        <v>309</v>
      </c>
      <c r="X748" s="44" t="s">
        <v>309</v>
      </c>
      <c r="Y748" s="41">
        <v>-90</v>
      </c>
      <c r="Z748" s="162" t="s">
        <v>3330</v>
      </c>
      <c r="AA748" s="139"/>
      <c r="AB748" s="139"/>
      <c r="AC748" s="139"/>
      <c r="AD748" s="161"/>
      <c r="AE748" s="32" t="s">
        <v>457</v>
      </c>
      <c r="AF748" s="134">
        <v>79</v>
      </c>
      <c r="AG748" s="148" t="s">
        <v>455</v>
      </c>
      <c r="AH748" s="160" t="s">
        <v>723</v>
      </c>
      <c r="AI748" s="162" t="s">
        <v>3330</v>
      </c>
      <c r="AJ748" s="209" t="s">
        <v>723</v>
      </c>
      <c r="AK748" s="163">
        <v>0</v>
      </c>
      <c r="AL748" s="161">
        <v>0</v>
      </c>
      <c r="AM748" s="148" t="s">
        <v>601</v>
      </c>
      <c r="AN748" s="263" t="s">
        <v>504</v>
      </c>
      <c r="AO748" s="261" t="s">
        <v>536</v>
      </c>
      <c r="AP748" s="403" t="s">
        <v>708</v>
      </c>
      <c r="AQ748" s="404">
        <v>44620</v>
      </c>
      <c r="AR748" s="370" t="s">
        <v>553</v>
      </c>
      <c r="AS748" s="386" t="s">
        <v>589</v>
      </c>
      <c r="AT748" s="402">
        <v>0</v>
      </c>
      <c r="AU748" s="8" t="s">
        <v>457</v>
      </c>
      <c r="AV748" s="134">
        <v>-44620</v>
      </c>
      <c r="AW748" s="148" t="s">
        <v>441</v>
      </c>
      <c r="AX748" s="366">
        <v>44638</v>
      </c>
      <c r="AY748" s="476" t="s">
        <v>4421</v>
      </c>
      <c r="AZ748" s="2" t="s">
        <v>892</v>
      </c>
      <c r="BA748" s="314">
        <v>0</v>
      </c>
      <c r="BB748" s="148" t="s">
        <v>441</v>
      </c>
      <c r="BC748" s="53"/>
      <c r="BD748" s="290"/>
      <c r="BE748" s="513">
        <f t="shared" si="11"/>
        <v>747</v>
      </c>
      <c r="BF748" s="514">
        <v>742</v>
      </c>
      <c r="BG748" s="514" t="s">
        <v>4946</v>
      </c>
    </row>
    <row r="749" spans="1:59" ht="84" customHeight="1" x14ac:dyDescent="0.25">
      <c r="A749" s="42">
        <v>743</v>
      </c>
      <c r="B749" s="32" t="s">
        <v>283</v>
      </c>
      <c r="C749" s="47" t="s">
        <v>342</v>
      </c>
      <c r="D749" s="32" t="s">
        <v>331</v>
      </c>
      <c r="E749" s="32" t="s">
        <v>379</v>
      </c>
      <c r="F749" s="32"/>
      <c r="G749" s="32" t="s">
        <v>250</v>
      </c>
      <c r="H749" s="90" t="s">
        <v>4444</v>
      </c>
      <c r="I749" s="35" t="s">
        <v>328</v>
      </c>
      <c r="J749" s="32" t="s">
        <v>4417</v>
      </c>
      <c r="K749" s="35">
        <v>2021</v>
      </c>
      <c r="L749" s="33" t="s">
        <v>4445</v>
      </c>
      <c r="M749" s="33" t="s">
        <v>4446</v>
      </c>
      <c r="N749" s="33" t="s">
        <v>4447</v>
      </c>
      <c r="O749" s="32">
        <v>1</v>
      </c>
      <c r="P749" s="35" t="s">
        <v>328</v>
      </c>
      <c r="Q749" s="35" t="s">
        <v>328</v>
      </c>
      <c r="R749" s="35" t="s">
        <v>328</v>
      </c>
      <c r="S749" s="35" t="s">
        <v>328</v>
      </c>
      <c r="T749" s="46">
        <v>44295</v>
      </c>
      <c r="U749" s="46">
        <v>44660</v>
      </c>
      <c r="V749" s="46"/>
      <c r="W749" s="44" t="s">
        <v>309</v>
      </c>
      <c r="X749" s="44" t="s">
        <v>309</v>
      </c>
      <c r="Y749" s="41">
        <v>40</v>
      </c>
      <c r="Z749" s="162" t="s">
        <v>3330</v>
      </c>
      <c r="AA749" s="139"/>
      <c r="AB749" s="139"/>
      <c r="AC749" s="139"/>
      <c r="AD749" s="161"/>
      <c r="AE749" s="32" t="s">
        <v>457</v>
      </c>
      <c r="AF749" s="134">
        <v>209</v>
      </c>
      <c r="AG749" s="148" t="s">
        <v>455</v>
      </c>
      <c r="AH749" s="160" t="s">
        <v>723</v>
      </c>
      <c r="AI749" s="162" t="s">
        <v>3330</v>
      </c>
      <c r="AJ749" s="209" t="s">
        <v>723</v>
      </c>
      <c r="AK749" s="163">
        <v>0</v>
      </c>
      <c r="AL749" s="161">
        <v>0</v>
      </c>
      <c r="AM749" s="148" t="s">
        <v>601</v>
      </c>
      <c r="AN749" s="263" t="s">
        <v>504</v>
      </c>
      <c r="AO749" s="261" t="s">
        <v>536</v>
      </c>
      <c r="AP749" s="365" t="s">
        <v>4448</v>
      </c>
      <c r="AQ749" s="388">
        <v>44620</v>
      </c>
      <c r="AR749" s="320" t="s">
        <v>2156</v>
      </c>
      <c r="AS749" s="365" t="s">
        <v>4449</v>
      </c>
      <c r="AT749" s="314">
        <v>0</v>
      </c>
      <c r="AU749" s="8" t="s">
        <v>457</v>
      </c>
      <c r="AV749" s="134">
        <v>-44620</v>
      </c>
      <c r="AW749" s="148" t="s">
        <v>455</v>
      </c>
      <c r="AX749" s="366">
        <v>44638</v>
      </c>
      <c r="AY749" s="477" t="s">
        <v>4450</v>
      </c>
      <c r="AZ749" s="2" t="s">
        <v>892</v>
      </c>
      <c r="BA749" s="314">
        <v>1</v>
      </c>
      <c r="BB749" s="148" t="s">
        <v>294</v>
      </c>
      <c r="BC749" s="53"/>
      <c r="BD749" s="290"/>
      <c r="BE749" s="513">
        <f t="shared" si="11"/>
        <v>748</v>
      </c>
      <c r="BF749" s="514">
        <v>743</v>
      </c>
      <c r="BG749" s="514" t="s">
        <v>4946</v>
      </c>
    </row>
    <row r="750" spans="1:59" ht="84" customHeight="1" x14ac:dyDescent="0.25">
      <c r="A750" s="42">
        <v>744</v>
      </c>
      <c r="B750" s="32" t="s">
        <v>283</v>
      </c>
      <c r="C750" s="47" t="s">
        <v>342</v>
      </c>
      <c r="D750" s="32" t="s">
        <v>331</v>
      </c>
      <c r="E750" s="32" t="s">
        <v>379</v>
      </c>
      <c r="F750" s="32"/>
      <c r="G750" s="32" t="s">
        <v>250</v>
      </c>
      <c r="H750" s="90" t="s">
        <v>4451</v>
      </c>
      <c r="I750" s="35" t="s">
        <v>328</v>
      </c>
      <c r="J750" s="32" t="s">
        <v>4417</v>
      </c>
      <c r="K750" s="35">
        <v>2021</v>
      </c>
      <c r="L750" s="33" t="s">
        <v>4445</v>
      </c>
      <c r="M750" s="33" t="s">
        <v>4446</v>
      </c>
      <c r="N750" s="33" t="s">
        <v>4452</v>
      </c>
      <c r="O750" s="32">
        <v>2</v>
      </c>
      <c r="P750" s="35" t="s">
        <v>328</v>
      </c>
      <c r="Q750" s="35" t="s">
        <v>328</v>
      </c>
      <c r="R750" s="35" t="s">
        <v>328</v>
      </c>
      <c r="S750" s="35" t="s">
        <v>328</v>
      </c>
      <c r="T750" s="46"/>
      <c r="U750" s="46"/>
      <c r="V750" s="46"/>
      <c r="W750" s="44"/>
      <c r="X750" s="44"/>
      <c r="Y750" s="41">
        <v>-44620</v>
      </c>
      <c r="Z750" s="162" t="s">
        <v>3330</v>
      </c>
      <c r="AA750" s="139"/>
      <c r="AB750" s="139"/>
      <c r="AC750" s="139"/>
      <c r="AD750" s="161"/>
      <c r="AE750" s="32" t="s">
        <v>457</v>
      </c>
      <c r="AF750" s="134">
        <v>-44451</v>
      </c>
      <c r="AG750" s="148" t="s">
        <v>441</v>
      </c>
      <c r="AH750" s="160" t="s">
        <v>723</v>
      </c>
      <c r="AI750" s="162" t="s">
        <v>3330</v>
      </c>
      <c r="AJ750" s="209" t="s">
        <v>723</v>
      </c>
      <c r="AK750" s="163">
        <v>0</v>
      </c>
      <c r="AL750" s="161">
        <v>0</v>
      </c>
      <c r="AM750" s="148" t="s">
        <v>545</v>
      </c>
      <c r="AN750" s="263" t="s">
        <v>504</v>
      </c>
      <c r="AO750" s="261" t="s">
        <v>536</v>
      </c>
      <c r="AP750" s="365" t="s">
        <v>4453</v>
      </c>
      <c r="AQ750" s="56">
        <v>44620</v>
      </c>
      <c r="AR750" s="54" t="s">
        <v>2156</v>
      </c>
      <c r="AS750" s="54" t="s">
        <v>328</v>
      </c>
      <c r="AT750" s="55">
        <v>1</v>
      </c>
      <c r="AU750" s="8" t="s">
        <v>461</v>
      </c>
      <c r="AV750" s="134">
        <v>-44620</v>
      </c>
      <c r="AW750" s="148" t="s">
        <v>441</v>
      </c>
      <c r="AX750" s="366">
        <v>44638</v>
      </c>
      <c r="AY750" s="477" t="s">
        <v>4450</v>
      </c>
      <c r="AZ750" s="2" t="s">
        <v>892</v>
      </c>
      <c r="BA750" s="314">
        <v>1</v>
      </c>
      <c r="BB750" s="148" t="s">
        <v>294</v>
      </c>
      <c r="BC750" s="53"/>
      <c r="BD750" s="290"/>
      <c r="BE750" s="513">
        <f t="shared" si="11"/>
        <v>749</v>
      </c>
      <c r="BF750" s="514">
        <v>744</v>
      </c>
      <c r="BG750" s="514" t="s">
        <v>4946</v>
      </c>
    </row>
    <row r="751" spans="1:59" ht="84" customHeight="1" x14ac:dyDescent="0.25">
      <c r="A751" s="42">
        <v>745</v>
      </c>
      <c r="B751" s="32" t="s">
        <v>274</v>
      </c>
      <c r="C751" s="32" t="s">
        <v>341</v>
      </c>
      <c r="D751" s="32" t="s">
        <v>331</v>
      </c>
      <c r="E751" s="32" t="s">
        <v>379</v>
      </c>
      <c r="F751" s="32"/>
      <c r="G751" s="32" t="s">
        <v>250</v>
      </c>
      <c r="H751" s="90" t="s">
        <v>4454</v>
      </c>
      <c r="I751" s="35" t="s">
        <v>328</v>
      </c>
      <c r="J751" s="32" t="s">
        <v>4417</v>
      </c>
      <c r="K751" s="35">
        <v>2021</v>
      </c>
      <c r="L751" s="33" t="s">
        <v>4445</v>
      </c>
      <c r="M751" s="33" t="s">
        <v>4446</v>
      </c>
      <c r="N751" s="33" t="s">
        <v>4455</v>
      </c>
      <c r="O751" s="32">
        <v>3</v>
      </c>
      <c r="P751" s="35" t="s">
        <v>328</v>
      </c>
      <c r="Q751" s="35" t="s">
        <v>328</v>
      </c>
      <c r="R751" s="35" t="s">
        <v>328</v>
      </c>
      <c r="S751" s="35" t="s">
        <v>328</v>
      </c>
      <c r="T751" s="46"/>
      <c r="U751" s="46"/>
      <c r="V751" s="46"/>
      <c r="W751" s="44"/>
      <c r="X751" s="44"/>
      <c r="Y751" s="41">
        <v>-44620</v>
      </c>
      <c r="Z751" s="162" t="s">
        <v>3330</v>
      </c>
      <c r="AA751" s="139"/>
      <c r="AB751" s="139"/>
      <c r="AC751" s="139"/>
      <c r="AD751" s="161"/>
      <c r="AE751" s="32" t="s">
        <v>457</v>
      </c>
      <c r="AF751" s="134">
        <v>-44451</v>
      </c>
      <c r="AG751" s="148" t="s">
        <v>441</v>
      </c>
      <c r="AH751" s="160" t="s">
        <v>723</v>
      </c>
      <c r="AI751" s="162" t="s">
        <v>3330</v>
      </c>
      <c r="AJ751" s="209" t="s">
        <v>723</v>
      </c>
      <c r="AK751" s="163">
        <v>0</v>
      </c>
      <c r="AL751" s="161">
        <v>0</v>
      </c>
      <c r="AM751" s="148" t="s">
        <v>545</v>
      </c>
      <c r="AN751" s="263" t="s">
        <v>504</v>
      </c>
      <c r="AO751" s="261" t="s">
        <v>536</v>
      </c>
      <c r="AP751" s="403" t="s">
        <v>708</v>
      </c>
      <c r="AQ751" s="404">
        <v>44620</v>
      </c>
      <c r="AR751" s="370" t="s">
        <v>553</v>
      </c>
      <c r="AS751" s="386" t="s">
        <v>589</v>
      </c>
      <c r="AT751" s="402">
        <v>0</v>
      </c>
      <c r="AU751" s="8" t="s">
        <v>457</v>
      </c>
      <c r="AV751" s="134">
        <v>-44620</v>
      </c>
      <c r="AW751" s="148" t="s">
        <v>441</v>
      </c>
      <c r="AX751" s="366">
        <v>44638</v>
      </c>
      <c r="AY751" s="2" t="s">
        <v>4450</v>
      </c>
      <c r="AZ751" s="2" t="s">
        <v>892</v>
      </c>
      <c r="BA751" s="314">
        <v>1</v>
      </c>
      <c r="BB751" s="148" t="s">
        <v>294</v>
      </c>
      <c r="BC751" s="53"/>
      <c r="BD751" s="290"/>
      <c r="BE751" s="513">
        <f t="shared" si="11"/>
        <v>750</v>
      </c>
      <c r="BF751" s="514">
        <v>745</v>
      </c>
      <c r="BG751" s="514" t="s">
        <v>4946</v>
      </c>
    </row>
    <row r="752" spans="1:59" ht="84" customHeight="1" x14ac:dyDescent="0.25">
      <c r="A752" s="42">
        <v>746</v>
      </c>
      <c r="B752" s="32" t="s">
        <v>283</v>
      </c>
      <c r="C752" s="47" t="s">
        <v>342</v>
      </c>
      <c r="D752" s="32" t="s">
        <v>331</v>
      </c>
      <c r="E752" s="32" t="s">
        <v>379</v>
      </c>
      <c r="F752" s="32"/>
      <c r="G752" s="32" t="s">
        <v>250</v>
      </c>
      <c r="H752" s="90" t="s">
        <v>4456</v>
      </c>
      <c r="I752" s="35" t="s">
        <v>328</v>
      </c>
      <c r="J752" s="32" t="s">
        <v>4417</v>
      </c>
      <c r="K752" s="35">
        <v>2021</v>
      </c>
      <c r="L752" s="33" t="s">
        <v>4445</v>
      </c>
      <c r="M752" s="33" t="s">
        <v>4446</v>
      </c>
      <c r="N752" s="33" t="s">
        <v>4457</v>
      </c>
      <c r="O752" s="32">
        <v>4</v>
      </c>
      <c r="P752" s="35" t="s">
        <v>328</v>
      </c>
      <c r="Q752" s="35" t="s">
        <v>328</v>
      </c>
      <c r="R752" s="35" t="s">
        <v>328</v>
      </c>
      <c r="S752" s="35" t="s">
        <v>328</v>
      </c>
      <c r="T752" s="46"/>
      <c r="U752" s="46"/>
      <c r="V752" s="46"/>
      <c r="W752" s="44"/>
      <c r="X752" s="44"/>
      <c r="Y752" s="41">
        <v>-44620</v>
      </c>
      <c r="Z752" s="162" t="s">
        <v>3330</v>
      </c>
      <c r="AA752" s="139"/>
      <c r="AB752" s="139"/>
      <c r="AC752" s="139"/>
      <c r="AD752" s="161"/>
      <c r="AE752" s="32" t="s">
        <v>457</v>
      </c>
      <c r="AF752" s="134">
        <v>-44451</v>
      </c>
      <c r="AG752" s="148" t="s">
        <v>441</v>
      </c>
      <c r="AH752" s="160" t="s">
        <v>723</v>
      </c>
      <c r="AI752" s="162" t="s">
        <v>3330</v>
      </c>
      <c r="AJ752" s="209" t="s">
        <v>723</v>
      </c>
      <c r="AK752" s="163">
        <v>0</v>
      </c>
      <c r="AL752" s="161">
        <v>0</v>
      </c>
      <c r="AM752" s="148" t="s">
        <v>545</v>
      </c>
      <c r="AN752" s="263" t="s">
        <v>504</v>
      </c>
      <c r="AO752" s="261" t="s">
        <v>536</v>
      </c>
      <c r="AP752" s="365" t="s">
        <v>4453</v>
      </c>
      <c r="AQ752" s="56">
        <v>44620</v>
      </c>
      <c r="AR752" s="54" t="s">
        <v>2156</v>
      </c>
      <c r="AS752" s="54" t="s">
        <v>328</v>
      </c>
      <c r="AT752" s="55">
        <v>1</v>
      </c>
      <c r="AU752" s="8" t="s">
        <v>461</v>
      </c>
      <c r="AV752" s="134">
        <v>-44620</v>
      </c>
      <c r="AW752" s="148" t="s">
        <v>441</v>
      </c>
      <c r="AX752" s="366">
        <v>44638</v>
      </c>
      <c r="AY752" s="2" t="s">
        <v>4450</v>
      </c>
      <c r="AZ752" s="2" t="s">
        <v>892</v>
      </c>
      <c r="BA752" s="314">
        <v>1</v>
      </c>
      <c r="BB752" s="148" t="s">
        <v>294</v>
      </c>
      <c r="BC752" s="53"/>
      <c r="BD752" s="290"/>
      <c r="BE752" s="513">
        <f t="shared" si="11"/>
        <v>751</v>
      </c>
      <c r="BF752" s="514">
        <v>746</v>
      </c>
      <c r="BG752" s="514" t="s">
        <v>4946</v>
      </c>
    </row>
    <row r="753" spans="1:59" ht="84" customHeight="1" x14ac:dyDescent="0.25">
      <c r="A753" s="42">
        <v>747</v>
      </c>
      <c r="B753" s="32" t="s">
        <v>283</v>
      </c>
      <c r="C753" s="47" t="s">
        <v>342</v>
      </c>
      <c r="D753" s="32" t="s">
        <v>331</v>
      </c>
      <c r="E753" s="32" t="s">
        <v>379</v>
      </c>
      <c r="F753" s="32"/>
      <c r="G753" s="32" t="s">
        <v>250</v>
      </c>
      <c r="H753" s="122" t="s">
        <v>4458</v>
      </c>
      <c r="I753" s="35" t="s">
        <v>328</v>
      </c>
      <c r="J753" s="32" t="s">
        <v>4417</v>
      </c>
      <c r="K753" s="35">
        <v>2021</v>
      </c>
      <c r="L753" s="33" t="s">
        <v>4445</v>
      </c>
      <c r="M753" s="33" t="s">
        <v>4446</v>
      </c>
      <c r="N753" s="33" t="s">
        <v>4459</v>
      </c>
      <c r="O753" s="32">
        <v>5</v>
      </c>
      <c r="P753" s="35" t="s">
        <v>328</v>
      </c>
      <c r="Q753" s="35" t="s">
        <v>328</v>
      </c>
      <c r="R753" s="35" t="s">
        <v>328</v>
      </c>
      <c r="S753" s="35" t="s">
        <v>328</v>
      </c>
      <c r="T753" s="46"/>
      <c r="U753" s="46"/>
      <c r="V753" s="46"/>
      <c r="W753" s="44"/>
      <c r="X753" s="44"/>
      <c r="Y753" s="41">
        <v>-44620</v>
      </c>
      <c r="Z753" s="162" t="s">
        <v>3330</v>
      </c>
      <c r="AA753" s="139"/>
      <c r="AB753" s="139"/>
      <c r="AC753" s="139"/>
      <c r="AD753" s="161"/>
      <c r="AE753" s="32" t="s">
        <v>457</v>
      </c>
      <c r="AF753" s="134">
        <v>-44451</v>
      </c>
      <c r="AG753" s="148" t="s">
        <v>441</v>
      </c>
      <c r="AH753" s="160" t="s">
        <v>723</v>
      </c>
      <c r="AI753" s="162" t="s">
        <v>3330</v>
      </c>
      <c r="AJ753" s="209" t="s">
        <v>723</v>
      </c>
      <c r="AK753" s="163">
        <v>0</v>
      </c>
      <c r="AL753" s="161">
        <v>0</v>
      </c>
      <c r="AM753" s="148" t="s">
        <v>545</v>
      </c>
      <c r="AN753" s="263" t="s">
        <v>504</v>
      </c>
      <c r="AO753" s="261" t="s">
        <v>536</v>
      </c>
      <c r="AP753" s="365" t="s">
        <v>4460</v>
      </c>
      <c r="AQ753" s="56">
        <v>44620</v>
      </c>
      <c r="AR753" s="54" t="s">
        <v>2156</v>
      </c>
      <c r="AS753" s="54" t="s">
        <v>328</v>
      </c>
      <c r="AT753" s="55">
        <v>1</v>
      </c>
      <c r="AU753" s="8" t="s">
        <v>461</v>
      </c>
      <c r="AV753" s="134">
        <v>-44620</v>
      </c>
      <c r="AW753" s="148" t="s">
        <v>441</v>
      </c>
      <c r="AX753" s="366">
        <v>44638</v>
      </c>
      <c r="AY753" s="2" t="s">
        <v>4450</v>
      </c>
      <c r="AZ753" s="2" t="s">
        <v>892</v>
      </c>
      <c r="BA753" s="314">
        <v>1</v>
      </c>
      <c r="BB753" s="148" t="s">
        <v>294</v>
      </c>
      <c r="BC753" s="53"/>
      <c r="BD753" s="290"/>
      <c r="BE753" s="513">
        <f t="shared" si="11"/>
        <v>752</v>
      </c>
      <c r="BF753" s="514">
        <v>747</v>
      </c>
      <c r="BG753" s="514" t="s">
        <v>4946</v>
      </c>
    </row>
    <row r="754" spans="1:59" ht="84" customHeight="1" x14ac:dyDescent="0.25">
      <c r="A754" s="42">
        <v>748</v>
      </c>
      <c r="B754" s="32" t="s">
        <v>276</v>
      </c>
      <c r="C754" s="47" t="s">
        <v>341</v>
      </c>
      <c r="D754" s="32" t="s">
        <v>102</v>
      </c>
      <c r="E754" s="32" t="s">
        <v>428</v>
      </c>
      <c r="F754" s="32"/>
      <c r="G754" s="32" t="s">
        <v>250</v>
      </c>
      <c r="H754" s="90" t="s">
        <v>4461</v>
      </c>
      <c r="I754" s="35" t="s">
        <v>328</v>
      </c>
      <c r="J754" s="32" t="s">
        <v>4417</v>
      </c>
      <c r="K754" s="35">
        <v>2021</v>
      </c>
      <c r="L754" s="33" t="s">
        <v>4462</v>
      </c>
      <c r="M754" s="33" t="s">
        <v>4463</v>
      </c>
      <c r="N754" s="33" t="s">
        <v>4464</v>
      </c>
      <c r="O754" s="32">
        <v>1</v>
      </c>
      <c r="P754" s="35" t="s">
        <v>328</v>
      </c>
      <c r="Q754" s="35" t="s">
        <v>328</v>
      </c>
      <c r="R754" s="35" t="s">
        <v>328</v>
      </c>
      <c r="S754" s="35" t="s">
        <v>328</v>
      </c>
      <c r="T754" s="46">
        <v>44321</v>
      </c>
      <c r="U754" s="46">
        <v>44530</v>
      </c>
      <c r="V754" s="46"/>
      <c r="W754" s="44" t="s">
        <v>309</v>
      </c>
      <c r="X754" s="44" t="s">
        <v>309</v>
      </c>
      <c r="Y754" s="41">
        <v>-90</v>
      </c>
      <c r="Z754" s="162" t="s">
        <v>3330</v>
      </c>
      <c r="AA754" s="139"/>
      <c r="AB754" s="139"/>
      <c r="AC754" s="139"/>
      <c r="AD754" s="161"/>
      <c r="AE754" s="32" t="s">
        <v>457</v>
      </c>
      <c r="AF754" s="134">
        <v>79</v>
      </c>
      <c r="AG754" s="148" t="s">
        <v>455</v>
      </c>
      <c r="AH754" s="160" t="s">
        <v>723</v>
      </c>
      <c r="AI754" s="162" t="s">
        <v>3330</v>
      </c>
      <c r="AJ754" s="209" t="s">
        <v>723</v>
      </c>
      <c r="AK754" s="163">
        <v>0</v>
      </c>
      <c r="AL754" s="161">
        <v>0</v>
      </c>
      <c r="AM754" s="148" t="s">
        <v>601</v>
      </c>
      <c r="AN754" s="263" t="s">
        <v>504</v>
      </c>
      <c r="AO754" s="261" t="s">
        <v>536</v>
      </c>
      <c r="AP754" s="54" t="s">
        <v>652</v>
      </c>
      <c r="AQ754" s="56">
        <v>44620</v>
      </c>
      <c r="AR754" s="54" t="s">
        <v>553</v>
      </c>
      <c r="AS754" s="109" t="s">
        <v>589</v>
      </c>
      <c r="AT754" s="314">
        <v>0</v>
      </c>
      <c r="AU754" s="8" t="s">
        <v>457</v>
      </c>
      <c r="AV754" s="134">
        <v>-44620</v>
      </c>
      <c r="AW754" s="148" t="s">
        <v>441</v>
      </c>
      <c r="AX754" s="366">
        <v>44638</v>
      </c>
      <c r="AY754" s="54" t="s">
        <v>4421</v>
      </c>
      <c r="AZ754" s="2" t="s">
        <v>892</v>
      </c>
      <c r="BA754" s="314">
        <v>0</v>
      </c>
      <c r="BB754" s="148" t="s">
        <v>441</v>
      </c>
      <c r="BC754" s="53"/>
      <c r="BD754" s="290"/>
      <c r="BE754" s="513">
        <f t="shared" si="11"/>
        <v>753</v>
      </c>
      <c r="BF754" s="514">
        <v>748</v>
      </c>
      <c r="BG754" s="514" t="s">
        <v>4946</v>
      </c>
    </row>
    <row r="755" spans="1:59" ht="84" customHeight="1" x14ac:dyDescent="0.25">
      <c r="A755" s="42">
        <v>749</v>
      </c>
      <c r="B755" s="32" t="s">
        <v>274</v>
      </c>
      <c r="C755" s="47" t="s">
        <v>341</v>
      </c>
      <c r="D755" s="32" t="s">
        <v>102</v>
      </c>
      <c r="E755" s="32" t="s">
        <v>105</v>
      </c>
      <c r="F755" s="32"/>
      <c r="G755" s="32" t="s">
        <v>250</v>
      </c>
      <c r="H755" s="90" t="s">
        <v>4465</v>
      </c>
      <c r="I755" s="35" t="s">
        <v>328</v>
      </c>
      <c r="J755" s="32" t="s">
        <v>4417</v>
      </c>
      <c r="K755" s="35">
        <v>2021</v>
      </c>
      <c r="L755" s="33" t="s">
        <v>4466</v>
      </c>
      <c r="M755" s="33" t="s">
        <v>4467</v>
      </c>
      <c r="N755" s="33" t="s">
        <v>4468</v>
      </c>
      <c r="O755" s="32">
        <v>1</v>
      </c>
      <c r="P755" s="35" t="s">
        <v>328</v>
      </c>
      <c r="Q755" s="35" t="s">
        <v>328</v>
      </c>
      <c r="R755" s="35" t="s">
        <v>328</v>
      </c>
      <c r="S755" s="35" t="s">
        <v>328</v>
      </c>
      <c r="T755" s="46">
        <v>44321</v>
      </c>
      <c r="U755" s="46">
        <v>44530</v>
      </c>
      <c r="V755" s="46"/>
      <c r="W755" s="44" t="s">
        <v>309</v>
      </c>
      <c r="X755" s="44" t="s">
        <v>309</v>
      </c>
      <c r="Y755" s="41">
        <v>-90</v>
      </c>
      <c r="Z755" s="162" t="s">
        <v>3330</v>
      </c>
      <c r="AA755" s="139"/>
      <c r="AB755" s="139"/>
      <c r="AC755" s="139"/>
      <c r="AD755" s="161"/>
      <c r="AE755" s="32" t="s">
        <v>457</v>
      </c>
      <c r="AF755" s="134">
        <v>79</v>
      </c>
      <c r="AG755" s="148" t="s">
        <v>455</v>
      </c>
      <c r="AH755" s="160" t="s">
        <v>723</v>
      </c>
      <c r="AI755" s="162" t="s">
        <v>3330</v>
      </c>
      <c r="AJ755" s="209" t="s">
        <v>723</v>
      </c>
      <c r="AK755" s="163">
        <v>0</v>
      </c>
      <c r="AL755" s="161">
        <v>0</v>
      </c>
      <c r="AM755" s="148" t="s">
        <v>601</v>
      </c>
      <c r="AN755" s="263" t="s">
        <v>504</v>
      </c>
      <c r="AO755" s="261" t="s">
        <v>536</v>
      </c>
      <c r="AP755" s="403" t="s">
        <v>708</v>
      </c>
      <c r="AQ755" s="404">
        <v>44620</v>
      </c>
      <c r="AR755" s="370" t="s">
        <v>553</v>
      </c>
      <c r="AS755" s="386" t="s">
        <v>589</v>
      </c>
      <c r="AT755" s="402">
        <v>0</v>
      </c>
      <c r="AU755" s="8" t="s">
        <v>457</v>
      </c>
      <c r="AV755" s="134">
        <v>-44620</v>
      </c>
      <c r="AW755" s="148" t="s">
        <v>441</v>
      </c>
      <c r="AX755" s="366">
        <v>44638</v>
      </c>
      <c r="AY755" s="54" t="s">
        <v>4421</v>
      </c>
      <c r="AZ755" s="2" t="s">
        <v>892</v>
      </c>
      <c r="BA755" s="314">
        <v>0</v>
      </c>
      <c r="BB755" s="148" t="s">
        <v>441</v>
      </c>
      <c r="BC755" s="53"/>
      <c r="BD755" s="290"/>
      <c r="BE755" s="513">
        <f t="shared" si="11"/>
        <v>754</v>
      </c>
      <c r="BF755" s="514">
        <v>749</v>
      </c>
      <c r="BG755" s="514" t="s">
        <v>4946</v>
      </c>
    </row>
    <row r="756" spans="1:59" ht="84" customHeight="1" x14ac:dyDescent="0.25">
      <c r="A756" s="42">
        <v>750</v>
      </c>
      <c r="B756" s="32" t="s">
        <v>280</v>
      </c>
      <c r="C756" s="47" t="s">
        <v>341</v>
      </c>
      <c r="D756" s="32" t="s">
        <v>17</v>
      </c>
      <c r="E756" s="32" t="s">
        <v>19</v>
      </c>
      <c r="F756" s="32"/>
      <c r="G756" s="32" t="s">
        <v>250</v>
      </c>
      <c r="H756" s="90" t="s">
        <v>4469</v>
      </c>
      <c r="I756" s="35" t="s">
        <v>328</v>
      </c>
      <c r="J756" s="32" t="s">
        <v>4417</v>
      </c>
      <c r="K756" s="35">
        <v>2021</v>
      </c>
      <c r="L756" s="33" t="s">
        <v>4470</v>
      </c>
      <c r="M756" s="33" t="s">
        <v>4471</v>
      </c>
      <c r="N756" s="33" t="s">
        <v>4472</v>
      </c>
      <c r="O756" s="32">
        <v>1</v>
      </c>
      <c r="P756" s="35" t="s">
        <v>328</v>
      </c>
      <c r="Q756" s="35" t="s">
        <v>328</v>
      </c>
      <c r="R756" s="35" t="s">
        <v>328</v>
      </c>
      <c r="S756" s="35" t="s">
        <v>328</v>
      </c>
      <c r="T756" s="46">
        <v>44321</v>
      </c>
      <c r="U756" s="46">
        <v>44530</v>
      </c>
      <c r="V756" s="46"/>
      <c r="W756" s="44" t="s">
        <v>309</v>
      </c>
      <c r="X756" s="44" t="s">
        <v>309</v>
      </c>
      <c r="Y756" s="41">
        <v>-90</v>
      </c>
      <c r="Z756" s="162" t="s">
        <v>3330</v>
      </c>
      <c r="AA756" s="139"/>
      <c r="AB756" s="139"/>
      <c r="AC756" s="139"/>
      <c r="AD756" s="161"/>
      <c r="AE756" s="32" t="s">
        <v>457</v>
      </c>
      <c r="AF756" s="134">
        <v>79</v>
      </c>
      <c r="AG756" s="148" t="s">
        <v>455</v>
      </c>
      <c r="AH756" s="160" t="s">
        <v>723</v>
      </c>
      <c r="AI756" s="162" t="s">
        <v>3330</v>
      </c>
      <c r="AJ756" s="209" t="s">
        <v>723</v>
      </c>
      <c r="AK756" s="163">
        <v>0</v>
      </c>
      <c r="AL756" s="161">
        <v>0</v>
      </c>
      <c r="AM756" s="148" t="s">
        <v>601</v>
      </c>
      <c r="AN756" s="263" t="s">
        <v>504</v>
      </c>
      <c r="AO756" s="261" t="s">
        <v>536</v>
      </c>
      <c r="AP756" s="403" t="s">
        <v>708</v>
      </c>
      <c r="AQ756" s="404">
        <v>44620</v>
      </c>
      <c r="AR756" s="370" t="s">
        <v>553</v>
      </c>
      <c r="AS756" s="386" t="s">
        <v>589</v>
      </c>
      <c r="AT756" s="402">
        <v>0</v>
      </c>
      <c r="AU756" s="8" t="s">
        <v>457</v>
      </c>
      <c r="AV756" s="134">
        <v>-44620</v>
      </c>
      <c r="AW756" s="148" t="s">
        <v>441</v>
      </c>
      <c r="AX756" s="366">
        <v>44638</v>
      </c>
      <c r="AY756" s="54" t="s">
        <v>4421</v>
      </c>
      <c r="AZ756" s="2" t="s">
        <v>892</v>
      </c>
      <c r="BA756" s="314">
        <v>0</v>
      </c>
      <c r="BB756" s="148" t="s">
        <v>441</v>
      </c>
      <c r="BC756" s="53"/>
      <c r="BD756" s="290"/>
      <c r="BE756" s="513">
        <f t="shared" si="11"/>
        <v>755</v>
      </c>
      <c r="BF756" s="514">
        <v>750</v>
      </c>
      <c r="BG756" s="514" t="s">
        <v>4946</v>
      </c>
    </row>
    <row r="757" spans="1:59" ht="84" customHeight="1" x14ac:dyDescent="0.25">
      <c r="A757" s="42">
        <v>751</v>
      </c>
      <c r="B757" s="32" t="s">
        <v>280</v>
      </c>
      <c r="C757" s="47" t="s">
        <v>341</v>
      </c>
      <c r="D757" s="47" t="s">
        <v>17</v>
      </c>
      <c r="E757" s="47" t="s">
        <v>19</v>
      </c>
      <c r="F757" s="32"/>
      <c r="G757" s="32" t="s">
        <v>250</v>
      </c>
      <c r="H757" s="90" t="s">
        <v>4473</v>
      </c>
      <c r="I757" s="35" t="s">
        <v>328</v>
      </c>
      <c r="J757" s="32" t="s">
        <v>4417</v>
      </c>
      <c r="K757" s="35">
        <v>2021</v>
      </c>
      <c r="L757" s="33" t="s">
        <v>4474</v>
      </c>
      <c r="M757" s="33" t="s">
        <v>4475</v>
      </c>
      <c r="N757" s="33" t="s">
        <v>4476</v>
      </c>
      <c r="O757" s="32">
        <v>1</v>
      </c>
      <c r="P757" s="35" t="s">
        <v>328</v>
      </c>
      <c r="Q757" s="35" t="s">
        <v>328</v>
      </c>
      <c r="R757" s="35" t="s">
        <v>328</v>
      </c>
      <c r="S757" s="35" t="s">
        <v>328</v>
      </c>
      <c r="T757" s="46">
        <v>44321</v>
      </c>
      <c r="U757" s="46">
        <v>44530</v>
      </c>
      <c r="V757" s="46"/>
      <c r="W757" s="44" t="s">
        <v>309</v>
      </c>
      <c r="X757" s="44" t="s">
        <v>309</v>
      </c>
      <c r="Y757" s="41">
        <v>-90</v>
      </c>
      <c r="Z757" s="162" t="s">
        <v>3330</v>
      </c>
      <c r="AA757" s="139"/>
      <c r="AB757" s="139"/>
      <c r="AC757" s="139"/>
      <c r="AD757" s="161"/>
      <c r="AE757" s="32" t="s">
        <v>457</v>
      </c>
      <c r="AF757" s="134">
        <v>79</v>
      </c>
      <c r="AG757" s="148" t="s">
        <v>455</v>
      </c>
      <c r="AH757" s="160" t="s">
        <v>723</v>
      </c>
      <c r="AI757" s="162" t="s">
        <v>3330</v>
      </c>
      <c r="AJ757" s="209" t="s">
        <v>723</v>
      </c>
      <c r="AK757" s="163">
        <v>0</v>
      </c>
      <c r="AL757" s="161">
        <v>0</v>
      </c>
      <c r="AM757" s="148" t="s">
        <v>601</v>
      </c>
      <c r="AN757" s="263" t="s">
        <v>504</v>
      </c>
      <c r="AO757" s="261" t="s">
        <v>536</v>
      </c>
      <c r="AP757" s="2" t="s">
        <v>4477</v>
      </c>
      <c r="AQ757" s="399">
        <v>44620</v>
      </c>
      <c r="AR757" s="400" t="s">
        <v>553</v>
      </c>
      <c r="AS757" s="400" t="s">
        <v>328</v>
      </c>
      <c r="AT757" s="401">
        <v>1</v>
      </c>
      <c r="AU757" s="8" t="s">
        <v>461</v>
      </c>
      <c r="AV757" s="134">
        <v>-44620</v>
      </c>
      <c r="AW757" s="148" t="s">
        <v>441</v>
      </c>
      <c r="AX757" s="366">
        <v>44638</v>
      </c>
      <c r="AY757" s="109" t="s">
        <v>4478</v>
      </c>
      <c r="AZ757" s="2" t="s">
        <v>892</v>
      </c>
      <c r="BA757" s="314">
        <v>1</v>
      </c>
      <c r="BB757" s="148" t="s">
        <v>294</v>
      </c>
      <c r="BC757" s="53"/>
      <c r="BD757" s="290"/>
      <c r="BE757" s="513">
        <f t="shared" si="11"/>
        <v>756</v>
      </c>
      <c r="BF757" s="514">
        <v>751</v>
      </c>
      <c r="BG757" s="514" t="s">
        <v>4946</v>
      </c>
    </row>
    <row r="758" spans="1:59" ht="84" customHeight="1" x14ac:dyDescent="0.25">
      <c r="A758" s="42">
        <v>752</v>
      </c>
      <c r="B758" s="32" t="s">
        <v>274</v>
      </c>
      <c r="C758" s="47" t="s">
        <v>341</v>
      </c>
      <c r="D758" s="32" t="s">
        <v>102</v>
      </c>
      <c r="E758" s="32" t="s">
        <v>105</v>
      </c>
      <c r="F758" s="32"/>
      <c r="G758" s="32" t="s">
        <v>250</v>
      </c>
      <c r="H758" s="345" t="s">
        <v>4479</v>
      </c>
      <c r="I758" s="35" t="s">
        <v>328</v>
      </c>
      <c r="J758" s="32" t="s">
        <v>4480</v>
      </c>
      <c r="K758" s="32">
        <v>2021</v>
      </c>
      <c r="L758" s="36" t="s">
        <v>4481</v>
      </c>
      <c r="M758" s="36" t="s">
        <v>4482</v>
      </c>
      <c r="N758" s="114" t="s">
        <v>4483</v>
      </c>
      <c r="O758" s="32">
        <v>1</v>
      </c>
      <c r="P758" s="35" t="s">
        <v>328</v>
      </c>
      <c r="Q758" s="35" t="s">
        <v>328</v>
      </c>
      <c r="R758" s="35" t="s">
        <v>328</v>
      </c>
      <c r="S758" s="35" t="s">
        <v>328</v>
      </c>
      <c r="T758" s="361">
        <v>44341</v>
      </c>
      <c r="U758" s="46">
        <v>44469</v>
      </c>
      <c r="V758" s="46"/>
      <c r="W758" s="44" t="s">
        <v>309</v>
      </c>
      <c r="X758" s="44" t="s">
        <v>309</v>
      </c>
      <c r="Y758" s="41">
        <v>-151</v>
      </c>
      <c r="Z758" s="162" t="s">
        <v>3330</v>
      </c>
      <c r="AA758" s="139"/>
      <c r="AB758" s="139"/>
      <c r="AC758" s="139"/>
      <c r="AD758" s="161"/>
      <c r="AE758" s="32" t="s">
        <v>457</v>
      </c>
      <c r="AF758" s="134">
        <v>18</v>
      </c>
      <c r="AG758" s="148" t="s">
        <v>455</v>
      </c>
      <c r="AH758" s="160" t="s">
        <v>723</v>
      </c>
      <c r="AI758" s="162" t="s">
        <v>3330</v>
      </c>
      <c r="AJ758" s="209" t="s">
        <v>723</v>
      </c>
      <c r="AK758" s="163">
        <v>0</v>
      </c>
      <c r="AL758" s="161">
        <v>0</v>
      </c>
      <c r="AM758" s="148" t="s">
        <v>601</v>
      </c>
      <c r="AN758" s="263" t="s">
        <v>504</v>
      </c>
      <c r="AO758" s="261" t="s">
        <v>536</v>
      </c>
      <c r="AP758" s="365" t="s">
        <v>898</v>
      </c>
      <c r="AQ758" s="56">
        <v>44228</v>
      </c>
      <c r="AR758" s="54" t="s">
        <v>307</v>
      </c>
      <c r="AS758" s="54" t="s">
        <v>328</v>
      </c>
      <c r="AT758" s="55">
        <v>1</v>
      </c>
      <c r="AU758" s="8" t="s">
        <v>461</v>
      </c>
      <c r="AV758" s="134">
        <v>-44620</v>
      </c>
      <c r="AW758" s="148" t="s">
        <v>441</v>
      </c>
      <c r="AX758" s="313">
        <v>44638</v>
      </c>
      <c r="AY758" s="492" t="s">
        <v>4484</v>
      </c>
      <c r="AZ758" s="364" t="s">
        <v>3411</v>
      </c>
      <c r="BA758" s="315">
        <v>1</v>
      </c>
      <c r="BB758" s="148" t="s">
        <v>294</v>
      </c>
      <c r="BC758" s="53"/>
      <c r="BD758" s="290"/>
      <c r="BE758" s="513">
        <f t="shared" si="11"/>
        <v>757</v>
      </c>
      <c r="BF758" s="514">
        <v>752</v>
      </c>
      <c r="BG758" s="514" t="s">
        <v>4948</v>
      </c>
    </row>
    <row r="759" spans="1:59" ht="84" customHeight="1" x14ac:dyDescent="0.25">
      <c r="A759" s="390">
        <v>753</v>
      </c>
      <c r="B759" s="32" t="s">
        <v>281</v>
      </c>
      <c r="C759" s="47" t="s">
        <v>341</v>
      </c>
      <c r="D759" s="32" t="s">
        <v>102</v>
      </c>
      <c r="E759" s="32" t="s">
        <v>105</v>
      </c>
      <c r="F759" s="32"/>
      <c r="G759" s="32" t="s">
        <v>250</v>
      </c>
      <c r="H759" s="345" t="s">
        <v>4485</v>
      </c>
      <c r="I759" s="35" t="s">
        <v>328</v>
      </c>
      <c r="J759" s="32" t="s">
        <v>4480</v>
      </c>
      <c r="K759" s="32">
        <v>2021</v>
      </c>
      <c r="L759" s="36" t="s">
        <v>4486</v>
      </c>
      <c r="M759" s="36" t="s">
        <v>4487</v>
      </c>
      <c r="N759" s="114" t="s">
        <v>4488</v>
      </c>
      <c r="O759" s="32">
        <v>1</v>
      </c>
      <c r="P759" s="35" t="s">
        <v>328</v>
      </c>
      <c r="Q759" s="35" t="s">
        <v>328</v>
      </c>
      <c r="R759" s="35" t="s">
        <v>328</v>
      </c>
      <c r="S759" s="35" t="s">
        <v>328</v>
      </c>
      <c r="T759" s="361">
        <v>44378</v>
      </c>
      <c r="U759" s="46">
        <v>44423</v>
      </c>
      <c r="V759" s="46"/>
      <c r="W759" s="44" t="s">
        <v>309</v>
      </c>
      <c r="X759" s="44" t="s">
        <v>309</v>
      </c>
      <c r="Y759" s="41">
        <v>-197</v>
      </c>
      <c r="Z759" s="162" t="s">
        <v>3330</v>
      </c>
      <c r="AA759" s="139"/>
      <c r="AB759" s="139"/>
      <c r="AC759" s="139"/>
      <c r="AD759" s="161"/>
      <c r="AE759" s="32" t="s">
        <v>457</v>
      </c>
      <c r="AF759" s="134">
        <v>-28</v>
      </c>
      <c r="AG759" s="148" t="s">
        <v>441</v>
      </c>
      <c r="AH759" s="160" t="s">
        <v>723</v>
      </c>
      <c r="AI759" s="162" t="s">
        <v>3330</v>
      </c>
      <c r="AJ759" s="209" t="s">
        <v>723</v>
      </c>
      <c r="AK759" s="163">
        <v>0</v>
      </c>
      <c r="AL759" s="161">
        <v>0</v>
      </c>
      <c r="AM759" s="148" t="s">
        <v>545</v>
      </c>
      <c r="AN759" s="263" t="s">
        <v>504</v>
      </c>
      <c r="AO759" s="261" t="s">
        <v>536</v>
      </c>
      <c r="AP759" s="2" t="s">
        <v>4489</v>
      </c>
      <c r="AQ759" s="366">
        <v>44620</v>
      </c>
      <c r="AR759" s="53" t="s">
        <v>553</v>
      </c>
      <c r="AS759" s="365" t="s">
        <v>4490</v>
      </c>
      <c r="AT759" s="314">
        <v>0</v>
      </c>
      <c r="AU759" s="8" t="s">
        <v>457</v>
      </c>
      <c r="AV759" s="134">
        <v>-44620</v>
      </c>
      <c r="AW759" s="148" t="s">
        <v>441</v>
      </c>
      <c r="AX759" s="313">
        <v>44638</v>
      </c>
      <c r="AY759" s="492" t="s">
        <v>4491</v>
      </c>
      <c r="AZ759" s="364" t="s">
        <v>3411</v>
      </c>
      <c r="BA759" s="315">
        <v>0</v>
      </c>
      <c r="BB759" s="148" t="s">
        <v>441</v>
      </c>
      <c r="BC759" s="53"/>
      <c r="BD759" s="290"/>
      <c r="BE759" s="513">
        <f t="shared" si="11"/>
        <v>758</v>
      </c>
      <c r="BF759" s="516">
        <v>753</v>
      </c>
      <c r="BG759" s="516" t="s">
        <v>4948</v>
      </c>
    </row>
    <row r="760" spans="1:59" customFormat="1" ht="84" customHeight="1" x14ac:dyDescent="0.25">
      <c r="A760" s="42">
        <v>754</v>
      </c>
      <c r="B760" s="32" t="s">
        <v>274</v>
      </c>
      <c r="C760" s="110" t="s">
        <v>341</v>
      </c>
      <c r="D760" s="32" t="s">
        <v>102</v>
      </c>
      <c r="E760" s="32" t="s">
        <v>105</v>
      </c>
      <c r="F760" s="32"/>
      <c r="G760" s="91" t="s">
        <v>250</v>
      </c>
      <c r="H760" s="345" t="s">
        <v>4492</v>
      </c>
      <c r="I760" s="90" t="s">
        <v>328</v>
      </c>
      <c r="J760" s="32" t="s">
        <v>4480</v>
      </c>
      <c r="K760" s="32">
        <v>2021</v>
      </c>
      <c r="L760" s="8" t="s">
        <v>4493</v>
      </c>
      <c r="M760" s="147" t="s">
        <v>4494</v>
      </c>
      <c r="N760" s="344" t="s">
        <v>4495</v>
      </c>
      <c r="O760" s="32">
        <v>1</v>
      </c>
      <c r="P760" s="35" t="s">
        <v>328</v>
      </c>
      <c r="Q760" s="35" t="s">
        <v>328</v>
      </c>
      <c r="R760" s="35" t="s">
        <v>328</v>
      </c>
      <c r="S760" s="35" t="s">
        <v>328</v>
      </c>
      <c r="T760" s="361">
        <v>44378</v>
      </c>
      <c r="U760" s="118">
        <v>44423</v>
      </c>
      <c r="V760" s="118"/>
      <c r="W760" s="94" t="s">
        <v>309</v>
      </c>
      <c r="X760" s="94" t="s">
        <v>309</v>
      </c>
      <c r="Y760" s="41">
        <v>-197</v>
      </c>
      <c r="Z760" s="162" t="s">
        <v>3330</v>
      </c>
      <c r="AA760" s="139"/>
      <c r="AB760" s="139"/>
      <c r="AC760" s="139"/>
      <c r="AD760" s="161"/>
      <c r="AE760" s="8" t="s">
        <v>457</v>
      </c>
      <c r="AF760" s="134">
        <v>-28</v>
      </c>
      <c r="AG760" s="148" t="s">
        <v>441</v>
      </c>
      <c r="AH760" s="160" t="s">
        <v>723</v>
      </c>
      <c r="AI760" s="162" t="s">
        <v>3330</v>
      </c>
      <c r="AJ760" s="209" t="s">
        <v>723</v>
      </c>
      <c r="AK760" s="163">
        <v>0</v>
      </c>
      <c r="AL760" s="161">
        <v>0</v>
      </c>
      <c r="AM760" s="148" t="s">
        <v>545</v>
      </c>
      <c r="AN760" s="263" t="s">
        <v>504</v>
      </c>
      <c r="AO760" s="261" t="s">
        <v>536</v>
      </c>
      <c r="AP760" s="365" t="s">
        <v>4496</v>
      </c>
      <c r="AQ760" s="342">
        <v>44620</v>
      </c>
      <c r="AR760" s="2" t="s">
        <v>307</v>
      </c>
      <c r="AS760" s="109" t="s">
        <v>328</v>
      </c>
      <c r="AT760" s="391">
        <v>1</v>
      </c>
      <c r="AU760" s="8" t="s">
        <v>461</v>
      </c>
      <c r="AV760" s="134">
        <v>-44620</v>
      </c>
      <c r="AW760" s="148" t="s">
        <v>441</v>
      </c>
      <c r="AX760" s="313">
        <v>44638</v>
      </c>
      <c r="AY760" s="492" t="s">
        <v>4497</v>
      </c>
      <c r="AZ760" s="364" t="s">
        <v>3411</v>
      </c>
      <c r="BA760" s="315">
        <v>1</v>
      </c>
      <c r="BB760" s="148" t="s">
        <v>294</v>
      </c>
      <c r="BC760" s="53"/>
      <c r="BD760" s="290"/>
      <c r="BE760" s="513">
        <f t="shared" si="11"/>
        <v>759</v>
      </c>
      <c r="BF760" s="514">
        <v>754</v>
      </c>
      <c r="BG760" s="514" t="s">
        <v>4948</v>
      </c>
    </row>
    <row r="761" spans="1:59" customFormat="1" ht="84" customHeight="1" x14ac:dyDescent="0.25">
      <c r="A761" s="42">
        <v>755</v>
      </c>
      <c r="B761" s="89" t="s">
        <v>276</v>
      </c>
      <c r="C761" s="110" t="s">
        <v>341</v>
      </c>
      <c r="D761" s="32" t="s">
        <v>88</v>
      </c>
      <c r="E761" s="32" t="s">
        <v>99</v>
      </c>
      <c r="F761" s="32"/>
      <c r="G761" s="91" t="s">
        <v>250</v>
      </c>
      <c r="H761" s="90" t="s">
        <v>4498</v>
      </c>
      <c r="I761" s="90" t="s">
        <v>328</v>
      </c>
      <c r="J761" s="157" t="s">
        <v>4499</v>
      </c>
      <c r="K761" s="32">
        <v>2021</v>
      </c>
      <c r="L761" s="89" t="s">
        <v>4500</v>
      </c>
      <c r="M761" s="8" t="s">
        <v>4501</v>
      </c>
      <c r="N761" s="89" t="s">
        <v>4502</v>
      </c>
      <c r="O761" s="31">
        <v>1</v>
      </c>
      <c r="P761" s="8" t="s">
        <v>99</v>
      </c>
      <c r="Q761" s="8" t="s">
        <v>4503</v>
      </c>
      <c r="R761" s="155">
        <v>1</v>
      </c>
      <c r="S761" s="89" t="s">
        <v>326</v>
      </c>
      <c r="T761" s="118">
        <v>44531</v>
      </c>
      <c r="U761" s="132">
        <v>44773</v>
      </c>
      <c r="V761" s="132"/>
      <c r="W761" s="94" t="s">
        <v>309</v>
      </c>
      <c r="X761" s="94" t="s">
        <v>309</v>
      </c>
      <c r="Y761" s="41">
        <v>153</v>
      </c>
      <c r="Z761" s="162" t="s">
        <v>3330</v>
      </c>
      <c r="AA761" s="139"/>
      <c r="AB761" s="139"/>
      <c r="AC761" s="139"/>
      <c r="AD761" s="161"/>
      <c r="AE761" s="8" t="s">
        <v>457</v>
      </c>
      <c r="AF761" s="134">
        <v>322</v>
      </c>
      <c r="AG761" s="148" t="s">
        <v>455</v>
      </c>
      <c r="AH761" s="160" t="s">
        <v>723</v>
      </c>
      <c r="AI761" s="162" t="s">
        <v>3330</v>
      </c>
      <c r="AJ761" s="209" t="s">
        <v>723</v>
      </c>
      <c r="AK761" s="163">
        <v>0</v>
      </c>
      <c r="AL761" s="161">
        <v>0</v>
      </c>
      <c r="AM761" s="148" t="s">
        <v>601</v>
      </c>
      <c r="AN761" s="263" t="s">
        <v>504</v>
      </c>
      <c r="AO761" s="261" t="s">
        <v>536</v>
      </c>
      <c r="AP761" s="54" t="s">
        <v>652</v>
      </c>
      <c r="AQ761" s="56">
        <v>44620</v>
      </c>
      <c r="AR761" s="54" t="s">
        <v>553</v>
      </c>
      <c r="AS761" s="109" t="s">
        <v>589</v>
      </c>
      <c r="AT761" s="55">
        <v>0</v>
      </c>
      <c r="AU761" s="8" t="s">
        <v>457</v>
      </c>
      <c r="AV761" s="148">
        <v>-44620</v>
      </c>
      <c r="AW761" s="148" t="s">
        <v>455</v>
      </c>
      <c r="AX761" s="56">
        <v>44638</v>
      </c>
      <c r="AY761" s="54" t="s">
        <v>4504</v>
      </c>
      <c r="AZ761" s="54" t="s">
        <v>725</v>
      </c>
      <c r="BA761" s="55">
        <v>0</v>
      </c>
      <c r="BB761" s="148" t="s">
        <v>293</v>
      </c>
      <c r="BC761" s="53"/>
      <c r="BD761" s="290"/>
      <c r="BE761" s="513">
        <f t="shared" si="11"/>
        <v>760</v>
      </c>
      <c r="BF761" s="514">
        <v>755</v>
      </c>
      <c r="BG761" s="514" t="s">
        <v>725</v>
      </c>
    </row>
    <row r="762" spans="1:59" customFormat="1" ht="84" customHeight="1" x14ac:dyDescent="0.25">
      <c r="A762" s="42">
        <v>756</v>
      </c>
      <c r="B762" s="89" t="s">
        <v>276</v>
      </c>
      <c r="C762" s="110" t="s">
        <v>341</v>
      </c>
      <c r="D762" s="32" t="s">
        <v>88</v>
      </c>
      <c r="E762" s="32" t="s">
        <v>101</v>
      </c>
      <c r="F762" s="32"/>
      <c r="G762" s="91" t="s">
        <v>250</v>
      </c>
      <c r="H762" s="90" t="s">
        <v>4505</v>
      </c>
      <c r="I762" s="90" t="s">
        <v>328</v>
      </c>
      <c r="J762" s="157" t="s">
        <v>4499</v>
      </c>
      <c r="K762" s="32">
        <v>2021</v>
      </c>
      <c r="L762" s="117" t="s">
        <v>4506</v>
      </c>
      <c r="M762" s="8" t="s">
        <v>4507</v>
      </c>
      <c r="N762" s="89" t="s">
        <v>4508</v>
      </c>
      <c r="O762" s="31">
        <v>1</v>
      </c>
      <c r="P762" s="8" t="s">
        <v>4509</v>
      </c>
      <c r="Q762" s="8" t="s">
        <v>4510</v>
      </c>
      <c r="R762" s="155">
        <v>1</v>
      </c>
      <c r="S762" s="89" t="s">
        <v>4511</v>
      </c>
      <c r="T762" s="118">
        <v>44562</v>
      </c>
      <c r="U762" s="118">
        <v>44773</v>
      </c>
      <c r="V762" s="118"/>
      <c r="W762" s="94" t="s">
        <v>309</v>
      </c>
      <c r="X762" s="94" t="s">
        <v>309</v>
      </c>
      <c r="Y762" s="41">
        <v>153</v>
      </c>
      <c r="Z762" s="162" t="s">
        <v>3330</v>
      </c>
      <c r="AA762" s="139"/>
      <c r="AB762" s="139"/>
      <c r="AC762" s="139"/>
      <c r="AD762" s="161"/>
      <c r="AE762" s="8" t="s">
        <v>457</v>
      </c>
      <c r="AF762" s="134">
        <v>322</v>
      </c>
      <c r="AG762" s="148" t="s">
        <v>455</v>
      </c>
      <c r="AH762" s="160" t="s">
        <v>723</v>
      </c>
      <c r="AI762" s="162" t="s">
        <v>3330</v>
      </c>
      <c r="AJ762" s="209" t="s">
        <v>723</v>
      </c>
      <c r="AK762" s="163">
        <v>0</v>
      </c>
      <c r="AL762" s="161">
        <v>0</v>
      </c>
      <c r="AM762" s="148" t="s">
        <v>601</v>
      </c>
      <c r="AN762" s="263" t="s">
        <v>504</v>
      </c>
      <c r="AO762" s="261" t="s">
        <v>536</v>
      </c>
      <c r="AP762" s="54" t="s">
        <v>652</v>
      </c>
      <c r="AQ762" s="56">
        <v>44620</v>
      </c>
      <c r="AR762" s="54" t="s">
        <v>553</v>
      </c>
      <c r="AS762" s="109" t="s">
        <v>589</v>
      </c>
      <c r="AT762" s="314">
        <v>0</v>
      </c>
      <c r="AU762" s="8" t="s">
        <v>457</v>
      </c>
      <c r="AV762" s="134">
        <v>-44620</v>
      </c>
      <c r="AW762" s="148" t="s">
        <v>455</v>
      </c>
      <c r="AX762" s="53"/>
      <c r="AY762" s="53"/>
      <c r="AZ762" s="53"/>
      <c r="BA762" s="53"/>
      <c r="BB762" s="148"/>
      <c r="BC762" s="53"/>
      <c r="BD762" s="290"/>
      <c r="BE762" s="513">
        <f t="shared" si="11"/>
        <v>761</v>
      </c>
      <c r="BF762" s="514">
        <v>756</v>
      </c>
      <c r="BG762" s="514"/>
    </row>
    <row r="763" spans="1:59" customFormat="1" ht="84" customHeight="1" x14ac:dyDescent="0.25">
      <c r="A763" s="42">
        <v>757</v>
      </c>
      <c r="B763" s="89" t="s">
        <v>276</v>
      </c>
      <c r="C763" s="110" t="s">
        <v>341</v>
      </c>
      <c r="D763" s="32" t="s">
        <v>88</v>
      </c>
      <c r="E763" s="32" t="s">
        <v>93</v>
      </c>
      <c r="F763" s="32"/>
      <c r="G763" s="91" t="s">
        <v>250</v>
      </c>
      <c r="H763" s="90" t="s">
        <v>4512</v>
      </c>
      <c r="I763" s="90" t="s">
        <v>328</v>
      </c>
      <c r="J763" s="157" t="s">
        <v>4499</v>
      </c>
      <c r="K763" s="32">
        <v>2021</v>
      </c>
      <c r="L763" s="117" t="s">
        <v>4513</v>
      </c>
      <c r="M763" s="8" t="s">
        <v>4514</v>
      </c>
      <c r="N763" s="89" t="s">
        <v>4515</v>
      </c>
      <c r="O763" s="31">
        <v>1</v>
      </c>
      <c r="P763" s="8" t="s">
        <v>4516</v>
      </c>
      <c r="Q763" s="8" t="s">
        <v>4517</v>
      </c>
      <c r="R763" s="155">
        <v>1</v>
      </c>
      <c r="S763" s="89" t="s">
        <v>326</v>
      </c>
      <c r="T763" s="118">
        <v>44562</v>
      </c>
      <c r="U763" s="118">
        <v>44910</v>
      </c>
      <c r="V763" s="118"/>
      <c r="W763" s="94" t="s">
        <v>309</v>
      </c>
      <c r="X763" s="94" t="s">
        <v>309</v>
      </c>
      <c r="Y763" s="41">
        <v>290</v>
      </c>
      <c r="Z763" s="162" t="s">
        <v>3330</v>
      </c>
      <c r="AA763" s="139"/>
      <c r="AB763" s="139"/>
      <c r="AC763" s="139"/>
      <c r="AD763" s="161"/>
      <c r="AE763" s="8" t="s">
        <v>457</v>
      </c>
      <c r="AF763" s="134">
        <v>459</v>
      </c>
      <c r="AG763" s="148" t="s">
        <v>455</v>
      </c>
      <c r="AH763" s="160" t="s">
        <v>723</v>
      </c>
      <c r="AI763" s="162" t="s">
        <v>3330</v>
      </c>
      <c r="AJ763" s="209" t="s">
        <v>723</v>
      </c>
      <c r="AK763" s="163">
        <v>0</v>
      </c>
      <c r="AL763" s="161">
        <v>0</v>
      </c>
      <c r="AM763" s="148" t="s">
        <v>601</v>
      </c>
      <c r="AN763" s="263" t="s">
        <v>504</v>
      </c>
      <c r="AO763" s="261" t="s">
        <v>536</v>
      </c>
      <c r="AP763" s="54" t="s">
        <v>652</v>
      </c>
      <c r="AQ763" s="56">
        <v>44620</v>
      </c>
      <c r="AR763" s="54" t="s">
        <v>553</v>
      </c>
      <c r="AS763" s="109" t="s">
        <v>589</v>
      </c>
      <c r="AT763" s="314">
        <v>0</v>
      </c>
      <c r="AU763" s="8" t="s">
        <v>457</v>
      </c>
      <c r="AV763" s="134">
        <v>-44620</v>
      </c>
      <c r="AW763" s="148" t="s">
        <v>455</v>
      </c>
      <c r="AX763" s="53"/>
      <c r="AY763" s="53"/>
      <c r="AZ763" s="53"/>
      <c r="BA763" s="53"/>
      <c r="BB763" s="148"/>
      <c r="BC763" s="53"/>
      <c r="BD763" s="290"/>
      <c r="BE763" s="513">
        <f t="shared" si="11"/>
        <v>762</v>
      </c>
      <c r="BF763" s="514">
        <v>757</v>
      </c>
      <c r="BG763" s="514"/>
    </row>
    <row r="764" spans="1:59" customFormat="1" ht="84" customHeight="1" x14ac:dyDescent="0.25">
      <c r="A764" s="42">
        <v>758</v>
      </c>
      <c r="B764" s="89" t="s">
        <v>276</v>
      </c>
      <c r="C764" s="110" t="s">
        <v>341</v>
      </c>
      <c r="D764" s="32" t="s">
        <v>88</v>
      </c>
      <c r="E764" s="32" t="s">
        <v>93</v>
      </c>
      <c r="F764" s="32"/>
      <c r="G764" s="91" t="s">
        <v>250</v>
      </c>
      <c r="H764" s="90" t="s">
        <v>4518</v>
      </c>
      <c r="I764" s="90" t="s">
        <v>328</v>
      </c>
      <c r="J764" s="157" t="s">
        <v>4499</v>
      </c>
      <c r="K764" s="32">
        <v>2021</v>
      </c>
      <c r="L764" s="117" t="s">
        <v>4519</v>
      </c>
      <c r="M764" s="8" t="s">
        <v>4520</v>
      </c>
      <c r="N764" s="89" t="s">
        <v>4521</v>
      </c>
      <c r="O764" s="31">
        <v>1</v>
      </c>
      <c r="P764" s="8" t="s">
        <v>4522</v>
      </c>
      <c r="Q764" s="8" t="s">
        <v>4523</v>
      </c>
      <c r="R764" s="155">
        <v>1</v>
      </c>
      <c r="S764" s="89" t="s">
        <v>326</v>
      </c>
      <c r="T764" s="118">
        <v>44562</v>
      </c>
      <c r="U764" s="118">
        <v>44910</v>
      </c>
      <c r="V764" s="118"/>
      <c r="W764" s="94" t="s">
        <v>309</v>
      </c>
      <c r="X764" s="94" t="s">
        <v>309</v>
      </c>
      <c r="Y764" s="41">
        <v>290</v>
      </c>
      <c r="Z764" s="162" t="s">
        <v>3330</v>
      </c>
      <c r="AA764" s="139"/>
      <c r="AB764" s="139"/>
      <c r="AC764" s="139"/>
      <c r="AD764" s="161"/>
      <c r="AE764" s="8" t="s">
        <v>457</v>
      </c>
      <c r="AF764" s="134">
        <v>459</v>
      </c>
      <c r="AG764" s="148" t="s">
        <v>455</v>
      </c>
      <c r="AH764" s="160" t="s">
        <v>723</v>
      </c>
      <c r="AI764" s="162" t="s">
        <v>3330</v>
      </c>
      <c r="AJ764" s="209" t="s">
        <v>723</v>
      </c>
      <c r="AK764" s="163">
        <v>0</v>
      </c>
      <c r="AL764" s="161">
        <v>0</v>
      </c>
      <c r="AM764" s="148" t="s">
        <v>601</v>
      </c>
      <c r="AN764" s="263" t="s">
        <v>504</v>
      </c>
      <c r="AO764" s="261" t="s">
        <v>536</v>
      </c>
      <c r="AP764" s="54" t="s">
        <v>652</v>
      </c>
      <c r="AQ764" s="56">
        <v>44620</v>
      </c>
      <c r="AR764" s="54" t="s">
        <v>553</v>
      </c>
      <c r="AS764" s="109" t="s">
        <v>589</v>
      </c>
      <c r="AT764" s="314">
        <v>0</v>
      </c>
      <c r="AU764" s="8" t="s">
        <v>457</v>
      </c>
      <c r="AV764" s="134">
        <v>-44620</v>
      </c>
      <c r="AW764" s="148" t="s">
        <v>455</v>
      </c>
      <c r="AX764" s="53"/>
      <c r="AY764" s="53"/>
      <c r="AZ764" s="53"/>
      <c r="BA764" s="53"/>
      <c r="BB764" s="148"/>
      <c r="BC764" s="53"/>
      <c r="BD764" s="290"/>
      <c r="BE764" s="513">
        <f t="shared" si="11"/>
        <v>763</v>
      </c>
      <c r="BF764" s="514">
        <v>758</v>
      </c>
      <c r="BG764" s="514"/>
    </row>
    <row r="765" spans="1:59" customFormat="1" ht="84" customHeight="1" x14ac:dyDescent="0.25">
      <c r="A765" s="42">
        <v>759</v>
      </c>
      <c r="B765" s="89" t="s">
        <v>276</v>
      </c>
      <c r="C765" s="110" t="s">
        <v>341</v>
      </c>
      <c r="D765" s="32" t="s">
        <v>88</v>
      </c>
      <c r="E765" s="32" t="s">
        <v>101</v>
      </c>
      <c r="F765" s="32"/>
      <c r="G765" s="91" t="s">
        <v>250</v>
      </c>
      <c r="H765" s="90" t="s">
        <v>4524</v>
      </c>
      <c r="I765" s="90" t="s">
        <v>328</v>
      </c>
      <c r="J765" s="157" t="s">
        <v>4499</v>
      </c>
      <c r="K765" s="32">
        <v>2021</v>
      </c>
      <c r="L765" s="89" t="s">
        <v>4525</v>
      </c>
      <c r="M765" s="8" t="s">
        <v>4526</v>
      </c>
      <c r="N765" s="89" t="s">
        <v>4527</v>
      </c>
      <c r="O765" s="31">
        <v>1</v>
      </c>
      <c r="P765" s="8" t="s">
        <v>4528</v>
      </c>
      <c r="Q765" s="8" t="s">
        <v>4529</v>
      </c>
      <c r="R765" s="155">
        <v>1</v>
      </c>
      <c r="S765" s="89" t="s">
        <v>326</v>
      </c>
      <c r="T765" s="118">
        <v>44562</v>
      </c>
      <c r="U765" s="118">
        <v>44896</v>
      </c>
      <c r="V765" s="118"/>
      <c r="W765" s="94" t="s">
        <v>309</v>
      </c>
      <c r="X765" s="94" t="s">
        <v>309</v>
      </c>
      <c r="Y765" s="41">
        <v>276</v>
      </c>
      <c r="Z765" s="162" t="s">
        <v>3330</v>
      </c>
      <c r="AA765" s="139"/>
      <c r="AB765" s="139"/>
      <c r="AC765" s="139"/>
      <c r="AD765" s="161"/>
      <c r="AE765" s="8" t="s">
        <v>457</v>
      </c>
      <c r="AF765" s="134">
        <v>445</v>
      </c>
      <c r="AG765" s="148" t="s">
        <v>455</v>
      </c>
      <c r="AH765" s="160" t="s">
        <v>723</v>
      </c>
      <c r="AI765" s="162" t="s">
        <v>3330</v>
      </c>
      <c r="AJ765" s="209" t="s">
        <v>723</v>
      </c>
      <c r="AK765" s="163">
        <v>0</v>
      </c>
      <c r="AL765" s="161">
        <v>0</v>
      </c>
      <c r="AM765" s="148" t="s">
        <v>601</v>
      </c>
      <c r="AN765" s="263" t="s">
        <v>504</v>
      </c>
      <c r="AO765" s="261" t="s">
        <v>536</v>
      </c>
      <c r="AP765" s="54" t="s">
        <v>652</v>
      </c>
      <c r="AQ765" s="56">
        <v>44620</v>
      </c>
      <c r="AR765" s="54" t="s">
        <v>553</v>
      </c>
      <c r="AS765" s="109" t="s">
        <v>589</v>
      </c>
      <c r="AT765" s="314">
        <v>0</v>
      </c>
      <c r="AU765" s="8" t="s">
        <v>457</v>
      </c>
      <c r="AV765" s="134">
        <v>-44620</v>
      </c>
      <c r="AW765" s="148" t="s">
        <v>455</v>
      </c>
      <c r="AX765" s="53"/>
      <c r="AY765" s="53"/>
      <c r="AZ765" s="53"/>
      <c r="BA765" s="53"/>
      <c r="BB765" s="148"/>
      <c r="BC765" s="53"/>
      <c r="BD765" s="290"/>
      <c r="BE765" s="513">
        <f t="shared" si="11"/>
        <v>764</v>
      </c>
      <c r="BF765" s="514">
        <v>759</v>
      </c>
      <c r="BG765" s="514"/>
    </row>
    <row r="766" spans="1:59" customFormat="1" ht="84" customHeight="1" x14ac:dyDescent="0.25">
      <c r="A766" s="42">
        <v>760</v>
      </c>
      <c r="B766" s="89" t="s">
        <v>276</v>
      </c>
      <c r="C766" s="110" t="s">
        <v>341</v>
      </c>
      <c r="D766" s="32" t="s">
        <v>88</v>
      </c>
      <c r="E766" s="32" t="s">
        <v>101</v>
      </c>
      <c r="F766" s="32"/>
      <c r="G766" s="91" t="s">
        <v>250</v>
      </c>
      <c r="H766" s="90" t="s">
        <v>4530</v>
      </c>
      <c r="I766" s="90" t="s">
        <v>328</v>
      </c>
      <c r="J766" s="157" t="s">
        <v>4499</v>
      </c>
      <c r="K766" s="32">
        <v>2021</v>
      </c>
      <c r="L766" s="89" t="s">
        <v>4525</v>
      </c>
      <c r="M766" s="8" t="s">
        <v>4526</v>
      </c>
      <c r="N766" s="89" t="s">
        <v>4531</v>
      </c>
      <c r="O766" s="31">
        <v>2</v>
      </c>
      <c r="P766" s="8" t="s">
        <v>4532</v>
      </c>
      <c r="Q766" s="8" t="s">
        <v>4533</v>
      </c>
      <c r="R766" s="155">
        <v>1</v>
      </c>
      <c r="S766" s="89" t="s">
        <v>326</v>
      </c>
      <c r="T766" s="118">
        <v>44621</v>
      </c>
      <c r="U766" s="118">
        <v>44896</v>
      </c>
      <c r="V766" s="118"/>
      <c r="W766" s="94" t="s">
        <v>309</v>
      </c>
      <c r="X766" s="94" t="s">
        <v>309</v>
      </c>
      <c r="Y766" s="41">
        <v>276</v>
      </c>
      <c r="Z766" s="162" t="s">
        <v>3330</v>
      </c>
      <c r="AA766" s="139"/>
      <c r="AB766" s="139"/>
      <c r="AC766" s="139"/>
      <c r="AD766" s="161"/>
      <c r="AE766" s="8" t="s">
        <v>457</v>
      </c>
      <c r="AF766" s="134">
        <v>445</v>
      </c>
      <c r="AG766" s="148" t="s">
        <v>455</v>
      </c>
      <c r="AH766" s="160" t="s">
        <v>723</v>
      </c>
      <c r="AI766" s="162" t="s">
        <v>3330</v>
      </c>
      <c r="AJ766" s="209" t="s">
        <v>723</v>
      </c>
      <c r="AK766" s="163">
        <v>0</v>
      </c>
      <c r="AL766" s="161">
        <v>0</v>
      </c>
      <c r="AM766" s="148" t="s">
        <v>601</v>
      </c>
      <c r="AN766" s="263" t="s">
        <v>504</v>
      </c>
      <c r="AO766" s="261" t="s">
        <v>536</v>
      </c>
      <c r="AP766" s="54" t="s">
        <v>652</v>
      </c>
      <c r="AQ766" s="56">
        <v>44620</v>
      </c>
      <c r="AR766" s="54" t="s">
        <v>553</v>
      </c>
      <c r="AS766" s="109" t="s">
        <v>589</v>
      </c>
      <c r="AT766" s="314">
        <v>0</v>
      </c>
      <c r="AU766" s="8" t="s">
        <v>457</v>
      </c>
      <c r="AV766" s="134">
        <v>-44620</v>
      </c>
      <c r="AW766" s="148" t="s">
        <v>455</v>
      </c>
      <c r="AX766" s="53"/>
      <c r="AY766" s="53"/>
      <c r="AZ766" s="53"/>
      <c r="BA766" s="53"/>
      <c r="BB766" s="148"/>
      <c r="BC766" s="53"/>
      <c r="BD766" s="290"/>
      <c r="BE766" s="513">
        <f t="shared" si="11"/>
        <v>765</v>
      </c>
      <c r="BF766" s="514">
        <v>760</v>
      </c>
      <c r="BG766" s="514"/>
    </row>
    <row r="767" spans="1:59" customFormat="1" ht="84" customHeight="1" x14ac:dyDescent="0.25">
      <c r="A767" s="42">
        <v>761</v>
      </c>
      <c r="B767" s="89" t="s">
        <v>276</v>
      </c>
      <c r="C767" s="110" t="s">
        <v>341</v>
      </c>
      <c r="D767" s="32" t="s">
        <v>88</v>
      </c>
      <c r="E767" s="32" t="s">
        <v>101</v>
      </c>
      <c r="F767" s="32"/>
      <c r="G767" s="91" t="s">
        <v>250</v>
      </c>
      <c r="H767" s="90" t="s">
        <v>4534</v>
      </c>
      <c r="I767" s="90" t="s">
        <v>328</v>
      </c>
      <c r="J767" s="157" t="s">
        <v>4499</v>
      </c>
      <c r="K767" s="32">
        <v>2021</v>
      </c>
      <c r="L767" s="89" t="s">
        <v>4535</v>
      </c>
      <c r="M767" s="8" t="s">
        <v>4536</v>
      </c>
      <c r="N767" s="89" t="s">
        <v>4537</v>
      </c>
      <c r="O767" s="31">
        <v>1</v>
      </c>
      <c r="P767" s="8" t="s">
        <v>4538</v>
      </c>
      <c r="Q767" s="8" t="s">
        <v>4539</v>
      </c>
      <c r="R767" s="155">
        <v>1</v>
      </c>
      <c r="S767" s="89" t="s">
        <v>326</v>
      </c>
      <c r="T767" s="118">
        <v>44562</v>
      </c>
      <c r="U767" s="118">
        <v>44896</v>
      </c>
      <c r="V767" s="118"/>
      <c r="W767" s="94" t="s">
        <v>309</v>
      </c>
      <c r="X767" s="94" t="s">
        <v>309</v>
      </c>
      <c r="Y767" s="41">
        <v>276</v>
      </c>
      <c r="Z767" s="162" t="s">
        <v>3330</v>
      </c>
      <c r="AA767" s="139"/>
      <c r="AB767" s="139"/>
      <c r="AC767" s="139"/>
      <c r="AD767" s="161"/>
      <c r="AE767" s="8" t="s">
        <v>457</v>
      </c>
      <c r="AF767" s="134">
        <v>445</v>
      </c>
      <c r="AG767" s="148" t="s">
        <v>455</v>
      </c>
      <c r="AH767" s="160" t="s">
        <v>723</v>
      </c>
      <c r="AI767" s="162" t="s">
        <v>3330</v>
      </c>
      <c r="AJ767" s="209" t="s">
        <v>723</v>
      </c>
      <c r="AK767" s="163">
        <v>0</v>
      </c>
      <c r="AL767" s="161">
        <v>0</v>
      </c>
      <c r="AM767" s="148" t="s">
        <v>601</v>
      </c>
      <c r="AN767" s="263" t="s">
        <v>504</v>
      </c>
      <c r="AO767" s="261" t="s">
        <v>536</v>
      </c>
      <c r="AP767" s="54" t="s">
        <v>652</v>
      </c>
      <c r="AQ767" s="56">
        <v>44620</v>
      </c>
      <c r="AR767" s="54" t="s">
        <v>553</v>
      </c>
      <c r="AS767" s="109" t="s">
        <v>589</v>
      </c>
      <c r="AT767" s="314">
        <v>0</v>
      </c>
      <c r="AU767" s="8" t="s">
        <v>457</v>
      </c>
      <c r="AV767" s="134">
        <v>-44620</v>
      </c>
      <c r="AW767" s="148" t="s">
        <v>455</v>
      </c>
      <c r="AX767" s="53"/>
      <c r="AY767" s="53"/>
      <c r="AZ767" s="53"/>
      <c r="BA767" s="53"/>
      <c r="BB767" s="148"/>
      <c r="BC767" s="53"/>
      <c r="BD767" s="290"/>
      <c r="BE767" s="513">
        <f t="shared" si="11"/>
        <v>766</v>
      </c>
      <c r="BF767" s="514">
        <v>761</v>
      </c>
      <c r="BG767" s="514"/>
    </row>
    <row r="768" spans="1:59" customFormat="1" ht="84" customHeight="1" x14ac:dyDescent="0.25">
      <c r="A768" s="42">
        <v>762</v>
      </c>
      <c r="B768" s="89" t="s">
        <v>276</v>
      </c>
      <c r="C768" s="110" t="s">
        <v>341</v>
      </c>
      <c r="D768" s="32" t="s">
        <v>88</v>
      </c>
      <c r="E768" s="32" t="s">
        <v>92</v>
      </c>
      <c r="F768" s="32"/>
      <c r="G768" s="91" t="s">
        <v>250</v>
      </c>
      <c r="H768" s="90" t="s">
        <v>4540</v>
      </c>
      <c r="I768" s="90" t="s">
        <v>328</v>
      </c>
      <c r="J768" s="157" t="s">
        <v>4499</v>
      </c>
      <c r="K768" s="32">
        <v>2021</v>
      </c>
      <c r="L768" s="89" t="s">
        <v>4541</v>
      </c>
      <c r="M768" s="8" t="s">
        <v>4542</v>
      </c>
      <c r="N768" s="89" t="s">
        <v>4543</v>
      </c>
      <c r="O768" s="31">
        <v>1</v>
      </c>
      <c r="P768" s="110" t="s">
        <v>4544</v>
      </c>
      <c r="Q768" s="110" t="s">
        <v>4545</v>
      </c>
      <c r="R768" s="155">
        <v>1</v>
      </c>
      <c r="S768" s="89" t="s">
        <v>4511</v>
      </c>
      <c r="T768" s="118">
        <v>44562</v>
      </c>
      <c r="U768" s="118">
        <v>44773</v>
      </c>
      <c r="V768" s="118"/>
      <c r="W768" s="94" t="s">
        <v>309</v>
      </c>
      <c r="X768" s="94" t="s">
        <v>309</v>
      </c>
      <c r="Y768" s="41">
        <v>153</v>
      </c>
      <c r="Z768" s="162" t="s">
        <v>3330</v>
      </c>
      <c r="AA768" s="139"/>
      <c r="AB768" s="139"/>
      <c r="AC768" s="139"/>
      <c r="AD768" s="161"/>
      <c r="AE768" s="8" t="s">
        <v>457</v>
      </c>
      <c r="AF768" s="134">
        <v>322</v>
      </c>
      <c r="AG768" s="148" t="s">
        <v>455</v>
      </c>
      <c r="AH768" s="160" t="s">
        <v>723</v>
      </c>
      <c r="AI768" s="162" t="s">
        <v>3330</v>
      </c>
      <c r="AJ768" s="209" t="s">
        <v>723</v>
      </c>
      <c r="AK768" s="163">
        <v>0</v>
      </c>
      <c r="AL768" s="161">
        <v>0</v>
      </c>
      <c r="AM768" s="148" t="s">
        <v>601</v>
      </c>
      <c r="AN768" s="263" t="s">
        <v>504</v>
      </c>
      <c r="AO768" s="261" t="s">
        <v>536</v>
      </c>
      <c r="AP768" s="54" t="s">
        <v>652</v>
      </c>
      <c r="AQ768" s="56">
        <v>44620</v>
      </c>
      <c r="AR768" s="54" t="s">
        <v>553</v>
      </c>
      <c r="AS768" s="109" t="s">
        <v>589</v>
      </c>
      <c r="AT768" s="314">
        <v>0</v>
      </c>
      <c r="AU768" s="8" t="s">
        <v>457</v>
      </c>
      <c r="AV768" s="134">
        <v>-44620</v>
      </c>
      <c r="AW768" s="148" t="s">
        <v>455</v>
      </c>
      <c r="AX768" s="53"/>
      <c r="AY768" s="53"/>
      <c r="AZ768" s="53"/>
      <c r="BA768" s="53"/>
      <c r="BB768" s="148"/>
      <c r="BC768" s="53"/>
      <c r="BD768" s="290"/>
      <c r="BE768" s="513">
        <f t="shared" si="11"/>
        <v>767</v>
      </c>
      <c r="BF768" s="514">
        <v>762</v>
      </c>
      <c r="BG768" s="514"/>
    </row>
    <row r="769" spans="1:59" customFormat="1" ht="84" customHeight="1" x14ac:dyDescent="0.25">
      <c r="A769" s="42">
        <v>763</v>
      </c>
      <c r="B769" s="89" t="s">
        <v>276</v>
      </c>
      <c r="C769" s="110" t="s">
        <v>341</v>
      </c>
      <c r="D769" s="32" t="s">
        <v>88</v>
      </c>
      <c r="E769" s="32" t="s">
        <v>92</v>
      </c>
      <c r="F769" s="32"/>
      <c r="G769" s="91" t="s">
        <v>250</v>
      </c>
      <c r="H769" s="90" t="s">
        <v>4546</v>
      </c>
      <c r="I769" s="90" t="s">
        <v>328</v>
      </c>
      <c r="J769" s="157" t="s">
        <v>4499</v>
      </c>
      <c r="K769" s="32">
        <v>2021</v>
      </c>
      <c r="L769" s="117" t="s">
        <v>4547</v>
      </c>
      <c r="M769" s="110" t="s">
        <v>4548</v>
      </c>
      <c r="N769" s="89" t="s">
        <v>4549</v>
      </c>
      <c r="O769" s="115">
        <v>1</v>
      </c>
      <c r="P769" s="115" t="s">
        <v>4550</v>
      </c>
      <c r="Q769" s="110" t="s">
        <v>4551</v>
      </c>
      <c r="R769" s="158">
        <v>1</v>
      </c>
      <c r="S769" s="89" t="s">
        <v>326</v>
      </c>
      <c r="T769" s="118">
        <v>44562</v>
      </c>
      <c r="U769" s="118">
        <v>44910</v>
      </c>
      <c r="V769" s="118"/>
      <c r="W769" s="94" t="s">
        <v>309</v>
      </c>
      <c r="X769" s="94" t="s">
        <v>309</v>
      </c>
      <c r="Y769" s="41">
        <v>290</v>
      </c>
      <c r="Z769" s="162" t="s">
        <v>3330</v>
      </c>
      <c r="AA769" s="139"/>
      <c r="AB769" s="139"/>
      <c r="AC769" s="139"/>
      <c r="AD769" s="161"/>
      <c r="AE769" s="8" t="s">
        <v>457</v>
      </c>
      <c r="AF769" s="134">
        <v>459</v>
      </c>
      <c r="AG769" s="148" t="s">
        <v>455</v>
      </c>
      <c r="AH769" s="160" t="s">
        <v>723</v>
      </c>
      <c r="AI769" s="162" t="s">
        <v>3330</v>
      </c>
      <c r="AJ769" s="209" t="s">
        <v>723</v>
      </c>
      <c r="AK769" s="163">
        <v>0</v>
      </c>
      <c r="AL769" s="161">
        <v>0</v>
      </c>
      <c r="AM769" s="148" t="s">
        <v>601</v>
      </c>
      <c r="AN769" s="263" t="s">
        <v>504</v>
      </c>
      <c r="AO769" s="261" t="s">
        <v>536</v>
      </c>
      <c r="AP769" s="54" t="s">
        <v>652</v>
      </c>
      <c r="AQ769" s="56">
        <v>44620</v>
      </c>
      <c r="AR769" s="54" t="s">
        <v>553</v>
      </c>
      <c r="AS769" s="109" t="s">
        <v>589</v>
      </c>
      <c r="AT769" s="314">
        <v>0</v>
      </c>
      <c r="AU769" s="8" t="s">
        <v>457</v>
      </c>
      <c r="AV769" s="134">
        <v>-44620</v>
      </c>
      <c r="AW769" s="148" t="s">
        <v>455</v>
      </c>
      <c r="AX769" s="53"/>
      <c r="AY769" s="53"/>
      <c r="AZ769" s="53"/>
      <c r="BA769" s="53"/>
      <c r="BB769" s="148"/>
      <c r="BC769" s="53"/>
      <c r="BD769" s="290"/>
      <c r="BE769" s="513">
        <f t="shared" si="11"/>
        <v>768</v>
      </c>
      <c r="BF769" s="514">
        <v>763</v>
      </c>
      <c r="BG769" s="514"/>
    </row>
    <row r="770" spans="1:59" customFormat="1" ht="84" customHeight="1" x14ac:dyDescent="0.25">
      <c r="A770" s="42">
        <v>764</v>
      </c>
      <c r="B770" s="89" t="s">
        <v>276</v>
      </c>
      <c r="C770" s="110" t="s">
        <v>341</v>
      </c>
      <c r="D770" s="32" t="s">
        <v>17</v>
      </c>
      <c r="E770" s="32" t="s">
        <v>19</v>
      </c>
      <c r="F770" s="32"/>
      <c r="G770" s="91" t="s">
        <v>250</v>
      </c>
      <c r="H770" s="90" t="s">
        <v>4552</v>
      </c>
      <c r="I770" s="90" t="s">
        <v>328</v>
      </c>
      <c r="J770" s="157" t="s">
        <v>4499</v>
      </c>
      <c r="K770" s="32">
        <v>2021</v>
      </c>
      <c r="L770" s="89" t="s">
        <v>4553</v>
      </c>
      <c r="M770" s="8" t="s">
        <v>4554</v>
      </c>
      <c r="N770" s="89" t="s">
        <v>4555</v>
      </c>
      <c r="O770" s="31">
        <v>1</v>
      </c>
      <c r="P770" s="8" t="s">
        <v>3783</v>
      </c>
      <c r="Q770" s="8" t="s">
        <v>4556</v>
      </c>
      <c r="R770" s="155">
        <v>1</v>
      </c>
      <c r="S770" s="89" t="s">
        <v>326</v>
      </c>
      <c r="T770" s="118">
        <v>44562</v>
      </c>
      <c r="U770" s="118">
        <v>44910</v>
      </c>
      <c r="V770" s="118"/>
      <c r="W770" s="94" t="s">
        <v>309</v>
      </c>
      <c r="X770" s="94" t="s">
        <v>309</v>
      </c>
      <c r="Y770" s="41">
        <v>290</v>
      </c>
      <c r="Z770" s="162" t="s">
        <v>3330</v>
      </c>
      <c r="AA770" s="139"/>
      <c r="AB770" s="139"/>
      <c r="AC770" s="139"/>
      <c r="AD770" s="161"/>
      <c r="AE770" s="8" t="s">
        <v>457</v>
      </c>
      <c r="AF770" s="134">
        <v>459</v>
      </c>
      <c r="AG770" s="148" t="s">
        <v>455</v>
      </c>
      <c r="AH770" s="160" t="s">
        <v>723</v>
      </c>
      <c r="AI770" s="162" t="s">
        <v>3330</v>
      </c>
      <c r="AJ770" s="209" t="s">
        <v>723</v>
      </c>
      <c r="AK770" s="163">
        <v>0</v>
      </c>
      <c r="AL770" s="161">
        <v>0</v>
      </c>
      <c r="AM770" s="148" t="s">
        <v>601</v>
      </c>
      <c r="AN770" s="263" t="s">
        <v>504</v>
      </c>
      <c r="AO770" s="261" t="s">
        <v>536</v>
      </c>
      <c r="AP770" s="54" t="s">
        <v>652</v>
      </c>
      <c r="AQ770" s="56">
        <v>44620</v>
      </c>
      <c r="AR770" s="54" t="s">
        <v>553</v>
      </c>
      <c r="AS770" s="109" t="s">
        <v>589</v>
      </c>
      <c r="AT770" s="314">
        <v>0</v>
      </c>
      <c r="AU770" s="8" t="s">
        <v>457</v>
      </c>
      <c r="AV770" s="134">
        <v>-44620</v>
      </c>
      <c r="AW770" s="148" t="s">
        <v>455</v>
      </c>
      <c r="AX770" s="53"/>
      <c r="AY770" s="53"/>
      <c r="AZ770" s="53"/>
      <c r="BA770" s="53"/>
      <c r="BB770" s="148"/>
      <c r="BC770" s="53"/>
      <c r="BD770" s="290"/>
      <c r="BE770" s="513">
        <f t="shared" si="11"/>
        <v>769</v>
      </c>
      <c r="BF770" s="514">
        <v>764</v>
      </c>
      <c r="BG770" s="514"/>
    </row>
    <row r="771" spans="1:59" customFormat="1" ht="84" customHeight="1" x14ac:dyDescent="0.25">
      <c r="A771" s="42">
        <v>765</v>
      </c>
      <c r="B771" s="89" t="s">
        <v>276</v>
      </c>
      <c r="C771" s="110" t="s">
        <v>341</v>
      </c>
      <c r="D771" s="32" t="s">
        <v>88</v>
      </c>
      <c r="E771" s="32" t="s">
        <v>92</v>
      </c>
      <c r="F771" s="32"/>
      <c r="G771" s="91" t="s">
        <v>250</v>
      </c>
      <c r="H771" s="90" t="s">
        <v>4557</v>
      </c>
      <c r="I771" s="90" t="s">
        <v>328</v>
      </c>
      <c r="J771" s="157" t="s">
        <v>4499</v>
      </c>
      <c r="K771" s="32">
        <v>2021</v>
      </c>
      <c r="L771" s="117" t="s">
        <v>4558</v>
      </c>
      <c r="M771" s="110" t="s">
        <v>4559</v>
      </c>
      <c r="N771" s="89" t="s">
        <v>4560</v>
      </c>
      <c r="O771" s="115">
        <v>1</v>
      </c>
      <c r="P771" s="115" t="s">
        <v>4550</v>
      </c>
      <c r="Q771" s="8" t="s">
        <v>4561</v>
      </c>
      <c r="R771" s="158">
        <v>1</v>
      </c>
      <c r="S771" s="89" t="s">
        <v>326</v>
      </c>
      <c r="T771" s="118">
        <v>44562</v>
      </c>
      <c r="U771" s="118">
        <v>44910</v>
      </c>
      <c r="V771" s="118"/>
      <c r="W771" s="94" t="s">
        <v>309</v>
      </c>
      <c r="X771" s="94" t="s">
        <v>309</v>
      </c>
      <c r="Y771" s="41">
        <v>290</v>
      </c>
      <c r="Z771" s="162" t="s">
        <v>3330</v>
      </c>
      <c r="AA771" s="139"/>
      <c r="AB771" s="139"/>
      <c r="AC771" s="139"/>
      <c r="AD771" s="161"/>
      <c r="AE771" s="8" t="s">
        <v>457</v>
      </c>
      <c r="AF771" s="134">
        <v>459</v>
      </c>
      <c r="AG771" s="148" t="s">
        <v>455</v>
      </c>
      <c r="AH771" s="160" t="s">
        <v>723</v>
      </c>
      <c r="AI771" s="162" t="s">
        <v>3330</v>
      </c>
      <c r="AJ771" s="209" t="s">
        <v>723</v>
      </c>
      <c r="AK771" s="163">
        <v>0</v>
      </c>
      <c r="AL771" s="161">
        <v>0</v>
      </c>
      <c r="AM771" s="148" t="s">
        <v>601</v>
      </c>
      <c r="AN771" s="263" t="s">
        <v>504</v>
      </c>
      <c r="AO771" s="261" t="s">
        <v>536</v>
      </c>
      <c r="AP771" s="54" t="s">
        <v>652</v>
      </c>
      <c r="AQ771" s="56">
        <v>44620</v>
      </c>
      <c r="AR771" s="54" t="s">
        <v>553</v>
      </c>
      <c r="AS771" s="109" t="s">
        <v>589</v>
      </c>
      <c r="AT771" s="314">
        <v>0</v>
      </c>
      <c r="AU771" s="8" t="s">
        <v>457</v>
      </c>
      <c r="AV771" s="134">
        <v>-44620</v>
      </c>
      <c r="AW771" s="148" t="s">
        <v>455</v>
      </c>
      <c r="AX771" s="53"/>
      <c r="AY771" s="53"/>
      <c r="AZ771" s="53"/>
      <c r="BA771" s="53"/>
      <c r="BB771" s="148"/>
      <c r="BC771" s="53"/>
      <c r="BD771" s="290"/>
      <c r="BE771" s="513">
        <f t="shared" si="11"/>
        <v>770</v>
      </c>
      <c r="BF771" s="514">
        <v>765</v>
      </c>
      <c r="BG771" s="514"/>
    </row>
    <row r="772" spans="1:59" customFormat="1" ht="84" customHeight="1" x14ac:dyDescent="0.25">
      <c r="A772" s="42">
        <v>766</v>
      </c>
      <c r="B772" s="89" t="s">
        <v>276</v>
      </c>
      <c r="C772" s="110" t="s">
        <v>341</v>
      </c>
      <c r="D772" s="110" t="s">
        <v>88</v>
      </c>
      <c r="E772" s="110" t="s">
        <v>92</v>
      </c>
      <c r="F772" s="32"/>
      <c r="G772" s="91" t="s">
        <v>250</v>
      </c>
      <c r="H772" s="90" t="s">
        <v>4562</v>
      </c>
      <c r="I772" s="90" t="s">
        <v>328</v>
      </c>
      <c r="J772" s="157" t="s">
        <v>4499</v>
      </c>
      <c r="K772" s="32">
        <v>2021</v>
      </c>
      <c r="L772" s="89" t="s">
        <v>4563</v>
      </c>
      <c r="M772" s="8" t="s">
        <v>4564</v>
      </c>
      <c r="N772" s="89" t="s">
        <v>4565</v>
      </c>
      <c r="O772" s="31">
        <v>1</v>
      </c>
      <c r="P772" s="115" t="s">
        <v>4550</v>
      </c>
      <c r="Q772" s="8" t="s">
        <v>4566</v>
      </c>
      <c r="R772" s="155">
        <v>1</v>
      </c>
      <c r="S772" s="89" t="s">
        <v>326</v>
      </c>
      <c r="T772" s="118">
        <v>44562</v>
      </c>
      <c r="U772" s="118">
        <v>44910</v>
      </c>
      <c r="V772" s="118"/>
      <c r="W772" s="94" t="s">
        <v>309</v>
      </c>
      <c r="X772" s="94" t="s">
        <v>309</v>
      </c>
      <c r="Y772" s="41">
        <v>290</v>
      </c>
      <c r="Z772" s="162" t="s">
        <v>3330</v>
      </c>
      <c r="AA772" s="139"/>
      <c r="AB772" s="139"/>
      <c r="AC772" s="139"/>
      <c r="AD772" s="161"/>
      <c r="AE772" s="8" t="s">
        <v>457</v>
      </c>
      <c r="AF772" s="134">
        <v>459</v>
      </c>
      <c r="AG772" s="148" t="s">
        <v>455</v>
      </c>
      <c r="AH772" s="160" t="s">
        <v>723</v>
      </c>
      <c r="AI772" s="162" t="s">
        <v>3330</v>
      </c>
      <c r="AJ772" s="209" t="s">
        <v>723</v>
      </c>
      <c r="AK772" s="163">
        <v>0</v>
      </c>
      <c r="AL772" s="161">
        <v>0</v>
      </c>
      <c r="AM772" s="148" t="s">
        <v>601</v>
      </c>
      <c r="AN772" s="263" t="s">
        <v>504</v>
      </c>
      <c r="AO772" s="261" t="s">
        <v>536</v>
      </c>
      <c r="AP772" s="54" t="s">
        <v>652</v>
      </c>
      <c r="AQ772" s="56">
        <v>44620</v>
      </c>
      <c r="AR772" s="54" t="s">
        <v>553</v>
      </c>
      <c r="AS772" s="109" t="s">
        <v>589</v>
      </c>
      <c r="AT772" s="314">
        <v>0</v>
      </c>
      <c r="AU772" s="8" t="s">
        <v>457</v>
      </c>
      <c r="AV772" s="134">
        <v>-44620</v>
      </c>
      <c r="AW772" s="148" t="s">
        <v>455</v>
      </c>
      <c r="AX772" s="53"/>
      <c r="AY772" s="53"/>
      <c r="AZ772" s="53"/>
      <c r="BA772" s="53"/>
      <c r="BB772" s="148"/>
      <c r="BC772" s="53"/>
      <c r="BD772" s="290"/>
      <c r="BE772" s="513">
        <f t="shared" ref="BE772:BE815" si="12">BE771+1</f>
        <v>771</v>
      </c>
      <c r="BF772" s="514">
        <v>766</v>
      </c>
      <c r="BG772" s="514"/>
    </row>
    <row r="773" spans="1:59" customFormat="1" ht="84" customHeight="1" x14ac:dyDescent="0.25">
      <c r="A773" s="42">
        <v>767</v>
      </c>
      <c r="B773" s="89" t="s">
        <v>276</v>
      </c>
      <c r="C773" s="110" t="s">
        <v>341</v>
      </c>
      <c r="D773" s="110" t="s">
        <v>188</v>
      </c>
      <c r="E773" s="110" t="s">
        <v>195</v>
      </c>
      <c r="F773" s="32"/>
      <c r="G773" s="91" t="s">
        <v>250</v>
      </c>
      <c r="H773" s="90" t="s">
        <v>4567</v>
      </c>
      <c r="I773" s="90" t="s">
        <v>328</v>
      </c>
      <c r="J773" s="157" t="s">
        <v>4499</v>
      </c>
      <c r="K773" s="32">
        <v>2021</v>
      </c>
      <c r="L773" s="89" t="s">
        <v>4568</v>
      </c>
      <c r="M773" s="8" t="s">
        <v>4569</v>
      </c>
      <c r="N773" s="89" t="s">
        <v>4570</v>
      </c>
      <c r="O773" s="31">
        <v>1</v>
      </c>
      <c r="P773" s="8" t="s">
        <v>4571</v>
      </c>
      <c r="Q773" s="8" t="s">
        <v>4572</v>
      </c>
      <c r="R773" s="155">
        <v>1</v>
      </c>
      <c r="S773" s="89" t="s">
        <v>326</v>
      </c>
      <c r="T773" s="118">
        <v>44562</v>
      </c>
      <c r="U773" s="118">
        <v>44910</v>
      </c>
      <c r="V773" s="118"/>
      <c r="W773" s="94" t="s">
        <v>309</v>
      </c>
      <c r="X773" s="94" t="s">
        <v>309</v>
      </c>
      <c r="Y773" s="41">
        <v>290</v>
      </c>
      <c r="Z773" s="162" t="s">
        <v>3330</v>
      </c>
      <c r="AA773" s="139"/>
      <c r="AB773" s="139"/>
      <c r="AC773" s="139"/>
      <c r="AD773" s="161"/>
      <c r="AE773" s="8" t="s">
        <v>457</v>
      </c>
      <c r="AF773" s="134">
        <v>459</v>
      </c>
      <c r="AG773" s="148" t="s">
        <v>455</v>
      </c>
      <c r="AH773" s="160" t="s">
        <v>723</v>
      </c>
      <c r="AI773" s="162" t="s">
        <v>3330</v>
      </c>
      <c r="AJ773" s="209" t="s">
        <v>723</v>
      </c>
      <c r="AK773" s="163">
        <v>0</v>
      </c>
      <c r="AL773" s="161">
        <v>0</v>
      </c>
      <c r="AM773" s="148" t="s">
        <v>601</v>
      </c>
      <c r="AN773" s="263" t="s">
        <v>504</v>
      </c>
      <c r="AO773" s="261" t="s">
        <v>536</v>
      </c>
      <c r="AP773" s="54" t="s">
        <v>652</v>
      </c>
      <c r="AQ773" s="56">
        <v>44620</v>
      </c>
      <c r="AR773" s="54" t="s">
        <v>553</v>
      </c>
      <c r="AS773" s="109" t="s">
        <v>589</v>
      </c>
      <c r="AT773" s="314">
        <v>0</v>
      </c>
      <c r="AU773" s="8" t="s">
        <v>457</v>
      </c>
      <c r="AV773" s="134">
        <v>-44620</v>
      </c>
      <c r="AW773" s="148" t="s">
        <v>455</v>
      </c>
      <c r="AX773" s="53"/>
      <c r="AY773" s="53"/>
      <c r="AZ773" s="53"/>
      <c r="BA773" s="53"/>
      <c r="BB773" s="148"/>
      <c r="BC773" s="53"/>
      <c r="BD773" s="290"/>
      <c r="BE773" s="513">
        <f t="shared" si="12"/>
        <v>772</v>
      </c>
      <c r="BF773" s="514">
        <v>767</v>
      </c>
      <c r="BG773" s="514"/>
    </row>
    <row r="774" spans="1:59" customFormat="1" ht="84" customHeight="1" x14ac:dyDescent="0.25">
      <c r="A774" s="42">
        <v>768</v>
      </c>
      <c r="B774" s="89" t="s">
        <v>276</v>
      </c>
      <c r="C774" s="110" t="s">
        <v>341</v>
      </c>
      <c r="D774" s="110" t="s">
        <v>188</v>
      </c>
      <c r="E774" s="110" t="s">
        <v>195</v>
      </c>
      <c r="F774" s="32"/>
      <c r="G774" s="91" t="s">
        <v>250</v>
      </c>
      <c r="H774" s="90" t="s">
        <v>4573</v>
      </c>
      <c r="I774" s="90" t="s">
        <v>328</v>
      </c>
      <c r="J774" s="157" t="s">
        <v>4499</v>
      </c>
      <c r="K774" s="32">
        <v>2021</v>
      </c>
      <c r="L774" s="89" t="s">
        <v>4568</v>
      </c>
      <c r="M774" s="8" t="s">
        <v>4569</v>
      </c>
      <c r="N774" s="89" t="s">
        <v>4574</v>
      </c>
      <c r="O774" s="31">
        <v>2</v>
      </c>
      <c r="P774" s="8" t="s">
        <v>4575</v>
      </c>
      <c r="Q774" s="8" t="s">
        <v>4576</v>
      </c>
      <c r="R774" s="155">
        <v>1</v>
      </c>
      <c r="S774" s="89" t="s">
        <v>326</v>
      </c>
      <c r="T774" s="118">
        <v>44562</v>
      </c>
      <c r="U774" s="118">
        <v>44910</v>
      </c>
      <c r="V774" s="118"/>
      <c r="W774" s="94" t="s">
        <v>309</v>
      </c>
      <c r="X774" s="94" t="s">
        <v>309</v>
      </c>
      <c r="Y774" s="41">
        <v>290</v>
      </c>
      <c r="Z774" s="162" t="s">
        <v>3330</v>
      </c>
      <c r="AA774" s="139"/>
      <c r="AB774" s="139"/>
      <c r="AC774" s="139"/>
      <c r="AD774" s="161"/>
      <c r="AE774" s="8" t="s">
        <v>457</v>
      </c>
      <c r="AF774" s="134">
        <v>459</v>
      </c>
      <c r="AG774" s="148" t="s">
        <v>455</v>
      </c>
      <c r="AH774" s="160" t="s">
        <v>723</v>
      </c>
      <c r="AI774" s="162" t="s">
        <v>3330</v>
      </c>
      <c r="AJ774" s="209" t="s">
        <v>723</v>
      </c>
      <c r="AK774" s="163">
        <v>0</v>
      </c>
      <c r="AL774" s="161">
        <v>0</v>
      </c>
      <c r="AM774" s="148" t="s">
        <v>601</v>
      </c>
      <c r="AN774" s="263" t="s">
        <v>504</v>
      </c>
      <c r="AO774" s="261" t="s">
        <v>536</v>
      </c>
      <c r="AP774" s="54" t="s">
        <v>652</v>
      </c>
      <c r="AQ774" s="56">
        <v>44620</v>
      </c>
      <c r="AR774" s="54" t="s">
        <v>553</v>
      </c>
      <c r="AS774" s="109" t="s">
        <v>589</v>
      </c>
      <c r="AT774" s="314">
        <v>0</v>
      </c>
      <c r="AU774" s="8" t="s">
        <v>457</v>
      </c>
      <c r="AV774" s="134">
        <v>-44620</v>
      </c>
      <c r="AW774" s="148" t="s">
        <v>455</v>
      </c>
      <c r="AX774" s="53"/>
      <c r="AY774" s="53"/>
      <c r="AZ774" s="53"/>
      <c r="BA774" s="53"/>
      <c r="BB774" s="148"/>
      <c r="BC774" s="53"/>
      <c r="BD774" s="290"/>
      <c r="BE774" s="513">
        <f t="shared" si="12"/>
        <v>773</v>
      </c>
      <c r="BF774" s="514">
        <v>768</v>
      </c>
      <c r="BG774" s="514"/>
    </row>
    <row r="775" spans="1:59" customFormat="1" ht="84" customHeight="1" x14ac:dyDescent="0.25">
      <c r="A775" s="42">
        <v>769</v>
      </c>
      <c r="B775" s="89" t="s">
        <v>276</v>
      </c>
      <c r="C775" s="110" t="s">
        <v>341</v>
      </c>
      <c r="D775" s="110" t="s">
        <v>88</v>
      </c>
      <c r="E775" s="110" t="s">
        <v>92</v>
      </c>
      <c r="F775" s="32"/>
      <c r="G775" s="91" t="s">
        <v>250</v>
      </c>
      <c r="H775" s="90" t="s">
        <v>4577</v>
      </c>
      <c r="I775" s="90" t="s">
        <v>328</v>
      </c>
      <c r="J775" s="157" t="s">
        <v>4499</v>
      </c>
      <c r="K775" s="32">
        <v>2021</v>
      </c>
      <c r="L775" s="89" t="s">
        <v>4578</v>
      </c>
      <c r="M775" s="8" t="s">
        <v>4579</v>
      </c>
      <c r="N775" s="89" t="s">
        <v>4580</v>
      </c>
      <c r="O775" s="31">
        <v>1</v>
      </c>
      <c r="P775" s="8" t="s">
        <v>4581</v>
      </c>
      <c r="Q775" s="8" t="s">
        <v>4582</v>
      </c>
      <c r="R775" s="155">
        <v>1</v>
      </c>
      <c r="S775" s="89" t="s">
        <v>326</v>
      </c>
      <c r="T775" s="118">
        <v>44562</v>
      </c>
      <c r="U775" s="118">
        <v>44650</v>
      </c>
      <c r="V775" s="118"/>
      <c r="W775" s="94" t="s">
        <v>309</v>
      </c>
      <c r="X775" s="94" t="s">
        <v>309</v>
      </c>
      <c r="Y775" s="41">
        <v>30</v>
      </c>
      <c r="Z775" s="162" t="s">
        <v>3330</v>
      </c>
      <c r="AA775" s="139"/>
      <c r="AB775" s="139"/>
      <c r="AC775" s="139"/>
      <c r="AD775" s="161"/>
      <c r="AE775" s="8" t="s">
        <v>457</v>
      </c>
      <c r="AF775" s="134">
        <v>199</v>
      </c>
      <c r="AG775" s="148" t="s">
        <v>455</v>
      </c>
      <c r="AH775" s="160" t="s">
        <v>723</v>
      </c>
      <c r="AI775" s="162" t="s">
        <v>3330</v>
      </c>
      <c r="AJ775" s="209" t="s">
        <v>723</v>
      </c>
      <c r="AK775" s="163">
        <v>0</v>
      </c>
      <c r="AL775" s="161">
        <v>0</v>
      </c>
      <c r="AM775" s="148" t="s">
        <v>601</v>
      </c>
      <c r="AN775" s="263" t="s">
        <v>504</v>
      </c>
      <c r="AO775" s="261" t="s">
        <v>536</v>
      </c>
      <c r="AP775" s="54" t="s">
        <v>652</v>
      </c>
      <c r="AQ775" s="56">
        <v>44620</v>
      </c>
      <c r="AR775" s="54" t="s">
        <v>553</v>
      </c>
      <c r="AS775" s="109" t="s">
        <v>589</v>
      </c>
      <c r="AT775" s="314">
        <v>0</v>
      </c>
      <c r="AU775" s="8" t="s">
        <v>457</v>
      </c>
      <c r="AV775" s="134">
        <v>-44620</v>
      </c>
      <c r="AW775" s="148" t="s">
        <v>455</v>
      </c>
      <c r="AX775" s="53"/>
      <c r="AY775" s="53"/>
      <c r="AZ775" s="53"/>
      <c r="BA775" s="53"/>
      <c r="BB775" s="148"/>
      <c r="BC775" s="53"/>
      <c r="BD775" s="290"/>
      <c r="BE775" s="513">
        <f t="shared" si="12"/>
        <v>774</v>
      </c>
      <c r="BF775" s="514">
        <v>769</v>
      </c>
      <c r="BG775" s="514"/>
    </row>
    <row r="776" spans="1:59" customFormat="1" ht="84" customHeight="1" x14ac:dyDescent="0.25">
      <c r="A776" s="42">
        <v>770</v>
      </c>
      <c r="B776" s="89" t="s">
        <v>269</v>
      </c>
      <c r="C776" s="110" t="s">
        <v>341</v>
      </c>
      <c r="D776" s="8" t="s">
        <v>207</v>
      </c>
      <c r="E776" s="32" t="s">
        <v>4583</v>
      </c>
      <c r="F776" s="32"/>
      <c r="G776" s="91" t="s">
        <v>250</v>
      </c>
      <c r="H776" s="90" t="s">
        <v>4584</v>
      </c>
      <c r="I776" s="31" t="s">
        <v>4585</v>
      </c>
      <c r="J776" s="151" t="s">
        <v>4586</v>
      </c>
      <c r="K776" s="32">
        <v>2021</v>
      </c>
      <c r="L776" s="89" t="s">
        <v>4587</v>
      </c>
      <c r="M776" s="8" t="s">
        <v>4588</v>
      </c>
      <c r="N776" s="89" t="s">
        <v>4589</v>
      </c>
      <c r="O776" s="31">
        <v>1</v>
      </c>
      <c r="P776" s="8" t="s">
        <v>4590</v>
      </c>
      <c r="Q776" s="8" t="s">
        <v>4177</v>
      </c>
      <c r="R776" s="155">
        <v>1</v>
      </c>
      <c r="S776" s="89" t="s">
        <v>4591</v>
      </c>
      <c r="T776" s="118">
        <v>44531</v>
      </c>
      <c r="U776" s="118">
        <v>44895</v>
      </c>
      <c r="V776" s="118"/>
      <c r="W776" s="94" t="s">
        <v>309</v>
      </c>
      <c r="X776" s="94" t="s">
        <v>309</v>
      </c>
      <c r="Y776" s="41">
        <v>275</v>
      </c>
      <c r="Z776" s="162" t="s">
        <v>3330</v>
      </c>
      <c r="AA776" s="139"/>
      <c r="AB776" s="139"/>
      <c r="AC776" s="139"/>
      <c r="AD776" s="161"/>
      <c r="AE776" s="8" t="s">
        <v>457</v>
      </c>
      <c r="AF776" s="134">
        <v>444</v>
      </c>
      <c r="AG776" s="148" t="s">
        <v>455</v>
      </c>
      <c r="AH776" s="160" t="s">
        <v>723</v>
      </c>
      <c r="AI776" s="162" t="s">
        <v>3330</v>
      </c>
      <c r="AJ776" s="209" t="s">
        <v>723</v>
      </c>
      <c r="AK776" s="163">
        <v>0</v>
      </c>
      <c r="AL776" s="161">
        <v>0</v>
      </c>
      <c r="AM776" s="148" t="s">
        <v>601</v>
      </c>
      <c r="AN776" s="263" t="s">
        <v>504</v>
      </c>
      <c r="AO776" s="261" t="s">
        <v>536</v>
      </c>
      <c r="AP776" s="403" t="s">
        <v>652</v>
      </c>
      <c r="AQ776" s="404">
        <v>44620</v>
      </c>
      <c r="AR776" s="370" t="s">
        <v>553</v>
      </c>
      <c r="AS776" s="386" t="s">
        <v>589</v>
      </c>
      <c r="AT776" s="402">
        <v>0</v>
      </c>
      <c r="AU776" s="8" t="s">
        <v>457</v>
      </c>
      <c r="AV776" s="134">
        <v>-44620</v>
      </c>
      <c r="AW776" s="148" t="s">
        <v>455</v>
      </c>
      <c r="AX776" s="56">
        <v>44638</v>
      </c>
      <c r="AY776" s="109" t="s">
        <v>4592</v>
      </c>
      <c r="AZ776" s="2" t="s">
        <v>892</v>
      </c>
      <c r="BA776" s="55">
        <v>0</v>
      </c>
      <c r="BB776" s="148" t="s">
        <v>293</v>
      </c>
      <c r="BC776" s="53"/>
      <c r="BD776" s="290"/>
      <c r="BE776" s="513">
        <f t="shared" si="12"/>
        <v>775</v>
      </c>
      <c r="BF776" s="514">
        <v>770</v>
      </c>
      <c r="BG776" s="514" t="s">
        <v>4946</v>
      </c>
    </row>
    <row r="777" spans="1:59" customFormat="1" ht="84" customHeight="1" x14ac:dyDescent="0.25">
      <c r="A777" s="42">
        <v>771</v>
      </c>
      <c r="B777" s="89" t="s">
        <v>269</v>
      </c>
      <c r="C777" s="110" t="s">
        <v>341</v>
      </c>
      <c r="D777" s="8" t="s">
        <v>207</v>
      </c>
      <c r="E777" s="32" t="s">
        <v>4583</v>
      </c>
      <c r="F777" s="32"/>
      <c r="G777" s="91" t="s">
        <v>250</v>
      </c>
      <c r="H777" s="90" t="s">
        <v>4593</v>
      </c>
      <c r="I777" s="31" t="s">
        <v>4585</v>
      </c>
      <c r="J777" s="151" t="s">
        <v>4586</v>
      </c>
      <c r="K777" s="32">
        <v>2021</v>
      </c>
      <c r="L777" s="89" t="s">
        <v>4587</v>
      </c>
      <c r="M777" s="8" t="s">
        <v>4588</v>
      </c>
      <c r="N777" s="89" t="s">
        <v>4594</v>
      </c>
      <c r="O777" s="31">
        <v>2</v>
      </c>
      <c r="P777" s="8" t="s">
        <v>4595</v>
      </c>
      <c r="Q777" s="8" t="s">
        <v>4596</v>
      </c>
      <c r="R777" s="155">
        <v>1</v>
      </c>
      <c r="S777" s="89" t="s">
        <v>4591</v>
      </c>
      <c r="T777" s="118">
        <v>44531</v>
      </c>
      <c r="U777" s="118">
        <v>44592</v>
      </c>
      <c r="V777" s="118"/>
      <c r="W777" s="94" t="s">
        <v>309</v>
      </c>
      <c r="X777" s="94" t="s">
        <v>309</v>
      </c>
      <c r="Y777" s="41">
        <v>-28</v>
      </c>
      <c r="Z777" s="162" t="s">
        <v>3330</v>
      </c>
      <c r="AA777" s="139"/>
      <c r="AB777" s="139"/>
      <c r="AC777" s="139"/>
      <c r="AD777" s="161"/>
      <c r="AE777" s="8" t="s">
        <v>457</v>
      </c>
      <c r="AF777" s="134">
        <v>141</v>
      </c>
      <c r="AG777" s="148" t="s">
        <v>455</v>
      </c>
      <c r="AH777" s="160" t="s">
        <v>723</v>
      </c>
      <c r="AI777" s="162" t="s">
        <v>3330</v>
      </c>
      <c r="AJ777" s="209" t="s">
        <v>723</v>
      </c>
      <c r="AK777" s="163">
        <v>0</v>
      </c>
      <c r="AL777" s="161">
        <v>0</v>
      </c>
      <c r="AM777" s="148" t="s">
        <v>601</v>
      </c>
      <c r="AN777" s="263" t="s">
        <v>504</v>
      </c>
      <c r="AO777" s="261" t="s">
        <v>536</v>
      </c>
      <c r="AP777" s="403" t="s">
        <v>708</v>
      </c>
      <c r="AQ777" s="404">
        <v>44620</v>
      </c>
      <c r="AR777" s="370" t="s">
        <v>553</v>
      </c>
      <c r="AS777" s="386" t="s">
        <v>589</v>
      </c>
      <c r="AT777" s="402">
        <v>0</v>
      </c>
      <c r="AU777" s="8" t="s">
        <v>457</v>
      </c>
      <c r="AV777" s="134">
        <v>-44620</v>
      </c>
      <c r="AW777" s="148" t="s">
        <v>441</v>
      </c>
      <c r="AX777" s="56">
        <v>44638</v>
      </c>
      <c r="AY777" s="109" t="s">
        <v>4597</v>
      </c>
      <c r="AZ777" s="2" t="s">
        <v>892</v>
      </c>
      <c r="BA777" s="55">
        <v>0</v>
      </c>
      <c r="BB777" s="148" t="s">
        <v>441</v>
      </c>
      <c r="BC777" s="53"/>
      <c r="BD777" s="290"/>
      <c r="BE777" s="513">
        <f t="shared" si="12"/>
        <v>776</v>
      </c>
      <c r="BF777" s="514">
        <v>771</v>
      </c>
      <c r="BG777" s="514" t="s">
        <v>4946</v>
      </c>
    </row>
    <row r="778" spans="1:59" customFormat="1" ht="84" customHeight="1" x14ac:dyDescent="0.25">
      <c r="A778" s="42">
        <v>772</v>
      </c>
      <c r="B778" s="89" t="s">
        <v>353</v>
      </c>
      <c r="C778" s="110" t="s">
        <v>341</v>
      </c>
      <c r="D778" s="8" t="s">
        <v>17</v>
      </c>
      <c r="E778" s="32" t="s">
        <v>19</v>
      </c>
      <c r="F778" s="32"/>
      <c r="G778" s="91" t="s">
        <v>250</v>
      </c>
      <c r="H778" s="90" t="s">
        <v>4598</v>
      </c>
      <c r="I778" s="31" t="s">
        <v>4599</v>
      </c>
      <c r="J778" s="151" t="s">
        <v>4586</v>
      </c>
      <c r="K778" s="32">
        <v>2021</v>
      </c>
      <c r="L778" s="89" t="s">
        <v>4600</v>
      </c>
      <c r="M778" s="8" t="s">
        <v>4601</v>
      </c>
      <c r="N778" s="89" t="s">
        <v>4602</v>
      </c>
      <c r="O778" s="31">
        <v>1</v>
      </c>
      <c r="P778" s="8" t="s">
        <v>4603</v>
      </c>
      <c r="Q778" s="8" t="s">
        <v>4604</v>
      </c>
      <c r="R778" s="155">
        <v>1</v>
      </c>
      <c r="S778" s="89" t="s">
        <v>4605</v>
      </c>
      <c r="T778" s="118">
        <v>44531</v>
      </c>
      <c r="U778" s="118">
        <v>44712</v>
      </c>
      <c r="V778" s="118"/>
      <c r="W778" s="94" t="s">
        <v>309</v>
      </c>
      <c r="X778" s="94" t="s">
        <v>309</v>
      </c>
      <c r="Y778" s="41">
        <v>92</v>
      </c>
      <c r="Z778" s="162" t="s">
        <v>3330</v>
      </c>
      <c r="AA778" s="139"/>
      <c r="AB778" s="139"/>
      <c r="AC778" s="139"/>
      <c r="AD778" s="161"/>
      <c r="AE778" s="8" t="s">
        <v>457</v>
      </c>
      <c r="AF778" s="134">
        <v>261</v>
      </c>
      <c r="AG778" s="148" t="s">
        <v>455</v>
      </c>
      <c r="AH778" s="160" t="s">
        <v>723</v>
      </c>
      <c r="AI778" s="162" t="s">
        <v>3330</v>
      </c>
      <c r="AJ778" s="209" t="s">
        <v>723</v>
      </c>
      <c r="AK778" s="163">
        <v>0</v>
      </c>
      <c r="AL778" s="161">
        <v>0</v>
      </c>
      <c r="AM778" s="148" t="s">
        <v>601</v>
      </c>
      <c r="AN778" s="263" t="s">
        <v>504</v>
      </c>
      <c r="AO778" s="261" t="s">
        <v>536</v>
      </c>
      <c r="AP778" s="403" t="s">
        <v>652</v>
      </c>
      <c r="AQ778" s="404">
        <v>44620</v>
      </c>
      <c r="AR778" s="370" t="s">
        <v>553</v>
      </c>
      <c r="AS778" s="386" t="s">
        <v>589</v>
      </c>
      <c r="AT778" s="402">
        <v>0</v>
      </c>
      <c r="AU778" s="8" t="s">
        <v>457</v>
      </c>
      <c r="AV778" s="134">
        <v>-44620</v>
      </c>
      <c r="AW778" s="148" t="s">
        <v>455</v>
      </c>
      <c r="AX778" s="56">
        <v>44638</v>
      </c>
      <c r="AY778" s="109" t="s">
        <v>4592</v>
      </c>
      <c r="AZ778" s="2" t="s">
        <v>892</v>
      </c>
      <c r="BA778" s="55">
        <v>0</v>
      </c>
      <c r="BB778" s="148" t="s">
        <v>293</v>
      </c>
      <c r="BC778" s="53"/>
      <c r="BD778" s="290"/>
      <c r="BE778" s="513">
        <f t="shared" si="12"/>
        <v>777</v>
      </c>
      <c r="BF778" s="514">
        <v>772</v>
      </c>
      <c r="BG778" s="514" t="s">
        <v>4946</v>
      </c>
    </row>
    <row r="779" spans="1:59" customFormat="1" ht="84" customHeight="1" x14ac:dyDescent="0.25">
      <c r="A779" s="42">
        <v>773</v>
      </c>
      <c r="B779" s="89" t="s">
        <v>353</v>
      </c>
      <c r="C779" s="110" t="s">
        <v>341</v>
      </c>
      <c r="D779" s="8" t="s">
        <v>17</v>
      </c>
      <c r="E779" s="32" t="s">
        <v>19</v>
      </c>
      <c r="F779" s="32"/>
      <c r="G779" s="91" t="s">
        <v>250</v>
      </c>
      <c r="H779" s="90" t="s">
        <v>4606</v>
      </c>
      <c r="I779" s="31" t="s">
        <v>4607</v>
      </c>
      <c r="J779" s="151" t="s">
        <v>4586</v>
      </c>
      <c r="K779" s="32">
        <v>2021</v>
      </c>
      <c r="L779" s="89" t="s">
        <v>4608</v>
      </c>
      <c r="M779" s="8" t="s">
        <v>4609</v>
      </c>
      <c r="N779" s="89" t="s">
        <v>4610</v>
      </c>
      <c r="O779" s="31">
        <v>1</v>
      </c>
      <c r="P779" s="8" t="s">
        <v>4611</v>
      </c>
      <c r="Q779" s="8" t="s">
        <v>4612</v>
      </c>
      <c r="R779" s="155">
        <v>1</v>
      </c>
      <c r="S779" s="89" t="s">
        <v>4613</v>
      </c>
      <c r="T779" s="118">
        <v>44531</v>
      </c>
      <c r="U779" s="118">
        <v>44651</v>
      </c>
      <c r="V779" s="118"/>
      <c r="W779" s="94" t="s">
        <v>309</v>
      </c>
      <c r="X779" s="94" t="s">
        <v>309</v>
      </c>
      <c r="Y779" s="41">
        <v>31</v>
      </c>
      <c r="Z779" s="162" t="s">
        <v>3330</v>
      </c>
      <c r="AA779" s="139"/>
      <c r="AB779" s="139"/>
      <c r="AC779" s="139"/>
      <c r="AD779" s="161"/>
      <c r="AE779" s="8" t="s">
        <v>457</v>
      </c>
      <c r="AF779" s="134">
        <v>200</v>
      </c>
      <c r="AG779" s="148" t="s">
        <v>455</v>
      </c>
      <c r="AH779" s="160" t="s">
        <v>723</v>
      </c>
      <c r="AI779" s="162" t="s">
        <v>3330</v>
      </c>
      <c r="AJ779" s="209" t="s">
        <v>723</v>
      </c>
      <c r="AK779" s="163">
        <v>0</v>
      </c>
      <c r="AL779" s="161">
        <v>0</v>
      </c>
      <c r="AM779" s="148" t="s">
        <v>601</v>
      </c>
      <c r="AN779" s="263" t="s">
        <v>504</v>
      </c>
      <c r="AO779" s="261" t="s">
        <v>536</v>
      </c>
      <c r="AP779" s="403" t="s">
        <v>652</v>
      </c>
      <c r="AQ779" s="404">
        <v>44620</v>
      </c>
      <c r="AR779" s="370" t="s">
        <v>553</v>
      </c>
      <c r="AS779" s="386" t="s">
        <v>589</v>
      </c>
      <c r="AT779" s="402">
        <v>0</v>
      </c>
      <c r="AU779" s="8" t="s">
        <v>457</v>
      </c>
      <c r="AV779" s="134">
        <v>-44620</v>
      </c>
      <c r="AW779" s="148" t="s">
        <v>455</v>
      </c>
      <c r="AX779" s="56">
        <v>44638</v>
      </c>
      <c r="AY779" s="109" t="s">
        <v>4592</v>
      </c>
      <c r="AZ779" s="2" t="s">
        <v>892</v>
      </c>
      <c r="BA779" s="55">
        <v>0</v>
      </c>
      <c r="BB779" s="148" t="s">
        <v>293</v>
      </c>
      <c r="BC779" s="53"/>
      <c r="BD779" s="290"/>
      <c r="BE779" s="513">
        <f t="shared" si="12"/>
        <v>778</v>
      </c>
      <c r="BF779" s="514">
        <v>773</v>
      </c>
      <c r="BG779" s="514" t="s">
        <v>4946</v>
      </c>
    </row>
    <row r="780" spans="1:59" customFormat="1" ht="84" customHeight="1" x14ac:dyDescent="0.25">
      <c r="A780" s="42">
        <v>774</v>
      </c>
      <c r="B780" s="89" t="s">
        <v>353</v>
      </c>
      <c r="C780" s="110" t="s">
        <v>341</v>
      </c>
      <c r="D780" s="8" t="s">
        <v>17</v>
      </c>
      <c r="E780" s="32" t="s">
        <v>19</v>
      </c>
      <c r="F780" s="32"/>
      <c r="G780" s="91" t="s">
        <v>250</v>
      </c>
      <c r="H780" s="90" t="s">
        <v>4614</v>
      </c>
      <c r="I780" s="31" t="s">
        <v>4615</v>
      </c>
      <c r="J780" s="151" t="s">
        <v>4586</v>
      </c>
      <c r="K780" s="32">
        <v>2021</v>
      </c>
      <c r="L780" s="89" t="s">
        <v>4616</v>
      </c>
      <c r="M780" s="8" t="s">
        <v>4617</v>
      </c>
      <c r="N780" s="89" t="s">
        <v>4610</v>
      </c>
      <c r="O780" s="31">
        <v>1</v>
      </c>
      <c r="P780" s="8" t="s">
        <v>4611</v>
      </c>
      <c r="Q780" s="8" t="s">
        <v>4612</v>
      </c>
      <c r="R780" s="155">
        <v>1</v>
      </c>
      <c r="S780" s="89" t="s">
        <v>4613</v>
      </c>
      <c r="T780" s="118">
        <v>44531</v>
      </c>
      <c r="U780" s="118">
        <v>44651</v>
      </c>
      <c r="V780" s="118"/>
      <c r="W780" s="94" t="s">
        <v>309</v>
      </c>
      <c r="X780" s="94" t="s">
        <v>309</v>
      </c>
      <c r="Y780" s="41">
        <v>31</v>
      </c>
      <c r="Z780" s="162" t="s">
        <v>3330</v>
      </c>
      <c r="AA780" s="139"/>
      <c r="AB780" s="139"/>
      <c r="AC780" s="139"/>
      <c r="AD780" s="161"/>
      <c r="AE780" s="8" t="s">
        <v>457</v>
      </c>
      <c r="AF780" s="134">
        <v>200</v>
      </c>
      <c r="AG780" s="148" t="s">
        <v>455</v>
      </c>
      <c r="AH780" s="160" t="s">
        <v>723</v>
      </c>
      <c r="AI780" s="162" t="s">
        <v>3330</v>
      </c>
      <c r="AJ780" s="209" t="s">
        <v>723</v>
      </c>
      <c r="AK780" s="163">
        <v>0</v>
      </c>
      <c r="AL780" s="161">
        <v>0</v>
      </c>
      <c r="AM780" s="148" t="s">
        <v>601</v>
      </c>
      <c r="AN780" s="263" t="s">
        <v>504</v>
      </c>
      <c r="AO780" s="261" t="s">
        <v>536</v>
      </c>
      <c r="AP780" s="403" t="s">
        <v>652</v>
      </c>
      <c r="AQ780" s="404">
        <v>44620</v>
      </c>
      <c r="AR780" s="370" t="s">
        <v>553</v>
      </c>
      <c r="AS780" s="386" t="s">
        <v>589</v>
      </c>
      <c r="AT780" s="402">
        <v>0</v>
      </c>
      <c r="AU780" s="8" t="s">
        <v>457</v>
      </c>
      <c r="AV780" s="134">
        <v>-44620</v>
      </c>
      <c r="AW780" s="148" t="s">
        <v>455</v>
      </c>
      <c r="AX780" s="56">
        <v>44638</v>
      </c>
      <c r="AY780" s="109" t="s">
        <v>4592</v>
      </c>
      <c r="AZ780" s="2" t="s">
        <v>892</v>
      </c>
      <c r="BA780" s="55">
        <v>0</v>
      </c>
      <c r="BB780" s="148" t="s">
        <v>293</v>
      </c>
      <c r="BC780" s="53"/>
      <c r="BD780" s="290"/>
      <c r="BE780" s="513">
        <f t="shared" si="12"/>
        <v>779</v>
      </c>
      <c r="BF780" s="514">
        <v>774</v>
      </c>
      <c r="BG780" s="514" t="s">
        <v>4946</v>
      </c>
    </row>
    <row r="781" spans="1:59" customFormat="1" ht="84" customHeight="1" x14ac:dyDescent="0.25">
      <c r="A781" s="42">
        <v>775</v>
      </c>
      <c r="B781" s="89" t="s">
        <v>353</v>
      </c>
      <c r="C781" s="110" t="s">
        <v>341</v>
      </c>
      <c r="D781" s="8" t="s">
        <v>207</v>
      </c>
      <c r="E781" s="32" t="s">
        <v>209</v>
      </c>
      <c r="F781" s="32"/>
      <c r="G781" s="91" t="s">
        <v>250</v>
      </c>
      <c r="H781" s="90" t="s">
        <v>4618</v>
      </c>
      <c r="I781" s="31" t="s">
        <v>4619</v>
      </c>
      <c r="J781" s="151" t="s">
        <v>4586</v>
      </c>
      <c r="K781" s="32">
        <v>2021</v>
      </c>
      <c r="L781" s="89" t="s">
        <v>4620</v>
      </c>
      <c r="M781" s="8" t="s">
        <v>4621</v>
      </c>
      <c r="N781" s="89" t="s">
        <v>4622</v>
      </c>
      <c r="O781" s="31">
        <v>1</v>
      </c>
      <c r="P781" s="8" t="s">
        <v>4623</v>
      </c>
      <c r="Q781" s="8" t="s">
        <v>4624</v>
      </c>
      <c r="R781" s="155">
        <v>1</v>
      </c>
      <c r="S781" s="207" t="s">
        <v>4625</v>
      </c>
      <c r="T781" s="118">
        <v>44531</v>
      </c>
      <c r="U781" s="118">
        <v>44773</v>
      </c>
      <c r="V781" s="118"/>
      <c r="W781" s="94" t="s">
        <v>309</v>
      </c>
      <c r="X781" s="94" t="s">
        <v>309</v>
      </c>
      <c r="Y781" s="41">
        <v>153</v>
      </c>
      <c r="Z781" s="162" t="s">
        <v>3330</v>
      </c>
      <c r="AA781" s="139"/>
      <c r="AB781" s="139"/>
      <c r="AC781" s="139"/>
      <c r="AD781" s="161"/>
      <c r="AE781" s="8" t="s">
        <v>457</v>
      </c>
      <c r="AF781" s="134">
        <v>322</v>
      </c>
      <c r="AG781" s="148" t="s">
        <v>455</v>
      </c>
      <c r="AH781" s="160" t="s">
        <v>723</v>
      </c>
      <c r="AI781" s="162" t="s">
        <v>3330</v>
      </c>
      <c r="AJ781" s="209" t="s">
        <v>723</v>
      </c>
      <c r="AK781" s="163">
        <v>0</v>
      </c>
      <c r="AL781" s="161">
        <v>0</v>
      </c>
      <c r="AM781" s="148" t="s">
        <v>601</v>
      </c>
      <c r="AN781" s="263" t="s">
        <v>504</v>
      </c>
      <c r="AO781" s="261" t="s">
        <v>536</v>
      </c>
      <c r="AP781" s="403" t="s">
        <v>652</v>
      </c>
      <c r="AQ781" s="404">
        <v>44620</v>
      </c>
      <c r="AR781" s="370" t="s">
        <v>553</v>
      </c>
      <c r="AS781" s="386" t="s">
        <v>589</v>
      </c>
      <c r="AT781" s="402">
        <v>0</v>
      </c>
      <c r="AU781" s="8" t="s">
        <v>457</v>
      </c>
      <c r="AV781" s="134">
        <v>-44620</v>
      </c>
      <c r="AW781" s="148" t="s">
        <v>455</v>
      </c>
      <c r="AX781" s="56">
        <v>44638</v>
      </c>
      <c r="AY781" s="109" t="s">
        <v>4592</v>
      </c>
      <c r="AZ781" s="2" t="s">
        <v>892</v>
      </c>
      <c r="BA781" s="55">
        <v>0</v>
      </c>
      <c r="BB781" s="148" t="s">
        <v>293</v>
      </c>
      <c r="BC781" s="53"/>
      <c r="BD781" s="290"/>
      <c r="BE781" s="513">
        <f t="shared" si="12"/>
        <v>780</v>
      </c>
      <c r="BF781" s="514">
        <v>775</v>
      </c>
      <c r="BG781" s="514" t="s">
        <v>4946</v>
      </c>
    </row>
    <row r="782" spans="1:59" customFormat="1" ht="84" customHeight="1" x14ac:dyDescent="0.25">
      <c r="A782" s="42">
        <v>776</v>
      </c>
      <c r="B782" s="89" t="s">
        <v>353</v>
      </c>
      <c r="C782" s="110" t="s">
        <v>341</v>
      </c>
      <c r="D782" s="8" t="s">
        <v>17</v>
      </c>
      <c r="E782" s="32" t="s">
        <v>19</v>
      </c>
      <c r="F782" s="32"/>
      <c r="G782" s="91" t="s">
        <v>250</v>
      </c>
      <c r="H782" s="90" t="s">
        <v>4626</v>
      </c>
      <c r="I782" s="31" t="s">
        <v>4627</v>
      </c>
      <c r="J782" s="151" t="s">
        <v>4586</v>
      </c>
      <c r="K782" s="32">
        <v>2021</v>
      </c>
      <c r="L782" s="89" t="s">
        <v>4628</v>
      </c>
      <c r="M782" s="8" t="s">
        <v>4609</v>
      </c>
      <c r="N782" s="89" t="s">
        <v>4610</v>
      </c>
      <c r="O782" s="31">
        <v>1</v>
      </c>
      <c r="P782" s="8" t="s">
        <v>4611</v>
      </c>
      <c r="Q782" s="8" t="s">
        <v>4612</v>
      </c>
      <c r="R782" s="155">
        <v>1</v>
      </c>
      <c r="S782" s="89" t="s">
        <v>4613</v>
      </c>
      <c r="T782" s="118">
        <v>44531</v>
      </c>
      <c r="U782" s="118">
        <v>44651</v>
      </c>
      <c r="V782" s="118"/>
      <c r="W782" s="94" t="s">
        <v>309</v>
      </c>
      <c r="X782" s="94" t="s">
        <v>309</v>
      </c>
      <c r="Y782" s="41">
        <v>31</v>
      </c>
      <c r="Z782" s="162" t="s">
        <v>3330</v>
      </c>
      <c r="AA782" s="139"/>
      <c r="AB782" s="139"/>
      <c r="AC782" s="139"/>
      <c r="AD782" s="161"/>
      <c r="AE782" s="8" t="s">
        <v>457</v>
      </c>
      <c r="AF782" s="134">
        <v>200</v>
      </c>
      <c r="AG782" s="148" t="s">
        <v>455</v>
      </c>
      <c r="AH782" s="160" t="s">
        <v>723</v>
      </c>
      <c r="AI782" s="162" t="s">
        <v>3330</v>
      </c>
      <c r="AJ782" s="209" t="s">
        <v>723</v>
      </c>
      <c r="AK782" s="163">
        <v>0</v>
      </c>
      <c r="AL782" s="161">
        <v>0</v>
      </c>
      <c r="AM782" s="148" t="s">
        <v>601</v>
      </c>
      <c r="AN782" s="263" t="s">
        <v>504</v>
      </c>
      <c r="AO782" s="261" t="s">
        <v>536</v>
      </c>
      <c r="AP782" s="403" t="s">
        <v>652</v>
      </c>
      <c r="AQ782" s="404">
        <v>44620</v>
      </c>
      <c r="AR782" s="370" t="s">
        <v>553</v>
      </c>
      <c r="AS782" s="386" t="s">
        <v>589</v>
      </c>
      <c r="AT782" s="402">
        <v>0</v>
      </c>
      <c r="AU782" s="8" t="s">
        <v>457</v>
      </c>
      <c r="AV782" s="134">
        <v>-44620</v>
      </c>
      <c r="AW782" s="148" t="s">
        <v>455</v>
      </c>
      <c r="AX782" s="56">
        <v>44638</v>
      </c>
      <c r="AY782" s="109" t="s">
        <v>4592</v>
      </c>
      <c r="AZ782" s="2" t="s">
        <v>892</v>
      </c>
      <c r="BA782" s="55">
        <v>0</v>
      </c>
      <c r="BB782" s="148" t="s">
        <v>293</v>
      </c>
      <c r="BC782" s="53"/>
      <c r="BD782" s="290"/>
      <c r="BE782" s="513">
        <f t="shared" si="12"/>
        <v>781</v>
      </c>
      <c r="BF782" s="514">
        <v>776</v>
      </c>
      <c r="BG782" s="514" t="s">
        <v>4946</v>
      </c>
    </row>
    <row r="783" spans="1:59" customFormat="1" ht="84" customHeight="1" x14ac:dyDescent="0.25">
      <c r="A783" s="42">
        <v>777</v>
      </c>
      <c r="B783" s="89" t="s">
        <v>353</v>
      </c>
      <c r="C783" s="110" t="s">
        <v>341</v>
      </c>
      <c r="D783" s="8" t="s">
        <v>17</v>
      </c>
      <c r="E783" s="32" t="s">
        <v>19</v>
      </c>
      <c r="F783" s="32"/>
      <c r="G783" s="91" t="s">
        <v>250</v>
      </c>
      <c r="H783" s="90" t="s">
        <v>4629</v>
      </c>
      <c r="I783" s="139" t="s">
        <v>328</v>
      </c>
      <c r="J783" s="151" t="s">
        <v>4586</v>
      </c>
      <c r="K783" s="32">
        <v>2021</v>
      </c>
      <c r="L783" s="89" t="s">
        <v>4630</v>
      </c>
      <c r="M783" s="8" t="s">
        <v>4609</v>
      </c>
      <c r="N783" s="89" t="s">
        <v>4610</v>
      </c>
      <c r="O783" s="31">
        <v>1</v>
      </c>
      <c r="P783" s="8" t="s">
        <v>4611</v>
      </c>
      <c r="Q783" s="8" t="s">
        <v>4612</v>
      </c>
      <c r="R783" s="155">
        <v>1</v>
      </c>
      <c r="S783" s="89" t="s">
        <v>4613</v>
      </c>
      <c r="T783" s="118">
        <v>44531</v>
      </c>
      <c r="U783" s="118">
        <v>44651</v>
      </c>
      <c r="V783" s="118"/>
      <c r="W783" s="94" t="s">
        <v>309</v>
      </c>
      <c r="X783" s="94" t="s">
        <v>309</v>
      </c>
      <c r="Y783" s="41">
        <v>31</v>
      </c>
      <c r="Z783" s="162" t="s">
        <v>3330</v>
      </c>
      <c r="AA783" s="139"/>
      <c r="AB783" s="139"/>
      <c r="AC783" s="139"/>
      <c r="AD783" s="161"/>
      <c r="AE783" s="8" t="s">
        <v>457</v>
      </c>
      <c r="AF783" s="134">
        <v>200</v>
      </c>
      <c r="AG783" s="148" t="s">
        <v>455</v>
      </c>
      <c r="AH783" s="160" t="s">
        <v>723</v>
      </c>
      <c r="AI783" s="162" t="s">
        <v>3330</v>
      </c>
      <c r="AJ783" s="209" t="s">
        <v>723</v>
      </c>
      <c r="AK783" s="163">
        <v>0</v>
      </c>
      <c r="AL783" s="161">
        <v>0</v>
      </c>
      <c r="AM783" s="148" t="s">
        <v>601</v>
      </c>
      <c r="AN783" s="263" t="s">
        <v>504</v>
      </c>
      <c r="AO783" s="261" t="s">
        <v>536</v>
      </c>
      <c r="AP783" s="403" t="s">
        <v>652</v>
      </c>
      <c r="AQ783" s="404">
        <v>44620</v>
      </c>
      <c r="AR783" s="370" t="s">
        <v>553</v>
      </c>
      <c r="AS783" s="386" t="s">
        <v>589</v>
      </c>
      <c r="AT783" s="402">
        <v>0</v>
      </c>
      <c r="AU783" s="8" t="s">
        <v>457</v>
      </c>
      <c r="AV783" s="134">
        <v>-44620</v>
      </c>
      <c r="AW783" s="148" t="s">
        <v>455</v>
      </c>
      <c r="AX783" s="56">
        <v>44638</v>
      </c>
      <c r="AY783" s="109" t="s">
        <v>4592</v>
      </c>
      <c r="AZ783" s="2" t="s">
        <v>892</v>
      </c>
      <c r="BA783" s="55">
        <v>0</v>
      </c>
      <c r="BB783" s="148" t="s">
        <v>293</v>
      </c>
      <c r="BC783" s="53"/>
      <c r="BD783" s="290"/>
      <c r="BE783" s="513">
        <f t="shared" si="12"/>
        <v>782</v>
      </c>
      <c r="BF783" s="514">
        <v>777</v>
      </c>
      <c r="BG783" s="514" t="s">
        <v>4946</v>
      </c>
    </row>
    <row r="784" spans="1:59" customFormat="1" ht="84" customHeight="1" x14ac:dyDescent="0.25">
      <c r="A784" s="42">
        <v>778</v>
      </c>
      <c r="B784" s="89" t="s">
        <v>281</v>
      </c>
      <c r="C784" s="110" t="s">
        <v>341</v>
      </c>
      <c r="D784" s="8" t="s">
        <v>17</v>
      </c>
      <c r="E784" s="32" t="s">
        <v>19</v>
      </c>
      <c r="F784" s="32"/>
      <c r="G784" s="91" t="s">
        <v>250</v>
      </c>
      <c r="H784" s="90" t="s">
        <v>4631</v>
      </c>
      <c r="I784" s="31">
        <v>1</v>
      </c>
      <c r="J784" s="151" t="s">
        <v>4632</v>
      </c>
      <c r="K784" s="32">
        <v>2021</v>
      </c>
      <c r="L784" s="89" t="s">
        <v>4633</v>
      </c>
      <c r="M784" s="8" t="s">
        <v>4634</v>
      </c>
      <c r="N784" s="89" t="s">
        <v>4635</v>
      </c>
      <c r="O784" s="31">
        <v>1</v>
      </c>
      <c r="P784" s="8" t="s">
        <v>4636</v>
      </c>
      <c r="Q784" s="8" t="s">
        <v>4637</v>
      </c>
      <c r="R784" s="155">
        <v>1</v>
      </c>
      <c r="S784" s="8" t="s">
        <v>4638</v>
      </c>
      <c r="T784" s="118">
        <v>44531</v>
      </c>
      <c r="U784" s="118">
        <v>44742</v>
      </c>
      <c r="V784" s="118"/>
      <c r="W784" s="94" t="s">
        <v>309</v>
      </c>
      <c r="X784" s="94" t="s">
        <v>309</v>
      </c>
      <c r="Y784" s="41">
        <v>122</v>
      </c>
      <c r="Z784" s="162" t="s">
        <v>3330</v>
      </c>
      <c r="AA784" s="139"/>
      <c r="AB784" s="139"/>
      <c r="AC784" s="139"/>
      <c r="AD784" s="161"/>
      <c r="AE784" s="8" t="s">
        <v>457</v>
      </c>
      <c r="AF784" s="134">
        <v>291</v>
      </c>
      <c r="AG784" s="148" t="s">
        <v>455</v>
      </c>
      <c r="AH784" s="160" t="s">
        <v>723</v>
      </c>
      <c r="AI784" s="162" t="s">
        <v>3330</v>
      </c>
      <c r="AJ784" s="209" t="s">
        <v>723</v>
      </c>
      <c r="AK784" s="163">
        <v>0</v>
      </c>
      <c r="AL784" s="161">
        <v>0</v>
      </c>
      <c r="AM784" s="148" t="s">
        <v>601</v>
      </c>
      <c r="AN784" s="263" t="s">
        <v>504</v>
      </c>
      <c r="AO784" s="261" t="s">
        <v>536</v>
      </c>
      <c r="AP784" s="2" t="s">
        <v>652</v>
      </c>
      <c r="AQ784" s="366">
        <v>44620</v>
      </c>
      <c r="AR784" s="53" t="s">
        <v>553</v>
      </c>
      <c r="AS784" s="365" t="s">
        <v>589</v>
      </c>
      <c r="AT784" s="55">
        <v>0</v>
      </c>
      <c r="AU784" s="8" t="s">
        <v>457</v>
      </c>
      <c r="AV784" s="148">
        <v>-44620</v>
      </c>
      <c r="AW784" s="148" t="s">
        <v>455</v>
      </c>
      <c r="AX784" s="56">
        <v>44638</v>
      </c>
      <c r="AY784" s="54" t="s">
        <v>4504</v>
      </c>
      <c r="AZ784" s="54" t="s">
        <v>725</v>
      </c>
      <c r="BA784" s="55">
        <v>0</v>
      </c>
      <c r="BB784" s="148" t="s">
        <v>293</v>
      </c>
      <c r="BC784" s="53"/>
      <c r="BD784" s="290"/>
      <c r="BE784" s="513">
        <f t="shared" si="12"/>
        <v>783</v>
      </c>
      <c r="BF784" s="514">
        <v>778</v>
      </c>
      <c r="BG784" s="514" t="s">
        <v>725</v>
      </c>
    </row>
    <row r="785" spans="1:59" customFormat="1" ht="84" customHeight="1" x14ac:dyDescent="0.25">
      <c r="A785" s="42">
        <v>779</v>
      </c>
      <c r="B785" s="89" t="s">
        <v>281</v>
      </c>
      <c r="C785" s="110" t="s">
        <v>341</v>
      </c>
      <c r="D785" s="8" t="s">
        <v>17</v>
      </c>
      <c r="E785" s="32" t="s">
        <v>19</v>
      </c>
      <c r="F785" s="32"/>
      <c r="G785" s="91" t="s">
        <v>250</v>
      </c>
      <c r="H785" s="90" t="s">
        <v>4639</v>
      </c>
      <c r="I785" s="31">
        <v>2</v>
      </c>
      <c r="J785" s="151" t="s">
        <v>4632</v>
      </c>
      <c r="K785" s="32">
        <v>2021</v>
      </c>
      <c r="L785" s="89" t="s">
        <v>4640</v>
      </c>
      <c r="M785" s="8" t="s">
        <v>4641</v>
      </c>
      <c r="N785" s="89" t="s">
        <v>4642</v>
      </c>
      <c r="O785" s="31">
        <v>2</v>
      </c>
      <c r="P785" s="31" t="s">
        <v>4643</v>
      </c>
      <c r="Q785" s="8" t="s">
        <v>4644</v>
      </c>
      <c r="R785" s="155">
        <v>1</v>
      </c>
      <c r="S785" s="8" t="s">
        <v>4645</v>
      </c>
      <c r="T785" s="118">
        <v>44531</v>
      </c>
      <c r="U785" s="118">
        <v>44681</v>
      </c>
      <c r="V785" s="118"/>
      <c r="W785" s="94" t="s">
        <v>309</v>
      </c>
      <c r="X785" s="94" t="s">
        <v>309</v>
      </c>
      <c r="Y785" s="41">
        <v>61</v>
      </c>
      <c r="Z785" s="162" t="s">
        <v>3330</v>
      </c>
      <c r="AA785" s="139"/>
      <c r="AB785" s="139"/>
      <c r="AC785" s="139"/>
      <c r="AD785" s="161"/>
      <c r="AE785" s="8" t="s">
        <v>457</v>
      </c>
      <c r="AF785" s="134">
        <v>230</v>
      </c>
      <c r="AG785" s="148" t="s">
        <v>455</v>
      </c>
      <c r="AH785" s="160" t="s">
        <v>723</v>
      </c>
      <c r="AI785" s="162" t="s">
        <v>3330</v>
      </c>
      <c r="AJ785" s="209" t="s">
        <v>723</v>
      </c>
      <c r="AK785" s="163">
        <v>0</v>
      </c>
      <c r="AL785" s="161">
        <v>0</v>
      </c>
      <c r="AM785" s="148" t="s">
        <v>601</v>
      </c>
      <c r="AN785" s="263" t="s">
        <v>504</v>
      </c>
      <c r="AO785" s="261" t="s">
        <v>536</v>
      </c>
      <c r="AP785" s="2" t="s">
        <v>652</v>
      </c>
      <c r="AQ785" s="366">
        <v>44620</v>
      </c>
      <c r="AR785" s="53" t="s">
        <v>553</v>
      </c>
      <c r="AS785" s="365" t="s">
        <v>589</v>
      </c>
      <c r="AT785" s="55">
        <v>0</v>
      </c>
      <c r="AU785" s="8" t="s">
        <v>457</v>
      </c>
      <c r="AV785" s="148">
        <v>-44620</v>
      </c>
      <c r="AW785" s="148" t="s">
        <v>455</v>
      </c>
      <c r="AX785" s="56">
        <v>44638</v>
      </c>
      <c r="AY785" s="54" t="s">
        <v>4504</v>
      </c>
      <c r="AZ785" s="54" t="s">
        <v>725</v>
      </c>
      <c r="BA785" s="55">
        <v>0</v>
      </c>
      <c r="BB785" s="148" t="s">
        <v>293</v>
      </c>
      <c r="BC785" s="53"/>
      <c r="BD785" s="290"/>
      <c r="BE785" s="513">
        <f t="shared" si="12"/>
        <v>784</v>
      </c>
      <c r="BF785" s="514">
        <v>779</v>
      </c>
      <c r="BG785" s="514" t="s">
        <v>725</v>
      </c>
    </row>
    <row r="786" spans="1:59" customFormat="1" ht="84" customHeight="1" x14ac:dyDescent="0.25">
      <c r="A786" s="42">
        <v>780</v>
      </c>
      <c r="B786" s="89" t="s">
        <v>354</v>
      </c>
      <c r="C786" s="110" t="s">
        <v>341</v>
      </c>
      <c r="D786" s="8" t="s">
        <v>17</v>
      </c>
      <c r="E786" s="32" t="s">
        <v>19</v>
      </c>
      <c r="F786" s="32"/>
      <c r="G786" s="91" t="s">
        <v>250</v>
      </c>
      <c r="H786" s="90" t="s">
        <v>4646</v>
      </c>
      <c r="I786" s="31">
        <v>2</v>
      </c>
      <c r="J786" s="151" t="s">
        <v>4632</v>
      </c>
      <c r="K786" s="32">
        <v>2021</v>
      </c>
      <c r="L786" s="89" t="s">
        <v>4647</v>
      </c>
      <c r="M786" s="8" t="s">
        <v>4648</v>
      </c>
      <c r="N786" s="89" t="s">
        <v>4649</v>
      </c>
      <c r="O786" s="31">
        <v>1</v>
      </c>
      <c r="P786" s="31" t="s">
        <v>4650</v>
      </c>
      <c r="Q786" s="8" t="s">
        <v>4651</v>
      </c>
      <c r="R786" s="155">
        <v>1</v>
      </c>
      <c r="S786" s="8" t="s">
        <v>4652</v>
      </c>
      <c r="T786" s="118">
        <v>44531</v>
      </c>
      <c r="U786" s="118">
        <v>44742</v>
      </c>
      <c r="V786" s="118"/>
      <c r="W786" s="94" t="s">
        <v>309</v>
      </c>
      <c r="X786" s="94" t="s">
        <v>309</v>
      </c>
      <c r="Y786" s="41">
        <v>122</v>
      </c>
      <c r="Z786" s="162" t="s">
        <v>3330</v>
      </c>
      <c r="AA786" s="139"/>
      <c r="AB786" s="139"/>
      <c r="AC786" s="139"/>
      <c r="AD786" s="161"/>
      <c r="AE786" s="8" t="s">
        <v>457</v>
      </c>
      <c r="AF786" s="134">
        <v>291</v>
      </c>
      <c r="AG786" s="148" t="s">
        <v>455</v>
      </c>
      <c r="AH786" s="160" t="s">
        <v>723</v>
      </c>
      <c r="AI786" s="162" t="s">
        <v>3330</v>
      </c>
      <c r="AJ786" s="209" t="s">
        <v>723</v>
      </c>
      <c r="AK786" s="163">
        <v>0</v>
      </c>
      <c r="AL786" s="161">
        <v>0</v>
      </c>
      <c r="AM786" s="148" t="s">
        <v>601</v>
      </c>
      <c r="AN786" s="263" t="s">
        <v>504</v>
      </c>
      <c r="AO786" s="261" t="s">
        <v>536</v>
      </c>
      <c r="AP786" s="2" t="s">
        <v>652</v>
      </c>
      <c r="AQ786" s="366">
        <v>44620</v>
      </c>
      <c r="AR786" s="53" t="s">
        <v>553</v>
      </c>
      <c r="AS786" s="365" t="s">
        <v>589</v>
      </c>
      <c r="AT786" s="55">
        <v>0</v>
      </c>
      <c r="AU786" s="8" t="s">
        <v>457</v>
      </c>
      <c r="AV786" s="148">
        <v>-44620</v>
      </c>
      <c r="AW786" s="148" t="s">
        <v>455</v>
      </c>
      <c r="AX786" s="56">
        <v>44638</v>
      </c>
      <c r="AY786" s="54" t="s">
        <v>4504</v>
      </c>
      <c r="AZ786" s="54" t="s">
        <v>725</v>
      </c>
      <c r="BA786" s="55">
        <v>0</v>
      </c>
      <c r="BB786" s="148" t="s">
        <v>293</v>
      </c>
      <c r="BC786" s="53"/>
      <c r="BD786" s="290"/>
      <c r="BE786" s="513">
        <f t="shared" si="12"/>
        <v>785</v>
      </c>
      <c r="BF786" s="514">
        <v>780</v>
      </c>
      <c r="BG786" s="514" t="s">
        <v>725</v>
      </c>
    </row>
    <row r="787" spans="1:59" customFormat="1" ht="84" customHeight="1" x14ac:dyDescent="0.25">
      <c r="A787" s="42">
        <v>781</v>
      </c>
      <c r="B787" s="89" t="s">
        <v>274</v>
      </c>
      <c r="C787" s="110" t="s">
        <v>341</v>
      </c>
      <c r="D787" s="32" t="s">
        <v>417</v>
      </c>
      <c r="E787" s="32" t="s">
        <v>205</v>
      </c>
      <c r="F787" s="32"/>
      <c r="G787" s="91" t="s">
        <v>250</v>
      </c>
      <c r="H787" s="345" t="s">
        <v>4653</v>
      </c>
      <c r="I787" s="139" t="s">
        <v>328</v>
      </c>
      <c r="J787" s="151" t="s">
        <v>4654</v>
      </c>
      <c r="K787" s="32">
        <v>2021</v>
      </c>
      <c r="L787" s="137" t="s">
        <v>4655</v>
      </c>
      <c r="M787" s="8" t="s">
        <v>4656</v>
      </c>
      <c r="N787" s="358" t="s">
        <v>4657</v>
      </c>
      <c r="O787" s="35" t="s">
        <v>328</v>
      </c>
      <c r="P787" s="35" t="s">
        <v>328</v>
      </c>
      <c r="Q787" s="35" t="s">
        <v>328</v>
      </c>
      <c r="R787" s="35" t="s">
        <v>328</v>
      </c>
      <c r="S787" s="35" t="s">
        <v>328</v>
      </c>
      <c r="T787" s="118">
        <v>44440</v>
      </c>
      <c r="U787" s="118">
        <v>44469</v>
      </c>
      <c r="V787" s="118"/>
      <c r="W787" s="94" t="s">
        <v>309</v>
      </c>
      <c r="X787" s="94" t="s">
        <v>309</v>
      </c>
      <c r="Y787" s="41">
        <v>-151</v>
      </c>
      <c r="Z787" s="162" t="s">
        <v>3330</v>
      </c>
      <c r="AA787" s="139"/>
      <c r="AB787" s="139"/>
      <c r="AC787" s="139"/>
      <c r="AD787" s="161"/>
      <c r="AE787" s="8" t="s">
        <v>457</v>
      </c>
      <c r="AF787" s="134">
        <v>18</v>
      </c>
      <c r="AG787" s="148" t="s">
        <v>455</v>
      </c>
      <c r="AH787" s="160" t="s">
        <v>723</v>
      </c>
      <c r="AI787" s="162" t="s">
        <v>3330</v>
      </c>
      <c r="AJ787" s="209" t="s">
        <v>723</v>
      </c>
      <c r="AK787" s="163">
        <v>0</v>
      </c>
      <c r="AL787" s="161">
        <v>0</v>
      </c>
      <c r="AM787" s="148" t="s">
        <v>601</v>
      </c>
      <c r="AN787" s="263" t="s">
        <v>504</v>
      </c>
      <c r="AO787" s="261" t="s">
        <v>536</v>
      </c>
      <c r="AP787" s="365" t="s">
        <v>4658</v>
      </c>
      <c r="AQ787" s="342">
        <v>44620</v>
      </c>
      <c r="AR787" s="2" t="s">
        <v>307</v>
      </c>
      <c r="AS787" s="109" t="s">
        <v>328</v>
      </c>
      <c r="AT787" s="391">
        <v>1</v>
      </c>
      <c r="AU787" s="8" t="s">
        <v>461</v>
      </c>
      <c r="AV787" s="134">
        <v>-44620</v>
      </c>
      <c r="AW787" s="148" t="s">
        <v>441</v>
      </c>
      <c r="AX787" s="313">
        <v>44638</v>
      </c>
      <c r="AY787" s="498" t="s">
        <v>4659</v>
      </c>
      <c r="AZ787" s="364" t="s">
        <v>3411</v>
      </c>
      <c r="BA787" s="497">
        <v>1</v>
      </c>
      <c r="BB787" s="148" t="s">
        <v>294</v>
      </c>
      <c r="BC787" s="53"/>
      <c r="BD787" s="290"/>
      <c r="BE787" s="513">
        <f t="shared" si="12"/>
        <v>786</v>
      </c>
      <c r="BF787" s="514">
        <v>781</v>
      </c>
      <c r="BG787" s="514" t="s">
        <v>4948</v>
      </c>
    </row>
    <row r="788" spans="1:59" customFormat="1" ht="84" customHeight="1" x14ac:dyDescent="0.25">
      <c r="A788" s="42">
        <v>782</v>
      </c>
      <c r="B788" s="89" t="s">
        <v>274</v>
      </c>
      <c r="C788" s="110" t="s">
        <v>341</v>
      </c>
      <c r="D788" s="32" t="s">
        <v>17</v>
      </c>
      <c r="E788" s="32" t="s">
        <v>19</v>
      </c>
      <c r="F788" s="32"/>
      <c r="G788" s="91" t="s">
        <v>250</v>
      </c>
      <c r="H788" s="345" t="s">
        <v>4660</v>
      </c>
      <c r="I788" s="139" t="s">
        <v>328</v>
      </c>
      <c r="J788" s="151" t="s">
        <v>4654</v>
      </c>
      <c r="K788" s="32">
        <v>2021</v>
      </c>
      <c r="L788" s="137" t="s">
        <v>4661</v>
      </c>
      <c r="M788" s="8" t="s">
        <v>4662</v>
      </c>
      <c r="N788" s="358" t="s">
        <v>4663</v>
      </c>
      <c r="O788" s="35" t="s">
        <v>328</v>
      </c>
      <c r="P788" s="35" t="s">
        <v>328</v>
      </c>
      <c r="Q788" s="35" t="s">
        <v>328</v>
      </c>
      <c r="R788" s="35" t="s">
        <v>328</v>
      </c>
      <c r="S788" s="35" t="s">
        <v>328</v>
      </c>
      <c r="T788" s="118">
        <v>44440</v>
      </c>
      <c r="U788" s="118">
        <v>44530</v>
      </c>
      <c r="V788" s="8"/>
      <c r="W788" s="94" t="s">
        <v>309</v>
      </c>
      <c r="X788" s="94" t="s">
        <v>309</v>
      </c>
      <c r="Y788" s="41">
        <v>-90</v>
      </c>
      <c r="Z788" s="162" t="s">
        <v>3330</v>
      </c>
      <c r="AA788" s="139"/>
      <c r="AB788" s="139"/>
      <c r="AC788" s="139"/>
      <c r="AD788" s="161"/>
      <c r="AE788" s="8" t="s">
        <v>457</v>
      </c>
      <c r="AF788" s="134">
        <v>79</v>
      </c>
      <c r="AG788" s="148" t="s">
        <v>455</v>
      </c>
      <c r="AH788" s="160" t="s">
        <v>723</v>
      </c>
      <c r="AI788" s="162" t="s">
        <v>3330</v>
      </c>
      <c r="AJ788" s="209" t="s">
        <v>723</v>
      </c>
      <c r="AK788" s="163">
        <v>0</v>
      </c>
      <c r="AL788" s="161">
        <v>0</v>
      </c>
      <c r="AM788" s="148" t="s">
        <v>601</v>
      </c>
      <c r="AN788" s="263" t="s">
        <v>504</v>
      </c>
      <c r="AO788" s="261" t="s">
        <v>536</v>
      </c>
      <c r="AP788" s="365" t="s">
        <v>1936</v>
      </c>
      <c r="AQ788" s="342">
        <v>44620</v>
      </c>
      <c r="AR788" s="2" t="s">
        <v>307</v>
      </c>
      <c r="AS788" s="109" t="s">
        <v>328</v>
      </c>
      <c r="AT788" s="391">
        <v>1</v>
      </c>
      <c r="AU788" s="8" t="s">
        <v>461</v>
      </c>
      <c r="AV788" s="134">
        <v>-44620</v>
      </c>
      <c r="AW788" s="148" t="s">
        <v>441</v>
      </c>
      <c r="AX788" s="313">
        <v>44638</v>
      </c>
      <c r="AY788" s="498" t="s">
        <v>4664</v>
      </c>
      <c r="AZ788" s="364" t="s">
        <v>3411</v>
      </c>
      <c r="BA788" s="497">
        <v>1</v>
      </c>
      <c r="BB788" s="148" t="s">
        <v>294</v>
      </c>
      <c r="BC788" s="53"/>
      <c r="BD788" s="290"/>
      <c r="BE788" s="513">
        <f t="shared" si="12"/>
        <v>787</v>
      </c>
      <c r="BF788" s="514">
        <v>782</v>
      </c>
      <c r="BG788" s="514" t="s">
        <v>4948</v>
      </c>
    </row>
    <row r="789" spans="1:59" customFormat="1" ht="84" customHeight="1" x14ac:dyDescent="0.25">
      <c r="A789" s="42">
        <v>783</v>
      </c>
      <c r="B789" s="89" t="s">
        <v>274</v>
      </c>
      <c r="C789" s="110" t="s">
        <v>341</v>
      </c>
      <c r="D789" s="32" t="s">
        <v>404</v>
      </c>
      <c r="E789" s="32" t="s">
        <v>406</v>
      </c>
      <c r="F789" s="32"/>
      <c r="G789" s="91" t="s">
        <v>250</v>
      </c>
      <c r="H789" s="345" t="s">
        <v>4665</v>
      </c>
      <c r="I789" s="139" t="s">
        <v>328</v>
      </c>
      <c r="J789" s="151" t="s">
        <v>4654</v>
      </c>
      <c r="K789" s="32">
        <v>2021</v>
      </c>
      <c r="L789" s="137" t="s">
        <v>4666</v>
      </c>
      <c r="M789" s="8" t="s">
        <v>4667</v>
      </c>
      <c r="N789" s="358" t="s">
        <v>4668</v>
      </c>
      <c r="O789" s="35" t="s">
        <v>328</v>
      </c>
      <c r="P789" s="35" t="s">
        <v>328</v>
      </c>
      <c r="Q789" s="35" t="s">
        <v>328</v>
      </c>
      <c r="R789" s="35" t="s">
        <v>328</v>
      </c>
      <c r="S789" s="35" t="s">
        <v>328</v>
      </c>
      <c r="T789" s="118">
        <v>44440</v>
      </c>
      <c r="U789" s="118">
        <v>44530</v>
      </c>
      <c r="V789" s="8"/>
      <c r="W789" s="94" t="s">
        <v>309</v>
      </c>
      <c r="X789" s="94" t="s">
        <v>309</v>
      </c>
      <c r="Y789" s="41">
        <v>-90</v>
      </c>
      <c r="Z789" s="162" t="s">
        <v>3330</v>
      </c>
      <c r="AA789" s="139"/>
      <c r="AB789" s="139"/>
      <c r="AC789" s="139"/>
      <c r="AD789" s="161"/>
      <c r="AE789" s="8" t="s">
        <v>457</v>
      </c>
      <c r="AF789" s="134">
        <v>79</v>
      </c>
      <c r="AG789" s="148" t="s">
        <v>455</v>
      </c>
      <c r="AH789" s="160" t="s">
        <v>723</v>
      </c>
      <c r="AI789" s="162" t="s">
        <v>3330</v>
      </c>
      <c r="AJ789" s="209" t="s">
        <v>723</v>
      </c>
      <c r="AK789" s="163">
        <v>0</v>
      </c>
      <c r="AL789" s="161">
        <v>0</v>
      </c>
      <c r="AM789" s="148" t="s">
        <v>601</v>
      </c>
      <c r="AN789" s="263" t="s">
        <v>504</v>
      </c>
      <c r="AO789" s="261" t="s">
        <v>536</v>
      </c>
      <c r="AP789" s="365" t="s">
        <v>1994</v>
      </c>
      <c r="AQ789" s="342">
        <v>44620</v>
      </c>
      <c r="AR789" s="2" t="s">
        <v>307</v>
      </c>
      <c r="AS789" s="365" t="s">
        <v>4669</v>
      </c>
      <c r="AT789" s="392">
        <v>0.5</v>
      </c>
      <c r="AU789" s="8" t="s">
        <v>459</v>
      </c>
      <c r="AV789" s="134">
        <v>-44620</v>
      </c>
      <c r="AW789" s="148" t="s">
        <v>441</v>
      </c>
      <c r="AX789" s="313">
        <v>44638</v>
      </c>
      <c r="AY789" s="498" t="s">
        <v>4670</v>
      </c>
      <c r="AZ789" s="364" t="s">
        <v>3411</v>
      </c>
      <c r="BA789" s="315">
        <v>0.5</v>
      </c>
      <c r="BB789" s="148" t="s">
        <v>441</v>
      </c>
      <c r="BC789" s="53"/>
      <c r="BD789" s="290"/>
      <c r="BE789" s="513">
        <f t="shared" si="12"/>
        <v>788</v>
      </c>
      <c r="BF789" s="514">
        <v>783</v>
      </c>
      <c r="BG789" s="514" t="s">
        <v>4948</v>
      </c>
    </row>
    <row r="790" spans="1:59" customFormat="1" ht="84" customHeight="1" x14ac:dyDescent="0.25">
      <c r="A790" s="42">
        <v>784</v>
      </c>
      <c r="B790" s="89" t="s">
        <v>274</v>
      </c>
      <c r="C790" s="110" t="s">
        <v>341</v>
      </c>
      <c r="D790" s="32" t="s">
        <v>404</v>
      </c>
      <c r="E790" s="32" t="s">
        <v>406</v>
      </c>
      <c r="F790" s="32"/>
      <c r="G790" s="91" t="s">
        <v>250</v>
      </c>
      <c r="H790" s="345" t="s">
        <v>4671</v>
      </c>
      <c r="I790" s="139" t="s">
        <v>328</v>
      </c>
      <c r="J790" s="151" t="s">
        <v>4654</v>
      </c>
      <c r="K790" s="32">
        <v>2021</v>
      </c>
      <c r="L790" s="137" t="s">
        <v>4672</v>
      </c>
      <c r="M790" s="8" t="s">
        <v>4673</v>
      </c>
      <c r="N790" s="358" t="s">
        <v>4668</v>
      </c>
      <c r="O790" s="35" t="s">
        <v>328</v>
      </c>
      <c r="P790" s="35" t="s">
        <v>328</v>
      </c>
      <c r="Q790" s="35" t="s">
        <v>328</v>
      </c>
      <c r="R790" s="35" t="s">
        <v>328</v>
      </c>
      <c r="S790" s="35" t="s">
        <v>328</v>
      </c>
      <c r="T790" s="118">
        <v>44440</v>
      </c>
      <c r="U790" s="118">
        <v>44530</v>
      </c>
      <c r="V790" s="8"/>
      <c r="W790" s="94" t="s">
        <v>309</v>
      </c>
      <c r="X790" s="94" t="s">
        <v>309</v>
      </c>
      <c r="Y790" s="41">
        <v>-90</v>
      </c>
      <c r="Z790" s="162" t="s">
        <v>3330</v>
      </c>
      <c r="AA790" s="139"/>
      <c r="AB790" s="139"/>
      <c r="AC790" s="139"/>
      <c r="AD790" s="161"/>
      <c r="AE790" s="8" t="s">
        <v>457</v>
      </c>
      <c r="AF790" s="134">
        <v>79</v>
      </c>
      <c r="AG790" s="148" t="s">
        <v>455</v>
      </c>
      <c r="AH790" s="160" t="s">
        <v>723</v>
      </c>
      <c r="AI790" s="162" t="s">
        <v>3330</v>
      </c>
      <c r="AJ790" s="209" t="s">
        <v>723</v>
      </c>
      <c r="AK790" s="163">
        <v>0</v>
      </c>
      <c r="AL790" s="161">
        <v>0</v>
      </c>
      <c r="AM790" s="148" t="s">
        <v>601</v>
      </c>
      <c r="AN790" s="263" t="s">
        <v>504</v>
      </c>
      <c r="AO790" s="261" t="s">
        <v>536</v>
      </c>
      <c r="AP790" s="365" t="s">
        <v>1994</v>
      </c>
      <c r="AQ790" s="342">
        <v>44620</v>
      </c>
      <c r="AR790" s="2" t="s">
        <v>307</v>
      </c>
      <c r="AS790" s="365" t="s">
        <v>4669</v>
      </c>
      <c r="AT790" s="392">
        <v>0.5</v>
      </c>
      <c r="AU790" s="8" t="s">
        <v>459</v>
      </c>
      <c r="AV790" s="134">
        <v>-44620</v>
      </c>
      <c r="AW790" s="148" t="s">
        <v>441</v>
      </c>
      <c r="AX790" s="313">
        <v>44638</v>
      </c>
      <c r="AY790" s="498" t="s">
        <v>4670</v>
      </c>
      <c r="AZ790" s="364" t="s">
        <v>3411</v>
      </c>
      <c r="BA790" s="315">
        <v>0.5</v>
      </c>
      <c r="BB790" s="148" t="s">
        <v>441</v>
      </c>
      <c r="BC790" s="53"/>
      <c r="BD790" s="290"/>
      <c r="BE790" s="513">
        <f t="shared" si="12"/>
        <v>789</v>
      </c>
      <c r="BF790" s="514">
        <v>784</v>
      </c>
      <c r="BG790" s="514" t="s">
        <v>4948</v>
      </c>
    </row>
    <row r="791" spans="1:59" customFormat="1" ht="84" customHeight="1" x14ac:dyDescent="0.25">
      <c r="A791" s="42">
        <v>785</v>
      </c>
      <c r="B791" s="89" t="s">
        <v>355</v>
      </c>
      <c r="C791" s="110" t="s">
        <v>341</v>
      </c>
      <c r="D791" s="32" t="s">
        <v>102</v>
      </c>
      <c r="E791" s="32" t="s">
        <v>107</v>
      </c>
      <c r="F791" s="32"/>
      <c r="G791" s="91" t="s">
        <v>250</v>
      </c>
      <c r="H791" s="345" t="s">
        <v>4674</v>
      </c>
      <c r="I791" s="139" t="s">
        <v>328</v>
      </c>
      <c r="J791" s="151" t="s">
        <v>4654</v>
      </c>
      <c r="K791" s="32">
        <v>2021</v>
      </c>
      <c r="L791" s="137" t="s">
        <v>4675</v>
      </c>
      <c r="M791" s="151" t="s">
        <v>4676</v>
      </c>
      <c r="N791" s="358" t="s">
        <v>4677</v>
      </c>
      <c r="O791" s="35" t="s">
        <v>328</v>
      </c>
      <c r="P791" s="35" t="s">
        <v>328</v>
      </c>
      <c r="Q791" s="35" t="s">
        <v>328</v>
      </c>
      <c r="R791" s="35" t="s">
        <v>328</v>
      </c>
      <c r="S791" s="35" t="s">
        <v>328</v>
      </c>
      <c r="T791" s="118">
        <v>44440</v>
      </c>
      <c r="U791" s="159">
        <v>44530</v>
      </c>
      <c r="V791" s="151"/>
      <c r="W791" s="94" t="s">
        <v>309</v>
      </c>
      <c r="X791" s="94" t="s">
        <v>309</v>
      </c>
      <c r="Y791" s="41">
        <v>-90</v>
      </c>
      <c r="Z791" s="162" t="s">
        <v>3330</v>
      </c>
      <c r="AA791" s="139"/>
      <c r="AB791" s="139"/>
      <c r="AC791" s="139"/>
      <c r="AD791" s="161"/>
      <c r="AE791" s="8" t="s">
        <v>457</v>
      </c>
      <c r="AF791" s="134">
        <v>79</v>
      </c>
      <c r="AG791" s="148" t="s">
        <v>455</v>
      </c>
      <c r="AH791" s="160" t="s">
        <v>723</v>
      </c>
      <c r="AI791" s="162" t="s">
        <v>3330</v>
      </c>
      <c r="AJ791" s="209" t="s">
        <v>723</v>
      </c>
      <c r="AK791" s="163">
        <v>0</v>
      </c>
      <c r="AL791" s="161">
        <v>0</v>
      </c>
      <c r="AM791" s="148" t="s">
        <v>601</v>
      </c>
      <c r="AN791" s="263" t="s">
        <v>504</v>
      </c>
      <c r="AO791" s="261" t="s">
        <v>536</v>
      </c>
      <c r="AP791" s="365" t="s">
        <v>3824</v>
      </c>
      <c r="AQ791" s="56">
        <v>44620</v>
      </c>
      <c r="AR791" s="54" t="s">
        <v>2156</v>
      </c>
      <c r="AS791" s="54" t="s">
        <v>328</v>
      </c>
      <c r="AT791" s="55">
        <v>1</v>
      </c>
      <c r="AU791" s="8" t="s">
        <v>461</v>
      </c>
      <c r="AV791" s="134">
        <v>-44620</v>
      </c>
      <c r="AW791" s="148" t="s">
        <v>441</v>
      </c>
      <c r="AX791" s="313">
        <v>44638</v>
      </c>
      <c r="AY791" s="498" t="s">
        <v>4678</v>
      </c>
      <c r="AZ791" s="364" t="s">
        <v>3411</v>
      </c>
      <c r="BA791" s="315" t="s">
        <v>4679</v>
      </c>
      <c r="BB791" s="148" t="s">
        <v>294</v>
      </c>
      <c r="BC791" s="53"/>
      <c r="BD791" s="290"/>
      <c r="BE791" s="513">
        <f t="shared" si="12"/>
        <v>790</v>
      </c>
      <c r="BF791" s="514">
        <v>785</v>
      </c>
      <c r="BG791" s="514" t="s">
        <v>4948</v>
      </c>
    </row>
    <row r="792" spans="1:59" customFormat="1" ht="84" customHeight="1" x14ac:dyDescent="0.25">
      <c r="A792" s="42">
        <v>786</v>
      </c>
      <c r="B792" s="89" t="s">
        <v>274</v>
      </c>
      <c r="C792" s="110" t="s">
        <v>341</v>
      </c>
      <c r="D792" s="32" t="s">
        <v>404</v>
      </c>
      <c r="E792" s="32" t="s">
        <v>406</v>
      </c>
      <c r="F792" s="32"/>
      <c r="G792" s="91" t="s">
        <v>250</v>
      </c>
      <c r="H792" s="345" t="s">
        <v>4680</v>
      </c>
      <c r="I792" s="139" t="s">
        <v>328</v>
      </c>
      <c r="J792" s="151" t="s">
        <v>4654</v>
      </c>
      <c r="K792" s="32">
        <v>2021</v>
      </c>
      <c r="L792" s="137" t="s">
        <v>4681</v>
      </c>
      <c r="M792" s="8" t="s">
        <v>4673</v>
      </c>
      <c r="N792" s="358" t="s">
        <v>4668</v>
      </c>
      <c r="O792" s="35" t="s">
        <v>328</v>
      </c>
      <c r="P792" s="35" t="s">
        <v>328</v>
      </c>
      <c r="Q792" s="35" t="s">
        <v>328</v>
      </c>
      <c r="R792" s="35" t="s">
        <v>328</v>
      </c>
      <c r="S792" s="35" t="s">
        <v>328</v>
      </c>
      <c r="T792" s="118">
        <v>44440</v>
      </c>
      <c r="U792" s="118">
        <v>44530</v>
      </c>
      <c r="V792" s="8"/>
      <c r="W792" s="94" t="s">
        <v>309</v>
      </c>
      <c r="X792" s="94" t="s">
        <v>309</v>
      </c>
      <c r="Y792" s="41">
        <v>-90</v>
      </c>
      <c r="Z792" s="162" t="s">
        <v>3330</v>
      </c>
      <c r="AA792" s="139"/>
      <c r="AB792" s="139"/>
      <c r="AC792" s="139"/>
      <c r="AD792" s="161"/>
      <c r="AE792" s="8" t="s">
        <v>457</v>
      </c>
      <c r="AF792" s="134">
        <v>79</v>
      </c>
      <c r="AG792" s="148" t="s">
        <v>455</v>
      </c>
      <c r="AH792" s="160" t="s">
        <v>723</v>
      </c>
      <c r="AI792" s="162" t="s">
        <v>3330</v>
      </c>
      <c r="AJ792" s="209" t="s">
        <v>723</v>
      </c>
      <c r="AK792" s="163">
        <v>0</v>
      </c>
      <c r="AL792" s="161">
        <v>0</v>
      </c>
      <c r="AM792" s="148" t="s">
        <v>601</v>
      </c>
      <c r="AN792" s="263" t="s">
        <v>504</v>
      </c>
      <c r="AO792" s="261" t="s">
        <v>536</v>
      </c>
      <c r="AP792" s="365" t="s">
        <v>1994</v>
      </c>
      <c r="AQ792" s="342">
        <v>44620</v>
      </c>
      <c r="AR792" s="2" t="s">
        <v>307</v>
      </c>
      <c r="AS792" s="365" t="s">
        <v>4669</v>
      </c>
      <c r="AT792" s="392">
        <v>0.5</v>
      </c>
      <c r="AU792" s="8" t="s">
        <v>459</v>
      </c>
      <c r="AV792" s="134">
        <v>-44620</v>
      </c>
      <c r="AW792" s="148" t="s">
        <v>441</v>
      </c>
      <c r="AX792" s="313">
        <v>44638</v>
      </c>
      <c r="AY792" s="498" t="s">
        <v>4670</v>
      </c>
      <c r="AZ792" s="364" t="s">
        <v>3411</v>
      </c>
      <c r="BA792" s="315">
        <v>0.5</v>
      </c>
      <c r="BB792" s="148" t="s">
        <v>441</v>
      </c>
      <c r="BC792" s="53"/>
      <c r="BD792" s="290"/>
      <c r="BE792" s="513">
        <f t="shared" si="12"/>
        <v>791</v>
      </c>
      <c r="BF792" s="514">
        <v>786</v>
      </c>
      <c r="BG792" s="514" t="s">
        <v>4948</v>
      </c>
    </row>
    <row r="793" spans="1:59" customFormat="1" ht="84" customHeight="1" x14ac:dyDescent="0.25">
      <c r="A793" s="42">
        <v>787</v>
      </c>
      <c r="B793" s="32" t="s">
        <v>354</v>
      </c>
      <c r="C793" s="110" t="s">
        <v>341</v>
      </c>
      <c r="D793" s="32" t="s">
        <v>102</v>
      </c>
      <c r="E793" s="32" t="s">
        <v>422</v>
      </c>
      <c r="F793" s="32"/>
      <c r="G793" s="91" t="s">
        <v>250</v>
      </c>
      <c r="H793" s="345" t="s">
        <v>4682</v>
      </c>
      <c r="I793" s="139" t="s">
        <v>328</v>
      </c>
      <c r="J793" s="151" t="s">
        <v>4654</v>
      </c>
      <c r="K793" s="32">
        <v>2021</v>
      </c>
      <c r="L793" s="137" t="s">
        <v>4683</v>
      </c>
      <c r="M793" s="8" t="s">
        <v>4684</v>
      </c>
      <c r="N793" s="358" t="s">
        <v>4685</v>
      </c>
      <c r="O793" s="35" t="s">
        <v>328</v>
      </c>
      <c r="P793" s="35" t="s">
        <v>328</v>
      </c>
      <c r="Q793" s="35" t="s">
        <v>328</v>
      </c>
      <c r="R793" s="35" t="s">
        <v>328</v>
      </c>
      <c r="S793" s="35" t="s">
        <v>328</v>
      </c>
      <c r="T793" s="118">
        <v>44440</v>
      </c>
      <c r="U793" s="118">
        <v>44469</v>
      </c>
      <c r="V793" s="118"/>
      <c r="W793" s="94" t="s">
        <v>309</v>
      </c>
      <c r="X793" s="94" t="s">
        <v>309</v>
      </c>
      <c r="Y793" s="41">
        <v>-151</v>
      </c>
      <c r="Z793" s="162" t="s">
        <v>3330</v>
      </c>
      <c r="AA793" s="139"/>
      <c r="AB793" s="139"/>
      <c r="AC793" s="139"/>
      <c r="AD793" s="161"/>
      <c r="AE793" s="8" t="s">
        <v>457</v>
      </c>
      <c r="AF793" s="134">
        <v>18</v>
      </c>
      <c r="AG793" s="148" t="s">
        <v>455</v>
      </c>
      <c r="AH793" s="160" t="s">
        <v>723</v>
      </c>
      <c r="AI793" s="162" t="s">
        <v>3330</v>
      </c>
      <c r="AJ793" s="209" t="s">
        <v>723</v>
      </c>
      <c r="AK793" s="163">
        <v>0</v>
      </c>
      <c r="AL793" s="161">
        <v>0</v>
      </c>
      <c r="AM793" s="148" t="s">
        <v>601</v>
      </c>
      <c r="AN793" s="263" t="s">
        <v>504</v>
      </c>
      <c r="AO793" s="261" t="s">
        <v>536</v>
      </c>
      <c r="AP793" s="2" t="s">
        <v>4686</v>
      </c>
      <c r="AQ793" s="366">
        <v>44620</v>
      </c>
      <c r="AR793" s="53" t="s">
        <v>553</v>
      </c>
      <c r="AS793" s="53" t="s">
        <v>328</v>
      </c>
      <c r="AT793" s="314">
        <v>1</v>
      </c>
      <c r="AU793" s="8" t="s">
        <v>461</v>
      </c>
      <c r="AV793" s="134">
        <v>-44620</v>
      </c>
      <c r="AW793" s="148" t="s">
        <v>441</v>
      </c>
      <c r="AX793" s="313">
        <v>44638</v>
      </c>
      <c r="AY793" s="498" t="s">
        <v>4687</v>
      </c>
      <c r="AZ793" s="364" t="s">
        <v>3411</v>
      </c>
      <c r="BA793" s="315">
        <v>0</v>
      </c>
      <c r="BB793" s="148" t="s">
        <v>441</v>
      </c>
      <c r="BC793" s="53"/>
      <c r="BD793" s="290"/>
      <c r="BE793" s="513">
        <f t="shared" si="12"/>
        <v>792</v>
      </c>
      <c r="BF793" s="514">
        <v>787</v>
      </c>
      <c r="BG793" s="514" t="s">
        <v>4948</v>
      </c>
    </row>
    <row r="794" spans="1:59" customFormat="1" ht="84" customHeight="1" x14ac:dyDescent="0.25">
      <c r="A794" s="42">
        <v>788</v>
      </c>
      <c r="B794" s="32" t="s">
        <v>354</v>
      </c>
      <c r="C794" s="110" t="s">
        <v>341</v>
      </c>
      <c r="D794" s="32" t="s">
        <v>102</v>
      </c>
      <c r="E794" s="32" t="s">
        <v>422</v>
      </c>
      <c r="F794" s="32"/>
      <c r="G794" s="91" t="s">
        <v>250</v>
      </c>
      <c r="H794" s="345" t="s">
        <v>4688</v>
      </c>
      <c r="I794" s="139" t="s">
        <v>328</v>
      </c>
      <c r="J794" s="151" t="s">
        <v>4654</v>
      </c>
      <c r="K794" s="32">
        <v>2021</v>
      </c>
      <c r="L794" s="137" t="s">
        <v>4689</v>
      </c>
      <c r="M794" s="8" t="s">
        <v>4684</v>
      </c>
      <c r="N794" s="358" t="s">
        <v>4690</v>
      </c>
      <c r="O794" s="35" t="s">
        <v>328</v>
      </c>
      <c r="P794" s="35" t="s">
        <v>328</v>
      </c>
      <c r="Q794" s="35" t="s">
        <v>328</v>
      </c>
      <c r="R794" s="35" t="s">
        <v>328</v>
      </c>
      <c r="S794" s="35" t="s">
        <v>328</v>
      </c>
      <c r="T794" s="118">
        <v>44440</v>
      </c>
      <c r="U794" s="118">
        <v>44469</v>
      </c>
      <c r="V794" s="118"/>
      <c r="W794" s="94" t="s">
        <v>309</v>
      </c>
      <c r="X794" s="94" t="s">
        <v>309</v>
      </c>
      <c r="Y794" s="41">
        <v>-151</v>
      </c>
      <c r="Z794" s="162" t="s">
        <v>3330</v>
      </c>
      <c r="AA794" s="139"/>
      <c r="AB794" s="139"/>
      <c r="AC794" s="139"/>
      <c r="AD794" s="161"/>
      <c r="AE794" s="8" t="s">
        <v>457</v>
      </c>
      <c r="AF794" s="134">
        <v>18</v>
      </c>
      <c r="AG794" s="148" t="s">
        <v>455</v>
      </c>
      <c r="AH794" s="160" t="s">
        <v>723</v>
      </c>
      <c r="AI794" s="162" t="s">
        <v>3330</v>
      </c>
      <c r="AJ794" s="209" t="s">
        <v>723</v>
      </c>
      <c r="AK794" s="163">
        <v>0</v>
      </c>
      <c r="AL794" s="161">
        <v>0</v>
      </c>
      <c r="AM794" s="148" t="s">
        <v>601</v>
      </c>
      <c r="AN794" s="263" t="s">
        <v>504</v>
      </c>
      <c r="AO794" s="261" t="s">
        <v>536</v>
      </c>
      <c r="AP794" s="2" t="s">
        <v>4686</v>
      </c>
      <c r="AQ794" s="366">
        <v>44620</v>
      </c>
      <c r="AR794" s="53" t="s">
        <v>553</v>
      </c>
      <c r="AS794" s="53" t="s">
        <v>328</v>
      </c>
      <c r="AT794" s="314">
        <v>1</v>
      </c>
      <c r="AU794" s="8" t="s">
        <v>461</v>
      </c>
      <c r="AV794" s="134">
        <v>-44620</v>
      </c>
      <c r="AW794" s="148" t="s">
        <v>441</v>
      </c>
      <c r="AX794" s="313">
        <v>44638</v>
      </c>
      <c r="AY794" s="498" t="s">
        <v>4687</v>
      </c>
      <c r="AZ794" s="364" t="s">
        <v>3411</v>
      </c>
      <c r="BA794" s="315">
        <v>0</v>
      </c>
      <c r="BB794" s="148" t="s">
        <v>441</v>
      </c>
      <c r="BC794" s="53"/>
      <c r="BD794" s="290"/>
      <c r="BE794" s="513">
        <f t="shared" si="12"/>
        <v>793</v>
      </c>
      <c r="BF794" s="514">
        <v>788</v>
      </c>
      <c r="BG794" s="514" t="s">
        <v>4948</v>
      </c>
    </row>
    <row r="795" spans="1:59" customFormat="1" ht="84" customHeight="1" x14ac:dyDescent="0.25">
      <c r="A795" s="42">
        <v>789</v>
      </c>
      <c r="B795" s="32" t="s">
        <v>270</v>
      </c>
      <c r="C795" s="110" t="s">
        <v>341</v>
      </c>
      <c r="D795" s="32" t="s">
        <v>26</v>
      </c>
      <c r="E795" s="32" t="s">
        <v>391</v>
      </c>
      <c r="F795" s="32"/>
      <c r="G795" s="91" t="s">
        <v>250</v>
      </c>
      <c r="H795" s="345" t="s">
        <v>4691</v>
      </c>
      <c r="I795" s="139" t="s">
        <v>328</v>
      </c>
      <c r="J795" s="151" t="s">
        <v>4654</v>
      </c>
      <c r="K795" s="32">
        <v>2021</v>
      </c>
      <c r="L795" s="137" t="s">
        <v>4692</v>
      </c>
      <c r="M795" s="151" t="s">
        <v>4693</v>
      </c>
      <c r="N795" s="504" t="s">
        <v>4694</v>
      </c>
      <c r="O795" s="35" t="s">
        <v>328</v>
      </c>
      <c r="P795" s="35" t="s">
        <v>328</v>
      </c>
      <c r="Q795" s="35" t="s">
        <v>328</v>
      </c>
      <c r="R795" s="35" t="s">
        <v>328</v>
      </c>
      <c r="S795" s="35" t="s">
        <v>328</v>
      </c>
      <c r="T795" s="118">
        <v>44440</v>
      </c>
      <c r="U795" s="118">
        <v>44650</v>
      </c>
      <c r="V795" s="118"/>
      <c r="W795" s="94" t="s">
        <v>309</v>
      </c>
      <c r="X795" s="94" t="s">
        <v>309</v>
      </c>
      <c r="Y795" s="41">
        <v>30</v>
      </c>
      <c r="Z795" s="162" t="s">
        <v>3330</v>
      </c>
      <c r="AA795" s="139"/>
      <c r="AB795" s="139"/>
      <c r="AC795" s="139"/>
      <c r="AD795" s="161"/>
      <c r="AE795" s="8" t="s">
        <v>457</v>
      </c>
      <c r="AF795" s="134">
        <v>199</v>
      </c>
      <c r="AG795" s="148" t="s">
        <v>455</v>
      </c>
      <c r="AH795" s="160" t="s">
        <v>723</v>
      </c>
      <c r="AI795" s="162" t="s">
        <v>3330</v>
      </c>
      <c r="AJ795" s="209" t="s">
        <v>723</v>
      </c>
      <c r="AK795" s="163">
        <v>0</v>
      </c>
      <c r="AL795" s="161">
        <v>0</v>
      </c>
      <c r="AM795" s="148" t="s">
        <v>601</v>
      </c>
      <c r="AN795" s="263" t="s">
        <v>504</v>
      </c>
      <c r="AO795" s="261" t="s">
        <v>536</v>
      </c>
      <c r="AP795" s="365" t="s">
        <v>4695</v>
      </c>
      <c r="AQ795" s="395">
        <v>44620</v>
      </c>
      <c r="AR795" s="396" t="s">
        <v>307</v>
      </c>
      <c r="AS795" s="365" t="s">
        <v>4696</v>
      </c>
      <c r="AT795" s="314">
        <v>0.5</v>
      </c>
      <c r="AU795" s="8" t="s">
        <v>459</v>
      </c>
      <c r="AV795" s="134">
        <v>-44620</v>
      </c>
      <c r="AW795" s="148" t="s">
        <v>455</v>
      </c>
      <c r="AX795" s="313">
        <v>44638</v>
      </c>
      <c r="AY795" s="498" t="s">
        <v>4697</v>
      </c>
      <c r="AZ795" s="499" t="s">
        <v>3411</v>
      </c>
      <c r="BA795" s="315">
        <v>0</v>
      </c>
      <c r="BB795" s="148" t="s">
        <v>441</v>
      </c>
      <c r="BC795" s="53"/>
      <c r="BD795" s="290"/>
      <c r="BE795" s="513">
        <f t="shared" si="12"/>
        <v>794</v>
      </c>
      <c r="BF795" s="514">
        <v>789</v>
      </c>
      <c r="BG795" s="514" t="s">
        <v>4948</v>
      </c>
    </row>
    <row r="796" spans="1:59" customFormat="1" ht="84" customHeight="1" x14ac:dyDescent="0.25">
      <c r="A796" s="42">
        <v>790</v>
      </c>
      <c r="B796" s="32" t="s">
        <v>270</v>
      </c>
      <c r="C796" s="110" t="s">
        <v>341</v>
      </c>
      <c r="D796" s="32" t="s">
        <v>127</v>
      </c>
      <c r="E796" s="32" t="s">
        <v>369</v>
      </c>
      <c r="F796" s="32"/>
      <c r="G796" s="91" t="s">
        <v>250</v>
      </c>
      <c r="H796" s="345" t="s">
        <v>4698</v>
      </c>
      <c r="I796" s="139" t="s">
        <v>328</v>
      </c>
      <c r="J796" s="151" t="s">
        <v>4654</v>
      </c>
      <c r="K796" s="32">
        <v>2021</v>
      </c>
      <c r="L796" s="137" t="s">
        <v>4699</v>
      </c>
      <c r="M796" s="151" t="s">
        <v>4693</v>
      </c>
      <c r="N796" s="504" t="s">
        <v>4694</v>
      </c>
      <c r="O796" s="35" t="s">
        <v>328</v>
      </c>
      <c r="P796" s="35" t="s">
        <v>328</v>
      </c>
      <c r="Q796" s="35" t="s">
        <v>328</v>
      </c>
      <c r="R796" s="35" t="s">
        <v>328</v>
      </c>
      <c r="S796" s="35" t="s">
        <v>328</v>
      </c>
      <c r="T796" s="118">
        <v>44440</v>
      </c>
      <c r="U796" s="118">
        <v>44650</v>
      </c>
      <c r="V796" s="118"/>
      <c r="W796" s="94" t="s">
        <v>309</v>
      </c>
      <c r="X796" s="94" t="s">
        <v>309</v>
      </c>
      <c r="Y796" s="41">
        <v>30</v>
      </c>
      <c r="Z796" s="162" t="s">
        <v>3330</v>
      </c>
      <c r="AA796" s="139"/>
      <c r="AB796" s="139"/>
      <c r="AC796" s="139"/>
      <c r="AD796" s="161"/>
      <c r="AE796" s="8" t="s">
        <v>457</v>
      </c>
      <c r="AF796" s="134">
        <v>199</v>
      </c>
      <c r="AG796" s="148" t="s">
        <v>455</v>
      </c>
      <c r="AH796" s="160" t="s">
        <v>723</v>
      </c>
      <c r="AI796" s="162" t="s">
        <v>3330</v>
      </c>
      <c r="AJ796" s="209" t="s">
        <v>723</v>
      </c>
      <c r="AK796" s="163">
        <v>0</v>
      </c>
      <c r="AL796" s="161">
        <v>0</v>
      </c>
      <c r="AM796" s="148" t="s">
        <v>601</v>
      </c>
      <c r="AN796" s="263" t="s">
        <v>504</v>
      </c>
      <c r="AO796" s="261" t="s">
        <v>536</v>
      </c>
      <c r="AP796" s="365" t="s">
        <v>4695</v>
      </c>
      <c r="AQ796" s="395">
        <v>44620</v>
      </c>
      <c r="AR796" s="396" t="s">
        <v>307</v>
      </c>
      <c r="AS796" s="365" t="s">
        <v>4696</v>
      </c>
      <c r="AT796" s="314">
        <v>0.5</v>
      </c>
      <c r="AU796" s="8" t="s">
        <v>459</v>
      </c>
      <c r="AV796" s="134">
        <v>-44620</v>
      </c>
      <c r="AW796" s="148" t="s">
        <v>455</v>
      </c>
      <c r="AX796" s="313">
        <v>44638</v>
      </c>
      <c r="AY796" s="498" t="s">
        <v>4697</v>
      </c>
      <c r="AZ796" s="499" t="s">
        <v>3411</v>
      </c>
      <c r="BA796" s="315">
        <v>0</v>
      </c>
      <c r="BB796" s="148" t="s">
        <v>441</v>
      </c>
      <c r="BC796" s="53"/>
      <c r="BD796" s="290"/>
      <c r="BE796" s="513">
        <f t="shared" si="12"/>
        <v>795</v>
      </c>
      <c r="BF796" s="514">
        <v>790</v>
      </c>
      <c r="BG796" s="514" t="s">
        <v>4948</v>
      </c>
    </row>
    <row r="797" spans="1:59" customFormat="1" ht="84" customHeight="1" x14ac:dyDescent="0.25">
      <c r="A797" s="42">
        <v>791</v>
      </c>
      <c r="B797" s="32" t="s">
        <v>354</v>
      </c>
      <c r="C797" s="110" t="s">
        <v>341</v>
      </c>
      <c r="D797" s="8" t="s">
        <v>17</v>
      </c>
      <c r="E797" s="32" t="s">
        <v>21</v>
      </c>
      <c r="F797" s="32"/>
      <c r="G797" s="91" t="s">
        <v>250</v>
      </c>
      <c r="H797" s="345" t="s">
        <v>4700</v>
      </c>
      <c r="I797" s="139" t="s">
        <v>328</v>
      </c>
      <c r="J797" s="151" t="s">
        <v>4654</v>
      </c>
      <c r="K797" s="32">
        <v>2021</v>
      </c>
      <c r="L797" s="137" t="s">
        <v>4701</v>
      </c>
      <c r="M797" s="8" t="s">
        <v>4702</v>
      </c>
      <c r="N797" s="358" t="s">
        <v>4703</v>
      </c>
      <c r="O797" s="35" t="s">
        <v>328</v>
      </c>
      <c r="P797" s="35" t="s">
        <v>328</v>
      </c>
      <c r="Q797" s="35" t="s">
        <v>328</v>
      </c>
      <c r="R797" s="35" t="s">
        <v>328</v>
      </c>
      <c r="S797" s="35" t="s">
        <v>328</v>
      </c>
      <c r="T797" s="118">
        <v>44440</v>
      </c>
      <c r="U797" s="118">
        <v>44530</v>
      </c>
      <c r="V797" s="8"/>
      <c r="W797" s="94" t="s">
        <v>309</v>
      </c>
      <c r="X797" s="94" t="s">
        <v>309</v>
      </c>
      <c r="Y797" s="41">
        <v>-90</v>
      </c>
      <c r="Z797" s="162" t="s">
        <v>3330</v>
      </c>
      <c r="AA797" s="139"/>
      <c r="AB797" s="139"/>
      <c r="AC797" s="139"/>
      <c r="AD797" s="161"/>
      <c r="AE797" s="8" t="s">
        <v>457</v>
      </c>
      <c r="AF797" s="134">
        <v>79</v>
      </c>
      <c r="AG797" s="148" t="s">
        <v>455</v>
      </c>
      <c r="AH797" s="160" t="s">
        <v>723</v>
      </c>
      <c r="AI797" s="162" t="s">
        <v>3330</v>
      </c>
      <c r="AJ797" s="209" t="s">
        <v>723</v>
      </c>
      <c r="AK797" s="163">
        <v>0</v>
      </c>
      <c r="AL797" s="161">
        <v>0</v>
      </c>
      <c r="AM797" s="148" t="s">
        <v>601</v>
      </c>
      <c r="AN797" s="263" t="s">
        <v>504</v>
      </c>
      <c r="AO797" s="261" t="s">
        <v>536</v>
      </c>
      <c r="AP797" s="2" t="s">
        <v>4704</v>
      </c>
      <c r="AQ797" s="399">
        <v>44620</v>
      </c>
      <c r="AR797" s="400" t="s">
        <v>553</v>
      </c>
      <c r="AS797" s="400" t="s">
        <v>328</v>
      </c>
      <c r="AT797" s="401">
        <v>1</v>
      </c>
      <c r="AU797" s="8" t="s">
        <v>461</v>
      </c>
      <c r="AV797" s="134">
        <v>-44620</v>
      </c>
      <c r="AW797" s="148" t="s">
        <v>441</v>
      </c>
      <c r="AX797" s="313">
        <v>44638</v>
      </c>
      <c r="AY797" s="494" t="s">
        <v>4705</v>
      </c>
      <c r="AZ797" s="499" t="s">
        <v>3411</v>
      </c>
      <c r="BA797" s="315">
        <v>1</v>
      </c>
      <c r="BB797" s="148" t="s">
        <v>294</v>
      </c>
      <c r="BC797" s="53"/>
      <c r="BD797" s="290"/>
      <c r="BE797" s="513">
        <f t="shared" si="12"/>
        <v>796</v>
      </c>
      <c r="BF797" s="514">
        <v>791</v>
      </c>
      <c r="BG797" s="514" t="s">
        <v>4948</v>
      </c>
    </row>
    <row r="798" spans="1:59" customFormat="1" ht="84" customHeight="1" x14ac:dyDescent="0.25">
      <c r="A798" s="42">
        <v>792</v>
      </c>
      <c r="B798" s="89" t="s">
        <v>274</v>
      </c>
      <c r="C798" s="110" t="s">
        <v>341</v>
      </c>
      <c r="D798" s="32" t="s">
        <v>17</v>
      </c>
      <c r="E798" s="32" t="s">
        <v>19</v>
      </c>
      <c r="F798" s="32"/>
      <c r="G798" s="91" t="s">
        <v>250</v>
      </c>
      <c r="H798" s="345" t="s">
        <v>4706</v>
      </c>
      <c r="I798" s="139" t="s">
        <v>328</v>
      </c>
      <c r="J798" s="151" t="s">
        <v>4654</v>
      </c>
      <c r="K798" s="32">
        <v>2021</v>
      </c>
      <c r="L798" s="137" t="s">
        <v>4707</v>
      </c>
      <c r="M798" s="8" t="s">
        <v>4702</v>
      </c>
      <c r="N798" s="358" t="s">
        <v>4703</v>
      </c>
      <c r="O798" s="35" t="s">
        <v>328</v>
      </c>
      <c r="P798" s="35" t="s">
        <v>328</v>
      </c>
      <c r="Q798" s="35" t="s">
        <v>328</v>
      </c>
      <c r="R798" s="35" t="s">
        <v>328</v>
      </c>
      <c r="S798" s="35" t="s">
        <v>328</v>
      </c>
      <c r="T798" s="118">
        <v>44440</v>
      </c>
      <c r="U798" s="118">
        <v>44530</v>
      </c>
      <c r="V798" s="8"/>
      <c r="W798" s="94" t="s">
        <v>309</v>
      </c>
      <c r="X798" s="94" t="s">
        <v>309</v>
      </c>
      <c r="Y798" s="41">
        <v>-90</v>
      </c>
      <c r="Z798" s="162" t="s">
        <v>3330</v>
      </c>
      <c r="AA798" s="139"/>
      <c r="AB798" s="139"/>
      <c r="AC798" s="139"/>
      <c r="AD798" s="161"/>
      <c r="AE798" s="8" t="s">
        <v>457</v>
      </c>
      <c r="AF798" s="134">
        <v>79</v>
      </c>
      <c r="AG798" s="148" t="s">
        <v>455</v>
      </c>
      <c r="AH798" s="160" t="s">
        <v>723</v>
      </c>
      <c r="AI798" s="162" t="s">
        <v>3330</v>
      </c>
      <c r="AJ798" s="209" t="s">
        <v>723</v>
      </c>
      <c r="AK798" s="163">
        <v>0</v>
      </c>
      <c r="AL798" s="161">
        <v>0</v>
      </c>
      <c r="AM798" s="148" t="s">
        <v>601</v>
      </c>
      <c r="AN798" s="263" t="s">
        <v>504</v>
      </c>
      <c r="AO798" s="261" t="s">
        <v>536</v>
      </c>
      <c r="AP798" s="365" t="s">
        <v>4704</v>
      </c>
      <c r="AQ798" s="342">
        <v>44620</v>
      </c>
      <c r="AR798" s="2" t="s">
        <v>307</v>
      </c>
      <c r="AS798" s="109" t="s">
        <v>328</v>
      </c>
      <c r="AT798" s="391">
        <v>1</v>
      </c>
      <c r="AU798" s="8" t="s">
        <v>461</v>
      </c>
      <c r="AV798" s="134">
        <v>-44620</v>
      </c>
      <c r="AW798" s="148" t="s">
        <v>441</v>
      </c>
      <c r="AX798" s="313">
        <v>44638</v>
      </c>
      <c r="AY798" s="494" t="s">
        <v>4705</v>
      </c>
      <c r="AZ798" s="499" t="s">
        <v>3411</v>
      </c>
      <c r="BA798" s="315">
        <v>1</v>
      </c>
      <c r="BB798" s="148" t="s">
        <v>294</v>
      </c>
      <c r="BC798" s="53"/>
      <c r="BD798" s="290"/>
      <c r="BE798" s="513">
        <f t="shared" si="12"/>
        <v>797</v>
      </c>
      <c r="BF798" s="514">
        <v>792</v>
      </c>
      <c r="BG798" s="514" t="s">
        <v>4948</v>
      </c>
    </row>
    <row r="799" spans="1:59" customFormat="1" ht="84" customHeight="1" x14ac:dyDescent="0.25">
      <c r="A799" s="42">
        <v>793</v>
      </c>
      <c r="B799" s="89" t="s">
        <v>274</v>
      </c>
      <c r="C799" s="110" t="s">
        <v>341</v>
      </c>
      <c r="D799" s="91" t="s">
        <v>196</v>
      </c>
      <c r="E799" s="91" t="s">
        <v>199</v>
      </c>
      <c r="F799" s="32"/>
      <c r="G799" s="91" t="s">
        <v>250</v>
      </c>
      <c r="H799" s="345" t="s">
        <v>4708</v>
      </c>
      <c r="I799" s="139" t="s">
        <v>328</v>
      </c>
      <c r="J799" s="151" t="s">
        <v>4654</v>
      </c>
      <c r="K799" s="32">
        <v>2021</v>
      </c>
      <c r="L799" s="137" t="s">
        <v>4709</v>
      </c>
      <c r="M799" s="8" t="s">
        <v>4710</v>
      </c>
      <c r="N799" s="358" t="s">
        <v>4711</v>
      </c>
      <c r="O799" s="35" t="s">
        <v>328</v>
      </c>
      <c r="P799" s="35" t="s">
        <v>328</v>
      </c>
      <c r="Q799" s="35" t="s">
        <v>328</v>
      </c>
      <c r="R799" s="35" t="s">
        <v>328</v>
      </c>
      <c r="S799" s="35" t="s">
        <v>328</v>
      </c>
      <c r="T799" s="118">
        <v>44440</v>
      </c>
      <c r="U799" s="118">
        <v>44650</v>
      </c>
      <c r="V799" s="118"/>
      <c r="W799" s="94" t="s">
        <v>309</v>
      </c>
      <c r="X799" s="94" t="s">
        <v>309</v>
      </c>
      <c r="Y799" s="41">
        <v>30</v>
      </c>
      <c r="Z799" s="162" t="s">
        <v>3330</v>
      </c>
      <c r="AA799" s="139"/>
      <c r="AB799" s="139"/>
      <c r="AC799" s="139"/>
      <c r="AD799" s="161"/>
      <c r="AE799" s="8" t="s">
        <v>457</v>
      </c>
      <c r="AF799" s="134">
        <v>199</v>
      </c>
      <c r="AG799" s="148" t="s">
        <v>455</v>
      </c>
      <c r="AH799" s="160" t="s">
        <v>723</v>
      </c>
      <c r="AI799" s="162" t="s">
        <v>3330</v>
      </c>
      <c r="AJ799" s="209" t="s">
        <v>723</v>
      </c>
      <c r="AK799" s="163">
        <v>0</v>
      </c>
      <c r="AL799" s="161">
        <v>0</v>
      </c>
      <c r="AM799" s="148" t="s">
        <v>601</v>
      </c>
      <c r="AN799" s="263" t="s">
        <v>504</v>
      </c>
      <c r="AO799" s="261" t="s">
        <v>536</v>
      </c>
      <c r="AP799" s="365" t="s">
        <v>4712</v>
      </c>
      <c r="AQ799" s="342">
        <v>44620</v>
      </c>
      <c r="AR799" s="2" t="s">
        <v>307</v>
      </c>
      <c r="AS799" s="365" t="s">
        <v>4713</v>
      </c>
      <c r="AT799" s="392">
        <v>0</v>
      </c>
      <c r="AU799" s="8" t="s">
        <v>457</v>
      </c>
      <c r="AV799" s="134">
        <v>-44620</v>
      </c>
      <c r="AW799" s="148" t="s">
        <v>455</v>
      </c>
      <c r="AX799" s="313">
        <v>44638</v>
      </c>
      <c r="AY799" s="494" t="s">
        <v>4714</v>
      </c>
      <c r="AZ799" s="499" t="s">
        <v>3411</v>
      </c>
      <c r="BA799" s="315">
        <v>0</v>
      </c>
      <c r="BB799" s="148" t="s">
        <v>293</v>
      </c>
      <c r="BC799" s="53"/>
      <c r="BD799" s="290"/>
      <c r="BE799" s="513">
        <f t="shared" si="12"/>
        <v>798</v>
      </c>
      <c r="BF799" s="514">
        <v>793</v>
      </c>
      <c r="BG799" s="514" t="s">
        <v>4948</v>
      </c>
    </row>
    <row r="800" spans="1:59" customFormat="1" ht="84" customHeight="1" x14ac:dyDescent="0.25">
      <c r="A800" s="390">
        <v>794</v>
      </c>
      <c r="B800" s="89" t="s">
        <v>274</v>
      </c>
      <c r="C800" s="110" t="s">
        <v>341</v>
      </c>
      <c r="D800" s="32" t="s">
        <v>22</v>
      </c>
      <c r="E800" s="32" t="s">
        <v>374</v>
      </c>
      <c r="F800" s="32"/>
      <c r="G800" s="91" t="s">
        <v>250</v>
      </c>
      <c r="H800" s="345" t="s">
        <v>4715</v>
      </c>
      <c r="I800" s="139" t="s">
        <v>328</v>
      </c>
      <c r="J800" s="151" t="s">
        <v>4654</v>
      </c>
      <c r="K800" s="32">
        <v>2021</v>
      </c>
      <c r="L800" s="137" t="s">
        <v>4716</v>
      </c>
      <c r="M800" s="107" t="s">
        <v>4717</v>
      </c>
      <c r="N800" s="114" t="s">
        <v>4718</v>
      </c>
      <c r="O800" s="35" t="s">
        <v>328</v>
      </c>
      <c r="P800" s="35" t="s">
        <v>328</v>
      </c>
      <c r="Q800" s="35" t="s">
        <v>328</v>
      </c>
      <c r="R800" s="35" t="s">
        <v>328</v>
      </c>
      <c r="S800" s="35" t="s">
        <v>328</v>
      </c>
      <c r="T800" s="118">
        <v>44440</v>
      </c>
      <c r="U800" s="118">
        <v>44530</v>
      </c>
      <c r="V800" s="118"/>
      <c r="W800" s="94" t="s">
        <v>309</v>
      </c>
      <c r="X800" s="94" t="s">
        <v>309</v>
      </c>
      <c r="Y800" s="41">
        <v>-90</v>
      </c>
      <c r="Z800" s="162" t="s">
        <v>3330</v>
      </c>
      <c r="AA800" s="139"/>
      <c r="AB800" s="139"/>
      <c r="AC800" s="139"/>
      <c r="AD800" s="161"/>
      <c r="AE800" s="8" t="s">
        <v>457</v>
      </c>
      <c r="AF800" s="134">
        <v>79</v>
      </c>
      <c r="AG800" s="148" t="s">
        <v>455</v>
      </c>
      <c r="AH800" s="160" t="s">
        <v>723</v>
      </c>
      <c r="AI800" s="162" t="s">
        <v>3330</v>
      </c>
      <c r="AJ800" s="209" t="s">
        <v>723</v>
      </c>
      <c r="AK800" s="163">
        <v>0</v>
      </c>
      <c r="AL800" s="161">
        <v>0</v>
      </c>
      <c r="AM800" s="148" t="s">
        <v>601</v>
      </c>
      <c r="AN800" s="263" t="s">
        <v>504</v>
      </c>
      <c r="AO800" s="261" t="s">
        <v>536</v>
      </c>
      <c r="AP800" s="365" t="s">
        <v>4719</v>
      </c>
      <c r="AQ800" s="342">
        <v>44620</v>
      </c>
      <c r="AR800" s="2" t="s">
        <v>307</v>
      </c>
      <c r="AS800" s="109" t="s">
        <v>328</v>
      </c>
      <c r="AT800" s="391">
        <v>1</v>
      </c>
      <c r="AU800" s="8" t="s">
        <v>461</v>
      </c>
      <c r="AV800" s="134">
        <v>-44620</v>
      </c>
      <c r="AW800" s="148" t="s">
        <v>441</v>
      </c>
      <c r="AX800" s="313">
        <v>44638</v>
      </c>
      <c r="AY800" s="494" t="s">
        <v>4705</v>
      </c>
      <c r="AZ800" s="499" t="s">
        <v>3411</v>
      </c>
      <c r="BA800" s="315">
        <v>1</v>
      </c>
      <c r="BB800" s="148" t="s">
        <v>294</v>
      </c>
      <c r="BC800" s="53"/>
      <c r="BD800" s="290"/>
      <c r="BE800" s="513">
        <f t="shared" si="12"/>
        <v>799</v>
      </c>
      <c r="BF800" s="516">
        <v>794</v>
      </c>
      <c r="BG800" s="514" t="s">
        <v>4948</v>
      </c>
    </row>
    <row r="801" spans="1:59" customFormat="1" ht="84" customHeight="1" x14ac:dyDescent="0.25">
      <c r="A801" s="390"/>
      <c r="B801" s="89" t="s">
        <v>274</v>
      </c>
      <c r="C801" s="110" t="s">
        <v>341</v>
      </c>
      <c r="D801" s="32" t="s">
        <v>22</v>
      </c>
      <c r="E801" s="32" t="s">
        <v>374</v>
      </c>
      <c r="F801" s="32"/>
      <c r="G801" s="91" t="s">
        <v>250</v>
      </c>
      <c r="H801" s="345" t="s">
        <v>4720</v>
      </c>
      <c r="I801" s="139" t="s">
        <v>328</v>
      </c>
      <c r="J801" s="151" t="s">
        <v>4654</v>
      </c>
      <c r="K801" s="32">
        <v>2021</v>
      </c>
      <c r="L801" s="137" t="s">
        <v>4716</v>
      </c>
      <c r="M801" s="107" t="s">
        <v>4717</v>
      </c>
      <c r="N801" s="114" t="s">
        <v>4721</v>
      </c>
      <c r="O801" s="35" t="s">
        <v>328</v>
      </c>
      <c r="P801" s="35" t="s">
        <v>328</v>
      </c>
      <c r="Q801" s="35" t="s">
        <v>328</v>
      </c>
      <c r="R801" s="35" t="s">
        <v>328</v>
      </c>
      <c r="S801" s="35" t="s">
        <v>328</v>
      </c>
      <c r="T801" s="118">
        <v>44440</v>
      </c>
      <c r="U801" s="118">
        <v>44530</v>
      </c>
      <c r="V801" s="118"/>
      <c r="W801" s="94" t="s">
        <v>309</v>
      </c>
      <c r="X801" s="94" t="s">
        <v>309</v>
      </c>
      <c r="Y801" s="41">
        <v>-90</v>
      </c>
      <c r="Z801" s="162" t="s">
        <v>3330</v>
      </c>
      <c r="AA801" s="139"/>
      <c r="AB801" s="139"/>
      <c r="AC801" s="139"/>
      <c r="AD801" s="161"/>
      <c r="AE801" s="8" t="s">
        <v>457</v>
      </c>
      <c r="AF801" s="134">
        <v>79</v>
      </c>
      <c r="AG801" s="148" t="s">
        <v>455</v>
      </c>
      <c r="AH801" s="160"/>
      <c r="AI801" s="162" t="s">
        <v>3330</v>
      </c>
      <c r="AJ801" s="209" t="s">
        <v>723</v>
      </c>
      <c r="AK801" s="163">
        <v>0</v>
      </c>
      <c r="AL801" s="161">
        <v>0</v>
      </c>
      <c r="AM801" s="148" t="s">
        <v>601</v>
      </c>
      <c r="AN801" s="263" t="s">
        <v>504</v>
      </c>
      <c r="AO801" s="261" t="s">
        <v>536</v>
      </c>
      <c r="AP801" s="365" t="s">
        <v>4712</v>
      </c>
      <c r="AQ801" s="395">
        <v>44620</v>
      </c>
      <c r="AR801" s="396" t="s">
        <v>307</v>
      </c>
      <c r="AS801" s="365" t="s">
        <v>4722</v>
      </c>
      <c r="AT801" s="392">
        <v>0</v>
      </c>
      <c r="AU801" s="8" t="s">
        <v>457</v>
      </c>
      <c r="AV801" s="134">
        <v>-44620</v>
      </c>
      <c r="AW801" s="148" t="s">
        <v>441</v>
      </c>
      <c r="AX801" s="496">
        <v>44610</v>
      </c>
      <c r="AY801" s="494" t="s">
        <v>4723</v>
      </c>
      <c r="AZ801" s="364" t="s">
        <v>3411</v>
      </c>
      <c r="BA801" s="315">
        <v>0</v>
      </c>
      <c r="BB801" s="148" t="s">
        <v>441</v>
      </c>
      <c r="BC801" s="53"/>
      <c r="BD801" s="290"/>
      <c r="BE801" s="513">
        <f t="shared" si="12"/>
        <v>800</v>
      </c>
      <c r="BF801" s="516"/>
      <c r="BG801" s="514" t="s">
        <v>4948</v>
      </c>
    </row>
    <row r="802" spans="1:59" customFormat="1" ht="84" customHeight="1" x14ac:dyDescent="0.25">
      <c r="A802" s="42">
        <v>795</v>
      </c>
      <c r="B802" s="89" t="s">
        <v>274</v>
      </c>
      <c r="C802" s="110" t="s">
        <v>341</v>
      </c>
      <c r="D802" s="32" t="s">
        <v>22</v>
      </c>
      <c r="E802" s="32" t="s">
        <v>374</v>
      </c>
      <c r="F802" s="32"/>
      <c r="G802" s="91" t="s">
        <v>250</v>
      </c>
      <c r="H802" s="345" t="s">
        <v>4724</v>
      </c>
      <c r="I802" s="139" t="s">
        <v>328</v>
      </c>
      <c r="J802" s="151" t="s">
        <v>4654</v>
      </c>
      <c r="K802" s="32">
        <v>2021</v>
      </c>
      <c r="L802" s="137" t="s">
        <v>4725</v>
      </c>
      <c r="M802" s="107" t="s">
        <v>4726</v>
      </c>
      <c r="N802" s="114" t="s">
        <v>4718</v>
      </c>
      <c r="O802" s="35" t="s">
        <v>328</v>
      </c>
      <c r="P802" s="35" t="s">
        <v>328</v>
      </c>
      <c r="Q802" s="35" t="s">
        <v>328</v>
      </c>
      <c r="R802" s="35" t="s">
        <v>328</v>
      </c>
      <c r="S802" s="35" t="s">
        <v>328</v>
      </c>
      <c r="T802" s="118">
        <v>44440</v>
      </c>
      <c r="U802" s="118">
        <v>44530</v>
      </c>
      <c r="V802" s="118"/>
      <c r="W802" s="94" t="s">
        <v>309</v>
      </c>
      <c r="X802" s="94" t="s">
        <v>309</v>
      </c>
      <c r="Y802" s="41">
        <v>-90</v>
      </c>
      <c r="Z802" s="162" t="s">
        <v>3330</v>
      </c>
      <c r="AA802" s="139"/>
      <c r="AB802" s="139"/>
      <c r="AC802" s="139"/>
      <c r="AD802" s="161"/>
      <c r="AE802" s="8" t="s">
        <v>457</v>
      </c>
      <c r="AF802" s="134">
        <v>79</v>
      </c>
      <c r="AG802" s="148" t="s">
        <v>455</v>
      </c>
      <c r="AH802" s="160" t="s">
        <v>723</v>
      </c>
      <c r="AI802" s="162" t="s">
        <v>3330</v>
      </c>
      <c r="AJ802" s="209" t="s">
        <v>723</v>
      </c>
      <c r="AK802" s="163">
        <v>0</v>
      </c>
      <c r="AL802" s="161">
        <v>0</v>
      </c>
      <c r="AM802" s="148" t="s">
        <v>601</v>
      </c>
      <c r="AN802" s="263" t="s">
        <v>504</v>
      </c>
      <c r="AO802" s="261" t="s">
        <v>536</v>
      </c>
      <c r="AP802" s="365" t="s">
        <v>4719</v>
      </c>
      <c r="AQ802" s="395">
        <v>44620</v>
      </c>
      <c r="AR802" s="396" t="s">
        <v>307</v>
      </c>
      <c r="AS802" s="386" t="s">
        <v>328</v>
      </c>
      <c r="AT802" s="397">
        <v>1</v>
      </c>
      <c r="AU802" s="8" t="s">
        <v>461</v>
      </c>
      <c r="AV802" s="134">
        <v>-44620</v>
      </c>
      <c r="AW802" s="148" t="s">
        <v>441</v>
      </c>
      <c r="AX802" s="313">
        <v>44638</v>
      </c>
      <c r="AY802" s="494" t="s">
        <v>4705</v>
      </c>
      <c r="AZ802" s="499" t="s">
        <v>3411</v>
      </c>
      <c r="BA802" s="315">
        <v>1</v>
      </c>
      <c r="BB802" s="148" t="s">
        <v>294</v>
      </c>
      <c r="BC802" s="53"/>
      <c r="BD802" s="290"/>
      <c r="BE802" s="513">
        <f t="shared" si="12"/>
        <v>801</v>
      </c>
      <c r="BF802" s="514">
        <v>795</v>
      </c>
      <c r="BG802" s="514" t="s">
        <v>4948</v>
      </c>
    </row>
    <row r="803" spans="1:59" customFormat="1" ht="84" customHeight="1" x14ac:dyDescent="0.25">
      <c r="A803" s="42"/>
      <c r="B803" s="89" t="s">
        <v>274</v>
      </c>
      <c r="C803" s="110" t="s">
        <v>341</v>
      </c>
      <c r="D803" s="32" t="s">
        <v>22</v>
      </c>
      <c r="E803" s="32" t="s">
        <v>374</v>
      </c>
      <c r="F803" s="32"/>
      <c r="G803" s="91" t="s">
        <v>250</v>
      </c>
      <c r="H803" s="345" t="s">
        <v>4727</v>
      </c>
      <c r="I803" s="139" t="s">
        <v>328</v>
      </c>
      <c r="J803" s="151" t="s">
        <v>4654</v>
      </c>
      <c r="K803" s="32">
        <v>2021</v>
      </c>
      <c r="L803" s="137" t="s">
        <v>4725</v>
      </c>
      <c r="M803" s="107" t="s">
        <v>4726</v>
      </c>
      <c r="N803" s="114" t="s">
        <v>4721</v>
      </c>
      <c r="O803" s="35" t="s">
        <v>328</v>
      </c>
      <c r="P803" s="35" t="s">
        <v>328</v>
      </c>
      <c r="Q803" s="35" t="s">
        <v>328</v>
      </c>
      <c r="R803" s="35" t="s">
        <v>328</v>
      </c>
      <c r="S803" s="35" t="s">
        <v>328</v>
      </c>
      <c r="T803" s="118">
        <v>44440</v>
      </c>
      <c r="U803" s="118">
        <v>44530</v>
      </c>
      <c r="V803" s="118"/>
      <c r="W803" s="94" t="s">
        <v>309</v>
      </c>
      <c r="X803" s="94" t="s">
        <v>309</v>
      </c>
      <c r="Y803" s="41">
        <v>-90</v>
      </c>
      <c r="Z803" s="162" t="s">
        <v>3330</v>
      </c>
      <c r="AA803" s="139"/>
      <c r="AB803" s="139"/>
      <c r="AC803" s="139"/>
      <c r="AD803" s="161"/>
      <c r="AE803" s="8" t="s">
        <v>457</v>
      </c>
      <c r="AF803" s="134">
        <v>79</v>
      </c>
      <c r="AG803" s="148" t="s">
        <v>455</v>
      </c>
      <c r="AH803" s="160" t="s">
        <v>723</v>
      </c>
      <c r="AI803" s="162" t="s">
        <v>3330</v>
      </c>
      <c r="AJ803" s="209" t="s">
        <v>723</v>
      </c>
      <c r="AK803" s="163">
        <v>0</v>
      </c>
      <c r="AL803" s="161">
        <v>0</v>
      </c>
      <c r="AM803" s="148" t="s">
        <v>601</v>
      </c>
      <c r="AN803" s="263" t="s">
        <v>504</v>
      </c>
      <c r="AO803" s="261" t="s">
        <v>536</v>
      </c>
      <c r="AP803" s="307" t="s">
        <v>4712</v>
      </c>
      <c r="AQ803" s="395">
        <v>44620</v>
      </c>
      <c r="AR803" s="396" t="s">
        <v>307</v>
      </c>
      <c r="AS803" s="307" t="s">
        <v>4722</v>
      </c>
      <c r="AT803" s="392">
        <v>0</v>
      </c>
      <c r="AU803" s="8" t="s">
        <v>457</v>
      </c>
      <c r="AV803" s="134">
        <v>-44620</v>
      </c>
      <c r="AW803" s="148" t="s">
        <v>441</v>
      </c>
      <c r="AX803" s="496">
        <v>44610</v>
      </c>
      <c r="AY803" s="494" t="s">
        <v>4723</v>
      </c>
      <c r="AZ803" s="364" t="s">
        <v>3411</v>
      </c>
      <c r="BA803" s="315">
        <v>0</v>
      </c>
      <c r="BB803" s="148" t="s">
        <v>441</v>
      </c>
      <c r="BC803" s="53"/>
      <c r="BD803" s="290"/>
      <c r="BE803" s="513">
        <f t="shared" si="12"/>
        <v>802</v>
      </c>
      <c r="BF803" s="514"/>
      <c r="BG803" s="514" t="s">
        <v>4948</v>
      </c>
    </row>
    <row r="804" spans="1:59" customFormat="1" ht="84" customHeight="1" x14ac:dyDescent="0.25">
      <c r="A804" s="42">
        <v>796</v>
      </c>
      <c r="B804" s="32" t="s">
        <v>271</v>
      </c>
      <c r="C804" s="480" t="s">
        <v>4728</v>
      </c>
      <c r="D804" s="32" t="s">
        <v>364</v>
      </c>
      <c r="E804" s="32" t="s">
        <v>14</v>
      </c>
      <c r="F804" s="32"/>
      <c r="G804" s="91" t="s">
        <v>250</v>
      </c>
      <c r="H804" s="90" t="s">
        <v>4728</v>
      </c>
      <c r="I804" s="139" t="s">
        <v>328</v>
      </c>
      <c r="J804" s="8" t="s">
        <v>4729</v>
      </c>
      <c r="K804" s="32">
        <v>2021</v>
      </c>
      <c r="L804" s="119" t="s">
        <v>4730</v>
      </c>
      <c r="M804" s="151" t="s">
        <v>4731</v>
      </c>
      <c r="N804" s="151" t="s">
        <v>4732</v>
      </c>
      <c r="O804" s="35" t="s">
        <v>328</v>
      </c>
      <c r="P804" s="35" t="s">
        <v>328</v>
      </c>
      <c r="Q804" s="35" t="s">
        <v>328</v>
      </c>
      <c r="R804" s="35" t="s">
        <v>328</v>
      </c>
      <c r="S804" s="35" t="s">
        <v>328</v>
      </c>
      <c r="T804" s="159">
        <v>44440</v>
      </c>
      <c r="U804" s="159">
        <v>44545</v>
      </c>
      <c r="V804" s="159"/>
      <c r="W804" s="94" t="s">
        <v>309</v>
      </c>
      <c r="X804" s="94" t="s">
        <v>309</v>
      </c>
      <c r="Y804" s="41">
        <v>-75</v>
      </c>
      <c r="Z804" s="162" t="s">
        <v>3330</v>
      </c>
      <c r="AA804" s="139"/>
      <c r="AB804" s="139"/>
      <c r="AC804" s="139"/>
      <c r="AD804" s="161"/>
      <c r="AE804" s="8" t="s">
        <v>457</v>
      </c>
      <c r="AF804" s="134">
        <v>94</v>
      </c>
      <c r="AG804" s="148" t="s">
        <v>455</v>
      </c>
      <c r="AH804" s="160" t="s">
        <v>723</v>
      </c>
      <c r="AI804" s="162" t="s">
        <v>3330</v>
      </c>
      <c r="AJ804" s="209" t="s">
        <v>723</v>
      </c>
      <c r="AK804" s="163">
        <v>0</v>
      </c>
      <c r="AL804" s="161">
        <v>0</v>
      </c>
      <c r="AM804" s="148" t="s">
        <v>601</v>
      </c>
      <c r="AN804" s="263" t="s">
        <v>504</v>
      </c>
      <c r="AO804" s="261" t="s">
        <v>536</v>
      </c>
      <c r="AP804" s="317" t="s">
        <v>4733</v>
      </c>
      <c r="AQ804" s="319">
        <v>44613</v>
      </c>
      <c r="AR804" s="320" t="s">
        <v>307</v>
      </c>
      <c r="AS804" s="318" t="s">
        <v>328</v>
      </c>
      <c r="AT804" s="314">
        <v>1</v>
      </c>
      <c r="AU804" s="8" t="s">
        <v>461</v>
      </c>
      <c r="AV804" s="134">
        <v>-44620</v>
      </c>
      <c r="AW804" s="148" t="s">
        <v>441</v>
      </c>
      <c r="AX804" s="162">
        <v>44637</v>
      </c>
      <c r="AY804" s="2" t="s">
        <v>4734</v>
      </c>
      <c r="AZ804" s="364" t="s">
        <v>540</v>
      </c>
      <c r="BA804" s="510">
        <v>0</v>
      </c>
      <c r="BB804" s="148" t="s">
        <v>441</v>
      </c>
      <c r="BC804" s="53"/>
      <c r="BD804" s="290"/>
      <c r="BE804" s="513">
        <f t="shared" si="12"/>
        <v>803</v>
      </c>
      <c r="BF804" s="514">
        <v>796</v>
      </c>
      <c r="BG804" s="514" t="s">
        <v>4945</v>
      </c>
    </row>
    <row r="805" spans="1:59" customFormat="1" ht="84" customHeight="1" x14ac:dyDescent="0.25">
      <c r="A805" s="42">
        <v>797</v>
      </c>
      <c r="B805" s="32" t="s">
        <v>271</v>
      </c>
      <c r="C805" s="110" t="s">
        <v>341</v>
      </c>
      <c r="D805" s="32" t="s">
        <v>364</v>
      </c>
      <c r="E805" s="32" t="s">
        <v>14</v>
      </c>
      <c r="F805" s="32"/>
      <c r="G805" s="91" t="s">
        <v>250</v>
      </c>
      <c r="H805" s="90" t="s">
        <v>4735</v>
      </c>
      <c r="I805" s="139" t="s">
        <v>328</v>
      </c>
      <c r="J805" s="8" t="s">
        <v>4729</v>
      </c>
      <c r="K805" s="32">
        <v>2021</v>
      </c>
      <c r="L805" s="119" t="s">
        <v>4730</v>
      </c>
      <c r="M805" s="151" t="s">
        <v>4731</v>
      </c>
      <c r="N805" s="151" t="s">
        <v>4736</v>
      </c>
      <c r="O805" s="35" t="s">
        <v>328</v>
      </c>
      <c r="P805" s="35" t="s">
        <v>328</v>
      </c>
      <c r="Q805" s="35" t="s">
        <v>328</v>
      </c>
      <c r="R805" s="35" t="s">
        <v>328</v>
      </c>
      <c r="S805" s="35" t="s">
        <v>328</v>
      </c>
      <c r="T805" s="159">
        <v>44440</v>
      </c>
      <c r="U805" s="159">
        <v>44545</v>
      </c>
      <c r="V805" s="159"/>
      <c r="W805" s="94" t="s">
        <v>309</v>
      </c>
      <c r="X805" s="94" t="s">
        <v>309</v>
      </c>
      <c r="Y805" s="41">
        <v>-75</v>
      </c>
      <c r="Z805" s="162" t="s">
        <v>3330</v>
      </c>
      <c r="AA805" s="139"/>
      <c r="AB805" s="139"/>
      <c r="AC805" s="139"/>
      <c r="AD805" s="161"/>
      <c r="AE805" s="8" t="s">
        <v>457</v>
      </c>
      <c r="AF805" s="134">
        <v>94</v>
      </c>
      <c r="AG805" s="148" t="s">
        <v>455</v>
      </c>
      <c r="AH805" s="160" t="s">
        <v>723</v>
      </c>
      <c r="AI805" s="162" t="s">
        <v>3330</v>
      </c>
      <c r="AJ805" s="209" t="s">
        <v>723</v>
      </c>
      <c r="AK805" s="163">
        <v>0</v>
      </c>
      <c r="AL805" s="161">
        <v>0</v>
      </c>
      <c r="AM805" s="148" t="s">
        <v>601</v>
      </c>
      <c r="AN805" s="263" t="s">
        <v>504</v>
      </c>
      <c r="AO805" s="261" t="s">
        <v>536</v>
      </c>
      <c r="AP805" s="325" t="s">
        <v>4737</v>
      </c>
      <c r="AQ805" s="319">
        <v>44613</v>
      </c>
      <c r="AR805" s="320" t="s">
        <v>307</v>
      </c>
      <c r="AS805" s="329" t="s">
        <v>4331</v>
      </c>
      <c r="AT805" s="314">
        <v>0.3</v>
      </c>
      <c r="AU805" s="8" t="s">
        <v>458</v>
      </c>
      <c r="AV805" s="134">
        <v>-44620</v>
      </c>
      <c r="AW805" s="148" t="s">
        <v>441</v>
      </c>
      <c r="AX805" s="162">
        <v>44637</v>
      </c>
      <c r="AY805" s="2" t="s">
        <v>4738</v>
      </c>
      <c r="AZ805" s="364" t="s">
        <v>540</v>
      </c>
      <c r="BA805" s="510">
        <v>0</v>
      </c>
      <c r="BB805" s="148" t="s">
        <v>441</v>
      </c>
      <c r="BC805" s="53"/>
      <c r="BD805" s="290"/>
      <c r="BE805" s="513">
        <f t="shared" si="12"/>
        <v>804</v>
      </c>
      <c r="BF805" s="514">
        <v>797</v>
      </c>
      <c r="BG805" s="514" t="s">
        <v>4945</v>
      </c>
    </row>
    <row r="806" spans="1:59" customFormat="1" ht="84" customHeight="1" x14ac:dyDescent="0.25">
      <c r="A806" s="42">
        <v>798</v>
      </c>
      <c r="B806" s="32" t="s">
        <v>271</v>
      </c>
      <c r="C806" s="110" t="s">
        <v>341</v>
      </c>
      <c r="D806" s="32" t="s">
        <v>364</v>
      </c>
      <c r="E806" s="32" t="s">
        <v>14</v>
      </c>
      <c r="F806" s="32"/>
      <c r="G806" s="91" t="s">
        <v>250</v>
      </c>
      <c r="H806" s="90" t="s">
        <v>4739</v>
      </c>
      <c r="I806" s="139" t="s">
        <v>328</v>
      </c>
      <c r="J806" s="8" t="s">
        <v>4729</v>
      </c>
      <c r="K806" s="32">
        <v>2021</v>
      </c>
      <c r="L806" s="119" t="s">
        <v>4730</v>
      </c>
      <c r="M806" s="151" t="s">
        <v>4731</v>
      </c>
      <c r="N806" s="151" t="s">
        <v>4740</v>
      </c>
      <c r="O806" s="35" t="s">
        <v>328</v>
      </c>
      <c r="P806" s="35" t="s">
        <v>328</v>
      </c>
      <c r="Q806" s="35" t="s">
        <v>328</v>
      </c>
      <c r="R806" s="35" t="s">
        <v>328</v>
      </c>
      <c r="S806" s="35" t="s">
        <v>328</v>
      </c>
      <c r="T806" s="159">
        <v>44440</v>
      </c>
      <c r="U806" s="159">
        <v>44545</v>
      </c>
      <c r="V806" s="159"/>
      <c r="W806" s="94" t="s">
        <v>309</v>
      </c>
      <c r="X806" s="94" t="s">
        <v>309</v>
      </c>
      <c r="Y806" s="41">
        <v>-75</v>
      </c>
      <c r="Z806" s="162" t="s">
        <v>3330</v>
      </c>
      <c r="AA806" s="139"/>
      <c r="AB806" s="139"/>
      <c r="AC806" s="139"/>
      <c r="AD806" s="161"/>
      <c r="AE806" s="8" t="s">
        <v>457</v>
      </c>
      <c r="AF806" s="134">
        <v>94</v>
      </c>
      <c r="AG806" s="148" t="s">
        <v>455</v>
      </c>
      <c r="AH806" s="160" t="s">
        <v>723</v>
      </c>
      <c r="AI806" s="162" t="s">
        <v>3330</v>
      </c>
      <c r="AJ806" s="209" t="s">
        <v>723</v>
      </c>
      <c r="AK806" s="163">
        <v>0</v>
      </c>
      <c r="AL806" s="161">
        <v>0</v>
      </c>
      <c r="AM806" s="148" t="s">
        <v>601</v>
      </c>
      <c r="AN806" s="263" t="s">
        <v>504</v>
      </c>
      <c r="AO806" s="261" t="s">
        <v>536</v>
      </c>
      <c r="AP806" s="330" t="s">
        <v>4741</v>
      </c>
      <c r="AQ806" s="319">
        <v>44613</v>
      </c>
      <c r="AR806" s="320" t="s">
        <v>307</v>
      </c>
      <c r="AS806" s="326" t="s">
        <v>4742</v>
      </c>
      <c r="AT806" s="314">
        <v>0</v>
      </c>
      <c r="AU806" s="8" t="s">
        <v>457</v>
      </c>
      <c r="AV806" s="134">
        <v>-44620</v>
      </c>
      <c r="AW806" s="148" t="s">
        <v>441</v>
      </c>
      <c r="AX806" s="162">
        <v>44637</v>
      </c>
      <c r="AY806" s="2" t="s">
        <v>4743</v>
      </c>
      <c r="AZ806" s="364" t="s">
        <v>540</v>
      </c>
      <c r="BA806" s="510">
        <v>0</v>
      </c>
      <c r="BB806" s="148" t="s">
        <v>441</v>
      </c>
      <c r="BC806" s="53"/>
      <c r="BD806" s="290"/>
      <c r="BE806" s="513">
        <f t="shared" si="12"/>
        <v>805</v>
      </c>
      <c r="BF806" s="514">
        <v>798</v>
      </c>
      <c r="BG806" s="514" t="s">
        <v>4945</v>
      </c>
    </row>
    <row r="807" spans="1:59" customFormat="1" ht="84" customHeight="1" x14ac:dyDescent="0.25">
      <c r="A807" s="42">
        <v>799</v>
      </c>
      <c r="B807" s="32" t="s">
        <v>271</v>
      </c>
      <c r="C807" s="110" t="s">
        <v>341</v>
      </c>
      <c r="D807" s="32" t="s">
        <v>127</v>
      </c>
      <c r="E807" s="32" t="s">
        <v>128</v>
      </c>
      <c r="F807" s="32"/>
      <c r="G807" s="91" t="s">
        <v>250</v>
      </c>
      <c r="H807" s="90" t="s">
        <v>4744</v>
      </c>
      <c r="I807" s="139" t="s">
        <v>328</v>
      </c>
      <c r="J807" s="8" t="s">
        <v>4729</v>
      </c>
      <c r="K807" s="32">
        <v>2021</v>
      </c>
      <c r="L807" s="119" t="s">
        <v>4745</v>
      </c>
      <c r="M807" s="151" t="s">
        <v>4746</v>
      </c>
      <c r="N807" s="110" t="s">
        <v>4747</v>
      </c>
      <c r="O807" s="35" t="s">
        <v>328</v>
      </c>
      <c r="P807" s="35" t="s">
        <v>328</v>
      </c>
      <c r="Q807" s="35" t="s">
        <v>328</v>
      </c>
      <c r="R807" s="35" t="s">
        <v>328</v>
      </c>
      <c r="S807" s="35" t="s">
        <v>328</v>
      </c>
      <c r="T807" s="159">
        <v>44440</v>
      </c>
      <c r="U807" s="159">
        <v>44650</v>
      </c>
      <c r="V807" s="159"/>
      <c r="W807" s="94" t="s">
        <v>309</v>
      </c>
      <c r="X807" s="94" t="s">
        <v>309</v>
      </c>
      <c r="Y807" s="41">
        <v>30</v>
      </c>
      <c r="Z807" s="162" t="s">
        <v>3330</v>
      </c>
      <c r="AA807" s="139"/>
      <c r="AB807" s="139"/>
      <c r="AC807" s="139"/>
      <c r="AD807" s="161"/>
      <c r="AE807" s="8" t="s">
        <v>457</v>
      </c>
      <c r="AF807" s="134">
        <v>199</v>
      </c>
      <c r="AG807" s="148" t="s">
        <v>455</v>
      </c>
      <c r="AH807" s="160" t="s">
        <v>723</v>
      </c>
      <c r="AI807" s="162" t="s">
        <v>3330</v>
      </c>
      <c r="AJ807" s="209" t="s">
        <v>723</v>
      </c>
      <c r="AK807" s="163">
        <v>0</v>
      </c>
      <c r="AL807" s="161">
        <v>0</v>
      </c>
      <c r="AM807" s="148" t="s">
        <v>601</v>
      </c>
      <c r="AN807" s="263" t="s">
        <v>504</v>
      </c>
      <c r="AO807" s="261" t="s">
        <v>536</v>
      </c>
      <c r="AP807" s="325" t="s">
        <v>4319</v>
      </c>
      <c r="AQ807" s="319">
        <v>44613</v>
      </c>
      <c r="AR807" s="320" t="s">
        <v>307</v>
      </c>
      <c r="AS807" s="331" t="s">
        <v>4748</v>
      </c>
      <c r="AT807" s="314">
        <v>0.05</v>
      </c>
      <c r="AU807" s="8" t="s">
        <v>458</v>
      </c>
      <c r="AV807" s="134">
        <v>-44620</v>
      </c>
      <c r="AW807" s="148" t="s">
        <v>455</v>
      </c>
      <c r="AX807" s="162">
        <v>44637</v>
      </c>
      <c r="AY807" s="364" t="s">
        <v>4749</v>
      </c>
      <c r="AZ807" s="364" t="s">
        <v>540</v>
      </c>
      <c r="BA807" s="314">
        <v>1</v>
      </c>
      <c r="BB807" s="148" t="s">
        <v>294</v>
      </c>
      <c r="BC807" s="53"/>
      <c r="BD807" s="290"/>
      <c r="BE807" s="513">
        <f t="shared" si="12"/>
        <v>806</v>
      </c>
      <c r="BF807" s="514">
        <v>799</v>
      </c>
      <c r="BG807" s="514" t="s">
        <v>4945</v>
      </c>
    </row>
    <row r="808" spans="1:59" customFormat="1" ht="84" customHeight="1" x14ac:dyDescent="0.25">
      <c r="A808" s="42">
        <v>800</v>
      </c>
      <c r="B808" s="32" t="s">
        <v>271</v>
      </c>
      <c r="C808" s="110" t="s">
        <v>341</v>
      </c>
      <c r="D808" s="32" t="s">
        <v>417</v>
      </c>
      <c r="E808" s="32" t="s">
        <v>205</v>
      </c>
      <c r="F808" s="32"/>
      <c r="G808" s="91" t="s">
        <v>250</v>
      </c>
      <c r="H808" s="90" t="s">
        <v>4329</v>
      </c>
      <c r="I808" s="139" t="s">
        <v>328</v>
      </c>
      <c r="J808" s="8" t="s">
        <v>4729</v>
      </c>
      <c r="K808" s="32">
        <v>2021</v>
      </c>
      <c r="L808" s="153" t="s">
        <v>4750</v>
      </c>
      <c r="M808" s="151" t="s">
        <v>4751</v>
      </c>
      <c r="N808" s="151" t="s">
        <v>4752</v>
      </c>
      <c r="O808" s="35" t="s">
        <v>328</v>
      </c>
      <c r="P808" s="35" t="s">
        <v>328</v>
      </c>
      <c r="Q808" s="35" t="s">
        <v>328</v>
      </c>
      <c r="R808" s="35" t="s">
        <v>328</v>
      </c>
      <c r="S808" s="35" t="s">
        <v>328</v>
      </c>
      <c r="T808" s="159">
        <v>44440</v>
      </c>
      <c r="U808" s="159">
        <v>44545</v>
      </c>
      <c r="V808" s="159"/>
      <c r="W808" s="94" t="s">
        <v>309</v>
      </c>
      <c r="X808" s="275" t="s">
        <v>309</v>
      </c>
      <c r="Y808" s="41">
        <v>-75</v>
      </c>
      <c r="Z808" s="162" t="s">
        <v>3330</v>
      </c>
      <c r="AA808" s="139"/>
      <c r="AB808" s="139"/>
      <c r="AC808" s="139"/>
      <c r="AD808" s="161"/>
      <c r="AE808" s="8" t="s">
        <v>457</v>
      </c>
      <c r="AF808" s="134">
        <v>94</v>
      </c>
      <c r="AG808" s="148" t="s">
        <v>455</v>
      </c>
      <c r="AH808" s="160" t="s">
        <v>723</v>
      </c>
      <c r="AI808" s="162" t="s">
        <v>3330</v>
      </c>
      <c r="AJ808" s="209" t="s">
        <v>723</v>
      </c>
      <c r="AK808" s="163">
        <v>0</v>
      </c>
      <c r="AL808" s="161">
        <v>0</v>
      </c>
      <c r="AM808" s="148" t="s">
        <v>601</v>
      </c>
      <c r="AN808" s="263" t="s">
        <v>504</v>
      </c>
      <c r="AO808" s="261" t="s">
        <v>536</v>
      </c>
      <c r="AP808" s="325" t="s">
        <v>4753</v>
      </c>
      <c r="AQ808" s="319">
        <v>44613</v>
      </c>
      <c r="AR808" s="320" t="s">
        <v>307</v>
      </c>
      <c r="AS808" s="332" t="s">
        <v>328</v>
      </c>
      <c r="AT808" s="314">
        <v>1</v>
      </c>
      <c r="AU808" s="8" t="s">
        <v>461</v>
      </c>
      <c r="AV808" s="134">
        <v>-44620</v>
      </c>
      <c r="AW808" s="148" t="s">
        <v>441</v>
      </c>
      <c r="AX808" s="162">
        <v>44637</v>
      </c>
      <c r="AY808" s="2" t="s">
        <v>4754</v>
      </c>
      <c r="AZ808" s="364" t="s">
        <v>540</v>
      </c>
      <c r="BA808" s="314">
        <v>1</v>
      </c>
      <c r="BB808" s="148" t="s">
        <v>294</v>
      </c>
      <c r="BC808" s="53"/>
      <c r="BD808" s="290"/>
      <c r="BE808" s="513">
        <f t="shared" si="12"/>
        <v>807</v>
      </c>
      <c r="BF808" s="514">
        <v>800</v>
      </c>
      <c r="BG808" s="514" t="s">
        <v>4945</v>
      </c>
    </row>
    <row r="809" spans="1:59" customFormat="1" ht="84" customHeight="1" x14ac:dyDescent="0.25">
      <c r="A809" s="42">
        <v>816</v>
      </c>
      <c r="B809" s="8" t="s">
        <v>4755</v>
      </c>
      <c r="C809" s="32" t="s">
        <v>263</v>
      </c>
      <c r="D809" s="91" t="s">
        <v>337</v>
      </c>
      <c r="E809" s="32"/>
      <c r="F809" s="32"/>
      <c r="G809" s="91" t="s">
        <v>250</v>
      </c>
      <c r="H809" s="90" t="s">
        <v>4756</v>
      </c>
      <c r="I809" s="268" t="s">
        <v>4619</v>
      </c>
      <c r="J809" s="266" t="s">
        <v>4757</v>
      </c>
      <c r="K809" s="267">
        <v>2021</v>
      </c>
      <c r="L809" s="269" t="s">
        <v>4758</v>
      </c>
      <c r="M809" s="151" t="s">
        <v>4759</v>
      </c>
      <c r="N809" s="151" t="s">
        <v>4760</v>
      </c>
      <c r="O809" s="270">
        <v>1</v>
      </c>
      <c r="P809" s="270" t="s">
        <v>4761</v>
      </c>
      <c r="Q809" s="270" t="s">
        <v>4762</v>
      </c>
      <c r="R809" s="272">
        <v>1</v>
      </c>
      <c r="S809" s="273" t="s">
        <v>4763</v>
      </c>
      <c r="T809" s="274">
        <v>44562</v>
      </c>
      <c r="U809" s="274">
        <v>44651</v>
      </c>
      <c r="V809" s="274"/>
      <c r="W809" s="94" t="s">
        <v>309</v>
      </c>
      <c r="X809" s="275" t="s">
        <v>309</v>
      </c>
      <c r="Y809" s="41">
        <v>31</v>
      </c>
      <c r="Z809" s="162" t="s">
        <v>3330</v>
      </c>
      <c r="AA809" s="54"/>
      <c r="AB809" s="54"/>
      <c r="AC809" s="54"/>
      <c r="AD809" s="55"/>
      <c r="AE809" s="8" t="s">
        <v>457</v>
      </c>
      <c r="AF809" s="134">
        <v>200</v>
      </c>
      <c r="AG809" s="64" t="s">
        <v>455</v>
      </c>
      <c r="AH809" s="160" t="s">
        <v>723</v>
      </c>
      <c r="AI809" s="162" t="s">
        <v>3330</v>
      </c>
      <c r="AJ809" s="209" t="s">
        <v>723</v>
      </c>
      <c r="AK809" s="55"/>
      <c r="AL809" s="55"/>
      <c r="AM809" s="81" t="s">
        <v>601</v>
      </c>
      <c r="AN809" s="263" t="s">
        <v>504</v>
      </c>
      <c r="AO809" s="261" t="s">
        <v>536</v>
      </c>
      <c r="AP809" s="53" t="s">
        <v>652</v>
      </c>
      <c r="AQ809" s="369">
        <v>44620</v>
      </c>
      <c r="AR809" s="370" t="s">
        <v>553</v>
      </c>
      <c r="AS809" s="365" t="s">
        <v>589</v>
      </c>
      <c r="AT809" s="314">
        <v>0</v>
      </c>
      <c r="AU809" s="8" t="s">
        <v>457</v>
      </c>
      <c r="AV809" s="134">
        <v>-44620</v>
      </c>
      <c r="AW809" s="148" t="s">
        <v>455</v>
      </c>
      <c r="AX809" s="506"/>
      <c r="AY809" s="507"/>
      <c r="AZ809" s="364"/>
      <c r="BA809" s="508"/>
      <c r="BB809" s="509"/>
      <c r="BC809" s="53"/>
      <c r="BD809" s="290"/>
      <c r="BE809" s="513">
        <f t="shared" si="12"/>
        <v>808</v>
      </c>
      <c r="BF809" s="514">
        <v>816</v>
      </c>
      <c r="BG809" s="514"/>
    </row>
    <row r="810" spans="1:59" customFormat="1" ht="84" customHeight="1" x14ac:dyDescent="0.25">
      <c r="A810" s="42">
        <v>817</v>
      </c>
      <c r="B810" s="8" t="s">
        <v>4755</v>
      </c>
      <c r="C810" s="32" t="s">
        <v>263</v>
      </c>
      <c r="D810" s="91" t="s">
        <v>337</v>
      </c>
      <c r="E810" s="32"/>
      <c r="F810" s="32"/>
      <c r="G810" s="91" t="s">
        <v>250</v>
      </c>
      <c r="H810" s="90" t="s">
        <v>4764</v>
      </c>
      <c r="I810" s="268" t="s">
        <v>4627</v>
      </c>
      <c r="J810" s="266" t="s">
        <v>4757</v>
      </c>
      <c r="K810" s="267">
        <v>2021</v>
      </c>
      <c r="L810" s="269" t="s">
        <v>4765</v>
      </c>
      <c r="M810" s="151" t="s">
        <v>4766</v>
      </c>
      <c r="N810" s="151" t="s">
        <v>4767</v>
      </c>
      <c r="O810" s="271">
        <v>1</v>
      </c>
      <c r="P810" s="271" t="s">
        <v>4768</v>
      </c>
      <c r="Q810" s="271" t="s">
        <v>4769</v>
      </c>
      <c r="R810" s="272">
        <v>1</v>
      </c>
      <c r="S810" s="273" t="s">
        <v>4770</v>
      </c>
      <c r="T810" s="274">
        <v>44562</v>
      </c>
      <c r="U810" s="274">
        <v>44651</v>
      </c>
      <c r="V810" s="274"/>
      <c r="W810" s="94" t="s">
        <v>309</v>
      </c>
      <c r="X810" s="275" t="s">
        <v>309</v>
      </c>
      <c r="Y810" s="41">
        <v>31</v>
      </c>
      <c r="Z810" s="162" t="s">
        <v>3330</v>
      </c>
      <c r="AA810" s="54"/>
      <c r="AB810" s="54"/>
      <c r="AC810" s="54"/>
      <c r="AD810" s="55"/>
      <c r="AE810" s="8" t="s">
        <v>457</v>
      </c>
      <c r="AF810" s="134">
        <v>200</v>
      </c>
      <c r="AG810" s="64" t="s">
        <v>455</v>
      </c>
      <c r="AH810" s="160" t="s">
        <v>723</v>
      </c>
      <c r="AI810" s="162" t="s">
        <v>3330</v>
      </c>
      <c r="AJ810" s="209" t="s">
        <v>723</v>
      </c>
      <c r="AK810" s="55"/>
      <c r="AL810" s="55"/>
      <c r="AM810" s="81" t="s">
        <v>601</v>
      </c>
      <c r="AN810" s="263" t="s">
        <v>504</v>
      </c>
      <c r="AO810" s="261" t="s">
        <v>536</v>
      </c>
      <c r="AP810" s="53" t="s">
        <v>652</v>
      </c>
      <c r="AQ810" s="369">
        <v>44620</v>
      </c>
      <c r="AR810" s="370" t="s">
        <v>553</v>
      </c>
      <c r="AS810" s="365" t="s">
        <v>589</v>
      </c>
      <c r="AT810" s="314">
        <v>0</v>
      </c>
      <c r="AU810" s="8" t="s">
        <v>457</v>
      </c>
      <c r="AV810" s="134">
        <v>-44620</v>
      </c>
      <c r="AW810" s="148" t="s">
        <v>455</v>
      </c>
      <c r="AX810" s="506"/>
      <c r="AY810" s="507"/>
      <c r="AZ810" s="364"/>
      <c r="BA810" s="508"/>
      <c r="BB810" s="509"/>
      <c r="BC810" s="53"/>
      <c r="BD810" s="290"/>
      <c r="BE810" s="513">
        <f t="shared" si="12"/>
        <v>809</v>
      </c>
      <c r="BF810" s="514">
        <v>817</v>
      </c>
      <c r="BG810" s="514"/>
    </row>
    <row r="811" spans="1:59" customFormat="1" ht="84" customHeight="1" x14ac:dyDescent="0.25">
      <c r="A811" s="42">
        <v>818</v>
      </c>
      <c r="B811" s="8" t="s">
        <v>4755</v>
      </c>
      <c r="C811" s="32" t="s">
        <v>263</v>
      </c>
      <c r="D811" s="91" t="s">
        <v>337</v>
      </c>
      <c r="E811" s="32"/>
      <c r="F811" s="32"/>
      <c r="G811" s="91" t="s">
        <v>250</v>
      </c>
      <c r="H811" s="90" t="s">
        <v>4771</v>
      </c>
      <c r="I811" s="268" t="s">
        <v>4772</v>
      </c>
      <c r="J811" s="266" t="s">
        <v>4757</v>
      </c>
      <c r="K811" s="267">
        <v>2021</v>
      </c>
      <c r="L811" s="269" t="s">
        <v>4773</v>
      </c>
      <c r="M811" s="151" t="s">
        <v>4774</v>
      </c>
      <c r="N811" s="151" t="s">
        <v>4775</v>
      </c>
      <c r="O811" s="271">
        <v>1</v>
      </c>
      <c r="P811" s="271" t="s">
        <v>4776</v>
      </c>
      <c r="Q811" s="271" t="s">
        <v>4777</v>
      </c>
      <c r="R811" s="272">
        <v>1</v>
      </c>
      <c r="S811" s="273" t="s">
        <v>4778</v>
      </c>
      <c r="T811" s="274">
        <v>44562</v>
      </c>
      <c r="U811" s="274">
        <v>44773</v>
      </c>
      <c r="V811" s="274"/>
      <c r="W811" s="94" t="s">
        <v>309</v>
      </c>
      <c r="X811" s="275" t="s">
        <v>309</v>
      </c>
      <c r="Y811" s="41">
        <v>153</v>
      </c>
      <c r="Z811" s="162" t="s">
        <v>3330</v>
      </c>
      <c r="AA811" s="54"/>
      <c r="AB811" s="54"/>
      <c r="AC811" s="54"/>
      <c r="AD811" s="55"/>
      <c r="AE811" s="8" t="s">
        <v>457</v>
      </c>
      <c r="AF811" s="134">
        <v>322</v>
      </c>
      <c r="AG811" s="64" t="s">
        <v>455</v>
      </c>
      <c r="AH811" s="160" t="s">
        <v>723</v>
      </c>
      <c r="AI811" s="162" t="s">
        <v>3330</v>
      </c>
      <c r="AJ811" s="209" t="s">
        <v>723</v>
      </c>
      <c r="AK811" s="55"/>
      <c r="AL811" s="55"/>
      <c r="AM811" s="81" t="s">
        <v>601</v>
      </c>
      <c r="AN811" s="263" t="s">
        <v>504</v>
      </c>
      <c r="AO811" s="261" t="s">
        <v>536</v>
      </c>
      <c r="AP811" s="53" t="s">
        <v>652</v>
      </c>
      <c r="AQ811" s="369">
        <v>44620</v>
      </c>
      <c r="AR811" s="370" t="s">
        <v>553</v>
      </c>
      <c r="AS811" s="365" t="s">
        <v>589</v>
      </c>
      <c r="AT811" s="314">
        <v>0</v>
      </c>
      <c r="AU811" s="8" t="s">
        <v>457</v>
      </c>
      <c r="AV811" s="134">
        <v>-44620</v>
      </c>
      <c r="AW811" s="148" t="s">
        <v>455</v>
      </c>
      <c r="AX811" s="506"/>
      <c r="AY811" s="507"/>
      <c r="AZ811" s="364"/>
      <c r="BA811" s="508"/>
      <c r="BB811" s="509"/>
      <c r="BC811" s="53"/>
      <c r="BD811" s="290"/>
      <c r="BE811" s="513">
        <f t="shared" si="12"/>
        <v>810</v>
      </c>
      <c r="BF811" s="514">
        <v>818</v>
      </c>
      <c r="BG811" s="514"/>
    </row>
    <row r="812" spans="1:59" customFormat="1" ht="84" customHeight="1" x14ac:dyDescent="0.25">
      <c r="A812" s="42">
        <v>819</v>
      </c>
      <c r="B812" s="8" t="s">
        <v>4755</v>
      </c>
      <c r="C812" s="32" t="s">
        <v>263</v>
      </c>
      <c r="D812" s="91" t="s">
        <v>337</v>
      </c>
      <c r="E812" s="32"/>
      <c r="F812" s="32"/>
      <c r="G812" s="91" t="s">
        <v>250</v>
      </c>
      <c r="H812" s="90" t="s">
        <v>4779</v>
      </c>
      <c r="I812" s="268" t="s">
        <v>4780</v>
      </c>
      <c r="J812" s="266" t="s">
        <v>4757</v>
      </c>
      <c r="K812" s="267">
        <v>2021</v>
      </c>
      <c r="L812" s="269" t="s">
        <v>4781</v>
      </c>
      <c r="M812" s="151" t="s">
        <v>4782</v>
      </c>
      <c r="N812" s="151" t="s">
        <v>4783</v>
      </c>
      <c r="O812" s="271">
        <v>1</v>
      </c>
      <c r="P812" s="271" t="s">
        <v>4784</v>
      </c>
      <c r="Q812" s="271" t="s">
        <v>4785</v>
      </c>
      <c r="R812" s="272">
        <v>1</v>
      </c>
      <c r="S812" s="273" t="s">
        <v>4786</v>
      </c>
      <c r="T812" s="274">
        <v>44562</v>
      </c>
      <c r="U812" s="274">
        <v>44651</v>
      </c>
      <c r="V812" s="274"/>
      <c r="W812" s="94" t="s">
        <v>309</v>
      </c>
      <c r="X812" s="275" t="s">
        <v>309</v>
      </c>
      <c r="Y812" s="41">
        <v>31</v>
      </c>
      <c r="Z812" s="162" t="s">
        <v>3330</v>
      </c>
      <c r="AA812" s="54"/>
      <c r="AB812" s="54"/>
      <c r="AC812" s="54"/>
      <c r="AD812" s="55"/>
      <c r="AE812" s="8" t="s">
        <v>457</v>
      </c>
      <c r="AF812" s="134">
        <v>200</v>
      </c>
      <c r="AG812" s="64" t="s">
        <v>455</v>
      </c>
      <c r="AH812" s="160" t="s">
        <v>723</v>
      </c>
      <c r="AI812" s="162" t="s">
        <v>3330</v>
      </c>
      <c r="AJ812" s="209" t="s">
        <v>723</v>
      </c>
      <c r="AK812" s="55"/>
      <c r="AL812" s="55"/>
      <c r="AM812" s="81" t="s">
        <v>601</v>
      </c>
      <c r="AN812" s="263" t="s">
        <v>504</v>
      </c>
      <c r="AO812" s="261" t="s">
        <v>536</v>
      </c>
      <c r="AP812" s="53" t="s">
        <v>652</v>
      </c>
      <c r="AQ812" s="369">
        <v>44620</v>
      </c>
      <c r="AR812" s="370" t="s">
        <v>553</v>
      </c>
      <c r="AS812" s="365" t="s">
        <v>589</v>
      </c>
      <c r="AT812" s="314">
        <v>0</v>
      </c>
      <c r="AU812" s="8" t="s">
        <v>457</v>
      </c>
      <c r="AV812" s="134">
        <v>-44620</v>
      </c>
      <c r="AW812" s="148" t="s">
        <v>455</v>
      </c>
      <c r="AX812" s="506"/>
      <c r="AY812" s="507"/>
      <c r="AZ812" s="364"/>
      <c r="BA812" s="508"/>
      <c r="BB812" s="509"/>
      <c r="BC812" s="53"/>
      <c r="BD812" s="290"/>
      <c r="BE812" s="513">
        <f t="shared" si="12"/>
        <v>811</v>
      </c>
      <c r="BF812" s="514">
        <v>819</v>
      </c>
      <c r="BG812" s="514"/>
    </row>
    <row r="813" spans="1:59" customFormat="1" ht="84" customHeight="1" x14ac:dyDescent="0.25">
      <c r="A813" s="42">
        <v>820</v>
      </c>
      <c r="B813" s="8" t="s">
        <v>4755</v>
      </c>
      <c r="C813" s="32" t="s">
        <v>263</v>
      </c>
      <c r="D813" s="91" t="s">
        <v>337</v>
      </c>
      <c r="E813" s="32"/>
      <c r="F813" s="32"/>
      <c r="G813" s="91" t="s">
        <v>250</v>
      </c>
      <c r="H813" s="90" t="s">
        <v>4787</v>
      </c>
      <c r="I813" s="268" t="s">
        <v>4788</v>
      </c>
      <c r="J813" s="266" t="s">
        <v>4757</v>
      </c>
      <c r="K813" s="267">
        <v>2021</v>
      </c>
      <c r="L813" s="269" t="s">
        <v>4789</v>
      </c>
      <c r="M813" s="151" t="s">
        <v>4790</v>
      </c>
      <c r="N813" s="151" t="s">
        <v>4791</v>
      </c>
      <c r="O813" s="271">
        <v>1</v>
      </c>
      <c r="P813" s="271" t="s">
        <v>4792</v>
      </c>
      <c r="Q813" s="271" t="s">
        <v>4793</v>
      </c>
      <c r="R813" s="272">
        <v>1</v>
      </c>
      <c r="S813" s="273" t="s">
        <v>4794</v>
      </c>
      <c r="T813" s="274">
        <v>44593</v>
      </c>
      <c r="U813" s="274">
        <v>44651</v>
      </c>
      <c r="V813" s="274"/>
      <c r="W813" s="94" t="s">
        <v>309</v>
      </c>
      <c r="X813" s="275" t="s">
        <v>309</v>
      </c>
      <c r="Y813" s="41">
        <v>31</v>
      </c>
      <c r="Z813" s="162" t="s">
        <v>3330</v>
      </c>
      <c r="AA813" s="54"/>
      <c r="AB813" s="54"/>
      <c r="AC813" s="54"/>
      <c r="AD813" s="55"/>
      <c r="AE813" s="8" t="s">
        <v>457</v>
      </c>
      <c r="AF813" s="134">
        <v>200</v>
      </c>
      <c r="AG813" s="64" t="s">
        <v>455</v>
      </c>
      <c r="AH813" s="160" t="s">
        <v>723</v>
      </c>
      <c r="AI813" s="162" t="s">
        <v>3330</v>
      </c>
      <c r="AJ813" s="209" t="s">
        <v>723</v>
      </c>
      <c r="AK813" s="55"/>
      <c r="AL813" s="55"/>
      <c r="AM813" s="81" t="s">
        <v>601</v>
      </c>
      <c r="AN813" s="263" t="s">
        <v>504</v>
      </c>
      <c r="AO813" s="261" t="s">
        <v>536</v>
      </c>
      <c r="AP813" s="53" t="s">
        <v>652</v>
      </c>
      <c r="AQ813" s="369">
        <v>44620</v>
      </c>
      <c r="AR813" s="370" t="s">
        <v>553</v>
      </c>
      <c r="AS813" s="365" t="s">
        <v>589</v>
      </c>
      <c r="AT813" s="314">
        <v>0</v>
      </c>
      <c r="AU813" s="8" t="s">
        <v>457</v>
      </c>
      <c r="AV813" s="134">
        <v>-44620</v>
      </c>
      <c r="AW813" s="148" t="s">
        <v>455</v>
      </c>
      <c r="AX813" s="506"/>
      <c r="AY813" s="507"/>
      <c r="AZ813" s="364"/>
      <c r="BA813" s="508"/>
      <c r="BB813" s="509"/>
      <c r="BC813" s="53"/>
      <c r="BD813" s="290"/>
      <c r="BE813" s="513">
        <f t="shared" si="12"/>
        <v>812</v>
      </c>
      <c r="BF813" s="514">
        <v>820</v>
      </c>
      <c r="BG813" s="514"/>
    </row>
    <row r="814" spans="1:59" customFormat="1" ht="84" customHeight="1" x14ac:dyDescent="0.25">
      <c r="A814" s="42">
        <v>821</v>
      </c>
      <c r="B814" s="8" t="s">
        <v>4755</v>
      </c>
      <c r="C814" s="32" t="s">
        <v>263</v>
      </c>
      <c r="D814" s="91" t="s">
        <v>337</v>
      </c>
      <c r="E814" s="32"/>
      <c r="F814" s="32"/>
      <c r="G814" s="91" t="s">
        <v>250</v>
      </c>
      <c r="H814" s="90" t="s">
        <v>4795</v>
      </c>
      <c r="I814" s="268" t="s">
        <v>4796</v>
      </c>
      <c r="J814" s="266" t="s">
        <v>4757</v>
      </c>
      <c r="K814" s="267">
        <v>2021</v>
      </c>
      <c r="L814" s="269" t="s">
        <v>4797</v>
      </c>
      <c r="M814" s="151" t="s">
        <v>4798</v>
      </c>
      <c r="N814" s="151" t="s">
        <v>4799</v>
      </c>
      <c r="O814" s="271">
        <v>1</v>
      </c>
      <c r="P814" s="271" t="s">
        <v>4800</v>
      </c>
      <c r="Q814" s="271" t="s">
        <v>4801</v>
      </c>
      <c r="R814" s="272">
        <v>1</v>
      </c>
      <c r="S814" s="273" t="s">
        <v>4802</v>
      </c>
      <c r="T814" s="274">
        <v>44562</v>
      </c>
      <c r="U814" s="274">
        <v>44651</v>
      </c>
      <c r="V814" s="274"/>
      <c r="W814" s="94" t="s">
        <v>309</v>
      </c>
      <c r="X814" s="275" t="s">
        <v>309</v>
      </c>
      <c r="Y814" s="41">
        <v>31</v>
      </c>
      <c r="Z814" s="162" t="s">
        <v>3330</v>
      </c>
      <c r="AA814" s="54"/>
      <c r="AB814" s="54"/>
      <c r="AC814" s="54"/>
      <c r="AD814" s="55"/>
      <c r="AE814" s="8" t="s">
        <v>457</v>
      </c>
      <c r="AF814" s="134">
        <v>200</v>
      </c>
      <c r="AG814" s="64" t="s">
        <v>455</v>
      </c>
      <c r="AH814" s="160" t="s">
        <v>723</v>
      </c>
      <c r="AI814" s="162" t="s">
        <v>3330</v>
      </c>
      <c r="AJ814" s="209" t="s">
        <v>723</v>
      </c>
      <c r="AK814" s="55"/>
      <c r="AL814" s="55"/>
      <c r="AM814" s="81" t="s">
        <v>601</v>
      </c>
      <c r="AN814" s="263" t="s">
        <v>504</v>
      </c>
      <c r="AO814" s="261" t="s">
        <v>536</v>
      </c>
      <c r="AP814" s="53" t="s">
        <v>652</v>
      </c>
      <c r="AQ814" s="369">
        <v>44620</v>
      </c>
      <c r="AR814" s="370" t="s">
        <v>553</v>
      </c>
      <c r="AS814" s="365" t="s">
        <v>589</v>
      </c>
      <c r="AT814" s="314">
        <v>0</v>
      </c>
      <c r="AU814" s="8" t="s">
        <v>457</v>
      </c>
      <c r="AV814" s="134">
        <v>-44620</v>
      </c>
      <c r="AW814" s="148" t="s">
        <v>455</v>
      </c>
      <c r="AX814" s="506"/>
      <c r="AY814" s="507"/>
      <c r="AZ814" s="364"/>
      <c r="BA814" s="508"/>
      <c r="BB814" s="509"/>
      <c r="BC814" s="53"/>
      <c r="BD814" s="290"/>
      <c r="BE814" s="513">
        <f t="shared" si="12"/>
        <v>813</v>
      </c>
      <c r="BF814" s="514">
        <v>821</v>
      </c>
      <c r="BG814" s="514"/>
    </row>
    <row r="815" spans="1:59" customFormat="1" ht="84" customHeight="1" x14ac:dyDescent="0.25">
      <c r="A815" s="42">
        <v>822</v>
      </c>
      <c r="B815" s="8" t="s">
        <v>4755</v>
      </c>
      <c r="C815" s="32" t="s">
        <v>263</v>
      </c>
      <c r="D815" s="91" t="s">
        <v>337</v>
      </c>
      <c r="E815" s="32"/>
      <c r="F815" s="32"/>
      <c r="G815" s="91" t="s">
        <v>250</v>
      </c>
      <c r="H815" s="90" t="s">
        <v>4803</v>
      </c>
      <c r="I815" s="268" t="s">
        <v>4804</v>
      </c>
      <c r="J815" s="266" t="s">
        <v>4757</v>
      </c>
      <c r="K815" s="267">
        <v>2021</v>
      </c>
      <c r="L815" s="269" t="s">
        <v>4805</v>
      </c>
      <c r="M815" s="151" t="s">
        <v>4806</v>
      </c>
      <c r="N815" s="151" t="s">
        <v>4807</v>
      </c>
      <c r="O815" s="271">
        <v>1</v>
      </c>
      <c r="P815" s="271" t="s">
        <v>4784</v>
      </c>
      <c r="Q815" s="271" t="s">
        <v>4785</v>
      </c>
      <c r="R815" s="272">
        <v>1</v>
      </c>
      <c r="S815" s="273" t="s">
        <v>4808</v>
      </c>
      <c r="T815" s="274">
        <v>44562</v>
      </c>
      <c r="U815" s="274">
        <v>44651</v>
      </c>
      <c r="V815" s="274"/>
      <c r="W815" s="94" t="s">
        <v>309</v>
      </c>
      <c r="X815" s="275" t="s">
        <v>309</v>
      </c>
      <c r="Y815" s="41">
        <v>31</v>
      </c>
      <c r="Z815" s="162" t="s">
        <v>3330</v>
      </c>
      <c r="AA815" s="54"/>
      <c r="AB815" s="54"/>
      <c r="AC815" s="54"/>
      <c r="AD815" s="55"/>
      <c r="AE815" s="8" t="s">
        <v>457</v>
      </c>
      <c r="AF815" s="134">
        <v>200</v>
      </c>
      <c r="AG815" s="64" t="s">
        <v>455</v>
      </c>
      <c r="AH815" s="160" t="s">
        <v>723</v>
      </c>
      <c r="AI815" s="162" t="s">
        <v>3330</v>
      </c>
      <c r="AJ815" s="209" t="s">
        <v>723</v>
      </c>
      <c r="AK815" s="55"/>
      <c r="AL815" s="55"/>
      <c r="AM815" s="81" t="s">
        <v>601</v>
      </c>
      <c r="AN815" s="263" t="s">
        <v>504</v>
      </c>
      <c r="AO815" s="261" t="s">
        <v>536</v>
      </c>
      <c r="AP815" s="53" t="s">
        <v>652</v>
      </c>
      <c r="AQ815" s="369">
        <v>44620</v>
      </c>
      <c r="AR815" s="370" t="s">
        <v>553</v>
      </c>
      <c r="AS815" s="365" t="s">
        <v>589</v>
      </c>
      <c r="AT815" s="314">
        <v>0</v>
      </c>
      <c r="AU815" s="8" t="s">
        <v>457</v>
      </c>
      <c r="AV815" s="134">
        <v>-44620</v>
      </c>
      <c r="AW815" s="148" t="s">
        <v>455</v>
      </c>
      <c r="AX815" s="506"/>
      <c r="AY815" s="507"/>
      <c r="AZ815" s="364"/>
      <c r="BA815" s="508"/>
      <c r="BB815" s="509"/>
      <c r="BC815" s="53"/>
      <c r="BD815" s="290"/>
      <c r="BE815" s="513">
        <f t="shared" si="12"/>
        <v>814</v>
      </c>
      <c r="BF815" s="514">
        <v>822</v>
      </c>
      <c r="BG815" s="514"/>
    </row>
    <row r="816" spans="1:59" s="95" customFormat="1" ht="84" customHeight="1" x14ac:dyDescent="0.25">
      <c r="A816" s="1"/>
      <c r="C816" s="97"/>
      <c r="D816" s="97"/>
      <c r="E816" s="97"/>
      <c r="F816" s="97"/>
      <c r="G816" s="98"/>
      <c r="H816" s="98"/>
      <c r="I816" s="97"/>
      <c r="J816" s="97"/>
      <c r="K816" s="97"/>
      <c r="L816" s="98"/>
      <c r="M816" s="97"/>
      <c r="N816" s="99"/>
      <c r="P816" s="98"/>
      <c r="Q816" s="100"/>
      <c r="S816" s="97"/>
      <c r="U816" s="97"/>
      <c r="V816" s="97"/>
      <c r="W816" s="97"/>
      <c r="X816" s="97"/>
      <c r="Y816" s="97"/>
      <c r="Z816" s="97"/>
      <c r="AA816" s="308"/>
      <c r="AQ816" s="101"/>
      <c r="AR816" s="308"/>
      <c r="AS816" s="308"/>
      <c r="AT816" s="98"/>
      <c r="AU816" s="98"/>
      <c r="AV816" s="97"/>
      <c r="AW816" s="97"/>
      <c r="AX816" s="97"/>
      <c r="AY816" s="98"/>
      <c r="AZ816" s="97"/>
      <c r="BA816" s="97"/>
      <c r="BB816" s="97"/>
    </row>
    <row r="817" spans="1:54" s="95" customFormat="1" ht="84" customHeight="1" x14ac:dyDescent="0.25">
      <c r="A817" s="1"/>
      <c r="C817" s="97"/>
      <c r="D817" s="97"/>
      <c r="E817" s="97"/>
      <c r="F817" s="97"/>
      <c r="G817" s="98"/>
      <c r="H817" s="98"/>
      <c r="I817" s="97"/>
      <c r="J817" s="97"/>
      <c r="K817" s="97"/>
      <c r="L817" s="98"/>
      <c r="M817" s="97"/>
      <c r="N817" s="99"/>
      <c r="P817" s="98"/>
      <c r="Q817" s="100"/>
      <c r="S817" s="97"/>
      <c r="U817" s="97"/>
      <c r="V817" s="97"/>
      <c r="W817" s="97"/>
      <c r="X817" s="97"/>
      <c r="Y817" s="97"/>
      <c r="Z817" s="97"/>
      <c r="AA817" s="308"/>
      <c r="AQ817" s="101"/>
      <c r="AR817" s="308"/>
      <c r="AS817" s="308"/>
      <c r="AT817" s="98"/>
      <c r="AU817" s="98"/>
      <c r="AV817" s="97"/>
      <c r="AW817" s="97"/>
      <c r="AX817" s="97"/>
      <c r="AY817" s="98"/>
      <c r="AZ817" s="97"/>
      <c r="BA817" s="97"/>
      <c r="BB817" s="97"/>
    </row>
    <row r="818" spans="1:54" s="95" customFormat="1" ht="84" customHeight="1" x14ac:dyDescent="0.25">
      <c r="A818" s="1"/>
      <c r="C818" s="97"/>
      <c r="D818" s="97"/>
      <c r="E818" s="97"/>
      <c r="F818" s="97"/>
      <c r="G818" s="98"/>
      <c r="H818" s="98"/>
      <c r="I818" s="97"/>
      <c r="J818" s="97"/>
      <c r="K818" s="97"/>
      <c r="L818" s="98"/>
      <c r="M818" s="97"/>
      <c r="N818" s="99"/>
      <c r="P818" s="98"/>
      <c r="Q818" s="100"/>
      <c r="S818" s="97"/>
      <c r="U818" s="97"/>
      <c r="V818" s="97"/>
      <c r="W818" s="97"/>
      <c r="X818" s="97"/>
      <c r="Y818" s="97"/>
      <c r="Z818" s="97"/>
      <c r="AA818" s="308"/>
      <c r="AQ818" s="101"/>
      <c r="AR818" s="308"/>
      <c r="AS818" s="308"/>
      <c r="AT818" s="98"/>
      <c r="AU818" s="98"/>
      <c r="AV818" s="97"/>
      <c r="AW818" s="97"/>
      <c r="AX818" s="97"/>
      <c r="AY818" s="98"/>
      <c r="AZ818" s="97"/>
      <c r="BA818" s="97"/>
      <c r="BB818" s="97"/>
    </row>
    <row r="819" spans="1:54" s="95" customFormat="1" ht="84" customHeight="1" x14ac:dyDescent="0.25">
      <c r="A819" s="1"/>
      <c r="C819" s="97"/>
      <c r="D819" s="97"/>
      <c r="E819" s="97"/>
      <c r="F819" s="97"/>
      <c r="G819" s="98"/>
      <c r="H819" s="98"/>
      <c r="I819" s="97"/>
      <c r="J819" s="97"/>
      <c r="K819" s="97"/>
      <c r="L819" s="98"/>
      <c r="M819" s="97"/>
      <c r="N819" s="99"/>
      <c r="P819" s="98"/>
      <c r="Q819" s="100"/>
      <c r="S819" s="97"/>
      <c r="U819" s="97"/>
      <c r="V819" s="97"/>
      <c r="W819" s="97"/>
      <c r="X819" s="97"/>
      <c r="Y819" s="97"/>
      <c r="Z819" s="97"/>
      <c r="AA819" s="308"/>
      <c r="AQ819" s="101"/>
      <c r="AR819" s="308"/>
      <c r="AS819" s="308"/>
      <c r="AT819" s="98"/>
      <c r="AU819" s="98"/>
      <c r="AV819" s="97"/>
      <c r="AW819" s="97"/>
      <c r="AX819" s="97"/>
      <c r="AY819" s="98"/>
      <c r="AZ819" s="97"/>
      <c r="BA819" s="97"/>
      <c r="BB819" s="97"/>
    </row>
    <row r="820" spans="1:54" s="95" customFormat="1" ht="84" customHeight="1" x14ac:dyDescent="0.25">
      <c r="A820" s="1"/>
      <c r="C820" s="97"/>
      <c r="D820" s="97"/>
      <c r="E820" s="97"/>
      <c r="F820" s="97"/>
      <c r="G820" s="98"/>
      <c r="H820" s="98"/>
      <c r="I820" s="97"/>
      <c r="J820" s="97"/>
      <c r="K820" s="97"/>
      <c r="L820" s="98"/>
      <c r="M820" s="97"/>
      <c r="N820" s="99"/>
      <c r="P820" s="98"/>
      <c r="Q820" s="100"/>
      <c r="S820" s="97"/>
      <c r="U820" s="97"/>
      <c r="V820" s="97"/>
      <c r="W820" s="97"/>
      <c r="X820" s="97"/>
      <c r="Y820" s="97"/>
      <c r="Z820" s="97"/>
      <c r="AA820" s="308"/>
      <c r="AQ820" s="101"/>
      <c r="AR820" s="308"/>
      <c r="AS820" s="308"/>
      <c r="AT820" s="98"/>
      <c r="AU820" s="98"/>
      <c r="AV820" s="97"/>
      <c r="AW820" s="97"/>
      <c r="AX820" s="97"/>
      <c r="AY820" s="98"/>
      <c r="AZ820" s="97"/>
      <c r="BA820" s="97"/>
      <c r="BB820" s="97"/>
    </row>
    <row r="821" spans="1:54" s="95" customFormat="1" ht="84" customHeight="1" x14ac:dyDescent="0.25">
      <c r="A821" s="1"/>
      <c r="C821" s="97"/>
      <c r="D821" s="97"/>
      <c r="E821" s="97"/>
      <c r="F821" s="97"/>
      <c r="G821" s="98"/>
      <c r="H821" s="98"/>
      <c r="I821" s="97"/>
      <c r="J821" s="97"/>
      <c r="K821" s="97"/>
      <c r="L821" s="98"/>
      <c r="M821" s="97"/>
      <c r="N821" s="99"/>
      <c r="P821" s="98"/>
      <c r="Q821" s="100"/>
      <c r="S821" s="97"/>
      <c r="U821" s="97"/>
      <c r="V821" s="97"/>
      <c r="W821" s="97"/>
      <c r="X821" s="97"/>
      <c r="Y821" s="97"/>
      <c r="Z821" s="97"/>
      <c r="AA821" s="308"/>
      <c r="AQ821" s="101"/>
      <c r="AR821" s="308"/>
      <c r="AS821" s="308"/>
      <c r="AT821" s="98"/>
      <c r="AU821" s="98"/>
      <c r="AV821" s="97"/>
      <c r="AW821" s="97"/>
      <c r="AX821" s="97"/>
      <c r="AY821" s="98"/>
      <c r="AZ821" s="97"/>
      <c r="BA821" s="97"/>
      <c r="BB821" s="97"/>
    </row>
    <row r="822" spans="1:54" s="95" customFormat="1" ht="84" customHeight="1" x14ac:dyDescent="0.25">
      <c r="A822" s="1"/>
      <c r="C822" s="97"/>
      <c r="D822" s="97"/>
      <c r="E822" s="97"/>
      <c r="F822" s="97"/>
      <c r="G822" s="98"/>
      <c r="H822" s="98"/>
      <c r="I822" s="97"/>
      <c r="J822" s="97"/>
      <c r="K822" s="97"/>
      <c r="L822" s="98"/>
      <c r="M822" s="97"/>
      <c r="N822" s="99"/>
      <c r="P822" s="98"/>
      <c r="Q822" s="100"/>
      <c r="S822" s="97"/>
      <c r="U822" s="97"/>
      <c r="V822" s="97"/>
      <c r="W822" s="97"/>
      <c r="X822" s="97"/>
      <c r="Y822" s="97"/>
      <c r="Z822" s="97"/>
      <c r="AA822" s="308"/>
      <c r="AQ822" s="101"/>
      <c r="AR822" s="308"/>
      <c r="AS822" s="308"/>
      <c r="AT822" s="98"/>
      <c r="AU822" s="98"/>
      <c r="AV822" s="97"/>
      <c r="AW822" s="97"/>
      <c r="AX822" s="97"/>
      <c r="AY822" s="98"/>
      <c r="AZ822" s="97"/>
      <c r="BA822" s="97"/>
      <c r="BB822" s="97"/>
    </row>
    <row r="823" spans="1:54" s="95" customFormat="1" ht="84" customHeight="1" x14ac:dyDescent="0.25">
      <c r="A823" s="1"/>
      <c r="C823" s="97"/>
      <c r="D823" s="97"/>
      <c r="E823" s="97"/>
      <c r="F823" s="97"/>
      <c r="G823" s="98"/>
      <c r="H823" s="98"/>
      <c r="I823" s="97"/>
      <c r="J823" s="97"/>
      <c r="K823" s="97"/>
      <c r="L823" s="98"/>
      <c r="M823" s="97"/>
      <c r="N823" s="99"/>
      <c r="P823" s="98"/>
      <c r="Q823" s="100"/>
      <c r="S823" s="97"/>
      <c r="U823" s="97"/>
      <c r="V823" s="97"/>
      <c r="W823" s="97"/>
      <c r="X823" s="97"/>
      <c r="Y823" s="97"/>
      <c r="Z823" s="97"/>
      <c r="AA823" s="308"/>
      <c r="AQ823" s="101"/>
      <c r="AR823" s="308"/>
      <c r="AS823" s="308"/>
      <c r="AT823" s="98"/>
      <c r="AU823" s="98"/>
      <c r="AV823" s="97"/>
      <c r="AW823" s="97"/>
      <c r="AX823" s="97"/>
      <c r="AY823" s="98"/>
      <c r="AZ823" s="97"/>
      <c r="BA823" s="97"/>
      <c r="BB823" s="97"/>
    </row>
    <row r="824" spans="1:54" s="95" customFormat="1" ht="84" customHeight="1" x14ac:dyDescent="0.25">
      <c r="A824" s="1"/>
      <c r="C824" s="97"/>
      <c r="D824" s="97"/>
      <c r="E824" s="97"/>
      <c r="F824" s="97"/>
      <c r="G824" s="98"/>
      <c r="H824" s="98"/>
      <c r="I824" s="97"/>
      <c r="J824" s="97"/>
      <c r="K824" s="97"/>
      <c r="L824" s="98"/>
      <c r="M824" s="97"/>
      <c r="N824" s="99"/>
      <c r="P824" s="98"/>
      <c r="Q824" s="100"/>
      <c r="S824" s="97"/>
      <c r="U824" s="97"/>
      <c r="V824" s="97"/>
      <c r="W824" s="97"/>
      <c r="X824" s="97"/>
      <c r="Y824" s="97"/>
      <c r="Z824" s="97"/>
      <c r="AA824" s="308"/>
      <c r="AQ824" s="101"/>
      <c r="AR824" s="308"/>
      <c r="AS824" s="308"/>
      <c r="AT824" s="98"/>
      <c r="AU824" s="98"/>
      <c r="AV824" s="97"/>
      <c r="AW824" s="97"/>
      <c r="AX824" s="97"/>
      <c r="AY824" s="98"/>
      <c r="AZ824" s="97"/>
      <c r="BA824" s="97"/>
      <c r="BB824" s="97"/>
    </row>
    <row r="825" spans="1:54" s="95" customFormat="1" ht="84" customHeight="1" x14ac:dyDescent="0.25">
      <c r="A825" s="1"/>
      <c r="C825" s="97"/>
      <c r="D825" s="97"/>
      <c r="E825" s="97"/>
      <c r="F825" s="97"/>
      <c r="G825" s="98"/>
      <c r="H825" s="98"/>
      <c r="I825" s="97"/>
      <c r="J825" s="97"/>
      <c r="K825" s="97"/>
      <c r="L825" s="98"/>
      <c r="M825" s="97"/>
      <c r="N825" s="99"/>
      <c r="P825" s="98"/>
      <c r="Q825" s="100"/>
      <c r="S825" s="97"/>
      <c r="U825" s="97"/>
      <c r="V825" s="97"/>
      <c r="W825" s="97"/>
      <c r="X825" s="97"/>
      <c r="Y825" s="97"/>
      <c r="Z825" s="97"/>
      <c r="AA825" s="308"/>
      <c r="AQ825" s="101"/>
      <c r="AR825" s="308"/>
      <c r="AS825" s="308"/>
      <c r="AT825" s="98"/>
      <c r="AU825" s="98"/>
      <c r="AV825" s="97"/>
      <c r="AW825" s="97"/>
      <c r="AX825" s="97"/>
      <c r="AY825" s="98"/>
      <c r="AZ825" s="97"/>
      <c r="BA825" s="97"/>
      <c r="BB825" s="97"/>
    </row>
    <row r="826" spans="1:54" s="95" customFormat="1" ht="84" customHeight="1" x14ac:dyDescent="0.25">
      <c r="A826" s="1"/>
      <c r="C826" s="97"/>
      <c r="D826" s="97"/>
      <c r="E826" s="97"/>
      <c r="F826" s="97"/>
      <c r="G826" s="98"/>
      <c r="H826" s="98"/>
      <c r="I826" s="97"/>
      <c r="J826" s="97"/>
      <c r="K826" s="97"/>
      <c r="L826" s="98"/>
      <c r="M826" s="97"/>
      <c r="N826" s="101"/>
      <c r="P826" s="98"/>
      <c r="Q826" s="100"/>
      <c r="S826" s="97"/>
      <c r="U826" s="97"/>
      <c r="V826" s="97"/>
      <c r="W826" s="97"/>
      <c r="X826" s="97"/>
      <c r="Y826" s="97"/>
      <c r="Z826" s="97"/>
      <c r="AA826" s="308"/>
      <c r="AQ826" s="101"/>
      <c r="AR826" s="308"/>
      <c r="AS826" s="308"/>
      <c r="AT826" s="98"/>
      <c r="AU826" s="98"/>
      <c r="AV826" s="97"/>
      <c r="AW826" s="97"/>
      <c r="AX826" s="97"/>
      <c r="AY826" s="98"/>
      <c r="AZ826" s="97"/>
      <c r="BA826" s="97"/>
      <c r="BB826" s="97"/>
    </row>
  </sheetData>
  <autoFilter ref="A1:BG1" xr:uid="{00000000-0001-0000-0000-000000000000}"/>
  <phoneticPr fontId="1" type="noConversion"/>
  <conditionalFormatting sqref="Z802 Z804:Z815 Z2:Z800 Y804:Y808 Y298:Y800">
    <cfRule type="cellIs" dxfId="1435" priority="2615" operator="equal">
      <formula>#REF!</formula>
    </cfRule>
  </conditionalFormatting>
  <conditionalFormatting sqref="AF83:AF802 AF804:AF815 AF2:AF80 AV2:AV815">
    <cfRule type="containsText" dxfId="1434" priority="1515" operator="containsText" text="SIN AVANCE">
      <formula>NOT(ISERROR(SEARCH("SIN AVANCE",AF2)))</formula>
    </cfRule>
  </conditionalFormatting>
  <conditionalFormatting sqref="AF83:AF802 AF804:AF815 AF2:AF80 AV2:AV815">
    <cfRule type="containsText" dxfId="1433" priority="1511" operator="containsText" text="CUMPLIMIENTO TOTAL">
      <formula>NOT(ISERROR(SEARCH("CUMPLIMIENTO TOTAL",AF2)))</formula>
    </cfRule>
    <cfRule type="containsText" dxfId="1432" priority="1512" operator="containsText" text="AVANCE SIGNIFICATIVO">
      <formula>NOT(ISERROR(SEARCH("AVANCE SIGNIFICATIVO",AF2)))</formula>
    </cfRule>
    <cfRule type="containsText" dxfId="1431" priority="1513" operator="containsText" text="AVANCE PARCIAL">
      <formula>NOT(ISERROR(SEARCH("AVANCE PARCIAL",AF2)))</formula>
    </cfRule>
    <cfRule type="containsText" dxfId="1430" priority="1514" operator="containsText" text="AVANCE MINIMO">
      <formula>NOT(ISERROR(SEARCH("AVANCE MINIMO",AF2)))</formula>
    </cfRule>
  </conditionalFormatting>
  <conditionalFormatting sqref="AH1">
    <cfRule type="containsText" dxfId="1429" priority="1508" operator="containsText" text="CON TIEMPO">
      <formula>NOT(ISERROR(SEARCH("CON TIEMPO",AH1)))</formula>
    </cfRule>
    <cfRule type="containsText" dxfId="1428" priority="1509" operator="containsText" text="POR VENCER">
      <formula>NOT(ISERROR(SEARCH("POR VENCER",AH1)))</formula>
    </cfRule>
    <cfRule type="containsText" dxfId="1427" priority="1510" operator="containsText" text="VENCIDO">
      <formula>NOT(ISERROR(SEARCH("VENCIDO",AH1)))</formula>
    </cfRule>
  </conditionalFormatting>
  <conditionalFormatting sqref="AF1">
    <cfRule type="containsText" dxfId="1426" priority="1507" operator="containsText" text="SIN AVANCE">
      <formula>NOT(ISERROR(SEARCH("SIN AVANCE",AF1)))</formula>
    </cfRule>
  </conditionalFormatting>
  <conditionalFormatting sqref="AM1">
    <cfRule type="containsText" dxfId="1425" priority="1504" operator="containsText" text="CON TIEMPO">
      <formula>NOT(ISERROR(SEARCH("CON TIEMPO",AM1)))</formula>
    </cfRule>
    <cfRule type="containsText" dxfId="1424" priority="1505" operator="containsText" text="POR VENCER">
      <formula>NOT(ISERROR(SEARCH("POR VENCER",AM1)))</formula>
    </cfRule>
    <cfRule type="containsText" dxfId="1423" priority="1506" operator="containsText" text="VENCIDO">
      <formula>NOT(ISERROR(SEARCH("VENCIDO",AM1)))</formula>
    </cfRule>
  </conditionalFormatting>
  <conditionalFormatting sqref="AH1:AJ1">
    <cfRule type="containsText" dxfId="1422" priority="1503" operator="containsText" text="SIN AVANCE">
      <formula>NOT(ISERROR(SEARCH("SIN AVANCE",AH1)))</formula>
    </cfRule>
  </conditionalFormatting>
  <conditionalFormatting sqref="AN1">
    <cfRule type="containsText" dxfId="1421" priority="1500" operator="containsText" text="CON TIEMPO">
      <formula>NOT(ISERROR(SEARCH("CON TIEMPO",AN1)))</formula>
    </cfRule>
    <cfRule type="containsText" dxfId="1420" priority="1501" operator="containsText" text="POR VENCER">
      <formula>NOT(ISERROR(SEARCH("POR VENCER",AN1)))</formula>
    </cfRule>
    <cfRule type="containsText" dxfId="1419" priority="1502" operator="containsText" text="VENCIDO">
      <formula>NOT(ISERROR(SEARCH("VENCIDO",AN1)))</formula>
    </cfRule>
  </conditionalFormatting>
  <conditionalFormatting sqref="AN804:AN815 AN2:AN721 AP2:AP187 BD22 BD24 AN723:AN802">
    <cfRule type="cellIs" dxfId="1418" priority="1497" operator="equal">
      <formula>"CUMPLIDA EFECTIVA"</formula>
    </cfRule>
    <cfRule type="cellIs" dxfId="1417" priority="1498" operator="equal">
      <formula>"CUMPLIDA INEFECTIVA"</formula>
    </cfRule>
    <cfRule type="cellIs" dxfId="1416" priority="1499" operator="equal">
      <formula>"INCUMPLIDA"</formula>
    </cfRule>
  </conditionalFormatting>
  <conditionalFormatting sqref="AG804:AG815 AG2:AG802 AW2:AW815">
    <cfRule type="cellIs" dxfId="1415" priority="1486" operator="lessThan">
      <formula>0</formula>
    </cfRule>
    <cfRule type="cellIs" dxfId="1414" priority="1496" operator="equal">
      <formula>"NO APLICA ACCION CERRADA"</formula>
    </cfRule>
  </conditionalFormatting>
  <conditionalFormatting sqref="AH804:AH815 AH2:AH802 AX574:AX575 AX801 AX803:AX808 AX577:AX712 AX2:AX155 AX308:AX571 AX157:AX306 AX722:AX789">
    <cfRule type="cellIs" dxfId="1413" priority="1483" operator="equal">
      <formula>"CON TIEMPO"</formula>
    </cfRule>
    <cfRule type="cellIs" dxfId="1412" priority="1484" operator="equal">
      <formula>"POR VENCER"</formula>
    </cfRule>
    <cfRule type="cellIs" dxfId="1411" priority="1485" operator="equal">
      <formula>"VENCIDO"</formula>
    </cfRule>
    <cfRule type="cellIs" dxfId="1410" priority="1495" operator="equal">
      <formula>"NO APLICA ACCION CERRADA"</formula>
    </cfRule>
  </conditionalFormatting>
  <conditionalFormatting sqref="AE46:AE60 AE63:AE78 AE83:AE85 AE277:AE307 AE525:AE815 AE238:AE239 AE229:AE232 AE435:AE523 AE413:AE433 AE397:AE404 AE88:AE226 AE2:AE21 AE25:AE38">
    <cfRule type="cellIs" dxfId="1409" priority="1491" operator="between">
      <formula>0</formula>
      <formula>0.39</formula>
    </cfRule>
    <cfRule type="cellIs" dxfId="1408" priority="1492" operator="between">
      <formula>0.4</formula>
      <formula>0.59</formula>
    </cfRule>
    <cfRule type="cellIs" dxfId="1407" priority="1493" operator="between">
      <formula>0.95</formula>
      <formula>1</formula>
    </cfRule>
    <cfRule type="cellIs" dxfId="1406" priority="1494" operator="between">
      <formula>0.6</formula>
      <formula>0.94</formula>
    </cfRule>
  </conditionalFormatting>
  <conditionalFormatting sqref="AE273:AE275 AE310:AE312 AE315:AE321 AE323:AE338 AE341 AE344 AE353:AE355 AE357:AE360 AE363:AE376 AE378:AE390 AE392:AE393 AE395 AE406 AE409 AE346:AE348 AE234:AE235 AE241:AE258 AE261:AE262 AE264:AE271">
    <cfRule type="cellIs" dxfId="1405" priority="1487" operator="between">
      <formula>0</formula>
      <formula>0.39</formula>
    </cfRule>
    <cfRule type="cellIs" dxfId="1404" priority="1488" operator="between">
      <formula>0.4</formula>
      <formula>0.59</formula>
    </cfRule>
    <cfRule type="cellIs" dxfId="1403" priority="1489" operator="between">
      <formula>0.95</formula>
      <formula>1</formula>
    </cfRule>
    <cfRule type="cellIs" dxfId="1402" priority="1490" operator="between">
      <formula>0.6</formula>
      <formula>0.94</formula>
    </cfRule>
  </conditionalFormatting>
  <conditionalFormatting sqref="AL234:AL235 AL241:AL258 AL261:AL262 AL722:AL725 AL375:AL379 AL381:AL383 AL387 AL391 AL394:AL398 AL809:AL815 AL264:AL278 AL281 AL525:AL538 AL519:AL523 AL491:AL508 AL238 AL229:AL232 AL283:AL285 AL401:AL434 AL346:AL372 AL83:AL155 AL47:AL61 AL63:AL80 AL192:AL202 AL214:AL226 AL287 AL290 AL293:AL294 AL296:AL344 AL438 AL442 AL447 AL450 AL454 AL457 AL466 AL468:AL469 AL475 AL540 AL542 AL544 AL546:AL548 AL552:AL589 AL2:AL39">
    <cfRule type="cellIs" dxfId="1401" priority="1479" operator="between">
      <formula>0</formula>
      <formula>0.39</formula>
    </cfRule>
    <cfRule type="cellIs" dxfId="1400" priority="1480" operator="between">
      <formula>0.4</formula>
      <formula>0.59</formula>
    </cfRule>
    <cfRule type="cellIs" dxfId="1399" priority="1481" operator="between">
      <formula>0.6</formula>
      <formula>0.94</formula>
    </cfRule>
    <cfRule type="cellIs" dxfId="1398" priority="1482" operator="between">
      <formula>0.95</formula>
      <formula>1</formula>
    </cfRule>
  </conditionalFormatting>
  <conditionalFormatting sqref="AM2 AM27:AM28 AM31:AM32 AM61 AM79:AM80 AM84:AM88 AM90:AM93 AM95:AM98 AM103 AM119 AM121:AM122 AM125 AM128:AM129 AM133 AM136 AM141:AM142 AM144:AM147 AM149 AM273:AM275 AM310:AM312 AM315:AM321 AM323:AM338 AM341 AM344 AM353:AM355 AM357:AM360 AM363:AM372 AM378:AM379 AM392:AM393 AM395 AM397:AM398 AM406 AM409 AM234:AM235 AM241:AM258 AM261:AM262 AM264:AM271 AM346:AM348 AM722:AM725 AM107:AM116 AM375:AM376 AM381:AM383 AM387 AM809:AM815 AM277:AM278 AM281 AM283:AM285 AM525:AM538 AM519:AM523 AM491:AM508 AM238 AM229:AM232 AM152:AM155 AM438 AM413:AM433 AM401:AM404 AM192:AM202 AM214:AM226 AM287 AM290 AM293:AM294 AM296:AM307 AM442 AM447 AM450 AM454 AM457 AM466 AM468:AM469 AM475 AM540 AM542 AM544 AM546:AM548 AM552:AM589 AM20:AM25">
    <cfRule type="cellIs" dxfId="1397" priority="1475" operator="between">
      <formula>0</formula>
      <formula>0.39</formula>
    </cfRule>
    <cfRule type="cellIs" dxfId="1396" priority="1476" operator="between">
      <formula>0.4</formula>
      <formula>0.59</formula>
    </cfRule>
    <cfRule type="cellIs" dxfId="1395" priority="1477" operator="between">
      <formula>0.6</formula>
      <formula>0.75</formula>
    </cfRule>
    <cfRule type="cellIs" dxfId="1394" priority="1478" operator="between">
      <formula>0.75</formula>
      <formula>1</formula>
    </cfRule>
  </conditionalFormatting>
  <conditionalFormatting sqref="AE434 AE410:AE412 AE407:AE408 AE405 AE396 AE394 AE391 AE377 AE361:AE362 AE356 AE349:AE352 AE342:AE343 AE339:AE340 AE322 AE313:AE314 AE308:AE309 AE276 AE272">
    <cfRule type="cellIs" dxfId="1393" priority="1471" operator="between">
      <formula>0</formula>
      <formula>0.39</formula>
    </cfRule>
    <cfRule type="cellIs" dxfId="1392" priority="1472" operator="between">
      <formula>0.4</formula>
      <formula>0.59</formula>
    </cfRule>
    <cfRule type="cellIs" dxfId="1391" priority="1473" operator="between">
      <formula>0.95</formula>
      <formula>1</formula>
    </cfRule>
    <cfRule type="cellIs" dxfId="1390" priority="1474" operator="between">
      <formula>0.6</formula>
      <formula>0.94</formula>
    </cfRule>
  </conditionalFormatting>
  <conditionalFormatting sqref="AM434 AM410:AM412 AM407:AM408 AM405 AM396 AM394 AM391 AM377 AM361:AM362 AM356 AM349:AM352 AM342:AM343 AM339:AM340 AM322 AM313:AM314 AM308:AM309 AM276 AM272 AM150:AM151 AM148 AM143 AM137:AM140 AM134:AM135 AM130:AM132 AM126:AM127 AM123:AM124 AM120 AM117:AM118 AM104:AM106 AM99:AM102 AM94 AM89 AM83 AM63:AM78 AM47:AM60 AM29:AM30 AM26 AM3:AM19 AM33:AM39">
    <cfRule type="cellIs" dxfId="1389" priority="1467" operator="between">
      <formula>0</formula>
      <formula>0.39</formula>
    </cfRule>
    <cfRule type="cellIs" dxfId="1388" priority="1468" operator="between">
      <formula>0.4</formula>
      <formula>0.59</formula>
    </cfRule>
    <cfRule type="cellIs" dxfId="1387" priority="1469" operator="between">
      <formula>0.6</formula>
      <formula>0.75</formula>
    </cfRule>
    <cfRule type="cellIs" dxfId="1386" priority="1470" operator="between">
      <formula>0.75</formula>
      <formula>1</formula>
    </cfRule>
  </conditionalFormatting>
  <conditionalFormatting sqref="AE22:AE24">
    <cfRule type="cellIs" dxfId="1385" priority="1463" operator="between">
      <formula>0</formula>
      <formula>0.39</formula>
    </cfRule>
    <cfRule type="cellIs" dxfId="1384" priority="1464" operator="between">
      <formula>0.4</formula>
      <formula>0.59</formula>
    </cfRule>
    <cfRule type="cellIs" dxfId="1383" priority="1465" operator="between">
      <formula>0.95</formula>
      <formula>1</formula>
    </cfRule>
    <cfRule type="cellIs" dxfId="1382" priority="1466" operator="between">
      <formula>0.6</formula>
      <formula>0.94</formula>
    </cfRule>
  </conditionalFormatting>
  <conditionalFormatting sqref="AE39:AE45">
    <cfRule type="cellIs" dxfId="1381" priority="1459" operator="between">
      <formula>0</formula>
      <formula>0.39</formula>
    </cfRule>
    <cfRule type="cellIs" dxfId="1380" priority="1460" operator="between">
      <formula>0.4</formula>
      <formula>0.59</formula>
    </cfRule>
    <cfRule type="cellIs" dxfId="1379" priority="1461" operator="between">
      <formula>0.95</formula>
      <formula>1</formula>
    </cfRule>
    <cfRule type="cellIs" dxfId="1378" priority="1462" operator="between">
      <formula>0.6</formula>
      <formula>0.94</formula>
    </cfRule>
  </conditionalFormatting>
  <conditionalFormatting sqref="AE61:AE62">
    <cfRule type="cellIs" dxfId="1377" priority="1455" operator="between">
      <formula>0</formula>
      <formula>0.39</formula>
    </cfRule>
    <cfRule type="cellIs" dxfId="1376" priority="1456" operator="between">
      <formula>0.4</formula>
      <formula>0.59</formula>
    </cfRule>
    <cfRule type="cellIs" dxfId="1375" priority="1457" operator="between">
      <formula>0.95</formula>
      <formula>1</formula>
    </cfRule>
    <cfRule type="cellIs" dxfId="1374" priority="1458" operator="between">
      <formula>0.6</formula>
      <formula>0.94</formula>
    </cfRule>
  </conditionalFormatting>
  <conditionalFormatting sqref="AE79:AE80">
    <cfRule type="cellIs" dxfId="1373" priority="1451" operator="between">
      <formula>0</formula>
      <formula>0.39</formula>
    </cfRule>
    <cfRule type="cellIs" dxfId="1372" priority="1452" operator="between">
      <formula>0.4</formula>
      <formula>0.59</formula>
    </cfRule>
    <cfRule type="cellIs" dxfId="1371" priority="1453" operator="between">
      <formula>0.95</formula>
      <formula>1</formula>
    </cfRule>
    <cfRule type="cellIs" dxfId="1370" priority="1454" operator="between">
      <formula>0.6</formula>
      <formula>0.94</formula>
    </cfRule>
  </conditionalFormatting>
  <conditionalFormatting sqref="AE86:AE87">
    <cfRule type="cellIs" dxfId="1369" priority="1447" operator="between">
      <formula>0</formula>
      <formula>0.39</formula>
    </cfRule>
    <cfRule type="cellIs" dxfId="1368" priority="1448" operator="between">
      <formula>0.4</formula>
      <formula>0.59</formula>
    </cfRule>
    <cfRule type="cellIs" dxfId="1367" priority="1449" operator="between">
      <formula>0.95</formula>
      <formula>1</formula>
    </cfRule>
    <cfRule type="cellIs" dxfId="1366" priority="1450" operator="between">
      <formula>0.6</formula>
      <formula>0.94</formula>
    </cfRule>
  </conditionalFormatting>
  <conditionalFormatting sqref="AE345">
    <cfRule type="cellIs" dxfId="1365" priority="1443" operator="between">
      <formula>0</formula>
      <formula>0.39</formula>
    </cfRule>
    <cfRule type="cellIs" dxfId="1364" priority="1444" operator="between">
      <formula>0.4</formula>
      <formula>0.59</formula>
    </cfRule>
    <cfRule type="cellIs" dxfId="1363" priority="1445" operator="between">
      <formula>0.95</formula>
      <formula>1</formula>
    </cfRule>
    <cfRule type="cellIs" dxfId="1362" priority="1446" operator="between">
      <formula>0.6</formula>
      <formula>0.94</formula>
    </cfRule>
  </conditionalFormatting>
  <conditionalFormatting sqref="AE524">
    <cfRule type="cellIs" dxfId="1361" priority="1439" operator="between">
      <formula>0</formula>
      <formula>0.39</formula>
    </cfRule>
    <cfRule type="cellIs" dxfId="1360" priority="1440" operator="between">
      <formula>0.4</formula>
      <formula>0.59</formula>
    </cfRule>
    <cfRule type="cellIs" dxfId="1359" priority="1441" operator="between">
      <formula>0.95</formula>
      <formula>1</formula>
    </cfRule>
    <cfRule type="cellIs" dxfId="1358" priority="1442" operator="between">
      <formula>0.6</formula>
      <formula>0.94</formula>
    </cfRule>
  </conditionalFormatting>
  <conditionalFormatting sqref="AE236:AE237 AE233 AE227:AE228">
    <cfRule type="cellIs" dxfId="1357" priority="1435" operator="between">
      <formula>0</formula>
      <formula>0.39</formula>
    </cfRule>
    <cfRule type="cellIs" dxfId="1356" priority="1436" operator="between">
      <formula>0.4</formula>
      <formula>0.59</formula>
    </cfRule>
    <cfRule type="cellIs" dxfId="1355" priority="1437" operator="between">
      <formula>0.95</formula>
      <formula>1</formula>
    </cfRule>
    <cfRule type="cellIs" dxfId="1354" priority="1438" operator="between">
      <formula>0.6</formula>
      <formula>0.94</formula>
    </cfRule>
  </conditionalFormatting>
  <conditionalFormatting sqref="AE263 AE259:AE260 AE240">
    <cfRule type="cellIs" dxfId="1353" priority="1431" operator="between">
      <formula>0</formula>
      <formula>0.39</formula>
    </cfRule>
    <cfRule type="cellIs" dxfId="1352" priority="1432" operator="between">
      <formula>0.4</formula>
      <formula>0.59</formula>
    </cfRule>
    <cfRule type="cellIs" dxfId="1351" priority="1433" operator="between">
      <formula>0.95</formula>
      <formula>1</formula>
    </cfRule>
    <cfRule type="cellIs" dxfId="1350" priority="1434" operator="between">
      <formula>0.6</formula>
      <formula>0.94</formula>
    </cfRule>
  </conditionalFormatting>
  <conditionalFormatting sqref="AL263 AL259:AL260 AL239:AL240 AL236:AL237 AL233 AL227:AL228">
    <cfRule type="cellIs" dxfId="1349" priority="1427" operator="between">
      <formula>0</formula>
      <formula>0.39</formula>
    </cfRule>
    <cfRule type="cellIs" dxfId="1348" priority="1428" operator="between">
      <formula>0.4</formula>
      <formula>0.59</formula>
    </cfRule>
    <cfRule type="cellIs" dxfId="1347" priority="1429" operator="between">
      <formula>0.6</formula>
      <formula>0.94</formula>
    </cfRule>
    <cfRule type="cellIs" dxfId="1346" priority="1430" operator="between">
      <formula>0.95</formula>
      <formula>1</formula>
    </cfRule>
  </conditionalFormatting>
  <conditionalFormatting sqref="AM263 AM259:AM260 AM239:AM240 AM236:AM237 AM233 AM227:AM228">
    <cfRule type="cellIs" dxfId="1345" priority="1423" operator="between">
      <formula>0</formula>
      <formula>0.39</formula>
    </cfRule>
    <cfRule type="cellIs" dxfId="1344" priority="1424" operator="between">
      <formula>0.4</formula>
      <formula>0.59</formula>
    </cfRule>
    <cfRule type="cellIs" dxfId="1343" priority="1425" operator="between">
      <formula>0.6</formula>
      <formula>0.75</formula>
    </cfRule>
    <cfRule type="cellIs" dxfId="1342" priority="1426" operator="between">
      <formula>0.75</formula>
      <formula>1</formula>
    </cfRule>
  </conditionalFormatting>
  <conditionalFormatting sqref="AL345">
    <cfRule type="cellIs" dxfId="1341" priority="1419" operator="between">
      <formula>0</formula>
      <formula>0.39</formula>
    </cfRule>
    <cfRule type="cellIs" dxfId="1340" priority="1420" operator="between">
      <formula>0.4</formula>
      <formula>0.59</formula>
    </cfRule>
    <cfRule type="cellIs" dxfId="1339" priority="1421" operator="between">
      <formula>0.6</formula>
      <formula>0.94</formula>
    </cfRule>
    <cfRule type="cellIs" dxfId="1338" priority="1422" operator="between">
      <formula>0.95</formula>
      <formula>1</formula>
    </cfRule>
  </conditionalFormatting>
  <conditionalFormatting sqref="AM345">
    <cfRule type="cellIs" dxfId="1337" priority="1415" operator="between">
      <formula>0</formula>
      <formula>0.39</formula>
    </cfRule>
    <cfRule type="cellIs" dxfId="1336" priority="1416" operator="between">
      <formula>0.4</formula>
      <formula>0.59</formula>
    </cfRule>
    <cfRule type="cellIs" dxfId="1335" priority="1417" operator="between">
      <formula>0.6</formula>
      <formula>0.75</formula>
    </cfRule>
    <cfRule type="cellIs" dxfId="1334" priority="1418" operator="between">
      <formula>0.75</formula>
      <formula>1</formula>
    </cfRule>
  </conditionalFormatting>
  <conditionalFormatting sqref="AL524">
    <cfRule type="cellIs" dxfId="1333" priority="1411" operator="between">
      <formula>0</formula>
      <formula>0.39</formula>
    </cfRule>
    <cfRule type="cellIs" dxfId="1332" priority="1412" operator="between">
      <formula>0.4</formula>
      <formula>0.59</formula>
    </cfRule>
    <cfRule type="cellIs" dxfId="1331" priority="1413" operator="between">
      <formula>0.6</formula>
      <formula>0.94</formula>
    </cfRule>
    <cfRule type="cellIs" dxfId="1330" priority="1414" operator="between">
      <formula>0.95</formula>
      <formula>1</formula>
    </cfRule>
  </conditionalFormatting>
  <conditionalFormatting sqref="AM524">
    <cfRule type="cellIs" dxfId="1329" priority="1407" operator="between">
      <formula>0</formula>
      <formula>0.39</formula>
    </cfRule>
    <cfRule type="cellIs" dxfId="1328" priority="1408" operator="between">
      <formula>0.4</formula>
      <formula>0.59</formula>
    </cfRule>
    <cfRule type="cellIs" dxfId="1327" priority="1409" operator="between">
      <formula>0.6</formula>
      <formula>0.75</formula>
    </cfRule>
    <cfRule type="cellIs" dxfId="1326" priority="1410" operator="between">
      <formula>0.75</formula>
      <formula>1</formula>
    </cfRule>
  </conditionalFormatting>
  <conditionalFormatting sqref="AL590">
    <cfRule type="cellIs" dxfId="1325" priority="1403" operator="between">
      <formula>0</formula>
      <formula>0.39</formula>
    </cfRule>
    <cfRule type="cellIs" dxfId="1324" priority="1404" operator="between">
      <formula>0.4</formula>
      <formula>0.59</formula>
    </cfRule>
    <cfRule type="cellIs" dxfId="1323" priority="1405" operator="between">
      <formula>0.6</formula>
      <formula>0.94</formula>
    </cfRule>
    <cfRule type="cellIs" dxfId="1322" priority="1406" operator="between">
      <formula>0.95</formula>
      <formula>1</formula>
    </cfRule>
  </conditionalFormatting>
  <conditionalFormatting sqref="AM590">
    <cfRule type="cellIs" dxfId="1321" priority="1399" operator="between">
      <formula>0</formula>
      <formula>0.39</formula>
    </cfRule>
    <cfRule type="cellIs" dxfId="1320" priority="1400" operator="between">
      <formula>0.4</formula>
      <formula>0.59</formula>
    </cfRule>
    <cfRule type="cellIs" dxfId="1319" priority="1401" operator="between">
      <formula>0.6</formula>
      <formula>0.75</formula>
    </cfRule>
    <cfRule type="cellIs" dxfId="1318" priority="1402" operator="between">
      <formula>0.75</formula>
      <formula>1</formula>
    </cfRule>
  </conditionalFormatting>
  <conditionalFormatting sqref="AL591">
    <cfRule type="cellIs" dxfId="1317" priority="1395" operator="between">
      <formula>0</formula>
      <formula>0.39</formula>
    </cfRule>
    <cfRule type="cellIs" dxfId="1316" priority="1396" operator="between">
      <formula>0.4</formula>
      <formula>0.59</formula>
    </cfRule>
    <cfRule type="cellIs" dxfId="1315" priority="1397" operator="between">
      <formula>0.6</formula>
      <formula>0.94</formula>
    </cfRule>
    <cfRule type="cellIs" dxfId="1314" priority="1398" operator="between">
      <formula>0.95</formula>
      <formula>1</formula>
    </cfRule>
  </conditionalFormatting>
  <conditionalFormatting sqref="AM591">
    <cfRule type="cellIs" dxfId="1313" priority="1391" operator="between">
      <formula>0</formula>
      <formula>0.39</formula>
    </cfRule>
    <cfRule type="cellIs" dxfId="1312" priority="1392" operator="between">
      <formula>0.4</formula>
      <formula>0.59</formula>
    </cfRule>
    <cfRule type="cellIs" dxfId="1311" priority="1393" operator="between">
      <formula>0.6</formula>
      <formula>0.75</formula>
    </cfRule>
    <cfRule type="cellIs" dxfId="1310" priority="1394" operator="between">
      <formula>0.75</formula>
      <formula>1</formula>
    </cfRule>
  </conditionalFormatting>
  <conditionalFormatting sqref="AL592">
    <cfRule type="cellIs" dxfId="1309" priority="1387" operator="between">
      <formula>0</formula>
      <formula>0.39</formula>
    </cfRule>
    <cfRule type="cellIs" dxfId="1308" priority="1388" operator="between">
      <formula>0.4</formula>
      <formula>0.59</formula>
    </cfRule>
    <cfRule type="cellIs" dxfId="1307" priority="1389" operator="between">
      <formula>0.6</formula>
      <formula>0.94</formula>
    </cfRule>
    <cfRule type="cellIs" dxfId="1306" priority="1390" operator="between">
      <formula>0.95</formula>
      <formula>1</formula>
    </cfRule>
  </conditionalFormatting>
  <conditionalFormatting sqref="AM592">
    <cfRule type="cellIs" dxfId="1305" priority="1383" operator="between">
      <formula>0</formula>
      <formula>0.39</formula>
    </cfRule>
    <cfRule type="cellIs" dxfId="1304" priority="1384" operator="between">
      <formula>0.4</formula>
      <formula>0.59</formula>
    </cfRule>
    <cfRule type="cellIs" dxfId="1303" priority="1385" operator="between">
      <formula>0.6</formula>
      <formula>0.75</formula>
    </cfRule>
    <cfRule type="cellIs" dxfId="1302" priority="1386" operator="between">
      <formula>0.75</formula>
      <formula>1</formula>
    </cfRule>
  </conditionalFormatting>
  <conditionalFormatting sqref="AL593">
    <cfRule type="cellIs" dxfId="1301" priority="1379" operator="between">
      <formula>0</formula>
      <formula>0.39</formula>
    </cfRule>
    <cfRule type="cellIs" dxfId="1300" priority="1380" operator="between">
      <formula>0.4</formula>
      <formula>0.59</formula>
    </cfRule>
    <cfRule type="cellIs" dxfId="1299" priority="1381" operator="between">
      <formula>0.6</formula>
      <formula>0.94</formula>
    </cfRule>
    <cfRule type="cellIs" dxfId="1298" priority="1382" operator="between">
      <formula>0.95</formula>
      <formula>1</formula>
    </cfRule>
  </conditionalFormatting>
  <conditionalFormatting sqref="AM593">
    <cfRule type="cellIs" dxfId="1297" priority="1375" operator="between">
      <formula>0</formula>
      <formula>0.39</formula>
    </cfRule>
    <cfRule type="cellIs" dxfId="1296" priority="1376" operator="between">
      <formula>0.4</formula>
      <formula>0.59</formula>
    </cfRule>
    <cfRule type="cellIs" dxfId="1295" priority="1377" operator="between">
      <formula>0.6</formula>
      <formula>0.75</formula>
    </cfRule>
    <cfRule type="cellIs" dxfId="1294" priority="1378" operator="between">
      <formula>0.75</formula>
      <formula>1</formula>
    </cfRule>
  </conditionalFormatting>
  <conditionalFormatting sqref="AL594">
    <cfRule type="cellIs" dxfId="1293" priority="1371" operator="between">
      <formula>0</formula>
      <formula>0.39</formula>
    </cfRule>
    <cfRule type="cellIs" dxfId="1292" priority="1372" operator="between">
      <formula>0.4</formula>
      <formula>0.59</formula>
    </cfRule>
    <cfRule type="cellIs" dxfId="1291" priority="1373" operator="between">
      <formula>0.6</formula>
      <formula>0.94</formula>
    </cfRule>
    <cfRule type="cellIs" dxfId="1290" priority="1374" operator="between">
      <formula>0.95</formula>
      <formula>1</formula>
    </cfRule>
  </conditionalFormatting>
  <conditionalFormatting sqref="AM594">
    <cfRule type="cellIs" dxfId="1289" priority="1367" operator="between">
      <formula>0</formula>
      <formula>0.39</formula>
    </cfRule>
    <cfRule type="cellIs" dxfId="1288" priority="1368" operator="between">
      <formula>0.4</formula>
      <formula>0.59</formula>
    </cfRule>
    <cfRule type="cellIs" dxfId="1287" priority="1369" operator="between">
      <formula>0.6</formula>
      <formula>0.75</formula>
    </cfRule>
    <cfRule type="cellIs" dxfId="1286" priority="1370" operator="between">
      <formula>0.75</formula>
      <formula>1</formula>
    </cfRule>
  </conditionalFormatting>
  <conditionalFormatting sqref="AL595">
    <cfRule type="cellIs" dxfId="1285" priority="1363" operator="between">
      <formula>0</formula>
      <formula>0.39</formula>
    </cfRule>
    <cfRule type="cellIs" dxfId="1284" priority="1364" operator="between">
      <formula>0.4</formula>
      <formula>0.59</formula>
    </cfRule>
    <cfRule type="cellIs" dxfId="1283" priority="1365" operator="between">
      <formula>0.6</formula>
      <formula>0.94</formula>
    </cfRule>
    <cfRule type="cellIs" dxfId="1282" priority="1366" operator="between">
      <formula>0.95</formula>
      <formula>1</formula>
    </cfRule>
  </conditionalFormatting>
  <conditionalFormatting sqref="AM595">
    <cfRule type="cellIs" dxfId="1281" priority="1359" operator="between">
      <formula>0</formula>
      <formula>0.39</formula>
    </cfRule>
    <cfRule type="cellIs" dxfId="1280" priority="1360" operator="between">
      <formula>0.4</formula>
      <formula>0.59</formula>
    </cfRule>
    <cfRule type="cellIs" dxfId="1279" priority="1361" operator="between">
      <formula>0.6</formula>
      <formula>0.75</formula>
    </cfRule>
    <cfRule type="cellIs" dxfId="1278" priority="1362" operator="between">
      <formula>0.75</formula>
      <formula>1</formula>
    </cfRule>
  </conditionalFormatting>
  <conditionalFormatting sqref="AL596">
    <cfRule type="cellIs" dxfId="1277" priority="1355" operator="between">
      <formula>0</formula>
      <formula>0.39</formula>
    </cfRule>
    <cfRule type="cellIs" dxfId="1276" priority="1356" operator="between">
      <formula>0.4</formula>
      <formula>0.59</formula>
    </cfRule>
    <cfRule type="cellIs" dxfId="1275" priority="1357" operator="between">
      <formula>0.6</formula>
      <formula>0.94</formula>
    </cfRule>
    <cfRule type="cellIs" dxfId="1274" priority="1358" operator="between">
      <formula>0.95</formula>
      <formula>1</formula>
    </cfRule>
  </conditionalFormatting>
  <conditionalFormatting sqref="AM596">
    <cfRule type="cellIs" dxfId="1273" priority="1351" operator="between">
      <formula>0</formula>
      <formula>0.39</formula>
    </cfRule>
    <cfRule type="cellIs" dxfId="1272" priority="1352" operator="between">
      <formula>0.4</formula>
      <formula>0.59</formula>
    </cfRule>
    <cfRule type="cellIs" dxfId="1271" priority="1353" operator="between">
      <formula>0.6</formula>
      <formula>0.75</formula>
    </cfRule>
    <cfRule type="cellIs" dxfId="1270" priority="1354" operator="between">
      <formula>0.75</formula>
      <formula>1</formula>
    </cfRule>
  </conditionalFormatting>
  <conditionalFormatting sqref="AL597">
    <cfRule type="cellIs" dxfId="1269" priority="1347" operator="between">
      <formula>0</formula>
      <formula>0.39</formula>
    </cfRule>
    <cfRule type="cellIs" dxfId="1268" priority="1348" operator="between">
      <formula>0.4</formula>
      <formula>0.59</formula>
    </cfRule>
    <cfRule type="cellIs" dxfId="1267" priority="1349" operator="between">
      <formula>0.6</formula>
      <formula>0.94</formula>
    </cfRule>
    <cfRule type="cellIs" dxfId="1266" priority="1350" operator="between">
      <formula>0.95</formula>
      <formula>1</formula>
    </cfRule>
  </conditionalFormatting>
  <conditionalFormatting sqref="AM597">
    <cfRule type="cellIs" dxfId="1265" priority="1343" operator="between">
      <formula>0</formula>
      <formula>0.39</formula>
    </cfRule>
    <cfRule type="cellIs" dxfId="1264" priority="1344" operator="between">
      <formula>0.4</formula>
      <formula>0.59</formula>
    </cfRule>
    <cfRule type="cellIs" dxfId="1263" priority="1345" operator="between">
      <formula>0.6</formula>
      <formula>0.75</formula>
    </cfRule>
    <cfRule type="cellIs" dxfId="1262" priority="1346" operator="between">
      <formula>0.75</formula>
      <formula>1</formula>
    </cfRule>
  </conditionalFormatting>
  <conditionalFormatting sqref="AL598">
    <cfRule type="cellIs" dxfId="1261" priority="1339" operator="between">
      <formula>0</formula>
      <formula>0.39</formula>
    </cfRule>
    <cfRule type="cellIs" dxfId="1260" priority="1340" operator="between">
      <formula>0.4</formula>
      <formula>0.59</formula>
    </cfRule>
    <cfRule type="cellIs" dxfId="1259" priority="1341" operator="between">
      <formula>0.6</formula>
      <formula>0.94</formula>
    </cfRule>
    <cfRule type="cellIs" dxfId="1258" priority="1342" operator="between">
      <formula>0.95</formula>
      <formula>1</formula>
    </cfRule>
  </conditionalFormatting>
  <conditionalFormatting sqref="AM598">
    <cfRule type="cellIs" dxfId="1257" priority="1335" operator="between">
      <formula>0</formula>
      <formula>0.39</formula>
    </cfRule>
    <cfRule type="cellIs" dxfId="1256" priority="1336" operator="between">
      <formula>0.4</formula>
      <formula>0.59</formula>
    </cfRule>
    <cfRule type="cellIs" dxfId="1255" priority="1337" operator="between">
      <formula>0.6</formula>
      <formula>0.75</formula>
    </cfRule>
    <cfRule type="cellIs" dxfId="1254" priority="1338" operator="between">
      <formula>0.75</formula>
      <formula>1</formula>
    </cfRule>
  </conditionalFormatting>
  <conditionalFormatting sqref="AL599">
    <cfRule type="cellIs" dxfId="1253" priority="1331" operator="between">
      <formula>0</formula>
      <formula>0.39</formula>
    </cfRule>
    <cfRule type="cellIs" dxfId="1252" priority="1332" operator="between">
      <formula>0.4</formula>
      <formula>0.59</formula>
    </cfRule>
    <cfRule type="cellIs" dxfId="1251" priority="1333" operator="between">
      <formula>0.6</formula>
      <formula>0.94</formula>
    </cfRule>
    <cfRule type="cellIs" dxfId="1250" priority="1334" operator="between">
      <formula>0.95</formula>
      <formula>1</formula>
    </cfRule>
  </conditionalFormatting>
  <conditionalFormatting sqref="AM599">
    <cfRule type="cellIs" dxfId="1249" priority="1327" operator="between">
      <formula>0</formula>
      <formula>0.39</formula>
    </cfRule>
    <cfRule type="cellIs" dxfId="1248" priority="1328" operator="between">
      <formula>0.4</formula>
      <formula>0.59</formula>
    </cfRule>
    <cfRule type="cellIs" dxfId="1247" priority="1329" operator="between">
      <formula>0.6</formula>
      <formula>0.75</formula>
    </cfRule>
    <cfRule type="cellIs" dxfId="1246" priority="1330" operator="between">
      <formula>0.75</formula>
      <formula>1</formula>
    </cfRule>
  </conditionalFormatting>
  <conditionalFormatting sqref="AL600">
    <cfRule type="cellIs" dxfId="1245" priority="1323" operator="between">
      <formula>0</formula>
      <formula>0.39</formula>
    </cfRule>
    <cfRule type="cellIs" dxfId="1244" priority="1324" operator="between">
      <formula>0.4</formula>
      <formula>0.59</formula>
    </cfRule>
    <cfRule type="cellIs" dxfId="1243" priority="1325" operator="between">
      <formula>0.6</formula>
      <formula>0.94</formula>
    </cfRule>
    <cfRule type="cellIs" dxfId="1242" priority="1326" operator="between">
      <formula>0.95</formula>
      <formula>1</formula>
    </cfRule>
  </conditionalFormatting>
  <conditionalFormatting sqref="AM600">
    <cfRule type="cellIs" dxfId="1241" priority="1319" operator="between">
      <formula>0</formula>
      <formula>0.39</formula>
    </cfRule>
    <cfRule type="cellIs" dxfId="1240" priority="1320" operator="between">
      <formula>0.4</formula>
      <formula>0.59</formula>
    </cfRule>
    <cfRule type="cellIs" dxfId="1239" priority="1321" operator="between">
      <formula>0.6</formula>
      <formula>0.75</formula>
    </cfRule>
    <cfRule type="cellIs" dxfId="1238" priority="1322" operator="between">
      <formula>0.75</formula>
      <formula>1</formula>
    </cfRule>
  </conditionalFormatting>
  <conditionalFormatting sqref="AL601">
    <cfRule type="cellIs" dxfId="1237" priority="1315" operator="between">
      <formula>0</formula>
      <formula>0.39</formula>
    </cfRule>
    <cfRule type="cellIs" dxfId="1236" priority="1316" operator="between">
      <formula>0.4</formula>
      <formula>0.59</formula>
    </cfRule>
    <cfRule type="cellIs" dxfId="1235" priority="1317" operator="between">
      <formula>0.6</formula>
      <formula>0.94</formula>
    </cfRule>
    <cfRule type="cellIs" dxfId="1234" priority="1318" operator="between">
      <formula>0.95</formula>
      <formula>1</formula>
    </cfRule>
  </conditionalFormatting>
  <conditionalFormatting sqref="AM601">
    <cfRule type="cellIs" dxfId="1233" priority="1311" operator="between">
      <formula>0</formula>
      <formula>0.39</formula>
    </cfRule>
    <cfRule type="cellIs" dxfId="1232" priority="1312" operator="between">
      <formula>0.4</formula>
      <formula>0.59</formula>
    </cfRule>
    <cfRule type="cellIs" dxfId="1231" priority="1313" operator="between">
      <formula>0.6</formula>
      <formula>0.75</formula>
    </cfRule>
    <cfRule type="cellIs" dxfId="1230" priority="1314" operator="between">
      <formula>0.75</formula>
      <formula>1</formula>
    </cfRule>
  </conditionalFormatting>
  <conditionalFormatting sqref="AL726:AL742">
    <cfRule type="cellIs" dxfId="1229" priority="1307" operator="between">
      <formula>0</formula>
      <formula>0.39</formula>
    </cfRule>
    <cfRule type="cellIs" dxfId="1228" priority="1308" operator="between">
      <formula>0.4</formula>
      <formula>0.59</formula>
    </cfRule>
    <cfRule type="cellIs" dxfId="1227" priority="1309" operator="between">
      <formula>0.6</formula>
      <formula>0.94</formula>
    </cfRule>
    <cfRule type="cellIs" dxfId="1226" priority="1310" operator="between">
      <formula>0.95</formula>
      <formula>1</formula>
    </cfRule>
  </conditionalFormatting>
  <conditionalFormatting sqref="AM726:AM742">
    <cfRule type="cellIs" dxfId="1225" priority="1303" operator="between">
      <formula>0</formula>
      <formula>0.39</formula>
    </cfRule>
    <cfRule type="cellIs" dxfId="1224" priority="1304" operator="between">
      <formula>0.4</formula>
      <formula>0.59</formula>
    </cfRule>
    <cfRule type="cellIs" dxfId="1223" priority="1305" operator="between">
      <formula>0.6</formula>
      <formula>0.75</formula>
    </cfRule>
    <cfRule type="cellIs" dxfId="1222" priority="1306" operator="between">
      <formula>0.75</formula>
      <formula>1</formula>
    </cfRule>
  </conditionalFormatting>
  <conditionalFormatting sqref="AL509">
    <cfRule type="cellIs" dxfId="1221" priority="1299" operator="between">
      <formula>0</formula>
      <formula>0.39</formula>
    </cfRule>
    <cfRule type="cellIs" dxfId="1220" priority="1300" operator="between">
      <formula>0.4</formula>
      <formula>0.59</formula>
    </cfRule>
    <cfRule type="cellIs" dxfId="1219" priority="1301" operator="between">
      <formula>0.6</formula>
      <formula>0.94</formula>
    </cfRule>
    <cfRule type="cellIs" dxfId="1218" priority="1302" operator="between">
      <formula>0.95</formula>
      <formula>1</formula>
    </cfRule>
  </conditionalFormatting>
  <conditionalFormatting sqref="AM509">
    <cfRule type="cellIs" dxfId="1217" priority="1295" operator="between">
      <formula>0</formula>
      <formula>0.39</formula>
    </cfRule>
    <cfRule type="cellIs" dxfId="1216" priority="1296" operator="between">
      <formula>0.4</formula>
      <formula>0.59</formula>
    </cfRule>
    <cfRule type="cellIs" dxfId="1215" priority="1297" operator="between">
      <formula>0.6</formula>
      <formula>0.75</formula>
    </cfRule>
    <cfRule type="cellIs" dxfId="1214" priority="1298" operator="between">
      <formula>0.75</formula>
      <formula>1</formula>
    </cfRule>
  </conditionalFormatting>
  <conditionalFormatting sqref="AL373">
    <cfRule type="cellIs" dxfId="1213" priority="1291" operator="between">
      <formula>0</formula>
      <formula>0.39</formula>
    </cfRule>
    <cfRule type="cellIs" dxfId="1212" priority="1292" operator="between">
      <formula>0.4</formula>
      <formula>0.59</formula>
    </cfRule>
    <cfRule type="cellIs" dxfId="1211" priority="1293" operator="between">
      <formula>0.6</formula>
      <formula>0.94</formula>
    </cfRule>
    <cfRule type="cellIs" dxfId="1210" priority="1294" operator="between">
      <formula>0.95</formula>
      <formula>1</formula>
    </cfRule>
  </conditionalFormatting>
  <conditionalFormatting sqref="AM373">
    <cfRule type="cellIs" dxfId="1209" priority="1287" operator="between">
      <formula>0</formula>
      <formula>0.39</formula>
    </cfRule>
    <cfRule type="cellIs" dxfId="1208" priority="1288" operator="between">
      <formula>0.4</formula>
      <formula>0.59</formula>
    </cfRule>
    <cfRule type="cellIs" dxfId="1207" priority="1289" operator="between">
      <formula>0.6</formula>
      <formula>0.75</formula>
    </cfRule>
    <cfRule type="cellIs" dxfId="1206" priority="1290" operator="between">
      <formula>0.75</formula>
      <formula>1</formula>
    </cfRule>
  </conditionalFormatting>
  <conditionalFormatting sqref="AL374">
    <cfRule type="cellIs" dxfId="1205" priority="1283" operator="between">
      <formula>0</formula>
      <formula>0.39</formula>
    </cfRule>
    <cfRule type="cellIs" dxfId="1204" priority="1284" operator="between">
      <formula>0.4</formula>
      <formula>0.59</formula>
    </cfRule>
    <cfRule type="cellIs" dxfId="1203" priority="1285" operator="between">
      <formula>0.6</formula>
      <formula>0.94</formula>
    </cfRule>
    <cfRule type="cellIs" dxfId="1202" priority="1286" operator="between">
      <formula>0.95</formula>
      <formula>1</formula>
    </cfRule>
  </conditionalFormatting>
  <conditionalFormatting sqref="AM374">
    <cfRule type="cellIs" dxfId="1201" priority="1279" operator="between">
      <formula>0</formula>
      <formula>0.39</formula>
    </cfRule>
    <cfRule type="cellIs" dxfId="1200" priority="1280" operator="between">
      <formula>0.4</formula>
      <formula>0.59</formula>
    </cfRule>
    <cfRule type="cellIs" dxfId="1199" priority="1281" operator="between">
      <formula>0.6</formula>
      <formula>0.75</formula>
    </cfRule>
    <cfRule type="cellIs" dxfId="1198" priority="1282" operator="between">
      <formula>0.75</formula>
      <formula>1</formula>
    </cfRule>
  </conditionalFormatting>
  <conditionalFormatting sqref="AL399">
    <cfRule type="cellIs" dxfId="1197" priority="1275" operator="between">
      <formula>0</formula>
      <formula>0.39</formula>
    </cfRule>
    <cfRule type="cellIs" dxfId="1196" priority="1276" operator="between">
      <formula>0.4</formula>
      <formula>0.59</formula>
    </cfRule>
    <cfRule type="cellIs" dxfId="1195" priority="1277" operator="between">
      <formula>0.6</formula>
      <formula>0.94</formula>
    </cfRule>
    <cfRule type="cellIs" dxfId="1194" priority="1278" operator="between">
      <formula>0.95</formula>
      <formula>1</formula>
    </cfRule>
  </conditionalFormatting>
  <conditionalFormatting sqref="AM399">
    <cfRule type="cellIs" dxfId="1193" priority="1271" operator="between">
      <formula>0</formula>
      <formula>0.39</formula>
    </cfRule>
    <cfRule type="cellIs" dxfId="1192" priority="1272" operator="between">
      <formula>0.4</formula>
      <formula>0.59</formula>
    </cfRule>
    <cfRule type="cellIs" dxfId="1191" priority="1273" operator="between">
      <formula>0.6</formula>
      <formula>0.75</formula>
    </cfRule>
    <cfRule type="cellIs" dxfId="1190" priority="1274" operator="between">
      <formula>0.75</formula>
      <formula>1</formula>
    </cfRule>
  </conditionalFormatting>
  <conditionalFormatting sqref="AL380">
    <cfRule type="cellIs" dxfId="1189" priority="1267" operator="between">
      <formula>0</formula>
      <formula>0.39</formula>
    </cfRule>
    <cfRule type="cellIs" dxfId="1188" priority="1268" operator="between">
      <formula>0.4</formula>
      <formula>0.59</formula>
    </cfRule>
    <cfRule type="cellIs" dxfId="1187" priority="1269" operator="between">
      <formula>0.6</formula>
      <formula>0.94</formula>
    </cfRule>
    <cfRule type="cellIs" dxfId="1186" priority="1270" operator="between">
      <formula>0.95</formula>
      <formula>1</formula>
    </cfRule>
  </conditionalFormatting>
  <conditionalFormatting sqref="AM380">
    <cfRule type="cellIs" dxfId="1185" priority="1263" operator="between">
      <formula>0</formula>
      <formula>0.39</formula>
    </cfRule>
    <cfRule type="cellIs" dxfId="1184" priority="1264" operator="between">
      <formula>0.4</formula>
      <formula>0.59</formula>
    </cfRule>
    <cfRule type="cellIs" dxfId="1183" priority="1265" operator="between">
      <formula>0.6</formula>
      <formula>0.75</formula>
    </cfRule>
    <cfRule type="cellIs" dxfId="1182" priority="1266" operator="between">
      <formula>0.75</formula>
      <formula>1</formula>
    </cfRule>
  </conditionalFormatting>
  <conditionalFormatting sqref="AL384">
    <cfRule type="cellIs" dxfId="1181" priority="1259" operator="between">
      <formula>0</formula>
      <formula>0.39</formula>
    </cfRule>
    <cfRule type="cellIs" dxfId="1180" priority="1260" operator="between">
      <formula>0.4</formula>
      <formula>0.59</formula>
    </cfRule>
    <cfRule type="cellIs" dxfId="1179" priority="1261" operator="between">
      <formula>0.6</formula>
      <formula>0.94</formula>
    </cfRule>
    <cfRule type="cellIs" dxfId="1178" priority="1262" operator="between">
      <formula>0.95</formula>
      <formula>1</formula>
    </cfRule>
  </conditionalFormatting>
  <conditionalFormatting sqref="AM384">
    <cfRule type="cellIs" dxfId="1177" priority="1255" operator="between">
      <formula>0</formula>
      <formula>0.39</formula>
    </cfRule>
    <cfRule type="cellIs" dxfId="1176" priority="1256" operator="between">
      <formula>0.4</formula>
      <formula>0.59</formula>
    </cfRule>
    <cfRule type="cellIs" dxfId="1175" priority="1257" operator="between">
      <formula>0.6</formula>
      <formula>0.75</formula>
    </cfRule>
    <cfRule type="cellIs" dxfId="1174" priority="1258" operator="between">
      <formula>0.75</formula>
      <formula>1</formula>
    </cfRule>
  </conditionalFormatting>
  <conditionalFormatting sqref="AL385">
    <cfRule type="cellIs" dxfId="1173" priority="1251" operator="between">
      <formula>0</formula>
      <formula>0.39</formula>
    </cfRule>
    <cfRule type="cellIs" dxfId="1172" priority="1252" operator="between">
      <formula>0.4</formula>
      <formula>0.59</formula>
    </cfRule>
    <cfRule type="cellIs" dxfId="1171" priority="1253" operator="between">
      <formula>0.6</formula>
      <formula>0.94</formula>
    </cfRule>
    <cfRule type="cellIs" dxfId="1170" priority="1254" operator="between">
      <formula>0.95</formula>
      <formula>1</formula>
    </cfRule>
  </conditionalFormatting>
  <conditionalFormatting sqref="AM385">
    <cfRule type="cellIs" dxfId="1169" priority="1247" operator="between">
      <formula>0</formula>
      <formula>0.39</formula>
    </cfRule>
    <cfRule type="cellIs" dxfId="1168" priority="1248" operator="between">
      <formula>0.4</formula>
      <formula>0.59</formula>
    </cfRule>
    <cfRule type="cellIs" dxfId="1167" priority="1249" operator="between">
      <formula>0.6</formula>
      <formula>0.75</formula>
    </cfRule>
    <cfRule type="cellIs" dxfId="1166" priority="1250" operator="between">
      <formula>0.75</formula>
      <formula>1</formula>
    </cfRule>
  </conditionalFormatting>
  <conditionalFormatting sqref="AL386">
    <cfRule type="cellIs" dxfId="1165" priority="1243" operator="between">
      <formula>0</formula>
      <formula>0.39</formula>
    </cfRule>
    <cfRule type="cellIs" dxfId="1164" priority="1244" operator="between">
      <formula>0.4</formula>
      <formula>0.59</formula>
    </cfRule>
    <cfRule type="cellIs" dxfId="1163" priority="1245" operator="between">
      <formula>0.6</formula>
      <formula>0.94</formula>
    </cfRule>
    <cfRule type="cellIs" dxfId="1162" priority="1246" operator="between">
      <formula>0.95</formula>
      <formula>1</formula>
    </cfRule>
  </conditionalFormatting>
  <conditionalFormatting sqref="AM386">
    <cfRule type="cellIs" dxfId="1161" priority="1239" operator="between">
      <formula>0</formula>
      <formula>0.39</formula>
    </cfRule>
    <cfRule type="cellIs" dxfId="1160" priority="1240" operator="between">
      <formula>0.4</formula>
      <formula>0.59</formula>
    </cfRule>
    <cfRule type="cellIs" dxfId="1159" priority="1241" operator="between">
      <formula>0.6</formula>
      <formula>0.75</formula>
    </cfRule>
    <cfRule type="cellIs" dxfId="1158" priority="1242" operator="between">
      <formula>0.75</formula>
      <formula>1</formula>
    </cfRule>
  </conditionalFormatting>
  <conditionalFormatting sqref="AL388">
    <cfRule type="cellIs" dxfId="1157" priority="1235" operator="between">
      <formula>0</formula>
      <formula>0.39</formula>
    </cfRule>
    <cfRule type="cellIs" dxfId="1156" priority="1236" operator="between">
      <formula>0.4</formula>
      <formula>0.59</formula>
    </cfRule>
    <cfRule type="cellIs" dxfId="1155" priority="1237" operator="between">
      <formula>0.6</formula>
      <formula>0.94</formula>
    </cfRule>
    <cfRule type="cellIs" dxfId="1154" priority="1238" operator="between">
      <formula>0.95</formula>
      <formula>1</formula>
    </cfRule>
  </conditionalFormatting>
  <conditionalFormatting sqref="AM388">
    <cfRule type="cellIs" dxfId="1153" priority="1231" operator="between">
      <formula>0</formula>
      <formula>0.39</formula>
    </cfRule>
    <cfRule type="cellIs" dxfId="1152" priority="1232" operator="between">
      <formula>0.4</formula>
      <formula>0.59</formula>
    </cfRule>
    <cfRule type="cellIs" dxfId="1151" priority="1233" operator="between">
      <formula>0.6</formula>
      <formula>0.75</formula>
    </cfRule>
    <cfRule type="cellIs" dxfId="1150" priority="1234" operator="between">
      <formula>0.75</formula>
      <formula>1</formula>
    </cfRule>
  </conditionalFormatting>
  <conditionalFormatting sqref="AL389">
    <cfRule type="cellIs" dxfId="1149" priority="1227" operator="between">
      <formula>0</formula>
      <formula>0.39</formula>
    </cfRule>
    <cfRule type="cellIs" dxfId="1148" priority="1228" operator="between">
      <formula>0.4</formula>
      <formula>0.59</formula>
    </cfRule>
    <cfRule type="cellIs" dxfId="1147" priority="1229" operator="between">
      <formula>0.6</formula>
      <formula>0.94</formula>
    </cfRule>
    <cfRule type="cellIs" dxfId="1146" priority="1230" operator="between">
      <formula>0.95</formula>
      <formula>1</formula>
    </cfRule>
  </conditionalFormatting>
  <conditionalFormatting sqref="AM389">
    <cfRule type="cellIs" dxfId="1145" priority="1223" operator="between">
      <formula>0</formula>
      <formula>0.39</formula>
    </cfRule>
    <cfRule type="cellIs" dxfId="1144" priority="1224" operator="between">
      <formula>0.4</formula>
      <formula>0.59</formula>
    </cfRule>
    <cfRule type="cellIs" dxfId="1143" priority="1225" operator="between">
      <formula>0.6</formula>
      <formula>0.75</formula>
    </cfRule>
    <cfRule type="cellIs" dxfId="1142" priority="1226" operator="between">
      <formula>0.75</formula>
      <formula>1</formula>
    </cfRule>
  </conditionalFormatting>
  <conditionalFormatting sqref="AL390">
    <cfRule type="cellIs" dxfId="1141" priority="1219" operator="between">
      <formula>0</formula>
      <formula>0.39</formula>
    </cfRule>
    <cfRule type="cellIs" dxfId="1140" priority="1220" operator="between">
      <formula>0.4</formula>
      <formula>0.59</formula>
    </cfRule>
    <cfRule type="cellIs" dxfId="1139" priority="1221" operator="between">
      <formula>0.6</formula>
      <formula>0.94</formula>
    </cfRule>
    <cfRule type="cellIs" dxfId="1138" priority="1222" operator="between">
      <formula>0.95</formula>
      <formula>1</formula>
    </cfRule>
  </conditionalFormatting>
  <conditionalFormatting sqref="AM390">
    <cfRule type="cellIs" dxfId="1137" priority="1215" operator="between">
      <formula>0</formula>
      <formula>0.39</formula>
    </cfRule>
    <cfRule type="cellIs" dxfId="1136" priority="1216" operator="between">
      <formula>0.4</formula>
      <formula>0.59</formula>
    </cfRule>
    <cfRule type="cellIs" dxfId="1135" priority="1217" operator="between">
      <formula>0.6</formula>
      <formula>0.75</formula>
    </cfRule>
    <cfRule type="cellIs" dxfId="1134" priority="1218" operator="between">
      <formula>0.75</formula>
      <formula>1</formula>
    </cfRule>
  </conditionalFormatting>
  <conditionalFormatting sqref="AL392">
    <cfRule type="cellIs" dxfId="1133" priority="1211" operator="between">
      <formula>0</formula>
      <formula>0.39</formula>
    </cfRule>
    <cfRule type="cellIs" dxfId="1132" priority="1212" operator="between">
      <formula>0.4</formula>
      <formula>0.59</formula>
    </cfRule>
    <cfRule type="cellIs" dxfId="1131" priority="1213" operator="between">
      <formula>0.6</formula>
      <formula>0.94</formula>
    </cfRule>
    <cfRule type="cellIs" dxfId="1130" priority="1214" operator="between">
      <formula>0.95</formula>
      <formula>1</formula>
    </cfRule>
  </conditionalFormatting>
  <conditionalFormatting sqref="AL393">
    <cfRule type="cellIs" dxfId="1129" priority="1207" operator="between">
      <formula>0</formula>
      <formula>0.39</formula>
    </cfRule>
    <cfRule type="cellIs" dxfId="1128" priority="1208" operator="between">
      <formula>0.4</formula>
      <formula>0.59</formula>
    </cfRule>
    <cfRule type="cellIs" dxfId="1127" priority="1209" operator="between">
      <formula>0.6</formula>
      <formula>0.94</formula>
    </cfRule>
    <cfRule type="cellIs" dxfId="1126" priority="1210" operator="between">
      <formula>0.95</formula>
      <formula>1</formula>
    </cfRule>
  </conditionalFormatting>
  <conditionalFormatting sqref="AL400">
    <cfRule type="cellIs" dxfId="1125" priority="1203" operator="between">
      <formula>0</formula>
      <formula>0.39</formula>
    </cfRule>
    <cfRule type="cellIs" dxfId="1124" priority="1204" operator="between">
      <formula>0.4</formula>
      <formula>0.59</formula>
    </cfRule>
    <cfRule type="cellIs" dxfId="1123" priority="1205" operator="between">
      <formula>0.6</formula>
      <formula>0.94</formula>
    </cfRule>
    <cfRule type="cellIs" dxfId="1122" priority="1206" operator="between">
      <formula>0.95</formula>
      <formula>1</formula>
    </cfRule>
  </conditionalFormatting>
  <conditionalFormatting sqref="AM400">
    <cfRule type="cellIs" dxfId="1121" priority="1199" operator="between">
      <formula>0</formula>
      <formula>0.39</formula>
    </cfRule>
    <cfRule type="cellIs" dxfId="1120" priority="1200" operator="between">
      <formula>0.4</formula>
      <formula>0.59</formula>
    </cfRule>
    <cfRule type="cellIs" dxfId="1119" priority="1201" operator="between">
      <formula>0.6</formula>
      <formula>0.75</formula>
    </cfRule>
    <cfRule type="cellIs" dxfId="1118" priority="1202" operator="between">
      <formula>0.75</formula>
      <formula>1</formula>
    </cfRule>
  </conditionalFormatting>
  <conditionalFormatting sqref="AN804:AN815 AN17:AN721 AP17:AP187 BD22 BD24 AN723:AN802">
    <cfRule type="containsText" dxfId="1117" priority="1198" operator="containsText" text="EN EJECUCION">
      <formula>NOT(ISERROR(SEARCH("EN EJECUCION",AN17)))</formula>
    </cfRule>
  </conditionalFormatting>
  <conditionalFormatting sqref="AF81:AF82">
    <cfRule type="containsText" dxfId="1116" priority="1197" operator="containsText" text="SIN AVANCE">
      <formula>NOT(ISERROR(SEARCH("SIN AVANCE",AF81)))</formula>
    </cfRule>
  </conditionalFormatting>
  <conditionalFormatting sqref="AF81:AF82">
    <cfRule type="containsText" dxfId="1115" priority="1193" operator="containsText" text="CUMPLIMIENTO TOTAL">
      <formula>NOT(ISERROR(SEARCH("CUMPLIMIENTO TOTAL",AF81)))</formula>
    </cfRule>
    <cfRule type="containsText" dxfId="1114" priority="1194" operator="containsText" text="AVANCE SIGNIFICATIVO">
      <formula>NOT(ISERROR(SEARCH("AVANCE SIGNIFICATIVO",AF81)))</formula>
    </cfRule>
    <cfRule type="containsText" dxfId="1113" priority="1195" operator="containsText" text="AVANCE PARCIAL">
      <formula>NOT(ISERROR(SEARCH("AVANCE PARCIAL",AF81)))</formula>
    </cfRule>
    <cfRule type="containsText" dxfId="1112" priority="1196" operator="containsText" text="AVANCE MINIMO">
      <formula>NOT(ISERROR(SEARCH("AVANCE MINIMO",AF81)))</formula>
    </cfRule>
  </conditionalFormatting>
  <conditionalFormatting sqref="AE81:AE82">
    <cfRule type="cellIs" dxfId="1111" priority="1189" operator="between">
      <formula>0</formula>
      <formula>0.39</formula>
    </cfRule>
    <cfRule type="cellIs" dxfId="1110" priority="1190" operator="between">
      <formula>0.4</formula>
      <formula>0.59</formula>
    </cfRule>
    <cfRule type="cellIs" dxfId="1109" priority="1191" operator="between">
      <formula>0.95</formula>
      <formula>1</formula>
    </cfRule>
    <cfRule type="cellIs" dxfId="1108" priority="1192" operator="between">
      <formula>0.6</formula>
      <formula>0.94</formula>
    </cfRule>
  </conditionalFormatting>
  <conditionalFormatting sqref="AL81:AL82">
    <cfRule type="cellIs" dxfId="1107" priority="1185" operator="between">
      <formula>0</formula>
      <formula>0.39</formula>
    </cfRule>
    <cfRule type="cellIs" dxfId="1106" priority="1186" operator="between">
      <formula>0.4</formula>
      <formula>0.59</formula>
    </cfRule>
    <cfRule type="cellIs" dxfId="1105" priority="1187" operator="between">
      <formula>0.6</formula>
      <formula>0.94</formula>
    </cfRule>
    <cfRule type="cellIs" dxfId="1104" priority="1188" operator="between">
      <formula>0.95</formula>
      <formula>1</formula>
    </cfRule>
  </conditionalFormatting>
  <conditionalFormatting sqref="AM81:AM82">
    <cfRule type="cellIs" dxfId="1103" priority="1181" operator="between">
      <formula>0</formula>
      <formula>0.39</formula>
    </cfRule>
    <cfRule type="cellIs" dxfId="1102" priority="1182" operator="between">
      <formula>0.4</formula>
      <formula>0.59</formula>
    </cfRule>
    <cfRule type="cellIs" dxfId="1101" priority="1183" operator="between">
      <formula>0.6</formula>
      <formula>0.75</formula>
    </cfRule>
    <cfRule type="cellIs" dxfId="1100" priority="1184" operator="between">
      <formula>0.75</formula>
      <formula>1</formula>
    </cfRule>
  </conditionalFormatting>
  <conditionalFormatting sqref="AL279:AL280">
    <cfRule type="cellIs" dxfId="1099" priority="1177" operator="between">
      <formula>0</formula>
      <formula>0.39</formula>
    </cfRule>
    <cfRule type="cellIs" dxfId="1098" priority="1178" operator="between">
      <formula>0.4</formula>
      <formula>0.59</formula>
    </cfRule>
    <cfRule type="cellIs" dxfId="1097" priority="1179" operator="between">
      <formula>0.6</formula>
      <formula>0.94</formula>
    </cfRule>
    <cfRule type="cellIs" dxfId="1096" priority="1180" operator="between">
      <formula>0.95</formula>
      <formula>1</formula>
    </cfRule>
  </conditionalFormatting>
  <conditionalFormatting sqref="AM279:AM280">
    <cfRule type="cellIs" dxfId="1095" priority="1173" operator="between">
      <formula>0</formula>
      <formula>0.39</formula>
    </cfRule>
    <cfRule type="cellIs" dxfId="1094" priority="1174" operator="between">
      <formula>0.4</formula>
      <formula>0.59</formula>
    </cfRule>
    <cfRule type="cellIs" dxfId="1093" priority="1175" operator="between">
      <formula>0.6</formula>
      <formula>0.75</formula>
    </cfRule>
    <cfRule type="cellIs" dxfId="1092" priority="1176" operator="between">
      <formula>0.75</formula>
      <formula>1</formula>
    </cfRule>
  </conditionalFormatting>
  <conditionalFormatting sqref="AP511:AP518 AP191 AP209:AP213 AP245 AP247 AP249:AP250 AP193:AP200 AP202:AP205 AP227:AP228 AP230 AP233 AP236:AP237 AP239:AP243 AP255 AP258:AP263 AP265:AP272 AP276 AP296 AP301:AP304 AP308:AP309 AP312:AP314 AP316:AP319 AP322 AP324:AP325 AP328:AP331 AP333:AP334 AP339:AP340 AP342:AP346 AP349:AP356 AP358:AP377 AP379:AP380 AP384:AP400 AP402:AP413 AP416:AP425 AP427 AP429 AP431:AP434 AP438 AP442 AP447 AP450 AP454 AP457 AP466 AP468:AP469 AP475 AP492:AP509 AP520 AP524 AP527:AP536 AP585 AP587:AP588 AP737">
    <cfRule type="cellIs" dxfId="1091" priority="1170" operator="equal">
      <formula>"CUMPLIDA EFECTIVA"</formula>
    </cfRule>
    <cfRule type="cellIs" dxfId="1090" priority="1171" operator="equal">
      <formula>"CUMPLIDA INEFECTIVA"</formula>
    </cfRule>
    <cfRule type="cellIs" dxfId="1089" priority="1172" operator="equal">
      <formula>"INCUMPLIDA"</formula>
    </cfRule>
  </conditionalFormatting>
  <conditionalFormatting sqref="AP322 AP416:AP425 AP442 AP447 AP450 AP466 AP737 AP475 AP511:AP518 AP191 AP193:AP200 AP202:AP205 AP209:AP213 AP227:AP228 AP230 AP233 AP236:AP237 AP239:AP243 AP245 AP247 AP249:AP250 AP255 AP258:AP263 AP265:AP272 AP276 AP296 AP301:AP304 AP308:AP309 AP312:AP314 AP316:AP319 AP324:AP325 AP328:AP331 AP333:AP334 AP339:AP340 AP349:AP356 AP358:AP377 AP379:AP380 AP384:AP400 AP402:AP413 AP427 AP429 AP431:AP434 AP438 AP454 AP457 AP468:AP469 AP492:AP509 AP520 AP524 AP527:AP536 AP585 AP587:AP588 AP342:AP346">
    <cfRule type="containsText" dxfId="1088" priority="1169" operator="containsText" text="EN EJECUCION">
      <formula>NOT(ISERROR(SEARCH("EN EJECUCION",AP191)))</formula>
    </cfRule>
  </conditionalFormatting>
  <conditionalFormatting sqref="AL549:AL551 AL545 AL543 AL541 AL539 AL510:AL518 AL484 AL470:AL474 AL467 AL458:AL465 AL455:AL456 AL451:AL453 AL448:AL449 AL443:AL446 AL439:AL441 AL435:AL437 AL295 AL291:AL292 AL288:AL289 AL286 AL203:AL213 AL156:AL191 AL62 AL40:AL46 AL602:AL721 AL743:AL802 AL804:AL808">
    <cfRule type="cellIs" dxfId="1087" priority="1165" operator="between">
      <formula>0</formula>
      <formula>0.39</formula>
    </cfRule>
    <cfRule type="cellIs" dxfId="1086" priority="1166" operator="between">
      <formula>0.4</formula>
      <formula>0.59</formula>
    </cfRule>
    <cfRule type="cellIs" dxfId="1085" priority="1167" operator="between">
      <formula>0.6</formula>
      <formula>0.94</formula>
    </cfRule>
    <cfRule type="cellIs" dxfId="1084" priority="1168" operator="between">
      <formula>0.95</formula>
      <formula>1</formula>
    </cfRule>
  </conditionalFormatting>
  <conditionalFormatting sqref="AM549:AM551 AM545 AM543 AM541 AM539 AM510:AM518 AM484 AM470:AM474 AM467 AM458:AM465 AM455:AM456 AM451:AM453 AM448:AM449 AM443:AM446 AM439:AM441 AM435:AM437 AM295 AM291:AM292 AM288:AM289 AM286 AM203:AM213 AM156:AM191 AM62 AM40:AM46 AM602:AM721 AM743:AM802 AM804:AM808">
    <cfRule type="cellIs" dxfId="1083" priority="1161" operator="between">
      <formula>0</formula>
      <formula>0.39</formula>
    </cfRule>
    <cfRule type="cellIs" dxfId="1082" priority="1162" operator="between">
      <formula>0.4</formula>
      <formula>0.59</formula>
    </cfRule>
    <cfRule type="cellIs" dxfId="1081" priority="1163" operator="between">
      <formula>0.6</formula>
      <formula>0.75</formula>
    </cfRule>
    <cfRule type="cellIs" dxfId="1080" priority="1164" operator="between">
      <formula>0.75</formula>
      <formula>1</formula>
    </cfRule>
  </conditionalFormatting>
  <conditionalFormatting sqref="AP724:AP736 AP657:AP722 AP586 AP537:AP584 AP525:AP526 AP521:AP523 AP519 AP476:AP491 AP474 AP470:AP472 AP467 AP462:AP464 AP460 AP458 AP455:AP456 AP451:AP453 AP448 AP444:AP446 AP440:AP441 AP435:AP437 AP347:AP348 AP341 AP335:AP338 AP332 AP326:AP327 AP323 AP320:AP321 AP315 AP310:AP311 AP305:AP307 AP297:AP300 AP277:AP295 AP273:AP275 AP264 AP256:AP257 AP251:AP254 AP248 AP246 AP244 AP238 AP234:AP235 AP231:AP232 AP229 AP223:AP226 AP218:AP221 AP214:AP215 AP206:AP208 AP201 AP192 AP188:AP190 AP589:AP600 AP738:AP802 AP804:AP815">
    <cfRule type="cellIs" dxfId="1079" priority="1150" operator="equal">
      <formula>"CUMPLIDA EFECTIVA"</formula>
    </cfRule>
    <cfRule type="cellIs" dxfId="1078" priority="1151" operator="equal">
      <formula>"CUMPLIDA INEFECTIVA"</formula>
    </cfRule>
    <cfRule type="cellIs" dxfId="1077" priority="1152" operator="equal">
      <formula>"INCUMPLIDA"</formula>
    </cfRule>
  </conditionalFormatting>
  <conditionalFormatting sqref="BC2">
    <cfRule type="cellIs" dxfId="1076" priority="1139" operator="equal">
      <formula>"CUMPLIDA EFECTIVA"</formula>
    </cfRule>
    <cfRule type="cellIs" dxfId="1075" priority="1140" operator="equal">
      <formula>"CUMPLIDA INEFECTIVA"</formula>
    </cfRule>
    <cfRule type="cellIs" dxfId="1074" priority="1141" operator="equal">
      <formula>"INCUMPLIDA"</formula>
    </cfRule>
  </conditionalFormatting>
  <conditionalFormatting sqref="AX1:AZ1">
    <cfRule type="containsText" dxfId="1073" priority="1136" operator="containsText" text="SIN AVANCE">
      <formula>NOT(ISERROR(SEARCH("SIN AVANCE",AX1)))</formula>
    </cfRule>
  </conditionalFormatting>
  <conditionalFormatting sqref="BB2">
    <cfRule type="cellIs" dxfId="1072" priority="1128" operator="between">
      <formula>0</formula>
      <formula>0.39</formula>
    </cfRule>
    <cfRule type="cellIs" dxfId="1071" priority="1129" operator="between">
      <formula>0.4</formula>
      <formula>0.59</formula>
    </cfRule>
    <cfRule type="cellIs" dxfId="1070" priority="1130" operator="between">
      <formula>0.6</formula>
      <formula>0.94</formula>
    </cfRule>
    <cfRule type="cellIs" dxfId="1069" priority="1131" operator="between">
      <formula>0.95</formula>
      <formula>1</formula>
    </cfRule>
  </conditionalFormatting>
  <conditionalFormatting sqref="AU2">
    <cfRule type="cellIs" dxfId="1068" priority="1124" operator="between">
      <formula>0</formula>
      <formula>0.39</formula>
    </cfRule>
    <cfRule type="cellIs" dxfId="1067" priority="1125" operator="between">
      <formula>0.4</formula>
      <formula>0.59</formula>
    </cfRule>
    <cfRule type="cellIs" dxfId="1066" priority="1126" operator="between">
      <formula>0.95</formula>
      <formula>1</formula>
    </cfRule>
    <cfRule type="cellIs" dxfId="1065" priority="1127" operator="between">
      <formula>0.6</formula>
      <formula>0.94</formula>
    </cfRule>
  </conditionalFormatting>
  <conditionalFormatting sqref="AX1">
    <cfRule type="containsText" dxfId="1064" priority="1114" operator="containsText" text="CON TIEMPO">
      <formula>NOT(ISERROR(SEARCH("CON TIEMPO",AX1)))</formula>
    </cfRule>
    <cfRule type="containsText" dxfId="1063" priority="1115" operator="containsText" text="POR VENCER">
      <formula>NOT(ISERROR(SEARCH("POR VENCER",AX1)))</formula>
    </cfRule>
    <cfRule type="containsText" dxfId="1062" priority="1116" operator="containsText" text="VENCIDO">
      <formula>NOT(ISERROR(SEARCH("VENCIDO",AX1)))</formula>
    </cfRule>
  </conditionalFormatting>
  <conditionalFormatting sqref="AV1">
    <cfRule type="containsText" dxfId="1061" priority="1113" operator="containsText" text="SIN AVANCE">
      <formula>NOT(ISERROR(SEARCH("SIN AVANCE",AV1)))</formula>
    </cfRule>
  </conditionalFormatting>
  <conditionalFormatting sqref="AP222 AP216:AP217">
    <cfRule type="cellIs" dxfId="1060" priority="1099" operator="equal">
      <formula>"CUMPLIDA EFECTIVA"</formula>
    </cfRule>
    <cfRule type="cellIs" dxfId="1059" priority="1100" operator="equal">
      <formula>"CUMPLIDA INEFECTIVA"</formula>
    </cfRule>
    <cfRule type="cellIs" dxfId="1058" priority="1101" operator="equal">
      <formula>"INCUMPLIDA"</formula>
    </cfRule>
  </conditionalFormatting>
  <conditionalFormatting sqref="AU737 AU587:AU588 AU585 AU527:AU536 AU524 AU520 AU501:AU509 AU475 AU468:AU469 AU466 AU457 AU454 AU450 AU447 AU442 AU438 AU431:AU434 AU429 AU427 AU416:AU425 AU402:AU413 AU384:AU400 AU379:AU380 AU358:AU377 AU349:AU356 AU342:AU346 AU339:AU340 AU333:AU334 AU328:AU331 AU324:AU325 AU316:AU319 AU312:AU314 AU308:AU309 AU301:AU304 AU296 AU276 AU272 AU263 AU259:AU260 AU255 AU239:AU243 AU236:AU237 AU233 AU230 AU227:AU228 AU222 AU216:AU217 AU202 AU193:AU200 AU147:AU153 AU87:AU145 AU83:AU85 AU63:AU78 AU47:AU60 AU38 AU29:AU36 AU26 AU12:AU19 AU3:AU8">
    <cfRule type="cellIs" dxfId="1057" priority="1092" operator="between">
      <formula>0</formula>
      <formula>0.39</formula>
    </cfRule>
    <cfRule type="cellIs" dxfId="1056" priority="1093" operator="between">
      <formula>0.4</formula>
      <formula>0.59</formula>
    </cfRule>
    <cfRule type="cellIs" dxfId="1055" priority="1094" operator="between">
      <formula>0.95</formula>
      <formula>1</formula>
    </cfRule>
    <cfRule type="cellIs" dxfId="1054" priority="1095" operator="between">
      <formula>0.6</formula>
      <formula>0.94</formula>
    </cfRule>
  </conditionalFormatting>
  <conditionalFormatting sqref="BB737 BB587:BB588 BB585 BB527:BB536 BB524 BB520 BB501:BB509 BB475 BB468:BB469 BB466 BB457 BB454 BB450 BB447 BB442 BB438 BB431:BB434 BB429 BB427 BB416:BB425 BB402:BB413 BB384:BB400 BB379:BB380 BB358:BB377 BB349:BB356 BB342:BB346 BB339:BB340 BB333:BB334 BB328:BB331 BB324:BB325 BB322 BB316:BB319 BB312:BB314 BB308:BB309 BB301:BB304 BB296 BB272 BB263 BB259:BB260 BB255 BB239:BB243 BB236:BB237 BB233 BB230 BB227:BB228 BB222 BB216:BB217 BB202 BB193:BB200 BB147:BB153 BB87:BB145 BB83:BB85 BB63:BB78 BB47:BB60 BB38 BB29:BB36 BB26 BB12:BB19 BB3:BB8">
    <cfRule type="cellIs" dxfId="1053" priority="1088" operator="between">
      <formula>0</formula>
      <formula>0.39</formula>
    </cfRule>
    <cfRule type="cellIs" dxfId="1052" priority="1089" operator="between">
      <formula>0.4</formula>
      <formula>0.59</formula>
    </cfRule>
    <cfRule type="cellIs" dxfId="1051" priority="1090" operator="between">
      <formula>0.6</formula>
      <formula>0.94</formula>
    </cfRule>
    <cfRule type="cellIs" dxfId="1050" priority="1091" operator="between">
      <formula>0.95</formula>
      <formula>1</formula>
    </cfRule>
  </conditionalFormatting>
  <conditionalFormatting sqref="AP430 AP428 AP426 AP414 AP401 AP381:AP383 AP378 AP357">
    <cfRule type="cellIs" dxfId="1049" priority="1084" operator="equal">
      <formula>"CUMPLIDA EFECTIVA"</formula>
    </cfRule>
    <cfRule type="cellIs" dxfId="1048" priority="1085" operator="equal">
      <formula>"CUMPLIDA INEFECTIVA"</formula>
    </cfRule>
    <cfRule type="cellIs" dxfId="1047" priority="1086" operator="equal">
      <formula>"INCUMPLIDA"</formula>
    </cfRule>
  </conditionalFormatting>
  <conditionalFormatting sqref="AP430 AP428 AP426 AP414 AP401 AP381:AP383 AP378 AP357">
    <cfRule type="containsText" dxfId="1046" priority="1083" operator="containsText" text="EN EJECUCION">
      <formula>NOT(ISERROR(SEARCH("EN EJECUCION",AP357)))</formula>
    </cfRule>
  </conditionalFormatting>
  <conditionalFormatting sqref="AP601 AP603:AP625 AP628:AP656">
    <cfRule type="cellIs" dxfId="1045" priority="1033" operator="equal">
      <formula>"CUMPLIDA EFECTIVA"</formula>
    </cfRule>
    <cfRule type="cellIs" dxfId="1044" priority="1034" operator="equal">
      <formula>"CUMPLIDA INEFECTIVA"</formula>
    </cfRule>
    <cfRule type="cellIs" dxfId="1043" priority="1035" operator="equal">
      <formula>"INCUMPLIDA"</formula>
    </cfRule>
  </conditionalFormatting>
  <conditionalFormatting sqref="Z801">
    <cfRule type="cellIs" dxfId="1042" priority="1032" operator="equal">
      <formula>#REF!</formula>
    </cfRule>
  </conditionalFormatting>
  <conditionalFormatting sqref="Z803">
    <cfRule type="cellIs" dxfId="1041" priority="1031" operator="equal">
      <formula>#REF!</formula>
    </cfRule>
  </conditionalFormatting>
  <conditionalFormatting sqref="AF803">
    <cfRule type="containsText" dxfId="1040" priority="1030" operator="containsText" text="SIN AVANCE">
      <formula>NOT(ISERROR(SEARCH("SIN AVANCE",AF803)))</formula>
    </cfRule>
  </conditionalFormatting>
  <conditionalFormatting sqref="AF803">
    <cfRule type="containsText" dxfId="1039" priority="1026" operator="containsText" text="CUMPLIMIENTO TOTAL">
      <formula>NOT(ISERROR(SEARCH("CUMPLIMIENTO TOTAL",AF803)))</formula>
    </cfRule>
    <cfRule type="containsText" dxfId="1038" priority="1027" operator="containsText" text="AVANCE SIGNIFICATIVO">
      <formula>NOT(ISERROR(SEARCH("AVANCE SIGNIFICATIVO",AF803)))</formula>
    </cfRule>
    <cfRule type="containsText" dxfId="1037" priority="1028" operator="containsText" text="AVANCE PARCIAL">
      <formula>NOT(ISERROR(SEARCH("AVANCE PARCIAL",AF803)))</formula>
    </cfRule>
    <cfRule type="containsText" dxfId="1036" priority="1029" operator="containsText" text="AVANCE MINIMO">
      <formula>NOT(ISERROR(SEARCH("AVANCE MINIMO",AF803)))</formula>
    </cfRule>
  </conditionalFormatting>
  <conditionalFormatting sqref="AG803">
    <cfRule type="cellIs" dxfId="1035" priority="1023" operator="lessThan">
      <formula>0</formula>
    </cfRule>
    <cfRule type="cellIs" dxfId="1034" priority="1025" operator="equal">
      <formula>"NO APLICA ACCION CERRADA"</formula>
    </cfRule>
  </conditionalFormatting>
  <conditionalFormatting sqref="AH803">
    <cfRule type="cellIs" dxfId="1033" priority="1020" operator="equal">
      <formula>"CON TIEMPO"</formula>
    </cfRule>
    <cfRule type="cellIs" dxfId="1032" priority="1021" operator="equal">
      <formula>"POR VENCER"</formula>
    </cfRule>
    <cfRule type="cellIs" dxfId="1031" priority="1022" operator="equal">
      <formula>"VENCIDO"</formula>
    </cfRule>
    <cfRule type="cellIs" dxfId="1030" priority="1024" operator="equal">
      <formula>"NO APLICA ACCION CERRADA"</formula>
    </cfRule>
  </conditionalFormatting>
  <conditionalFormatting sqref="AN803">
    <cfRule type="cellIs" dxfId="1029" priority="1017" operator="equal">
      <formula>"CUMPLIDA EFECTIVA"</formula>
    </cfRule>
    <cfRule type="cellIs" dxfId="1028" priority="1018" operator="equal">
      <formula>"CUMPLIDA INEFECTIVA"</formula>
    </cfRule>
    <cfRule type="cellIs" dxfId="1027" priority="1019" operator="equal">
      <formula>"INCUMPLIDA"</formula>
    </cfRule>
  </conditionalFormatting>
  <conditionalFormatting sqref="AN803">
    <cfRule type="containsText" dxfId="1026" priority="1016" operator="containsText" text="EN EJECUCION">
      <formula>NOT(ISERROR(SEARCH("EN EJECUCION",AN803)))</formula>
    </cfRule>
  </conditionalFormatting>
  <conditionalFormatting sqref="AL803">
    <cfRule type="cellIs" dxfId="1025" priority="1012" operator="between">
      <formula>0</formula>
      <formula>0.39</formula>
    </cfRule>
    <cfRule type="cellIs" dxfId="1024" priority="1013" operator="between">
      <formula>0.4</formula>
      <formula>0.59</formula>
    </cfRule>
    <cfRule type="cellIs" dxfId="1023" priority="1014" operator="between">
      <formula>0.6</formula>
      <formula>0.94</formula>
    </cfRule>
    <cfRule type="cellIs" dxfId="1022" priority="1015" operator="between">
      <formula>0.95</formula>
      <formula>1</formula>
    </cfRule>
  </conditionalFormatting>
  <conditionalFormatting sqref="AM803">
    <cfRule type="cellIs" dxfId="1021" priority="1008" operator="between">
      <formula>0</formula>
      <formula>0.39</formula>
    </cfRule>
    <cfRule type="cellIs" dxfId="1020" priority="1009" operator="between">
      <formula>0.4</formula>
      <formula>0.59</formula>
    </cfRule>
    <cfRule type="cellIs" dxfId="1019" priority="1010" operator="between">
      <formula>0.6</formula>
      <formula>0.75</formula>
    </cfRule>
    <cfRule type="cellIs" dxfId="1018" priority="1011" operator="between">
      <formula>0.75</formula>
      <formula>1</formula>
    </cfRule>
  </conditionalFormatting>
  <conditionalFormatting sqref="AP803">
    <cfRule type="cellIs" dxfId="1017" priority="1005" operator="equal">
      <formula>"CUMPLIDA EFECTIVA"</formula>
    </cfRule>
    <cfRule type="cellIs" dxfId="1016" priority="1006" operator="equal">
      <formula>"CUMPLIDA INEFECTIVA"</formula>
    </cfRule>
    <cfRule type="cellIs" dxfId="1015" priority="1007" operator="equal">
      <formula>"INCUMPLIDA"</formula>
    </cfRule>
  </conditionalFormatting>
  <conditionalFormatting sqref="AU758">
    <cfRule type="cellIs" dxfId="1014" priority="1001" operator="between">
      <formula>0</formula>
      <formula>0.39</formula>
    </cfRule>
    <cfRule type="cellIs" dxfId="1013" priority="1002" operator="between">
      <formula>0.4</formula>
      <formula>0.59</formula>
    </cfRule>
    <cfRule type="cellIs" dxfId="1012" priority="1003" operator="between">
      <formula>0.95</formula>
      <formula>1</formula>
    </cfRule>
    <cfRule type="cellIs" dxfId="1011" priority="1004" operator="between">
      <formula>0.6</formula>
      <formula>0.94</formula>
    </cfRule>
  </conditionalFormatting>
  <conditionalFormatting sqref="AU21">
    <cfRule type="cellIs" dxfId="1010" priority="997" operator="between">
      <formula>0</formula>
      <formula>0.39</formula>
    </cfRule>
    <cfRule type="cellIs" dxfId="1009" priority="998" operator="between">
      <formula>0.4</formula>
      <formula>0.59</formula>
    </cfRule>
    <cfRule type="cellIs" dxfId="1008" priority="999" operator="between">
      <formula>0.95</formula>
      <formula>1</formula>
    </cfRule>
    <cfRule type="cellIs" dxfId="1007" priority="1000" operator="between">
      <formula>0.6</formula>
      <formula>0.94</formula>
    </cfRule>
  </conditionalFormatting>
  <conditionalFormatting sqref="AP602">
    <cfRule type="cellIs" dxfId="1006" priority="994" operator="equal">
      <formula>"CUMPLIDA EFECTIVA"</formula>
    </cfRule>
    <cfRule type="cellIs" dxfId="1005" priority="995" operator="equal">
      <formula>"CUMPLIDA INEFECTIVA"</formula>
    </cfRule>
    <cfRule type="cellIs" dxfId="1004" priority="996" operator="equal">
      <formula>"INCUMPLIDA"</formula>
    </cfRule>
  </conditionalFormatting>
  <conditionalFormatting sqref="AP602">
    <cfRule type="containsText" dxfId="1003" priority="993" operator="containsText" text="EN EJECUCION">
      <formula>NOT(ISERROR(SEARCH("EN EJECUCION",AP602)))</formula>
    </cfRule>
  </conditionalFormatting>
  <conditionalFormatting sqref="AP626">
    <cfRule type="cellIs" dxfId="1002" priority="990" operator="equal">
      <formula>"CUMPLIDA EFECTIVA"</formula>
    </cfRule>
    <cfRule type="cellIs" dxfId="1001" priority="991" operator="equal">
      <formula>"CUMPLIDA INEFECTIVA"</formula>
    </cfRule>
    <cfRule type="cellIs" dxfId="1000" priority="992" operator="equal">
      <formula>"INCUMPLIDA"</formula>
    </cfRule>
  </conditionalFormatting>
  <conditionalFormatting sqref="AP626">
    <cfRule type="containsText" dxfId="999" priority="989" operator="containsText" text="EN EJECUCION">
      <formula>NOT(ISERROR(SEARCH("EN EJECUCION",AP626)))</formula>
    </cfRule>
  </conditionalFormatting>
  <conditionalFormatting sqref="AP627">
    <cfRule type="cellIs" dxfId="998" priority="986" operator="equal">
      <formula>"CUMPLIDA EFECTIVA"</formula>
    </cfRule>
    <cfRule type="cellIs" dxfId="997" priority="987" operator="equal">
      <formula>"CUMPLIDA INEFECTIVA"</formula>
    </cfRule>
    <cfRule type="cellIs" dxfId="996" priority="988" operator="equal">
      <formula>"INCUMPLIDA"</formula>
    </cfRule>
  </conditionalFormatting>
  <conditionalFormatting sqref="AP627">
    <cfRule type="containsText" dxfId="995" priority="985" operator="containsText" text="EN EJECUCION">
      <formula>NOT(ISERROR(SEARCH("EN EJECUCION",AP627)))</formula>
    </cfRule>
  </conditionalFormatting>
  <conditionalFormatting sqref="BD20">
    <cfRule type="cellIs" dxfId="994" priority="982" operator="equal">
      <formula>"CUMPLIDA EFECTIVA"</formula>
    </cfRule>
    <cfRule type="cellIs" dxfId="993" priority="983" operator="equal">
      <formula>"CUMPLIDA INEFECTIVA"</formula>
    </cfRule>
    <cfRule type="cellIs" dxfId="992" priority="984" operator="equal">
      <formula>"INCUMPLIDA"</formula>
    </cfRule>
  </conditionalFormatting>
  <conditionalFormatting sqref="BD20">
    <cfRule type="containsText" dxfId="991" priority="981" operator="containsText" text="EN EJECUCION">
      <formula>NOT(ISERROR(SEARCH("EN EJECUCION",BD20)))</formula>
    </cfRule>
  </conditionalFormatting>
  <conditionalFormatting sqref="BD255">
    <cfRule type="cellIs" dxfId="990" priority="978" operator="equal">
      <formula>"CUMPLIDA EFECTIVA"</formula>
    </cfRule>
    <cfRule type="cellIs" dxfId="989" priority="979" operator="equal">
      <formula>"CUMPLIDA INEFECTIVA"</formula>
    </cfRule>
    <cfRule type="cellIs" dxfId="988" priority="980" operator="equal">
      <formula>"INCUMPLIDA"</formula>
    </cfRule>
  </conditionalFormatting>
  <conditionalFormatting sqref="BD255">
    <cfRule type="containsText" dxfId="987" priority="977" operator="containsText" text="EN EJECUCION">
      <formula>NOT(ISERROR(SEARCH("EN EJECUCION",BD255)))</formula>
    </cfRule>
  </conditionalFormatting>
  <conditionalFormatting sqref="BD21">
    <cfRule type="cellIs" dxfId="986" priority="974" operator="equal">
      <formula>"CUMPLIDA EFECTIVA"</formula>
    </cfRule>
    <cfRule type="cellIs" dxfId="985" priority="975" operator="equal">
      <formula>"CUMPLIDA INEFECTIVA"</formula>
    </cfRule>
    <cfRule type="cellIs" dxfId="984" priority="976" operator="equal">
      <formula>"INCUMPLIDA"</formula>
    </cfRule>
  </conditionalFormatting>
  <conditionalFormatting sqref="BD21">
    <cfRule type="containsText" dxfId="983" priority="973" operator="containsText" text="EN EJECUCION">
      <formula>NOT(ISERROR(SEARCH("EN EJECUCION",BD21)))</formula>
    </cfRule>
  </conditionalFormatting>
  <conditionalFormatting sqref="BD23">
    <cfRule type="cellIs" dxfId="982" priority="966" operator="equal">
      <formula>"CUMPLIDA EFECTIVA"</formula>
    </cfRule>
    <cfRule type="cellIs" dxfId="981" priority="967" operator="equal">
      <formula>"CUMPLIDA INEFECTIVA"</formula>
    </cfRule>
    <cfRule type="cellIs" dxfId="980" priority="968" operator="equal">
      <formula>"INCUMPLIDA"</formula>
    </cfRule>
  </conditionalFormatting>
  <conditionalFormatting sqref="BD23">
    <cfRule type="containsText" dxfId="979" priority="965" operator="containsText" text="EN EJECUCION">
      <formula>NOT(ISERROR(SEARCH("EN EJECUCION",BD23)))</formula>
    </cfRule>
  </conditionalFormatting>
  <conditionalFormatting sqref="BD25">
    <cfRule type="cellIs" dxfId="978" priority="962" operator="equal">
      <formula>"CUMPLIDA EFECTIVA"</formula>
    </cfRule>
    <cfRule type="cellIs" dxfId="977" priority="963" operator="equal">
      <formula>"CUMPLIDA INEFECTIVA"</formula>
    </cfRule>
    <cfRule type="cellIs" dxfId="976" priority="964" operator="equal">
      <formula>"INCUMPLIDA"</formula>
    </cfRule>
  </conditionalFormatting>
  <conditionalFormatting sqref="BD25">
    <cfRule type="containsText" dxfId="975" priority="961" operator="containsText" text="EN EJECUCION">
      <formula>NOT(ISERROR(SEARCH("EN EJECUCION",BD25)))</formula>
    </cfRule>
  </conditionalFormatting>
  <conditionalFormatting sqref="BD26">
    <cfRule type="cellIs" dxfId="974" priority="958" operator="equal">
      <formula>"CUMPLIDA EFECTIVA"</formula>
    </cfRule>
    <cfRule type="cellIs" dxfId="973" priority="959" operator="equal">
      <formula>"CUMPLIDA INEFECTIVA"</formula>
    </cfRule>
    <cfRule type="cellIs" dxfId="972" priority="960" operator="equal">
      <formula>"INCUMPLIDA"</formula>
    </cfRule>
  </conditionalFormatting>
  <conditionalFormatting sqref="BD26">
    <cfRule type="containsText" dxfId="971" priority="957" operator="containsText" text="EN EJECUCION">
      <formula>NOT(ISERROR(SEARCH("EN EJECUCION",BD26)))</formula>
    </cfRule>
  </conditionalFormatting>
  <conditionalFormatting sqref="BD27">
    <cfRule type="cellIs" dxfId="970" priority="954" operator="equal">
      <formula>"CUMPLIDA EFECTIVA"</formula>
    </cfRule>
    <cfRule type="cellIs" dxfId="969" priority="955" operator="equal">
      <formula>"CUMPLIDA INEFECTIVA"</formula>
    </cfRule>
    <cfRule type="cellIs" dxfId="968" priority="956" operator="equal">
      <formula>"INCUMPLIDA"</formula>
    </cfRule>
  </conditionalFormatting>
  <conditionalFormatting sqref="BD27">
    <cfRule type="containsText" dxfId="967" priority="953" operator="containsText" text="EN EJECUCION">
      <formula>NOT(ISERROR(SEARCH("EN EJECUCION",BD27)))</formula>
    </cfRule>
  </conditionalFormatting>
  <conditionalFormatting sqref="BD28">
    <cfRule type="cellIs" dxfId="966" priority="950" operator="equal">
      <formula>"CUMPLIDA EFECTIVA"</formula>
    </cfRule>
    <cfRule type="cellIs" dxfId="965" priority="951" operator="equal">
      <formula>"CUMPLIDA INEFECTIVA"</formula>
    </cfRule>
    <cfRule type="cellIs" dxfId="964" priority="952" operator="equal">
      <formula>"INCUMPLIDA"</formula>
    </cfRule>
  </conditionalFormatting>
  <conditionalFormatting sqref="BD28">
    <cfRule type="containsText" dxfId="963" priority="949" operator="containsText" text="EN EJECUCION">
      <formula>NOT(ISERROR(SEARCH("EN EJECUCION",BD28)))</formula>
    </cfRule>
  </conditionalFormatting>
  <conditionalFormatting sqref="BD226">
    <cfRule type="cellIs" dxfId="962" priority="946" operator="equal">
      <formula>"CUMPLIDA EFECTIVA"</formula>
    </cfRule>
    <cfRule type="cellIs" dxfId="961" priority="947" operator="equal">
      <formula>"CUMPLIDA INEFECTIVA"</formula>
    </cfRule>
    <cfRule type="cellIs" dxfId="960" priority="948" operator="equal">
      <formula>"INCUMPLIDA"</formula>
    </cfRule>
  </conditionalFormatting>
  <conditionalFormatting sqref="BD229">
    <cfRule type="cellIs" dxfId="959" priority="943" operator="equal">
      <formula>"CUMPLIDA EFECTIVA"</formula>
    </cfRule>
    <cfRule type="cellIs" dxfId="958" priority="944" operator="equal">
      <formula>"CUMPLIDA INEFECTIVA"</formula>
    </cfRule>
    <cfRule type="cellIs" dxfId="957" priority="945" operator="equal">
      <formula>"INCUMPLIDA"</formula>
    </cfRule>
  </conditionalFormatting>
  <conditionalFormatting sqref="BD231">
    <cfRule type="cellIs" dxfId="956" priority="940" operator="equal">
      <formula>"CUMPLIDA EFECTIVA"</formula>
    </cfRule>
    <cfRule type="cellIs" dxfId="955" priority="941" operator="equal">
      <formula>"CUMPLIDA INEFECTIVA"</formula>
    </cfRule>
    <cfRule type="cellIs" dxfId="954" priority="942" operator="equal">
      <formula>"INCUMPLIDA"</formula>
    </cfRule>
  </conditionalFormatting>
  <conditionalFormatting sqref="BD232">
    <cfRule type="cellIs" dxfId="953" priority="937" operator="equal">
      <formula>"CUMPLIDA EFECTIVA"</formula>
    </cfRule>
    <cfRule type="cellIs" dxfId="952" priority="938" operator="equal">
      <formula>"CUMPLIDA INEFECTIVA"</formula>
    </cfRule>
    <cfRule type="cellIs" dxfId="951" priority="939" operator="equal">
      <formula>"INCUMPLIDA"</formula>
    </cfRule>
  </conditionalFormatting>
  <conditionalFormatting sqref="BD234">
    <cfRule type="cellIs" dxfId="950" priority="934" operator="equal">
      <formula>"CUMPLIDA EFECTIVA"</formula>
    </cfRule>
    <cfRule type="cellIs" dxfId="949" priority="935" operator="equal">
      <formula>"CUMPLIDA INEFECTIVA"</formula>
    </cfRule>
    <cfRule type="cellIs" dxfId="948" priority="936" operator="equal">
      <formula>"INCUMPLIDA"</formula>
    </cfRule>
  </conditionalFormatting>
  <conditionalFormatting sqref="BD235">
    <cfRule type="cellIs" dxfId="947" priority="931" operator="equal">
      <formula>"CUMPLIDA EFECTIVA"</formula>
    </cfRule>
    <cfRule type="cellIs" dxfId="946" priority="932" operator="equal">
      <formula>"CUMPLIDA INEFECTIVA"</formula>
    </cfRule>
    <cfRule type="cellIs" dxfId="945" priority="933" operator="equal">
      <formula>"INCUMPLIDA"</formula>
    </cfRule>
  </conditionalFormatting>
  <conditionalFormatting sqref="BD238">
    <cfRule type="cellIs" dxfId="944" priority="928" operator="equal">
      <formula>"CUMPLIDA EFECTIVA"</formula>
    </cfRule>
    <cfRule type="cellIs" dxfId="943" priority="929" operator="equal">
      <formula>"CUMPLIDA INEFECTIVA"</formula>
    </cfRule>
    <cfRule type="cellIs" dxfId="942" priority="930" operator="equal">
      <formula>"INCUMPLIDA"</formula>
    </cfRule>
  </conditionalFormatting>
  <conditionalFormatting sqref="BD244">
    <cfRule type="cellIs" dxfId="941" priority="925" operator="equal">
      <formula>"CUMPLIDA EFECTIVA"</formula>
    </cfRule>
    <cfRule type="cellIs" dxfId="940" priority="926" operator="equal">
      <formula>"CUMPLIDA INEFECTIVA"</formula>
    </cfRule>
    <cfRule type="cellIs" dxfId="939" priority="927" operator="equal">
      <formula>"INCUMPLIDA"</formula>
    </cfRule>
  </conditionalFormatting>
  <conditionalFormatting sqref="BD245">
    <cfRule type="cellIs" dxfId="938" priority="923" operator="equal">
      <formula>"EN EJECUCION"</formula>
    </cfRule>
    <cfRule type="cellIs" dxfId="937" priority="924" stopIfTrue="1" operator="equal">
      <formula>"VENCIDO"</formula>
    </cfRule>
  </conditionalFormatting>
  <conditionalFormatting sqref="BD245">
    <cfRule type="containsText" dxfId="936" priority="922" operator="containsText" text="CERRADO">
      <formula>NOT(ISERROR(SEARCH("CERRADO",BD245)))</formula>
    </cfRule>
  </conditionalFormatting>
  <conditionalFormatting sqref="BD246">
    <cfRule type="cellIs" dxfId="935" priority="919" operator="equal">
      <formula>"CUMPLIDA EFECTIVA"</formula>
    </cfRule>
    <cfRule type="cellIs" dxfId="934" priority="920" operator="equal">
      <formula>"CUMPLIDA INEFECTIVA"</formula>
    </cfRule>
    <cfRule type="cellIs" dxfId="933" priority="921" operator="equal">
      <formula>"INCUMPLIDA"</formula>
    </cfRule>
  </conditionalFormatting>
  <conditionalFormatting sqref="BD248">
    <cfRule type="cellIs" dxfId="932" priority="916" operator="equal">
      <formula>"CUMPLIDA EFECTIVA"</formula>
    </cfRule>
    <cfRule type="cellIs" dxfId="931" priority="917" operator="equal">
      <formula>"CUMPLIDA INEFECTIVA"</formula>
    </cfRule>
    <cfRule type="cellIs" dxfId="930" priority="918" operator="equal">
      <formula>"INCUMPLIDA"</formula>
    </cfRule>
  </conditionalFormatting>
  <conditionalFormatting sqref="BD251">
    <cfRule type="cellIs" dxfId="929" priority="913" operator="equal">
      <formula>"CUMPLIDA EFECTIVA"</formula>
    </cfRule>
    <cfRule type="cellIs" dxfId="928" priority="914" operator="equal">
      <formula>"CUMPLIDA INEFECTIVA"</formula>
    </cfRule>
    <cfRule type="cellIs" dxfId="927" priority="915" operator="equal">
      <formula>"INCUMPLIDA"</formula>
    </cfRule>
  </conditionalFormatting>
  <conditionalFormatting sqref="BD252">
    <cfRule type="cellIs" dxfId="926" priority="910" operator="equal">
      <formula>"CUMPLIDA EFECTIVA"</formula>
    </cfRule>
    <cfRule type="cellIs" dxfId="925" priority="911" operator="equal">
      <formula>"CUMPLIDA INEFECTIVA"</formula>
    </cfRule>
    <cfRule type="cellIs" dxfId="924" priority="912" operator="equal">
      <formula>"INCUMPLIDA"</formula>
    </cfRule>
  </conditionalFormatting>
  <conditionalFormatting sqref="BD253">
    <cfRule type="cellIs" dxfId="923" priority="907" operator="equal">
      <formula>"CUMPLIDA EFECTIVA"</formula>
    </cfRule>
    <cfRule type="cellIs" dxfId="922" priority="908" operator="equal">
      <formula>"CUMPLIDA INEFECTIVA"</formula>
    </cfRule>
    <cfRule type="cellIs" dxfId="921" priority="909" operator="equal">
      <formula>"INCUMPLIDA"</formula>
    </cfRule>
  </conditionalFormatting>
  <conditionalFormatting sqref="BD254">
    <cfRule type="cellIs" dxfId="920" priority="904" operator="equal">
      <formula>"CUMPLIDA EFECTIVA"</formula>
    </cfRule>
    <cfRule type="cellIs" dxfId="919" priority="905" operator="equal">
      <formula>"CUMPLIDA INEFECTIVA"</formula>
    </cfRule>
    <cfRule type="cellIs" dxfId="918" priority="906" operator="equal">
      <formula>"INCUMPLIDA"</formula>
    </cfRule>
  </conditionalFormatting>
  <conditionalFormatting sqref="BD256">
    <cfRule type="cellIs" dxfId="917" priority="901" operator="equal">
      <formula>"CUMPLIDA EFECTIVA"</formula>
    </cfRule>
    <cfRule type="cellIs" dxfId="916" priority="902" operator="equal">
      <formula>"CUMPLIDA INEFECTIVA"</formula>
    </cfRule>
    <cfRule type="cellIs" dxfId="915" priority="903" operator="equal">
      <formula>"INCUMPLIDA"</formula>
    </cfRule>
  </conditionalFormatting>
  <conditionalFormatting sqref="BD257">
    <cfRule type="cellIs" dxfId="914" priority="898" operator="equal">
      <formula>"CUMPLIDA EFECTIVA"</formula>
    </cfRule>
    <cfRule type="cellIs" dxfId="913" priority="899" operator="equal">
      <formula>"CUMPLIDA INEFECTIVA"</formula>
    </cfRule>
    <cfRule type="cellIs" dxfId="912" priority="900" operator="equal">
      <formula>"INCUMPLIDA"</formula>
    </cfRule>
  </conditionalFormatting>
  <conditionalFormatting sqref="BD264">
    <cfRule type="cellIs" dxfId="911" priority="895" operator="equal">
      <formula>"CUMPLIDA EFECTIVA"</formula>
    </cfRule>
    <cfRule type="cellIs" dxfId="910" priority="896" operator="equal">
      <formula>"CUMPLIDA INEFECTIVA"</formula>
    </cfRule>
    <cfRule type="cellIs" dxfId="909" priority="897" operator="equal">
      <formula>"INCUMPLIDA"</formula>
    </cfRule>
  </conditionalFormatting>
  <conditionalFormatting sqref="BB519 BB521">
    <cfRule type="containsText" dxfId="908" priority="894" operator="containsText" text="SIN AVANCE">
      <formula>NOT(ISERROR(SEARCH("SIN AVANCE",BB519)))</formula>
    </cfRule>
  </conditionalFormatting>
  <conditionalFormatting sqref="BB519 BB521">
    <cfRule type="containsText" dxfId="907" priority="890" operator="containsText" text="CUMPLIMIENTO TOTAL">
      <formula>NOT(ISERROR(SEARCH("CUMPLIMIENTO TOTAL",BB519)))</formula>
    </cfRule>
    <cfRule type="containsText" dxfId="906" priority="891" operator="containsText" text="AVANCE SIGNIFICATIVO">
      <formula>NOT(ISERROR(SEARCH("AVANCE SIGNIFICATIVO",BB519)))</formula>
    </cfRule>
    <cfRule type="containsText" dxfId="905" priority="892" operator="containsText" text="AVANCE PARCIAL">
      <formula>NOT(ISERROR(SEARCH("AVANCE PARCIAL",BB519)))</formula>
    </cfRule>
    <cfRule type="containsText" dxfId="904" priority="893" operator="containsText" text="AVANCE MINIMO">
      <formula>NOT(ISERROR(SEARCH("AVANCE MINIMO",BB519)))</formula>
    </cfRule>
  </conditionalFormatting>
  <conditionalFormatting sqref="BD519">
    <cfRule type="cellIs" dxfId="903" priority="888" operator="equal">
      <formula>"EN EJECUCION"</formula>
    </cfRule>
    <cfRule type="cellIs" dxfId="902" priority="889" stopIfTrue="1" operator="equal">
      <formula>"VENCIDO"</formula>
    </cfRule>
  </conditionalFormatting>
  <conditionalFormatting sqref="BD519">
    <cfRule type="containsText" dxfId="901" priority="887" operator="containsText" text="CERRADO">
      <formula>NOT(ISERROR(SEARCH("CERRADO",BD519)))</formula>
    </cfRule>
  </conditionalFormatting>
  <conditionalFormatting sqref="BD521">
    <cfRule type="cellIs" dxfId="900" priority="885" operator="equal">
      <formula>"EN EJECUCION"</formula>
    </cfRule>
    <cfRule type="cellIs" dxfId="899" priority="886" stopIfTrue="1" operator="equal">
      <formula>"VENCIDO"</formula>
    </cfRule>
  </conditionalFormatting>
  <conditionalFormatting sqref="BD521">
    <cfRule type="containsText" dxfId="898" priority="884" operator="containsText" text="CERRADO">
      <formula>NOT(ISERROR(SEARCH("CERRADO",BD521)))</formula>
    </cfRule>
  </conditionalFormatting>
  <conditionalFormatting sqref="BB522:BB523">
    <cfRule type="containsText" dxfId="897" priority="883" operator="containsText" text="SIN AVANCE">
      <formula>NOT(ISERROR(SEARCH("SIN AVANCE",BB522)))</formula>
    </cfRule>
  </conditionalFormatting>
  <conditionalFormatting sqref="BB522:BB523">
    <cfRule type="containsText" dxfId="896" priority="879" operator="containsText" text="CUMPLIMIENTO TOTAL">
      <formula>NOT(ISERROR(SEARCH("CUMPLIMIENTO TOTAL",BB522)))</formula>
    </cfRule>
    <cfRule type="containsText" dxfId="895" priority="880" operator="containsText" text="AVANCE SIGNIFICATIVO">
      <formula>NOT(ISERROR(SEARCH("AVANCE SIGNIFICATIVO",BB522)))</formula>
    </cfRule>
    <cfRule type="containsText" dxfId="894" priority="881" operator="containsText" text="AVANCE PARCIAL">
      <formula>NOT(ISERROR(SEARCH("AVANCE PARCIAL",BB522)))</formula>
    </cfRule>
    <cfRule type="containsText" dxfId="893" priority="882" operator="containsText" text="AVANCE MINIMO">
      <formula>NOT(ISERROR(SEARCH("AVANCE MINIMO",BB522)))</formula>
    </cfRule>
  </conditionalFormatting>
  <conditionalFormatting sqref="BD522:BD523">
    <cfRule type="cellIs" dxfId="892" priority="877" operator="equal">
      <formula>"EN EJECUCION"</formula>
    </cfRule>
    <cfRule type="cellIs" dxfId="891" priority="878" stopIfTrue="1" operator="equal">
      <formula>"VENCIDO"</formula>
    </cfRule>
  </conditionalFormatting>
  <conditionalFormatting sqref="BD522:BD523">
    <cfRule type="containsText" dxfId="890" priority="876" operator="containsText" text="CERRADO">
      <formula>NOT(ISERROR(SEARCH("CERRADO",BD522)))</formula>
    </cfRule>
  </conditionalFormatting>
  <conditionalFormatting sqref="BD61">
    <cfRule type="cellIs" dxfId="889" priority="873" operator="equal">
      <formula>"CUMPLIDA EFECTIVA"</formula>
    </cfRule>
    <cfRule type="cellIs" dxfId="888" priority="874" operator="equal">
      <formula>"CUMPLIDA INEFECTIVA"</formula>
    </cfRule>
    <cfRule type="cellIs" dxfId="887" priority="875" operator="equal">
      <formula>"INCUMPLIDA"</formula>
    </cfRule>
  </conditionalFormatting>
  <conditionalFormatting sqref="BD61">
    <cfRule type="containsText" dxfId="886" priority="872" operator="containsText" text="EN EJECUCION">
      <formula>NOT(ISERROR(SEARCH("EN EJECUCION",BD61)))</formula>
    </cfRule>
  </conditionalFormatting>
  <conditionalFormatting sqref="BD62">
    <cfRule type="cellIs" dxfId="885" priority="869" operator="equal">
      <formula>"CUMPLIDA EFECTIVA"</formula>
    </cfRule>
    <cfRule type="cellIs" dxfId="884" priority="870" operator="equal">
      <formula>"CUMPLIDA INEFECTIVA"</formula>
    </cfRule>
    <cfRule type="cellIs" dxfId="883" priority="871" operator="equal">
      <formula>"INCUMPLIDA"</formula>
    </cfRule>
  </conditionalFormatting>
  <conditionalFormatting sqref="BD62">
    <cfRule type="containsText" dxfId="882" priority="868" operator="containsText" text="EN EJECUCION">
      <formula>NOT(ISERROR(SEARCH("EN EJECUCION",BD62)))</formula>
    </cfRule>
  </conditionalFormatting>
  <conditionalFormatting sqref="BD297:BD298">
    <cfRule type="cellIs" dxfId="881" priority="865" operator="equal">
      <formula>"CUMPLIDA EFECTIVA"</formula>
    </cfRule>
    <cfRule type="cellIs" dxfId="880" priority="866" operator="equal">
      <formula>"CUMPLIDA INEFECTIVA"</formula>
    </cfRule>
    <cfRule type="cellIs" dxfId="879" priority="867" operator="equal">
      <formula>"INCUMPLIDA"</formula>
    </cfRule>
  </conditionalFormatting>
  <conditionalFormatting sqref="BD299">
    <cfRule type="cellIs" dxfId="878" priority="860" operator="equal">
      <formula>"EN EJECUCION"</formula>
    </cfRule>
    <cfRule type="cellIs" dxfId="877" priority="861" stopIfTrue="1" operator="equal">
      <formula>"VENCIDO"</formula>
    </cfRule>
  </conditionalFormatting>
  <conditionalFormatting sqref="BD299">
    <cfRule type="containsText" dxfId="876" priority="859" operator="containsText" text="CERRADO">
      <formula>NOT(ISERROR(SEARCH("CERRADO",BD299)))</formula>
    </cfRule>
  </conditionalFormatting>
  <conditionalFormatting sqref="BD300">
    <cfRule type="cellIs" dxfId="875" priority="841" operator="equal">
      <formula>"CUMPLIDA EFECTIVA"</formula>
    </cfRule>
    <cfRule type="cellIs" dxfId="874" priority="842" operator="equal">
      <formula>"CUMPLIDA INEFECTIVA"</formula>
    </cfRule>
    <cfRule type="cellIs" dxfId="873" priority="843" operator="equal">
      <formula>"INCUMPLIDA"</formula>
    </cfRule>
  </conditionalFormatting>
  <conditionalFormatting sqref="BD305">
    <cfRule type="cellIs" dxfId="872" priority="839" operator="equal">
      <formula>"EN EJECUCION"</formula>
    </cfRule>
    <cfRule type="cellIs" dxfId="871" priority="840" stopIfTrue="1" operator="equal">
      <formula>"VENCIDO"</formula>
    </cfRule>
  </conditionalFormatting>
  <conditionalFormatting sqref="BD305">
    <cfRule type="containsText" dxfId="870" priority="838" operator="containsText" text="CERRADO">
      <formula>NOT(ISERROR(SEARCH("CERRADO",BD305)))</formula>
    </cfRule>
  </conditionalFormatting>
  <conditionalFormatting sqref="BD306">
    <cfRule type="cellIs" dxfId="869" priority="835" operator="equal">
      <formula>"CUMPLIDA EFECTIVA"</formula>
    </cfRule>
    <cfRule type="cellIs" dxfId="868" priority="836" operator="equal">
      <formula>"CUMPLIDA INEFECTIVA"</formula>
    </cfRule>
    <cfRule type="cellIs" dxfId="867" priority="837" operator="equal">
      <formula>"INCUMPLIDA"</formula>
    </cfRule>
  </conditionalFormatting>
  <conditionalFormatting sqref="BD307">
    <cfRule type="cellIs" dxfId="866" priority="832" operator="equal">
      <formula>"CUMPLIDA EFECTIVA"</formula>
    </cfRule>
    <cfRule type="cellIs" dxfId="865" priority="833" operator="equal">
      <formula>"CUMPLIDA INEFECTIVA"</formula>
    </cfRule>
    <cfRule type="cellIs" dxfId="864" priority="834" operator="equal">
      <formula>"INCUMPLIDA"</formula>
    </cfRule>
  </conditionalFormatting>
  <conditionalFormatting sqref="BD696:BD705">
    <cfRule type="cellIs" dxfId="863" priority="825" operator="equal">
      <formula>"CUMPLIDA EFECTIVA"</formula>
    </cfRule>
    <cfRule type="cellIs" dxfId="862" priority="826" operator="equal">
      <formula>"CUMPLIDA INEFECTIVA"</formula>
    </cfRule>
    <cfRule type="cellIs" dxfId="861" priority="827" operator="equal">
      <formula>"INCUMPLIDA"</formula>
    </cfRule>
  </conditionalFormatting>
  <conditionalFormatting sqref="Y2:Y297">
    <cfRule type="cellIs" dxfId="860" priority="824" operator="equal">
      <formula>#REF!</formula>
    </cfRule>
  </conditionalFormatting>
  <conditionalFormatting sqref="AE83:AE297 AE2:AE80 AU2:AU297">
    <cfRule type="containsText" dxfId="859" priority="823" operator="containsText" text="SIN AVANCE">
      <formula>NOT(ISERROR(SEARCH("SIN AVANCE",AE2)))</formula>
    </cfRule>
  </conditionalFormatting>
  <conditionalFormatting sqref="AE83:AE297 AE2:AE80 AU2:AU297">
    <cfRule type="containsText" dxfId="858" priority="819" operator="containsText" text="CUMPLIMIENTO TOTAL">
      <formula>NOT(ISERROR(SEARCH("CUMPLIMIENTO TOTAL",AE2)))</formula>
    </cfRule>
    <cfRule type="containsText" dxfId="857" priority="820" operator="containsText" text="AVANCE SIGNIFICATIVO">
      <formula>NOT(ISERROR(SEARCH("AVANCE SIGNIFICATIVO",AE2)))</formula>
    </cfRule>
    <cfRule type="containsText" dxfId="856" priority="821" operator="containsText" text="AVANCE PARCIAL">
      <formula>NOT(ISERROR(SEARCH("AVANCE PARCIAL",AE2)))</formula>
    </cfRule>
    <cfRule type="containsText" dxfId="855" priority="822" operator="containsText" text="AVANCE MINIMO">
      <formula>NOT(ISERROR(SEARCH("AVANCE MINIMO",AE2)))</formula>
    </cfRule>
  </conditionalFormatting>
  <conditionalFormatting sqref="AG1">
    <cfRule type="containsText" dxfId="854" priority="816" operator="containsText" text="CON TIEMPO">
      <formula>NOT(ISERROR(SEARCH("CON TIEMPO",AG1)))</formula>
    </cfRule>
    <cfRule type="containsText" dxfId="853" priority="817" operator="containsText" text="POR VENCER">
      <formula>NOT(ISERROR(SEARCH("POR VENCER",AG1)))</formula>
    </cfRule>
    <cfRule type="containsText" dxfId="852" priority="818" operator="containsText" text="VENCIDO">
      <formula>NOT(ISERROR(SEARCH("VENCIDO",AG1)))</formula>
    </cfRule>
  </conditionalFormatting>
  <conditionalFormatting sqref="AE1">
    <cfRule type="containsText" dxfId="851" priority="815" operator="containsText" text="SIN AVANCE">
      <formula>NOT(ISERROR(SEARCH("SIN AVANCE",AE1)))</formula>
    </cfRule>
  </conditionalFormatting>
  <conditionalFormatting sqref="AL1">
    <cfRule type="containsText" dxfId="850" priority="812" operator="containsText" text="CON TIEMPO">
      <formula>NOT(ISERROR(SEARCH("CON TIEMPO",AL1)))</formula>
    </cfRule>
    <cfRule type="containsText" dxfId="849" priority="813" operator="containsText" text="POR VENCER">
      <formula>NOT(ISERROR(SEARCH("POR VENCER",AL1)))</formula>
    </cfRule>
    <cfRule type="containsText" dxfId="848" priority="814" operator="containsText" text="VENCIDO">
      <formula>NOT(ISERROR(SEARCH("VENCIDO",AL1)))</formula>
    </cfRule>
  </conditionalFormatting>
  <conditionalFormatting sqref="AM1">
    <cfRule type="containsText" dxfId="847" priority="809" operator="containsText" text="CON TIEMPO">
      <formula>NOT(ISERROR(SEARCH("CON TIEMPO",AM1)))</formula>
    </cfRule>
    <cfRule type="containsText" dxfId="846" priority="810" operator="containsText" text="POR VENCER">
      <formula>NOT(ISERROR(SEARCH("POR VENCER",AM1)))</formula>
    </cfRule>
    <cfRule type="containsText" dxfId="845" priority="811" operator="containsText" text="VENCIDO">
      <formula>NOT(ISERROR(SEARCH("VENCIDO",AM1)))</formula>
    </cfRule>
  </conditionalFormatting>
  <conditionalFormatting sqref="AM2:AM297 AO2:AO187 BC22 BC24">
    <cfRule type="cellIs" dxfId="844" priority="806" operator="equal">
      <formula>"CUMPLIDA EFECTIVA"</formula>
    </cfRule>
    <cfRule type="cellIs" dxfId="843" priority="807" operator="equal">
      <formula>"CUMPLIDA INEFECTIVA"</formula>
    </cfRule>
    <cfRule type="cellIs" dxfId="842" priority="808" operator="equal">
      <formula>"INCUMPLIDA"</formula>
    </cfRule>
  </conditionalFormatting>
  <conditionalFormatting sqref="AF2:AF297 AV2:AV297">
    <cfRule type="cellIs" dxfId="841" priority="795" operator="lessThan">
      <formula>0</formula>
    </cfRule>
    <cfRule type="cellIs" dxfId="840" priority="805" operator="equal">
      <formula>"NO APLICA ACCION CERRADA"</formula>
    </cfRule>
  </conditionalFormatting>
  <conditionalFormatting sqref="AG2:AG297 AW2:AW297">
    <cfRule type="cellIs" dxfId="839" priority="792" operator="equal">
      <formula>"CON TIEMPO"</formula>
    </cfRule>
    <cfRule type="cellIs" dxfId="838" priority="793" operator="equal">
      <formula>"POR VENCER"</formula>
    </cfRule>
    <cfRule type="cellIs" dxfId="837" priority="794" operator="equal">
      <formula>"VENCIDO"</formula>
    </cfRule>
    <cfRule type="cellIs" dxfId="836" priority="804" operator="equal">
      <formula>"NO APLICA ACCION CERRADA"</formula>
    </cfRule>
  </conditionalFormatting>
  <conditionalFormatting sqref="AD46:AD60 AD63:AD78 AD83:AD85 AD277:AD297 AD238:AD239 AD229:AD232 AD88:AD226 AD2:AD21 AD25:AD38">
    <cfRule type="cellIs" dxfId="835" priority="800" operator="between">
      <formula>0</formula>
      <formula>0.39</formula>
    </cfRule>
    <cfRule type="cellIs" dxfId="834" priority="801" operator="between">
      <formula>0.4</formula>
      <formula>0.59</formula>
    </cfRule>
    <cfRule type="cellIs" dxfId="833" priority="802" operator="between">
      <formula>0.95</formula>
      <formula>1</formula>
    </cfRule>
    <cfRule type="cellIs" dxfId="832" priority="803" operator="between">
      <formula>0.6</formula>
      <formula>0.94</formula>
    </cfRule>
  </conditionalFormatting>
  <conditionalFormatting sqref="AD273:AD275 AD234:AD235 AD241:AD258 AD261:AD262 AD264:AD271">
    <cfRule type="cellIs" dxfId="831" priority="796" operator="between">
      <formula>0</formula>
      <formula>0.39</formula>
    </cfRule>
    <cfRule type="cellIs" dxfId="830" priority="797" operator="between">
      <formula>0.4</formula>
      <formula>0.59</formula>
    </cfRule>
    <cfRule type="cellIs" dxfId="829" priority="798" operator="between">
      <formula>0.95</formula>
      <formula>1</formula>
    </cfRule>
    <cfRule type="cellIs" dxfId="828" priority="799" operator="between">
      <formula>0.6</formula>
      <formula>0.94</formula>
    </cfRule>
  </conditionalFormatting>
  <conditionalFormatting sqref="AK234:AK235 AK241:AK258 AK261:AK262 AK264:AK278 AK281 AK238 AK229:AK232 AK283:AK285 AK83:AK155 AK47:AK61 AK63:AK80 AK192:AK202 AK214:AK226 AK287 AK290 AK293:AK294 AK296:AK297 AK2:AK39">
    <cfRule type="cellIs" dxfId="827" priority="788" operator="between">
      <formula>0</formula>
      <formula>0.39</formula>
    </cfRule>
    <cfRule type="cellIs" dxfId="826" priority="789" operator="between">
      <formula>0.4</formula>
      <formula>0.59</formula>
    </cfRule>
    <cfRule type="cellIs" dxfId="825" priority="790" operator="between">
      <formula>0.6</formula>
      <formula>0.94</formula>
    </cfRule>
    <cfRule type="cellIs" dxfId="824" priority="791" operator="between">
      <formula>0.95</formula>
      <formula>1</formula>
    </cfRule>
  </conditionalFormatting>
  <conditionalFormatting sqref="AL2 AL27:AL28 AL31:AL32 AL61 AL79:AL80 AL84:AL88 AL90:AL93 AL95:AL98 AL103 AL119 AL121:AL122 AL125 AL128:AL129 AL133 AL136 AL141:AL142 AL144:AL147 AL149 AL273:AL275 AL234:AL235 AL241:AL258 AL261:AL262 AL264:AL271 AL107:AL116 AL277:AL278 AL281 AL283:AL285 AL238 AL229:AL232 AL152:AL155 AL192:AL202 AL214:AL226 AL287 AL290 AL293:AL294 AL296:AL297 AL20:AL25">
    <cfRule type="cellIs" dxfId="823" priority="784" operator="between">
      <formula>0</formula>
      <formula>0.39</formula>
    </cfRule>
    <cfRule type="cellIs" dxfId="822" priority="785" operator="between">
      <formula>0.4</formula>
      <formula>0.59</formula>
    </cfRule>
    <cfRule type="cellIs" dxfId="821" priority="786" operator="between">
      <formula>0.6</formula>
      <formula>0.75</formula>
    </cfRule>
    <cfRule type="cellIs" dxfId="820" priority="787" operator="between">
      <formula>0.75</formula>
      <formula>1</formula>
    </cfRule>
  </conditionalFormatting>
  <conditionalFormatting sqref="AD276 AD272">
    <cfRule type="cellIs" dxfId="819" priority="780" operator="between">
      <formula>0</formula>
      <formula>0.39</formula>
    </cfRule>
    <cfRule type="cellIs" dxfId="818" priority="781" operator="between">
      <formula>0.4</formula>
      <formula>0.59</formula>
    </cfRule>
    <cfRule type="cellIs" dxfId="817" priority="782" operator="between">
      <formula>0.95</formula>
      <formula>1</formula>
    </cfRule>
    <cfRule type="cellIs" dxfId="816" priority="783" operator="between">
      <formula>0.6</formula>
      <formula>0.94</formula>
    </cfRule>
  </conditionalFormatting>
  <conditionalFormatting sqref="AL276 AL272 AL150:AL151 AL148 AL143 AL137:AL140 AL134:AL135 AL130:AL132 AL126:AL127 AL123:AL124 AL120 AL117:AL118 AL104:AL106 AL99:AL102 AL94 AL89 AL83 AL63:AL78 AL47:AL60 AL29:AL30 AL26 AL3:AL19 AL33:AL39">
    <cfRule type="cellIs" dxfId="815" priority="776" operator="between">
      <formula>0</formula>
      <formula>0.39</formula>
    </cfRule>
    <cfRule type="cellIs" dxfId="814" priority="777" operator="between">
      <formula>0.4</formula>
      <formula>0.59</formula>
    </cfRule>
    <cfRule type="cellIs" dxfId="813" priority="778" operator="between">
      <formula>0.6</formula>
      <formula>0.75</formula>
    </cfRule>
    <cfRule type="cellIs" dxfId="812" priority="779" operator="between">
      <formula>0.75</formula>
      <formula>1</formula>
    </cfRule>
  </conditionalFormatting>
  <conditionalFormatting sqref="AD22:AD24">
    <cfRule type="cellIs" dxfId="811" priority="772" operator="between">
      <formula>0</formula>
      <formula>0.39</formula>
    </cfRule>
    <cfRule type="cellIs" dxfId="810" priority="773" operator="between">
      <formula>0.4</formula>
      <formula>0.59</formula>
    </cfRule>
    <cfRule type="cellIs" dxfId="809" priority="774" operator="between">
      <formula>0.95</formula>
      <formula>1</formula>
    </cfRule>
    <cfRule type="cellIs" dxfId="808" priority="775" operator="between">
      <formula>0.6</formula>
      <formula>0.94</formula>
    </cfRule>
  </conditionalFormatting>
  <conditionalFormatting sqref="AD39:AD45">
    <cfRule type="cellIs" dxfId="807" priority="768" operator="between">
      <formula>0</formula>
      <formula>0.39</formula>
    </cfRule>
    <cfRule type="cellIs" dxfId="806" priority="769" operator="between">
      <formula>0.4</formula>
      <formula>0.59</formula>
    </cfRule>
    <cfRule type="cellIs" dxfId="805" priority="770" operator="between">
      <formula>0.95</formula>
      <formula>1</formula>
    </cfRule>
    <cfRule type="cellIs" dxfId="804" priority="771" operator="between">
      <formula>0.6</formula>
      <formula>0.94</formula>
    </cfRule>
  </conditionalFormatting>
  <conditionalFormatting sqref="AD61:AD62">
    <cfRule type="cellIs" dxfId="803" priority="764" operator="between">
      <formula>0</formula>
      <formula>0.39</formula>
    </cfRule>
    <cfRule type="cellIs" dxfId="802" priority="765" operator="between">
      <formula>0.4</formula>
      <formula>0.59</formula>
    </cfRule>
    <cfRule type="cellIs" dxfId="801" priority="766" operator="between">
      <formula>0.95</formula>
      <formula>1</formula>
    </cfRule>
    <cfRule type="cellIs" dxfId="800" priority="767" operator="between">
      <formula>0.6</formula>
      <formula>0.94</formula>
    </cfRule>
  </conditionalFormatting>
  <conditionalFormatting sqref="AD79:AD80">
    <cfRule type="cellIs" dxfId="799" priority="760" operator="between">
      <formula>0</formula>
      <formula>0.39</formula>
    </cfRule>
    <cfRule type="cellIs" dxfId="798" priority="761" operator="between">
      <formula>0.4</formula>
      <formula>0.59</formula>
    </cfRule>
    <cfRule type="cellIs" dxfId="797" priority="762" operator="between">
      <formula>0.95</formula>
      <formula>1</formula>
    </cfRule>
    <cfRule type="cellIs" dxfId="796" priority="763" operator="between">
      <formula>0.6</formula>
      <formula>0.94</formula>
    </cfRule>
  </conditionalFormatting>
  <conditionalFormatting sqref="AD86:AD87">
    <cfRule type="cellIs" dxfId="795" priority="756" operator="between">
      <formula>0</formula>
      <formula>0.39</formula>
    </cfRule>
    <cfRule type="cellIs" dxfId="794" priority="757" operator="between">
      <formula>0.4</formula>
      <formula>0.59</formula>
    </cfRule>
    <cfRule type="cellIs" dxfId="793" priority="758" operator="between">
      <formula>0.95</formula>
      <formula>1</formula>
    </cfRule>
    <cfRule type="cellIs" dxfId="792" priority="759" operator="between">
      <formula>0.6</formula>
      <formula>0.94</formula>
    </cfRule>
  </conditionalFormatting>
  <conditionalFormatting sqref="AD236:AD237 AD233 AD227:AD228">
    <cfRule type="cellIs" dxfId="791" priority="752" operator="between">
      <formula>0</formula>
      <formula>0.39</formula>
    </cfRule>
    <cfRule type="cellIs" dxfId="790" priority="753" operator="between">
      <formula>0.4</formula>
      <formula>0.59</formula>
    </cfRule>
    <cfRule type="cellIs" dxfId="789" priority="754" operator="between">
      <formula>0.95</formula>
      <formula>1</formula>
    </cfRule>
    <cfRule type="cellIs" dxfId="788" priority="755" operator="between">
      <formula>0.6</formula>
      <formula>0.94</formula>
    </cfRule>
  </conditionalFormatting>
  <conditionalFormatting sqref="AD263 AD259:AD260 AD240">
    <cfRule type="cellIs" dxfId="787" priority="748" operator="between">
      <formula>0</formula>
      <formula>0.39</formula>
    </cfRule>
    <cfRule type="cellIs" dxfId="786" priority="749" operator="between">
      <formula>0.4</formula>
      <formula>0.59</formula>
    </cfRule>
    <cfRule type="cellIs" dxfId="785" priority="750" operator="between">
      <formula>0.95</formula>
      <formula>1</formula>
    </cfRule>
    <cfRule type="cellIs" dxfId="784" priority="751" operator="between">
      <formula>0.6</formula>
      <formula>0.94</formula>
    </cfRule>
  </conditionalFormatting>
  <conditionalFormatting sqref="AK263 AK259:AK260 AK239:AK240 AK236:AK237 AK233 AK227:AK228">
    <cfRule type="cellIs" dxfId="783" priority="744" operator="between">
      <formula>0</formula>
      <formula>0.39</formula>
    </cfRule>
    <cfRule type="cellIs" dxfId="782" priority="745" operator="between">
      <formula>0.4</formula>
      <formula>0.59</formula>
    </cfRule>
    <cfRule type="cellIs" dxfId="781" priority="746" operator="between">
      <formula>0.6</formula>
      <formula>0.94</formula>
    </cfRule>
    <cfRule type="cellIs" dxfId="780" priority="747" operator="between">
      <formula>0.95</formula>
      <formula>1</formula>
    </cfRule>
  </conditionalFormatting>
  <conditionalFormatting sqref="AL263 AL259:AL260 AL239:AL240 AL236:AL237 AL233 AL227:AL228">
    <cfRule type="cellIs" dxfId="779" priority="740" operator="between">
      <formula>0</formula>
      <formula>0.39</formula>
    </cfRule>
    <cfRule type="cellIs" dxfId="778" priority="741" operator="between">
      <formula>0.4</formula>
      <formula>0.59</formula>
    </cfRule>
    <cfRule type="cellIs" dxfId="777" priority="742" operator="between">
      <formula>0.6</formula>
      <formula>0.75</formula>
    </cfRule>
    <cfRule type="cellIs" dxfId="776" priority="743" operator="between">
      <formula>0.75</formula>
      <formula>1</formula>
    </cfRule>
  </conditionalFormatting>
  <conditionalFormatting sqref="AM17:AM297 AO17:AO187 BC22 BC24">
    <cfRule type="containsText" dxfId="775" priority="739" operator="containsText" text="EN EJECUCION">
      <formula>NOT(ISERROR(SEARCH("EN EJECUCION",AM17)))</formula>
    </cfRule>
  </conditionalFormatting>
  <conditionalFormatting sqref="AE81:AE82">
    <cfRule type="containsText" dxfId="774" priority="738" operator="containsText" text="SIN AVANCE">
      <formula>NOT(ISERROR(SEARCH("SIN AVANCE",AE81)))</formula>
    </cfRule>
  </conditionalFormatting>
  <conditionalFormatting sqref="AE81:AE82">
    <cfRule type="containsText" dxfId="773" priority="734" operator="containsText" text="CUMPLIMIENTO TOTAL">
      <formula>NOT(ISERROR(SEARCH("CUMPLIMIENTO TOTAL",AE81)))</formula>
    </cfRule>
    <cfRule type="containsText" dxfId="772" priority="735" operator="containsText" text="AVANCE SIGNIFICATIVO">
      <formula>NOT(ISERROR(SEARCH("AVANCE SIGNIFICATIVO",AE81)))</formula>
    </cfRule>
    <cfRule type="containsText" dxfId="771" priority="736" operator="containsText" text="AVANCE PARCIAL">
      <formula>NOT(ISERROR(SEARCH("AVANCE PARCIAL",AE81)))</formula>
    </cfRule>
    <cfRule type="containsText" dxfId="770" priority="737" operator="containsText" text="AVANCE MINIMO">
      <formula>NOT(ISERROR(SEARCH("AVANCE MINIMO",AE81)))</formula>
    </cfRule>
  </conditionalFormatting>
  <conditionalFormatting sqref="AD81:AD82">
    <cfRule type="cellIs" dxfId="769" priority="730" operator="between">
      <formula>0</formula>
      <formula>0.39</formula>
    </cfRule>
    <cfRule type="cellIs" dxfId="768" priority="731" operator="between">
      <formula>0.4</formula>
      <formula>0.59</formula>
    </cfRule>
    <cfRule type="cellIs" dxfId="767" priority="732" operator="between">
      <formula>0.95</formula>
      <formula>1</formula>
    </cfRule>
    <cfRule type="cellIs" dxfId="766" priority="733" operator="between">
      <formula>0.6</formula>
      <formula>0.94</formula>
    </cfRule>
  </conditionalFormatting>
  <conditionalFormatting sqref="AK81:AK82">
    <cfRule type="cellIs" dxfId="765" priority="726" operator="between">
      <formula>0</formula>
      <formula>0.39</formula>
    </cfRule>
    <cfRule type="cellIs" dxfId="764" priority="727" operator="between">
      <formula>0.4</formula>
      <formula>0.59</formula>
    </cfRule>
    <cfRule type="cellIs" dxfId="763" priority="728" operator="between">
      <formula>0.6</formula>
      <formula>0.94</formula>
    </cfRule>
    <cfRule type="cellIs" dxfId="762" priority="729" operator="between">
      <formula>0.95</formula>
      <formula>1</formula>
    </cfRule>
  </conditionalFormatting>
  <conditionalFormatting sqref="AL81:AL82">
    <cfRule type="cellIs" dxfId="761" priority="722" operator="between">
      <formula>0</formula>
      <formula>0.39</formula>
    </cfRule>
    <cfRule type="cellIs" dxfId="760" priority="723" operator="between">
      <formula>0.4</formula>
      <formula>0.59</formula>
    </cfRule>
    <cfRule type="cellIs" dxfId="759" priority="724" operator="between">
      <formula>0.6</formula>
      <formula>0.75</formula>
    </cfRule>
    <cfRule type="cellIs" dxfId="758" priority="725" operator="between">
      <formula>0.75</formula>
      <formula>1</formula>
    </cfRule>
  </conditionalFormatting>
  <conditionalFormatting sqref="AK279:AK280">
    <cfRule type="cellIs" dxfId="757" priority="718" operator="between">
      <formula>0</formula>
      <formula>0.39</formula>
    </cfRule>
    <cfRule type="cellIs" dxfId="756" priority="719" operator="between">
      <formula>0.4</formula>
      <formula>0.59</formula>
    </cfRule>
    <cfRule type="cellIs" dxfId="755" priority="720" operator="between">
      <formula>0.6</formula>
      <formula>0.94</formula>
    </cfRule>
    <cfRule type="cellIs" dxfId="754" priority="721" operator="between">
      <formula>0.95</formula>
      <formula>1</formula>
    </cfRule>
  </conditionalFormatting>
  <conditionalFormatting sqref="AL279:AL280">
    <cfRule type="cellIs" dxfId="753" priority="714" operator="between">
      <formula>0</formula>
      <formula>0.39</formula>
    </cfRule>
    <cfRule type="cellIs" dxfId="752" priority="715" operator="between">
      <formula>0.4</formula>
      <formula>0.59</formula>
    </cfRule>
    <cfRule type="cellIs" dxfId="751" priority="716" operator="between">
      <formula>0.6</formula>
      <formula>0.75</formula>
    </cfRule>
    <cfRule type="cellIs" dxfId="750" priority="717" operator="between">
      <formula>0.75</formula>
      <formula>1</formula>
    </cfRule>
  </conditionalFormatting>
  <conditionalFormatting sqref="AO191 AO209:AO213 AO245 AO247 AO249:AO250 AO193:AO200 AO202:AO205 AO227:AO228 AO230 AO233 AO236:AO237 AO239:AO243 AO255 AO258:AO263 AO265:AO272 AO276 AO296">
    <cfRule type="cellIs" dxfId="749" priority="711" operator="equal">
      <formula>"CUMPLIDA EFECTIVA"</formula>
    </cfRule>
    <cfRule type="cellIs" dxfId="748" priority="712" operator="equal">
      <formula>"CUMPLIDA INEFECTIVA"</formula>
    </cfRule>
    <cfRule type="cellIs" dxfId="747" priority="713" operator="equal">
      <formula>"INCUMPLIDA"</formula>
    </cfRule>
  </conditionalFormatting>
  <conditionalFormatting sqref="AO191 AO193:AO200 AO202:AO205 AO209:AO213 AO227:AO228 AO230 AO233 AO236:AO237 AO239:AO243 AO245 AO247 AO249:AO250 AO255 AO258:AO263 AO265:AO272 AO276 AO296">
    <cfRule type="containsText" dxfId="746" priority="710" operator="containsText" text="EN EJECUCION">
      <formula>NOT(ISERROR(SEARCH("EN EJECUCION",AO191)))</formula>
    </cfRule>
  </conditionalFormatting>
  <conditionalFormatting sqref="AK295 AK291:AK292 AK288:AK289 AK286 AK203:AK213 AK156:AK191 AK62 AK40:AK46">
    <cfRule type="cellIs" dxfId="745" priority="706" operator="between">
      <formula>0</formula>
      <formula>0.39</formula>
    </cfRule>
    <cfRule type="cellIs" dxfId="744" priority="707" operator="between">
      <formula>0.4</formula>
      <formula>0.59</formula>
    </cfRule>
    <cfRule type="cellIs" dxfId="743" priority="708" operator="between">
      <formula>0.6</formula>
      <formula>0.94</formula>
    </cfRule>
    <cfRule type="cellIs" dxfId="742" priority="709" operator="between">
      <formula>0.95</formula>
      <formula>1</formula>
    </cfRule>
  </conditionalFormatting>
  <conditionalFormatting sqref="AL295 AL291:AL292 AL288:AL289 AL286 AL203:AL213 AL156:AL191 AL62 AL40:AL46">
    <cfRule type="cellIs" dxfId="741" priority="702" operator="between">
      <formula>0</formula>
      <formula>0.39</formula>
    </cfRule>
    <cfRule type="cellIs" dxfId="740" priority="703" operator="between">
      <formula>0.4</formula>
      <formula>0.59</formula>
    </cfRule>
    <cfRule type="cellIs" dxfId="739" priority="704" operator="between">
      <formula>0.6</formula>
      <formula>0.75</formula>
    </cfRule>
    <cfRule type="cellIs" dxfId="738" priority="705" operator="between">
      <formula>0.75</formula>
      <formula>1</formula>
    </cfRule>
  </conditionalFormatting>
  <conditionalFormatting sqref="AO297 AO277:AO295 AO273:AO275 AO264 AO256:AO257 AO251:AO254 AO248 AO246 AO244 AO238 AO234:AO235 AO231:AO232 AO229 AO223:AO226 AO218:AO221 AO214:AO215 AO206:AO208 AO201 AO192 AO188:AO190">
    <cfRule type="cellIs" dxfId="737" priority="699" operator="equal">
      <formula>"CUMPLIDA EFECTIVA"</formula>
    </cfRule>
    <cfRule type="cellIs" dxfId="736" priority="700" operator="equal">
      <formula>"CUMPLIDA INEFECTIVA"</formula>
    </cfRule>
    <cfRule type="cellIs" dxfId="735" priority="701" operator="equal">
      <formula>"INCUMPLIDA"</formula>
    </cfRule>
  </conditionalFormatting>
  <conditionalFormatting sqref="BB1">
    <cfRule type="containsText" dxfId="734" priority="696" operator="containsText" text="CON TIEMPO">
      <formula>NOT(ISERROR(SEARCH("CON TIEMPO",BB1)))</formula>
    </cfRule>
    <cfRule type="containsText" dxfId="733" priority="697" operator="containsText" text="POR VENCER">
      <formula>NOT(ISERROR(SEARCH("POR VENCER",BB1)))</formula>
    </cfRule>
    <cfRule type="containsText" dxfId="732" priority="698" operator="containsText" text="VENCIDO">
      <formula>NOT(ISERROR(SEARCH("VENCIDO",BB1)))</formula>
    </cfRule>
  </conditionalFormatting>
  <conditionalFormatting sqref="BA2">
    <cfRule type="cellIs" dxfId="731" priority="689" operator="between">
      <formula>0</formula>
      <formula>0.39</formula>
    </cfRule>
    <cfRule type="cellIs" dxfId="730" priority="690" operator="between">
      <formula>0.4</formula>
      <formula>0.59</formula>
    </cfRule>
    <cfRule type="cellIs" dxfId="729" priority="691" operator="between">
      <formula>0.6</formula>
      <formula>0.94</formula>
    </cfRule>
    <cfRule type="cellIs" dxfId="728" priority="692" operator="between">
      <formula>0.95</formula>
      <formula>1</formula>
    </cfRule>
  </conditionalFormatting>
  <conditionalFormatting sqref="AT2">
    <cfRule type="cellIs" dxfId="727" priority="685" operator="between">
      <formula>0</formula>
      <formula>0.39</formula>
    </cfRule>
    <cfRule type="cellIs" dxfId="726" priority="686" operator="between">
      <formula>0.4</formula>
      <formula>0.59</formula>
    </cfRule>
    <cfRule type="cellIs" dxfId="725" priority="687" operator="between">
      <formula>0.95</formula>
      <formula>1</formula>
    </cfRule>
    <cfRule type="cellIs" dxfId="724" priority="688" operator="between">
      <formula>0.6</formula>
      <formula>0.94</formula>
    </cfRule>
  </conditionalFormatting>
  <conditionalFormatting sqref="AW1">
    <cfRule type="containsText" dxfId="723" priority="682" operator="containsText" text="CON TIEMPO">
      <formula>NOT(ISERROR(SEARCH("CON TIEMPO",AW1)))</formula>
    </cfRule>
    <cfRule type="containsText" dxfId="722" priority="683" operator="containsText" text="POR VENCER">
      <formula>NOT(ISERROR(SEARCH("POR VENCER",AW1)))</formula>
    </cfRule>
    <cfRule type="containsText" dxfId="721" priority="684" operator="containsText" text="VENCIDO">
      <formula>NOT(ISERROR(SEARCH("VENCIDO",AW1)))</formula>
    </cfRule>
  </conditionalFormatting>
  <conditionalFormatting sqref="AU1">
    <cfRule type="containsText" dxfId="720" priority="681" operator="containsText" text="SIN AVANCE">
      <formula>NOT(ISERROR(SEARCH("SIN AVANCE",AU1)))</formula>
    </cfRule>
  </conditionalFormatting>
  <conditionalFormatting sqref="AO222 AO216:AO217">
    <cfRule type="cellIs" dxfId="719" priority="678" operator="equal">
      <formula>"CUMPLIDA EFECTIVA"</formula>
    </cfRule>
    <cfRule type="cellIs" dxfId="718" priority="679" operator="equal">
      <formula>"CUMPLIDA INEFECTIVA"</formula>
    </cfRule>
    <cfRule type="cellIs" dxfId="717" priority="680" operator="equal">
      <formula>"INCUMPLIDA"</formula>
    </cfRule>
  </conditionalFormatting>
  <conditionalFormatting sqref="BB2:BB155 BB157:BB297">
    <cfRule type="cellIs" dxfId="716" priority="676" operator="equal">
      <formula>"EN EJECUCION"</formula>
    </cfRule>
    <cfRule type="cellIs" dxfId="715" priority="677" stopIfTrue="1" operator="equal">
      <formula>"VENCIDO"</formula>
    </cfRule>
  </conditionalFormatting>
  <conditionalFormatting sqref="AT296 AT276 AT272 AT263 AT259:AT260 AT255 AT239:AT243 AT236:AT237 AT233 AT230 AT227:AT228 AT222 AT216:AT217 AT202 AT193:AT200 AT147:AT153 AT87:AT145 AT83:AT85 AT63:AT78 AT47:AT60 AT38 AT29:AT36 AT26 AT12:AT19 AT3:AT8">
    <cfRule type="cellIs" dxfId="714" priority="672" operator="between">
      <formula>0</formula>
      <formula>0.39</formula>
    </cfRule>
    <cfRule type="cellIs" dxfId="713" priority="673" operator="between">
      <formula>0.4</formula>
      <formula>0.59</formula>
    </cfRule>
    <cfRule type="cellIs" dxfId="712" priority="674" operator="between">
      <formula>0.95</formula>
      <formula>1</formula>
    </cfRule>
    <cfRule type="cellIs" dxfId="711" priority="675" operator="between">
      <formula>0.6</formula>
      <formula>0.94</formula>
    </cfRule>
  </conditionalFormatting>
  <conditionalFormatting sqref="BA296 BA272 BA263 BA259:BA260 BA255 BA239:BA243 BA236:BA237 BA233 BA230 BA227:BA228 BA222 BA216:BA217 BA202 BA193:BA200 BA147:BA153 BA87:BA145 BA83:BA85 BA63:BA78 BA47:BA60 BA38 BA29:BA36 BA26 BA12:BA19 BA3:BA8">
    <cfRule type="cellIs" dxfId="710" priority="668" operator="between">
      <formula>0</formula>
      <formula>0.39</formula>
    </cfRule>
    <cfRule type="cellIs" dxfId="709" priority="669" operator="between">
      <formula>0.4</formula>
      <formula>0.59</formula>
    </cfRule>
    <cfRule type="cellIs" dxfId="708" priority="670" operator="between">
      <formula>0.6</formula>
      <formula>0.94</formula>
    </cfRule>
    <cfRule type="cellIs" dxfId="707" priority="671" operator="between">
      <formula>0.95</formula>
      <formula>1</formula>
    </cfRule>
  </conditionalFormatting>
  <conditionalFormatting sqref="BB2:BB155 BB157:BB297">
    <cfRule type="containsText" dxfId="706" priority="667" operator="containsText" text="CERRADO">
      <formula>NOT(ISERROR(SEARCH("CERRADO",BB2)))</formula>
    </cfRule>
  </conditionalFormatting>
  <conditionalFormatting sqref="AT21">
    <cfRule type="cellIs" dxfId="705" priority="663" operator="between">
      <formula>0</formula>
      <formula>0.39</formula>
    </cfRule>
    <cfRule type="cellIs" dxfId="704" priority="664" operator="between">
      <formula>0.4</formula>
      <formula>0.59</formula>
    </cfRule>
    <cfRule type="cellIs" dxfId="703" priority="665" operator="between">
      <formula>0.95</formula>
      <formula>1</formula>
    </cfRule>
    <cfRule type="cellIs" dxfId="702" priority="666" operator="between">
      <formula>0.6</formula>
      <formula>0.94</formula>
    </cfRule>
  </conditionalFormatting>
  <conditionalFormatting sqref="BC20">
    <cfRule type="cellIs" dxfId="701" priority="660" operator="equal">
      <formula>"CUMPLIDA EFECTIVA"</formula>
    </cfRule>
    <cfRule type="cellIs" dxfId="700" priority="661" operator="equal">
      <formula>"CUMPLIDA INEFECTIVA"</formula>
    </cfRule>
    <cfRule type="cellIs" dxfId="699" priority="662" operator="equal">
      <formula>"INCUMPLIDA"</formula>
    </cfRule>
  </conditionalFormatting>
  <conditionalFormatting sqref="BC20">
    <cfRule type="containsText" dxfId="698" priority="659" operator="containsText" text="EN EJECUCION">
      <formula>NOT(ISERROR(SEARCH("EN EJECUCION",BC20)))</formula>
    </cfRule>
  </conditionalFormatting>
  <conditionalFormatting sqref="BC255">
    <cfRule type="cellIs" dxfId="697" priority="656" operator="equal">
      <formula>"CUMPLIDA EFECTIVA"</formula>
    </cfRule>
    <cfRule type="cellIs" dxfId="696" priority="657" operator="equal">
      <formula>"CUMPLIDA INEFECTIVA"</formula>
    </cfRule>
    <cfRule type="cellIs" dxfId="695" priority="658" operator="equal">
      <formula>"INCUMPLIDA"</formula>
    </cfRule>
  </conditionalFormatting>
  <conditionalFormatting sqref="BC255">
    <cfRule type="containsText" dxfId="694" priority="655" operator="containsText" text="EN EJECUCION">
      <formula>NOT(ISERROR(SEARCH("EN EJECUCION",BC255)))</formula>
    </cfRule>
  </conditionalFormatting>
  <conditionalFormatting sqref="BC21">
    <cfRule type="cellIs" dxfId="693" priority="652" operator="equal">
      <formula>"CUMPLIDA EFECTIVA"</formula>
    </cfRule>
    <cfRule type="cellIs" dxfId="692" priority="653" operator="equal">
      <formula>"CUMPLIDA INEFECTIVA"</formula>
    </cfRule>
    <cfRule type="cellIs" dxfId="691" priority="654" operator="equal">
      <formula>"INCUMPLIDA"</formula>
    </cfRule>
  </conditionalFormatting>
  <conditionalFormatting sqref="BC21">
    <cfRule type="containsText" dxfId="690" priority="651" operator="containsText" text="EN EJECUCION">
      <formula>NOT(ISERROR(SEARCH("EN EJECUCION",BC21)))</formula>
    </cfRule>
  </conditionalFormatting>
  <conditionalFormatting sqref="BC23">
    <cfRule type="cellIs" dxfId="689" priority="648" operator="equal">
      <formula>"CUMPLIDA EFECTIVA"</formula>
    </cfRule>
    <cfRule type="cellIs" dxfId="688" priority="649" operator="equal">
      <formula>"CUMPLIDA INEFECTIVA"</formula>
    </cfRule>
    <cfRule type="cellIs" dxfId="687" priority="650" operator="equal">
      <formula>"INCUMPLIDA"</formula>
    </cfRule>
  </conditionalFormatting>
  <conditionalFormatting sqref="BC23">
    <cfRule type="containsText" dxfId="686" priority="647" operator="containsText" text="EN EJECUCION">
      <formula>NOT(ISERROR(SEARCH("EN EJECUCION",BC23)))</formula>
    </cfRule>
  </conditionalFormatting>
  <conditionalFormatting sqref="BC25">
    <cfRule type="cellIs" dxfId="685" priority="644" operator="equal">
      <formula>"CUMPLIDA EFECTIVA"</formula>
    </cfRule>
    <cfRule type="cellIs" dxfId="684" priority="645" operator="equal">
      <formula>"CUMPLIDA INEFECTIVA"</formula>
    </cfRule>
    <cfRule type="cellIs" dxfId="683" priority="646" operator="equal">
      <formula>"INCUMPLIDA"</formula>
    </cfRule>
  </conditionalFormatting>
  <conditionalFormatting sqref="BC25">
    <cfRule type="containsText" dxfId="682" priority="643" operator="containsText" text="EN EJECUCION">
      <formula>NOT(ISERROR(SEARCH("EN EJECUCION",BC25)))</formula>
    </cfRule>
  </conditionalFormatting>
  <conditionalFormatting sqref="BC26">
    <cfRule type="cellIs" dxfId="681" priority="640" operator="equal">
      <formula>"CUMPLIDA EFECTIVA"</formula>
    </cfRule>
    <cfRule type="cellIs" dxfId="680" priority="641" operator="equal">
      <formula>"CUMPLIDA INEFECTIVA"</formula>
    </cfRule>
    <cfRule type="cellIs" dxfId="679" priority="642" operator="equal">
      <formula>"INCUMPLIDA"</formula>
    </cfRule>
  </conditionalFormatting>
  <conditionalFormatting sqref="BC26">
    <cfRule type="containsText" dxfId="678" priority="639" operator="containsText" text="EN EJECUCION">
      <formula>NOT(ISERROR(SEARCH("EN EJECUCION",BC26)))</formula>
    </cfRule>
  </conditionalFormatting>
  <conditionalFormatting sqref="BC27">
    <cfRule type="cellIs" dxfId="677" priority="636" operator="equal">
      <formula>"CUMPLIDA EFECTIVA"</formula>
    </cfRule>
    <cfRule type="cellIs" dxfId="676" priority="637" operator="equal">
      <formula>"CUMPLIDA INEFECTIVA"</formula>
    </cfRule>
    <cfRule type="cellIs" dxfId="675" priority="638" operator="equal">
      <formula>"INCUMPLIDA"</formula>
    </cfRule>
  </conditionalFormatting>
  <conditionalFormatting sqref="BC27">
    <cfRule type="containsText" dxfId="674" priority="635" operator="containsText" text="EN EJECUCION">
      <formula>NOT(ISERROR(SEARCH("EN EJECUCION",BC27)))</formula>
    </cfRule>
  </conditionalFormatting>
  <conditionalFormatting sqref="BC28">
    <cfRule type="cellIs" dxfId="673" priority="632" operator="equal">
      <formula>"CUMPLIDA EFECTIVA"</formula>
    </cfRule>
    <cfRule type="cellIs" dxfId="672" priority="633" operator="equal">
      <formula>"CUMPLIDA INEFECTIVA"</formula>
    </cfRule>
    <cfRule type="cellIs" dxfId="671" priority="634" operator="equal">
      <formula>"INCUMPLIDA"</formula>
    </cfRule>
  </conditionalFormatting>
  <conditionalFormatting sqref="BC28">
    <cfRule type="containsText" dxfId="670" priority="631" operator="containsText" text="EN EJECUCION">
      <formula>NOT(ISERROR(SEARCH("EN EJECUCION",BC28)))</formula>
    </cfRule>
  </conditionalFormatting>
  <conditionalFormatting sqref="BC226">
    <cfRule type="cellIs" dxfId="669" priority="628" operator="equal">
      <formula>"CUMPLIDA EFECTIVA"</formula>
    </cfRule>
    <cfRule type="cellIs" dxfId="668" priority="629" operator="equal">
      <formula>"CUMPLIDA INEFECTIVA"</formula>
    </cfRule>
    <cfRule type="cellIs" dxfId="667" priority="630" operator="equal">
      <formula>"INCUMPLIDA"</formula>
    </cfRule>
  </conditionalFormatting>
  <conditionalFormatting sqref="BC229">
    <cfRule type="cellIs" dxfId="666" priority="625" operator="equal">
      <formula>"CUMPLIDA EFECTIVA"</formula>
    </cfRule>
    <cfRule type="cellIs" dxfId="665" priority="626" operator="equal">
      <formula>"CUMPLIDA INEFECTIVA"</formula>
    </cfRule>
    <cfRule type="cellIs" dxfId="664" priority="627" operator="equal">
      <formula>"INCUMPLIDA"</formula>
    </cfRule>
  </conditionalFormatting>
  <conditionalFormatting sqref="BC231">
    <cfRule type="cellIs" dxfId="663" priority="622" operator="equal">
      <formula>"CUMPLIDA EFECTIVA"</formula>
    </cfRule>
    <cfRule type="cellIs" dxfId="662" priority="623" operator="equal">
      <formula>"CUMPLIDA INEFECTIVA"</formula>
    </cfRule>
    <cfRule type="cellIs" dxfId="661" priority="624" operator="equal">
      <formula>"INCUMPLIDA"</formula>
    </cfRule>
  </conditionalFormatting>
  <conditionalFormatting sqref="BC232">
    <cfRule type="cellIs" dxfId="660" priority="619" operator="equal">
      <formula>"CUMPLIDA EFECTIVA"</formula>
    </cfRule>
    <cfRule type="cellIs" dxfId="659" priority="620" operator="equal">
      <formula>"CUMPLIDA INEFECTIVA"</formula>
    </cfRule>
    <cfRule type="cellIs" dxfId="658" priority="621" operator="equal">
      <formula>"INCUMPLIDA"</formula>
    </cfRule>
  </conditionalFormatting>
  <conditionalFormatting sqref="BC234">
    <cfRule type="cellIs" dxfId="657" priority="616" operator="equal">
      <formula>"CUMPLIDA EFECTIVA"</formula>
    </cfRule>
    <cfRule type="cellIs" dxfId="656" priority="617" operator="equal">
      <formula>"CUMPLIDA INEFECTIVA"</formula>
    </cfRule>
    <cfRule type="cellIs" dxfId="655" priority="618" operator="equal">
      <formula>"INCUMPLIDA"</formula>
    </cfRule>
  </conditionalFormatting>
  <conditionalFormatting sqref="BC235">
    <cfRule type="cellIs" dxfId="654" priority="613" operator="equal">
      <formula>"CUMPLIDA EFECTIVA"</formula>
    </cfRule>
    <cfRule type="cellIs" dxfId="653" priority="614" operator="equal">
      <formula>"CUMPLIDA INEFECTIVA"</formula>
    </cfRule>
    <cfRule type="cellIs" dxfId="652" priority="615" operator="equal">
      <formula>"INCUMPLIDA"</formula>
    </cfRule>
  </conditionalFormatting>
  <conditionalFormatting sqref="BC238">
    <cfRule type="cellIs" dxfId="651" priority="610" operator="equal">
      <formula>"CUMPLIDA EFECTIVA"</formula>
    </cfRule>
    <cfRule type="cellIs" dxfId="650" priority="611" operator="equal">
      <formula>"CUMPLIDA INEFECTIVA"</formula>
    </cfRule>
    <cfRule type="cellIs" dxfId="649" priority="612" operator="equal">
      <formula>"INCUMPLIDA"</formula>
    </cfRule>
  </conditionalFormatting>
  <conditionalFormatting sqref="BC244">
    <cfRule type="cellIs" dxfId="648" priority="607" operator="equal">
      <formula>"CUMPLIDA EFECTIVA"</formula>
    </cfRule>
    <cfRule type="cellIs" dxfId="647" priority="608" operator="equal">
      <formula>"CUMPLIDA INEFECTIVA"</formula>
    </cfRule>
    <cfRule type="cellIs" dxfId="646" priority="609" operator="equal">
      <formula>"INCUMPLIDA"</formula>
    </cfRule>
  </conditionalFormatting>
  <conditionalFormatting sqref="BC245">
    <cfRule type="cellIs" dxfId="645" priority="605" operator="equal">
      <formula>"EN EJECUCION"</formula>
    </cfRule>
    <cfRule type="cellIs" dxfId="644" priority="606" stopIfTrue="1" operator="equal">
      <formula>"VENCIDO"</formula>
    </cfRule>
  </conditionalFormatting>
  <conditionalFormatting sqref="BC245">
    <cfRule type="containsText" dxfId="643" priority="604" operator="containsText" text="CERRADO">
      <formula>NOT(ISERROR(SEARCH("CERRADO",BC245)))</formula>
    </cfRule>
  </conditionalFormatting>
  <conditionalFormatting sqref="BC246">
    <cfRule type="cellIs" dxfId="642" priority="601" operator="equal">
      <formula>"CUMPLIDA EFECTIVA"</formula>
    </cfRule>
    <cfRule type="cellIs" dxfId="641" priority="602" operator="equal">
      <formula>"CUMPLIDA INEFECTIVA"</formula>
    </cfRule>
    <cfRule type="cellIs" dxfId="640" priority="603" operator="equal">
      <formula>"INCUMPLIDA"</formula>
    </cfRule>
  </conditionalFormatting>
  <conditionalFormatting sqref="BC248">
    <cfRule type="cellIs" dxfId="639" priority="598" operator="equal">
      <formula>"CUMPLIDA EFECTIVA"</formula>
    </cfRule>
    <cfRule type="cellIs" dxfId="638" priority="599" operator="equal">
      <formula>"CUMPLIDA INEFECTIVA"</formula>
    </cfRule>
    <cfRule type="cellIs" dxfId="637" priority="600" operator="equal">
      <formula>"INCUMPLIDA"</formula>
    </cfRule>
  </conditionalFormatting>
  <conditionalFormatting sqref="BC251">
    <cfRule type="cellIs" dxfId="636" priority="595" operator="equal">
      <formula>"CUMPLIDA EFECTIVA"</formula>
    </cfRule>
    <cfRule type="cellIs" dxfId="635" priority="596" operator="equal">
      <formula>"CUMPLIDA INEFECTIVA"</formula>
    </cfRule>
    <cfRule type="cellIs" dxfId="634" priority="597" operator="equal">
      <formula>"INCUMPLIDA"</formula>
    </cfRule>
  </conditionalFormatting>
  <conditionalFormatting sqref="BC252">
    <cfRule type="cellIs" dxfId="633" priority="592" operator="equal">
      <formula>"CUMPLIDA EFECTIVA"</formula>
    </cfRule>
    <cfRule type="cellIs" dxfId="632" priority="593" operator="equal">
      <formula>"CUMPLIDA INEFECTIVA"</formula>
    </cfRule>
    <cfRule type="cellIs" dxfId="631" priority="594" operator="equal">
      <formula>"INCUMPLIDA"</formula>
    </cfRule>
  </conditionalFormatting>
  <conditionalFormatting sqref="BC253">
    <cfRule type="cellIs" dxfId="630" priority="589" operator="equal">
      <formula>"CUMPLIDA EFECTIVA"</formula>
    </cfRule>
    <cfRule type="cellIs" dxfId="629" priority="590" operator="equal">
      <formula>"CUMPLIDA INEFECTIVA"</formula>
    </cfRule>
    <cfRule type="cellIs" dxfId="628" priority="591" operator="equal">
      <formula>"INCUMPLIDA"</formula>
    </cfRule>
  </conditionalFormatting>
  <conditionalFormatting sqref="BC254">
    <cfRule type="cellIs" dxfId="627" priority="586" operator="equal">
      <formula>"CUMPLIDA EFECTIVA"</formula>
    </cfRule>
    <cfRule type="cellIs" dxfId="626" priority="587" operator="equal">
      <formula>"CUMPLIDA INEFECTIVA"</formula>
    </cfRule>
    <cfRule type="cellIs" dxfId="625" priority="588" operator="equal">
      <formula>"INCUMPLIDA"</formula>
    </cfRule>
  </conditionalFormatting>
  <conditionalFormatting sqref="BC256">
    <cfRule type="cellIs" dxfId="624" priority="583" operator="equal">
      <formula>"CUMPLIDA EFECTIVA"</formula>
    </cfRule>
    <cfRule type="cellIs" dxfId="623" priority="584" operator="equal">
      <formula>"CUMPLIDA INEFECTIVA"</formula>
    </cfRule>
    <cfRule type="cellIs" dxfId="622" priority="585" operator="equal">
      <formula>"INCUMPLIDA"</formula>
    </cfRule>
  </conditionalFormatting>
  <conditionalFormatting sqref="BC257">
    <cfRule type="cellIs" dxfId="621" priority="580" operator="equal">
      <formula>"CUMPLIDA EFECTIVA"</formula>
    </cfRule>
    <cfRule type="cellIs" dxfId="620" priority="581" operator="equal">
      <formula>"CUMPLIDA INEFECTIVA"</formula>
    </cfRule>
    <cfRule type="cellIs" dxfId="619" priority="582" operator="equal">
      <formula>"INCUMPLIDA"</formula>
    </cfRule>
  </conditionalFormatting>
  <conditionalFormatting sqref="BC264">
    <cfRule type="cellIs" dxfId="618" priority="577" operator="equal">
      <formula>"CUMPLIDA EFECTIVA"</formula>
    </cfRule>
    <cfRule type="cellIs" dxfId="617" priority="578" operator="equal">
      <formula>"CUMPLIDA INEFECTIVA"</formula>
    </cfRule>
    <cfRule type="cellIs" dxfId="616" priority="579" operator="equal">
      <formula>"INCUMPLIDA"</formula>
    </cfRule>
  </conditionalFormatting>
  <conditionalFormatting sqref="BC61">
    <cfRule type="cellIs" dxfId="615" priority="574" operator="equal">
      <formula>"CUMPLIDA EFECTIVA"</formula>
    </cfRule>
    <cfRule type="cellIs" dxfId="614" priority="575" operator="equal">
      <formula>"CUMPLIDA INEFECTIVA"</formula>
    </cfRule>
    <cfRule type="cellIs" dxfId="613" priority="576" operator="equal">
      <formula>"INCUMPLIDA"</formula>
    </cfRule>
  </conditionalFormatting>
  <conditionalFormatting sqref="BC61">
    <cfRule type="containsText" dxfId="612" priority="573" operator="containsText" text="EN EJECUCION">
      <formula>NOT(ISERROR(SEARCH("EN EJECUCION",BC61)))</formula>
    </cfRule>
  </conditionalFormatting>
  <conditionalFormatting sqref="BC62">
    <cfRule type="cellIs" dxfId="611" priority="570" operator="equal">
      <formula>"CUMPLIDA EFECTIVA"</formula>
    </cfRule>
    <cfRule type="cellIs" dxfId="610" priority="571" operator="equal">
      <formula>"CUMPLIDA INEFECTIVA"</formula>
    </cfRule>
    <cfRule type="cellIs" dxfId="609" priority="572" operator="equal">
      <formula>"INCUMPLIDA"</formula>
    </cfRule>
  </conditionalFormatting>
  <conditionalFormatting sqref="BC62">
    <cfRule type="containsText" dxfId="608" priority="569" operator="containsText" text="EN EJECUCION">
      <formula>NOT(ISERROR(SEARCH("EN EJECUCION",BC62)))</formula>
    </cfRule>
  </conditionalFormatting>
  <conditionalFormatting sqref="BC297">
    <cfRule type="cellIs" dxfId="607" priority="566" operator="equal">
      <formula>"CUMPLIDA EFECTIVA"</formula>
    </cfRule>
    <cfRule type="cellIs" dxfId="606" priority="567" operator="equal">
      <formula>"CUMPLIDA INEFECTIVA"</formula>
    </cfRule>
    <cfRule type="cellIs" dxfId="605" priority="568" operator="equal">
      <formula>"INCUMPLIDA"</formula>
    </cfRule>
  </conditionalFormatting>
  <conditionalFormatting sqref="Y802">
    <cfRule type="cellIs" dxfId="604" priority="565" operator="equal">
      <formula>#REF!</formula>
    </cfRule>
  </conditionalFormatting>
  <conditionalFormatting sqref="AE298:AE802 AE804:AE808 AU298:AU808">
    <cfRule type="containsText" dxfId="603" priority="564" operator="containsText" text="SIN AVANCE">
      <formula>NOT(ISERROR(SEARCH("SIN AVANCE",AE298)))</formula>
    </cfRule>
  </conditionalFormatting>
  <conditionalFormatting sqref="AE298:AE802 AE804:AE808 AU298:AU808">
    <cfRule type="containsText" dxfId="602" priority="560" operator="containsText" text="CUMPLIMIENTO TOTAL">
      <formula>NOT(ISERROR(SEARCH("CUMPLIMIENTO TOTAL",AE298)))</formula>
    </cfRule>
    <cfRule type="containsText" dxfId="601" priority="561" operator="containsText" text="AVANCE SIGNIFICATIVO">
      <formula>NOT(ISERROR(SEARCH("AVANCE SIGNIFICATIVO",AE298)))</formula>
    </cfRule>
    <cfRule type="containsText" dxfId="600" priority="562" operator="containsText" text="AVANCE PARCIAL">
      <formula>NOT(ISERROR(SEARCH("AVANCE PARCIAL",AE298)))</formula>
    </cfRule>
    <cfRule type="containsText" dxfId="599" priority="563" operator="containsText" text="AVANCE MINIMO">
      <formula>NOT(ISERROR(SEARCH("AVANCE MINIMO",AE298)))</formula>
    </cfRule>
  </conditionalFormatting>
  <conditionalFormatting sqref="AM804:AM808 AM298:AM802">
    <cfRule type="cellIs" dxfId="598" priority="557" operator="equal">
      <formula>"CUMPLIDA EFECTIVA"</formula>
    </cfRule>
    <cfRule type="cellIs" dxfId="597" priority="558" operator="equal">
      <formula>"CUMPLIDA INEFECTIVA"</formula>
    </cfRule>
    <cfRule type="cellIs" dxfId="596" priority="559" operator="equal">
      <formula>"INCUMPLIDA"</formula>
    </cfRule>
  </conditionalFormatting>
  <conditionalFormatting sqref="AF804:AF808 AF298:AF802 AV298:AV808">
    <cfRule type="cellIs" dxfId="595" priority="546" operator="lessThan">
      <formula>0</formula>
    </cfRule>
    <cfRule type="cellIs" dxfId="594" priority="556" operator="equal">
      <formula>"NO APLICA ACCION CERRADA"</formula>
    </cfRule>
  </conditionalFormatting>
  <conditionalFormatting sqref="AG804:AG808 AG298:AG802 AW298:AW808">
    <cfRule type="cellIs" dxfId="593" priority="543" operator="equal">
      <formula>"CON TIEMPO"</formula>
    </cfRule>
    <cfRule type="cellIs" dxfId="592" priority="544" operator="equal">
      <formula>"POR VENCER"</formula>
    </cfRule>
    <cfRule type="cellIs" dxfId="591" priority="545" operator="equal">
      <formula>"VENCIDO"</formula>
    </cfRule>
    <cfRule type="cellIs" dxfId="590" priority="555" operator="equal">
      <formula>"NO APLICA ACCION CERRADA"</formula>
    </cfRule>
  </conditionalFormatting>
  <conditionalFormatting sqref="AD298:AD307 AD525:AD808 AD435:AD523 AD413:AD433 AD397:AD404">
    <cfRule type="cellIs" dxfId="589" priority="551" operator="between">
      <formula>0</formula>
      <formula>0.39</formula>
    </cfRule>
    <cfRule type="cellIs" dxfId="588" priority="552" operator="between">
      <formula>0.4</formula>
      <formula>0.59</formula>
    </cfRule>
    <cfRule type="cellIs" dxfId="587" priority="553" operator="between">
      <formula>0.95</formula>
      <formula>1</formula>
    </cfRule>
    <cfRule type="cellIs" dxfId="586" priority="554" operator="between">
      <formula>0.6</formula>
      <formula>0.94</formula>
    </cfRule>
  </conditionalFormatting>
  <conditionalFormatting sqref="AD310:AD312 AD315:AD321 AD323:AD338 AD341 AD344 AD353:AD355 AD357:AD360 AD363:AD376 AD378:AD390 AD392:AD393 AD395 AD406 AD409 AD346:AD348">
    <cfRule type="cellIs" dxfId="585" priority="547" operator="between">
      <formula>0</formula>
      <formula>0.39</formula>
    </cfRule>
    <cfRule type="cellIs" dxfId="584" priority="548" operator="between">
      <formula>0.4</formula>
      <formula>0.59</formula>
    </cfRule>
    <cfRule type="cellIs" dxfId="583" priority="549" operator="between">
      <formula>0.95</formula>
      <formula>1</formula>
    </cfRule>
    <cfRule type="cellIs" dxfId="582" priority="550" operator="between">
      <formula>0.6</formula>
      <formula>0.94</formula>
    </cfRule>
  </conditionalFormatting>
  <conditionalFormatting sqref="AK722:AK725 AK375:AK379 AK381:AK383 AK387 AK391 AK394:AK398 AK525:AK538 AK519:AK523 AK491:AK508 AK401:AK434 AK346:AK372 AK298:AK344 AK438 AK442 AK447 AK450 AK454 AK457 AK466 AK468:AK469 AK475 AK540 AK542 AK544 AK546:AK548 AK552:AK589">
    <cfRule type="cellIs" dxfId="581" priority="539" operator="between">
      <formula>0</formula>
      <formula>0.39</formula>
    </cfRule>
    <cfRule type="cellIs" dxfId="580" priority="540" operator="between">
      <formula>0.4</formula>
      <formula>0.59</formula>
    </cfRule>
    <cfRule type="cellIs" dxfId="579" priority="541" operator="between">
      <formula>0.6</formula>
      <formula>0.94</formula>
    </cfRule>
    <cfRule type="cellIs" dxfId="578" priority="542" operator="between">
      <formula>0.95</formula>
      <formula>1</formula>
    </cfRule>
  </conditionalFormatting>
  <conditionalFormatting sqref="AL310:AL312 AL315:AL321 AL323:AL338 AL341 AL344 AL353:AL355 AL357:AL360 AL363:AL372 AL378:AL379 AL392:AL393 AL395 AL397:AL398 AL406 AL409 AL346:AL348 AL722:AL725 AL375:AL376 AL381:AL383 AL387 AL525:AL538 AL519:AL523 AL491:AL508 AL438 AL413:AL433 AL401:AL404 AL298:AL307 AL442 AL447 AL450 AL454 AL457 AL466 AL468:AL469 AL475 AL540 AL542 AL544 AL546:AL548 AL552:AL589">
    <cfRule type="cellIs" dxfId="577" priority="535" operator="between">
      <formula>0</formula>
      <formula>0.39</formula>
    </cfRule>
    <cfRule type="cellIs" dxfId="576" priority="536" operator="between">
      <formula>0.4</formula>
      <formula>0.59</formula>
    </cfRule>
    <cfRule type="cellIs" dxfId="575" priority="537" operator="between">
      <formula>0.6</formula>
      <formula>0.75</formula>
    </cfRule>
    <cfRule type="cellIs" dxfId="574" priority="538" operator="between">
      <formula>0.75</formula>
      <formula>1</formula>
    </cfRule>
  </conditionalFormatting>
  <conditionalFormatting sqref="AD434 AD410:AD412 AD407:AD408 AD405 AD396 AD394 AD391 AD377 AD361:AD362 AD356 AD349:AD352 AD342:AD343 AD339:AD340 AD322 AD313:AD314 AD308:AD309">
    <cfRule type="cellIs" dxfId="573" priority="531" operator="between">
      <formula>0</formula>
      <formula>0.39</formula>
    </cfRule>
    <cfRule type="cellIs" dxfId="572" priority="532" operator="between">
      <formula>0.4</formula>
      <formula>0.59</formula>
    </cfRule>
    <cfRule type="cellIs" dxfId="571" priority="533" operator="between">
      <formula>0.95</formula>
      <formula>1</formula>
    </cfRule>
    <cfRule type="cellIs" dxfId="570" priority="534" operator="between">
      <formula>0.6</formula>
      <formula>0.94</formula>
    </cfRule>
  </conditionalFormatting>
  <conditionalFormatting sqref="AL434 AL410:AL412 AL407:AL408 AL405 AL396 AL394 AL391 AL377 AL361:AL362 AL356 AL349:AL352 AL342:AL343 AL339:AL340 AL322 AL313:AL314 AL308:AL309">
    <cfRule type="cellIs" dxfId="569" priority="527" operator="between">
      <formula>0</formula>
      <formula>0.39</formula>
    </cfRule>
    <cfRule type="cellIs" dxfId="568" priority="528" operator="between">
      <formula>0.4</formula>
      <formula>0.59</formula>
    </cfRule>
    <cfRule type="cellIs" dxfId="567" priority="529" operator="between">
      <formula>0.6</formula>
      <formula>0.75</formula>
    </cfRule>
    <cfRule type="cellIs" dxfId="566" priority="530" operator="between">
      <formula>0.75</formula>
      <formula>1</formula>
    </cfRule>
  </conditionalFormatting>
  <conditionalFormatting sqref="AD345">
    <cfRule type="cellIs" dxfId="565" priority="523" operator="between">
      <formula>0</formula>
      <formula>0.39</formula>
    </cfRule>
    <cfRule type="cellIs" dxfId="564" priority="524" operator="between">
      <formula>0.4</formula>
      <formula>0.59</formula>
    </cfRule>
    <cfRule type="cellIs" dxfId="563" priority="525" operator="between">
      <formula>0.95</formula>
      <formula>1</formula>
    </cfRule>
    <cfRule type="cellIs" dxfId="562" priority="526" operator="between">
      <formula>0.6</formula>
      <formula>0.94</formula>
    </cfRule>
  </conditionalFormatting>
  <conditionalFormatting sqref="AD524">
    <cfRule type="cellIs" dxfId="561" priority="519" operator="between">
      <formula>0</formula>
      <formula>0.39</formula>
    </cfRule>
    <cfRule type="cellIs" dxfId="560" priority="520" operator="between">
      <formula>0.4</formula>
      <formula>0.59</formula>
    </cfRule>
    <cfRule type="cellIs" dxfId="559" priority="521" operator="between">
      <formula>0.95</formula>
      <formula>1</formula>
    </cfRule>
    <cfRule type="cellIs" dxfId="558" priority="522" operator="between">
      <formula>0.6</formula>
      <formula>0.94</formula>
    </cfRule>
  </conditionalFormatting>
  <conditionalFormatting sqref="AK345">
    <cfRule type="cellIs" dxfId="557" priority="515" operator="between">
      <formula>0</formula>
      <formula>0.39</formula>
    </cfRule>
    <cfRule type="cellIs" dxfId="556" priority="516" operator="between">
      <formula>0.4</formula>
      <formula>0.59</formula>
    </cfRule>
    <cfRule type="cellIs" dxfId="555" priority="517" operator="between">
      <formula>0.6</formula>
      <formula>0.94</formula>
    </cfRule>
    <cfRule type="cellIs" dxfId="554" priority="518" operator="between">
      <formula>0.95</formula>
      <formula>1</formula>
    </cfRule>
  </conditionalFormatting>
  <conditionalFormatting sqref="AL345">
    <cfRule type="cellIs" dxfId="553" priority="511" operator="between">
      <formula>0</formula>
      <formula>0.39</formula>
    </cfRule>
    <cfRule type="cellIs" dxfId="552" priority="512" operator="between">
      <formula>0.4</formula>
      <formula>0.59</formula>
    </cfRule>
    <cfRule type="cellIs" dxfId="551" priority="513" operator="between">
      <formula>0.6</formula>
      <formula>0.75</formula>
    </cfRule>
    <cfRule type="cellIs" dxfId="550" priority="514" operator="between">
      <formula>0.75</formula>
      <formula>1</formula>
    </cfRule>
  </conditionalFormatting>
  <conditionalFormatting sqref="AK524">
    <cfRule type="cellIs" dxfId="549" priority="507" operator="between">
      <formula>0</formula>
      <formula>0.39</formula>
    </cfRule>
    <cfRule type="cellIs" dxfId="548" priority="508" operator="between">
      <formula>0.4</formula>
      <formula>0.59</formula>
    </cfRule>
    <cfRule type="cellIs" dxfId="547" priority="509" operator="between">
      <formula>0.6</formula>
      <formula>0.94</formula>
    </cfRule>
    <cfRule type="cellIs" dxfId="546" priority="510" operator="between">
      <formula>0.95</formula>
      <formula>1</formula>
    </cfRule>
  </conditionalFormatting>
  <conditionalFormatting sqref="AL524">
    <cfRule type="cellIs" dxfId="545" priority="503" operator="between">
      <formula>0</formula>
      <formula>0.39</formula>
    </cfRule>
    <cfRule type="cellIs" dxfId="544" priority="504" operator="between">
      <formula>0.4</formula>
      <formula>0.59</formula>
    </cfRule>
    <cfRule type="cellIs" dxfId="543" priority="505" operator="between">
      <formula>0.6</formula>
      <formula>0.75</formula>
    </cfRule>
    <cfRule type="cellIs" dxfId="542" priority="506" operator="between">
      <formula>0.75</formula>
      <formula>1</formula>
    </cfRule>
  </conditionalFormatting>
  <conditionalFormatting sqref="AK590">
    <cfRule type="cellIs" dxfId="541" priority="499" operator="between">
      <formula>0</formula>
      <formula>0.39</formula>
    </cfRule>
    <cfRule type="cellIs" dxfId="540" priority="500" operator="between">
      <formula>0.4</formula>
      <formula>0.59</formula>
    </cfRule>
    <cfRule type="cellIs" dxfId="539" priority="501" operator="between">
      <formula>0.6</formula>
      <formula>0.94</formula>
    </cfRule>
    <cfRule type="cellIs" dxfId="538" priority="502" operator="between">
      <formula>0.95</formula>
      <formula>1</formula>
    </cfRule>
  </conditionalFormatting>
  <conditionalFormatting sqref="AL590">
    <cfRule type="cellIs" dxfId="537" priority="495" operator="between">
      <formula>0</formula>
      <formula>0.39</formula>
    </cfRule>
    <cfRule type="cellIs" dxfId="536" priority="496" operator="between">
      <formula>0.4</formula>
      <formula>0.59</formula>
    </cfRule>
    <cfRule type="cellIs" dxfId="535" priority="497" operator="between">
      <formula>0.6</formula>
      <formula>0.75</formula>
    </cfRule>
    <cfRule type="cellIs" dxfId="534" priority="498" operator="between">
      <formula>0.75</formula>
      <formula>1</formula>
    </cfRule>
  </conditionalFormatting>
  <conditionalFormatting sqref="AK591">
    <cfRule type="cellIs" dxfId="533" priority="491" operator="between">
      <formula>0</formula>
      <formula>0.39</formula>
    </cfRule>
    <cfRule type="cellIs" dxfId="532" priority="492" operator="between">
      <formula>0.4</formula>
      <formula>0.59</formula>
    </cfRule>
    <cfRule type="cellIs" dxfId="531" priority="493" operator="between">
      <formula>0.6</formula>
      <formula>0.94</formula>
    </cfRule>
    <cfRule type="cellIs" dxfId="530" priority="494" operator="between">
      <formula>0.95</formula>
      <formula>1</formula>
    </cfRule>
  </conditionalFormatting>
  <conditionalFormatting sqref="AL591">
    <cfRule type="cellIs" dxfId="529" priority="487" operator="between">
      <formula>0</formula>
      <formula>0.39</formula>
    </cfRule>
    <cfRule type="cellIs" dxfId="528" priority="488" operator="between">
      <formula>0.4</formula>
      <formula>0.59</formula>
    </cfRule>
    <cfRule type="cellIs" dxfId="527" priority="489" operator="between">
      <formula>0.6</formula>
      <formula>0.75</formula>
    </cfRule>
    <cfRule type="cellIs" dxfId="526" priority="490" operator="between">
      <formula>0.75</formula>
      <formula>1</formula>
    </cfRule>
  </conditionalFormatting>
  <conditionalFormatting sqref="AK592">
    <cfRule type="cellIs" dxfId="525" priority="483" operator="between">
      <formula>0</formula>
      <formula>0.39</formula>
    </cfRule>
    <cfRule type="cellIs" dxfId="524" priority="484" operator="between">
      <formula>0.4</formula>
      <formula>0.59</formula>
    </cfRule>
    <cfRule type="cellIs" dxfId="523" priority="485" operator="between">
      <formula>0.6</formula>
      <formula>0.94</formula>
    </cfRule>
    <cfRule type="cellIs" dxfId="522" priority="486" operator="between">
      <formula>0.95</formula>
      <formula>1</formula>
    </cfRule>
  </conditionalFormatting>
  <conditionalFormatting sqref="AL592">
    <cfRule type="cellIs" dxfId="521" priority="479" operator="between">
      <formula>0</formula>
      <formula>0.39</formula>
    </cfRule>
    <cfRule type="cellIs" dxfId="520" priority="480" operator="between">
      <formula>0.4</formula>
      <formula>0.59</formula>
    </cfRule>
    <cfRule type="cellIs" dxfId="519" priority="481" operator="between">
      <formula>0.6</formula>
      <formula>0.75</formula>
    </cfRule>
    <cfRule type="cellIs" dxfId="518" priority="482" operator="between">
      <formula>0.75</formula>
      <formula>1</formula>
    </cfRule>
  </conditionalFormatting>
  <conditionalFormatting sqref="AK593">
    <cfRule type="cellIs" dxfId="517" priority="475" operator="between">
      <formula>0</formula>
      <formula>0.39</formula>
    </cfRule>
    <cfRule type="cellIs" dxfId="516" priority="476" operator="between">
      <formula>0.4</formula>
      <formula>0.59</formula>
    </cfRule>
    <cfRule type="cellIs" dxfId="515" priority="477" operator="between">
      <formula>0.6</formula>
      <formula>0.94</formula>
    </cfRule>
    <cfRule type="cellIs" dxfId="514" priority="478" operator="between">
      <formula>0.95</formula>
      <formula>1</formula>
    </cfRule>
  </conditionalFormatting>
  <conditionalFormatting sqref="AL593">
    <cfRule type="cellIs" dxfId="513" priority="471" operator="between">
      <formula>0</formula>
      <formula>0.39</formula>
    </cfRule>
    <cfRule type="cellIs" dxfId="512" priority="472" operator="between">
      <formula>0.4</formula>
      <formula>0.59</formula>
    </cfRule>
    <cfRule type="cellIs" dxfId="511" priority="473" operator="between">
      <formula>0.6</formula>
      <formula>0.75</formula>
    </cfRule>
    <cfRule type="cellIs" dxfId="510" priority="474" operator="between">
      <formula>0.75</formula>
      <formula>1</formula>
    </cfRule>
  </conditionalFormatting>
  <conditionalFormatting sqref="AK594">
    <cfRule type="cellIs" dxfId="509" priority="467" operator="between">
      <formula>0</formula>
      <formula>0.39</formula>
    </cfRule>
    <cfRule type="cellIs" dxfId="508" priority="468" operator="between">
      <formula>0.4</formula>
      <formula>0.59</formula>
    </cfRule>
    <cfRule type="cellIs" dxfId="507" priority="469" operator="between">
      <formula>0.6</formula>
      <formula>0.94</formula>
    </cfRule>
    <cfRule type="cellIs" dxfId="506" priority="470" operator="between">
      <formula>0.95</formula>
      <formula>1</formula>
    </cfRule>
  </conditionalFormatting>
  <conditionalFormatting sqref="AL594">
    <cfRule type="cellIs" dxfId="505" priority="463" operator="between">
      <formula>0</formula>
      <formula>0.39</formula>
    </cfRule>
    <cfRule type="cellIs" dxfId="504" priority="464" operator="between">
      <formula>0.4</formula>
      <formula>0.59</formula>
    </cfRule>
    <cfRule type="cellIs" dxfId="503" priority="465" operator="between">
      <formula>0.6</formula>
      <formula>0.75</formula>
    </cfRule>
    <cfRule type="cellIs" dxfId="502" priority="466" operator="between">
      <formula>0.75</formula>
      <formula>1</formula>
    </cfRule>
  </conditionalFormatting>
  <conditionalFormatting sqref="AK595">
    <cfRule type="cellIs" dxfId="501" priority="459" operator="between">
      <formula>0</formula>
      <formula>0.39</formula>
    </cfRule>
    <cfRule type="cellIs" dxfId="500" priority="460" operator="between">
      <formula>0.4</formula>
      <formula>0.59</formula>
    </cfRule>
    <cfRule type="cellIs" dxfId="499" priority="461" operator="between">
      <formula>0.6</formula>
      <formula>0.94</formula>
    </cfRule>
    <cfRule type="cellIs" dxfId="498" priority="462" operator="between">
      <formula>0.95</formula>
      <formula>1</formula>
    </cfRule>
  </conditionalFormatting>
  <conditionalFormatting sqref="AL595">
    <cfRule type="cellIs" dxfId="497" priority="455" operator="between">
      <formula>0</formula>
      <formula>0.39</formula>
    </cfRule>
    <cfRule type="cellIs" dxfId="496" priority="456" operator="between">
      <formula>0.4</formula>
      <formula>0.59</formula>
    </cfRule>
    <cfRule type="cellIs" dxfId="495" priority="457" operator="between">
      <formula>0.6</formula>
      <formula>0.75</formula>
    </cfRule>
    <cfRule type="cellIs" dxfId="494" priority="458" operator="between">
      <formula>0.75</formula>
      <formula>1</formula>
    </cfRule>
  </conditionalFormatting>
  <conditionalFormatting sqref="AK596">
    <cfRule type="cellIs" dxfId="493" priority="451" operator="between">
      <formula>0</formula>
      <formula>0.39</formula>
    </cfRule>
    <cfRule type="cellIs" dxfId="492" priority="452" operator="between">
      <formula>0.4</formula>
      <formula>0.59</formula>
    </cfRule>
    <cfRule type="cellIs" dxfId="491" priority="453" operator="between">
      <formula>0.6</formula>
      <formula>0.94</formula>
    </cfRule>
    <cfRule type="cellIs" dxfId="490" priority="454" operator="between">
      <formula>0.95</formula>
      <formula>1</formula>
    </cfRule>
  </conditionalFormatting>
  <conditionalFormatting sqref="AL596">
    <cfRule type="cellIs" dxfId="489" priority="447" operator="between">
      <formula>0</formula>
      <formula>0.39</formula>
    </cfRule>
    <cfRule type="cellIs" dxfId="488" priority="448" operator="between">
      <formula>0.4</formula>
      <formula>0.59</formula>
    </cfRule>
    <cfRule type="cellIs" dxfId="487" priority="449" operator="between">
      <formula>0.6</formula>
      <formula>0.75</formula>
    </cfRule>
    <cfRule type="cellIs" dxfId="486" priority="450" operator="between">
      <formula>0.75</formula>
      <formula>1</formula>
    </cfRule>
  </conditionalFormatting>
  <conditionalFormatting sqref="AK597">
    <cfRule type="cellIs" dxfId="485" priority="443" operator="between">
      <formula>0</formula>
      <formula>0.39</formula>
    </cfRule>
    <cfRule type="cellIs" dxfId="484" priority="444" operator="between">
      <formula>0.4</formula>
      <formula>0.59</formula>
    </cfRule>
    <cfRule type="cellIs" dxfId="483" priority="445" operator="between">
      <formula>0.6</formula>
      <formula>0.94</formula>
    </cfRule>
    <cfRule type="cellIs" dxfId="482" priority="446" operator="between">
      <formula>0.95</formula>
      <formula>1</formula>
    </cfRule>
  </conditionalFormatting>
  <conditionalFormatting sqref="AL597">
    <cfRule type="cellIs" dxfId="481" priority="439" operator="between">
      <formula>0</formula>
      <formula>0.39</formula>
    </cfRule>
    <cfRule type="cellIs" dxfId="480" priority="440" operator="between">
      <formula>0.4</formula>
      <formula>0.59</formula>
    </cfRule>
    <cfRule type="cellIs" dxfId="479" priority="441" operator="between">
      <formula>0.6</formula>
      <formula>0.75</formula>
    </cfRule>
    <cfRule type="cellIs" dxfId="478" priority="442" operator="between">
      <formula>0.75</formula>
      <formula>1</formula>
    </cfRule>
  </conditionalFormatting>
  <conditionalFormatting sqref="AK598">
    <cfRule type="cellIs" dxfId="477" priority="435" operator="between">
      <formula>0</formula>
      <formula>0.39</formula>
    </cfRule>
    <cfRule type="cellIs" dxfId="476" priority="436" operator="between">
      <formula>0.4</formula>
      <formula>0.59</formula>
    </cfRule>
    <cfRule type="cellIs" dxfId="475" priority="437" operator="between">
      <formula>0.6</formula>
      <formula>0.94</formula>
    </cfRule>
    <cfRule type="cellIs" dxfId="474" priority="438" operator="between">
      <formula>0.95</formula>
      <formula>1</formula>
    </cfRule>
  </conditionalFormatting>
  <conditionalFormatting sqref="AL598">
    <cfRule type="cellIs" dxfId="473" priority="431" operator="between">
      <formula>0</formula>
      <formula>0.39</formula>
    </cfRule>
    <cfRule type="cellIs" dxfId="472" priority="432" operator="between">
      <formula>0.4</formula>
      <formula>0.59</formula>
    </cfRule>
    <cfRule type="cellIs" dxfId="471" priority="433" operator="between">
      <formula>0.6</formula>
      <formula>0.75</formula>
    </cfRule>
    <cfRule type="cellIs" dxfId="470" priority="434" operator="between">
      <formula>0.75</formula>
      <formula>1</formula>
    </cfRule>
  </conditionalFormatting>
  <conditionalFormatting sqref="AK599">
    <cfRule type="cellIs" dxfId="469" priority="427" operator="between">
      <formula>0</formula>
      <formula>0.39</formula>
    </cfRule>
    <cfRule type="cellIs" dxfId="468" priority="428" operator="between">
      <formula>0.4</formula>
      <formula>0.59</formula>
    </cfRule>
    <cfRule type="cellIs" dxfId="467" priority="429" operator="between">
      <formula>0.6</formula>
      <formula>0.94</formula>
    </cfRule>
    <cfRule type="cellIs" dxfId="466" priority="430" operator="between">
      <formula>0.95</formula>
      <formula>1</formula>
    </cfRule>
  </conditionalFormatting>
  <conditionalFormatting sqref="AL599">
    <cfRule type="cellIs" dxfId="465" priority="423" operator="between">
      <formula>0</formula>
      <formula>0.39</formula>
    </cfRule>
    <cfRule type="cellIs" dxfId="464" priority="424" operator="between">
      <formula>0.4</formula>
      <formula>0.59</formula>
    </cfRule>
    <cfRule type="cellIs" dxfId="463" priority="425" operator="between">
      <formula>0.6</formula>
      <formula>0.75</formula>
    </cfRule>
    <cfRule type="cellIs" dxfId="462" priority="426" operator="between">
      <formula>0.75</formula>
      <formula>1</formula>
    </cfRule>
  </conditionalFormatting>
  <conditionalFormatting sqref="AK600">
    <cfRule type="cellIs" dxfId="461" priority="419" operator="between">
      <formula>0</formula>
      <formula>0.39</formula>
    </cfRule>
    <cfRule type="cellIs" dxfId="460" priority="420" operator="between">
      <formula>0.4</formula>
      <formula>0.59</formula>
    </cfRule>
    <cfRule type="cellIs" dxfId="459" priority="421" operator="between">
      <formula>0.6</formula>
      <formula>0.94</formula>
    </cfRule>
    <cfRule type="cellIs" dxfId="458" priority="422" operator="between">
      <formula>0.95</formula>
      <formula>1</formula>
    </cfRule>
  </conditionalFormatting>
  <conditionalFormatting sqref="AL600">
    <cfRule type="cellIs" dxfId="457" priority="415" operator="between">
      <formula>0</formula>
      <formula>0.39</formula>
    </cfRule>
    <cfRule type="cellIs" dxfId="456" priority="416" operator="between">
      <formula>0.4</formula>
      <formula>0.59</formula>
    </cfRule>
    <cfRule type="cellIs" dxfId="455" priority="417" operator="between">
      <formula>0.6</formula>
      <formula>0.75</formula>
    </cfRule>
    <cfRule type="cellIs" dxfId="454" priority="418" operator="between">
      <formula>0.75</formula>
      <formula>1</formula>
    </cfRule>
  </conditionalFormatting>
  <conditionalFormatting sqref="AK601">
    <cfRule type="cellIs" dxfId="453" priority="411" operator="between">
      <formula>0</formula>
      <formula>0.39</formula>
    </cfRule>
    <cfRule type="cellIs" dxfId="452" priority="412" operator="between">
      <formula>0.4</formula>
      <formula>0.59</formula>
    </cfRule>
    <cfRule type="cellIs" dxfId="451" priority="413" operator="between">
      <formula>0.6</formula>
      <formula>0.94</formula>
    </cfRule>
    <cfRule type="cellIs" dxfId="450" priority="414" operator="between">
      <formula>0.95</formula>
      <formula>1</formula>
    </cfRule>
  </conditionalFormatting>
  <conditionalFormatting sqref="AL601">
    <cfRule type="cellIs" dxfId="449" priority="407" operator="between">
      <formula>0</formula>
      <formula>0.39</formula>
    </cfRule>
    <cfRule type="cellIs" dxfId="448" priority="408" operator="between">
      <formula>0.4</formula>
      <formula>0.59</formula>
    </cfRule>
    <cfRule type="cellIs" dxfId="447" priority="409" operator="between">
      <formula>0.6</formula>
      <formula>0.75</formula>
    </cfRule>
    <cfRule type="cellIs" dxfId="446" priority="410" operator="between">
      <formula>0.75</formula>
      <formula>1</formula>
    </cfRule>
  </conditionalFormatting>
  <conditionalFormatting sqref="AK726:AK742">
    <cfRule type="cellIs" dxfId="445" priority="403" operator="between">
      <formula>0</formula>
      <formula>0.39</formula>
    </cfRule>
    <cfRule type="cellIs" dxfId="444" priority="404" operator="between">
      <formula>0.4</formula>
      <formula>0.59</formula>
    </cfRule>
    <cfRule type="cellIs" dxfId="443" priority="405" operator="between">
      <formula>0.6</formula>
      <formula>0.94</formula>
    </cfRule>
    <cfRule type="cellIs" dxfId="442" priority="406" operator="between">
      <formula>0.95</formula>
      <formula>1</formula>
    </cfRule>
  </conditionalFormatting>
  <conditionalFormatting sqref="AL726:AL742">
    <cfRule type="cellIs" dxfId="441" priority="399" operator="between">
      <formula>0</formula>
      <formula>0.39</formula>
    </cfRule>
    <cfRule type="cellIs" dxfId="440" priority="400" operator="between">
      <formula>0.4</formula>
      <formula>0.59</formula>
    </cfRule>
    <cfRule type="cellIs" dxfId="439" priority="401" operator="between">
      <formula>0.6</formula>
      <formula>0.75</formula>
    </cfRule>
    <cfRule type="cellIs" dxfId="438" priority="402" operator="between">
      <formula>0.75</formula>
      <formula>1</formula>
    </cfRule>
  </conditionalFormatting>
  <conditionalFormatting sqref="AK509">
    <cfRule type="cellIs" dxfId="437" priority="395" operator="between">
      <formula>0</formula>
      <formula>0.39</formula>
    </cfRule>
    <cfRule type="cellIs" dxfId="436" priority="396" operator="between">
      <formula>0.4</formula>
      <formula>0.59</formula>
    </cfRule>
    <cfRule type="cellIs" dxfId="435" priority="397" operator="between">
      <formula>0.6</formula>
      <formula>0.94</formula>
    </cfRule>
    <cfRule type="cellIs" dxfId="434" priority="398" operator="between">
      <formula>0.95</formula>
      <formula>1</formula>
    </cfRule>
  </conditionalFormatting>
  <conditionalFormatting sqref="AL509">
    <cfRule type="cellIs" dxfId="433" priority="391" operator="between">
      <formula>0</formula>
      <formula>0.39</formula>
    </cfRule>
    <cfRule type="cellIs" dxfId="432" priority="392" operator="between">
      <formula>0.4</formula>
      <formula>0.59</formula>
    </cfRule>
    <cfRule type="cellIs" dxfId="431" priority="393" operator="between">
      <formula>0.6</formula>
      <formula>0.75</formula>
    </cfRule>
    <cfRule type="cellIs" dxfId="430" priority="394" operator="between">
      <formula>0.75</formula>
      <formula>1</formula>
    </cfRule>
  </conditionalFormatting>
  <conditionalFormatting sqref="AK373">
    <cfRule type="cellIs" dxfId="429" priority="387" operator="between">
      <formula>0</formula>
      <formula>0.39</formula>
    </cfRule>
    <cfRule type="cellIs" dxfId="428" priority="388" operator="between">
      <formula>0.4</formula>
      <formula>0.59</formula>
    </cfRule>
    <cfRule type="cellIs" dxfId="427" priority="389" operator="between">
      <formula>0.6</formula>
      <formula>0.94</formula>
    </cfRule>
    <cfRule type="cellIs" dxfId="426" priority="390" operator="between">
      <formula>0.95</formula>
      <formula>1</formula>
    </cfRule>
  </conditionalFormatting>
  <conditionalFormatting sqref="AL373">
    <cfRule type="cellIs" dxfId="425" priority="383" operator="between">
      <formula>0</formula>
      <formula>0.39</formula>
    </cfRule>
    <cfRule type="cellIs" dxfId="424" priority="384" operator="between">
      <formula>0.4</formula>
      <formula>0.59</formula>
    </cfRule>
    <cfRule type="cellIs" dxfId="423" priority="385" operator="between">
      <formula>0.6</formula>
      <formula>0.75</formula>
    </cfRule>
    <cfRule type="cellIs" dxfId="422" priority="386" operator="between">
      <formula>0.75</formula>
      <formula>1</formula>
    </cfRule>
  </conditionalFormatting>
  <conditionalFormatting sqref="AK374">
    <cfRule type="cellIs" dxfId="421" priority="379" operator="between">
      <formula>0</formula>
      <formula>0.39</formula>
    </cfRule>
    <cfRule type="cellIs" dxfId="420" priority="380" operator="between">
      <formula>0.4</formula>
      <formula>0.59</formula>
    </cfRule>
    <cfRule type="cellIs" dxfId="419" priority="381" operator="between">
      <formula>0.6</formula>
      <formula>0.94</formula>
    </cfRule>
    <cfRule type="cellIs" dxfId="418" priority="382" operator="between">
      <formula>0.95</formula>
      <formula>1</formula>
    </cfRule>
  </conditionalFormatting>
  <conditionalFormatting sqref="AL374">
    <cfRule type="cellIs" dxfId="417" priority="375" operator="between">
      <formula>0</formula>
      <formula>0.39</formula>
    </cfRule>
    <cfRule type="cellIs" dxfId="416" priority="376" operator="between">
      <formula>0.4</formula>
      <formula>0.59</formula>
    </cfRule>
    <cfRule type="cellIs" dxfId="415" priority="377" operator="between">
      <formula>0.6</formula>
      <formula>0.75</formula>
    </cfRule>
    <cfRule type="cellIs" dxfId="414" priority="378" operator="between">
      <formula>0.75</formula>
      <formula>1</formula>
    </cfRule>
  </conditionalFormatting>
  <conditionalFormatting sqref="AK399">
    <cfRule type="cellIs" dxfId="413" priority="371" operator="between">
      <formula>0</formula>
      <formula>0.39</formula>
    </cfRule>
    <cfRule type="cellIs" dxfId="412" priority="372" operator="between">
      <formula>0.4</formula>
      <formula>0.59</formula>
    </cfRule>
    <cfRule type="cellIs" dxfId="411" priority="373" operator="between">
      <formula>0.6</formula>
      <formula>0.94</formula>
    </cfRule>
    <cfRule type="cellIs" dxfId="410" priority="374" operator="between">
      <formula>0.95</formula>
      <formula>1</formula>
    </cfRule>
  </conditionalFormatting>
  <conditionalFormatting sqref="AL399">
    <cfRule type="cellIs" dxfId="409" priority="367" operator="between">
      <formula>0</formula>
      <formula>0.39</formula>
    </cfRule>
    <cfRule type="cellIs" dxfId="408" priority="368" operator="between">
      <formula>0.4</formula>
      <formula>0.59</formula>
    </cfRule>
    <cfRule type="cellIs" dxfId="407" priority="369" operator="between">
      <formula>0.6</formula>
      <formula>0.75</formula>
    </cfRule>
    <cfRule type="cellIs" dxfId="406" priority="370" operator="between">
      <formula>0.75</formula>
      <formula>1</formula>
    </cfRule>
  </conditionalFormatting>
  <conditionalFormatting sqref="AK380">
    <cfRule type="cellIs" dxfId="405" priority="363" operator="between">
      <formula>0</formula>
      <formula>0.39</formula>
    </cfRule>
    <cfRule type="cellIs" dxfId="404" priority="364" operator="between">
      <formula>0.4</formula>
      <formula>0.59</formula>
    </cfRule>
    <cfRule type="cellIs" dxfId="403" priority="365" operator="between">
      <formula>0.6</formula>
      <formula>0.94</formula>
    </cfRule>
    <cfRule type="cellIs" dxfId="402" priority="366" operator="between">
      <formula>0.95</formula>
      <formula>1</formula>
    </cfRule>
  </conditionalFormatting>
  <conditionalFormatting sqref="AL380">
    <cfRule type="cellIs" dxfId="401" priority="359" operator="between">
      <formula>0</formula>
      <formula>0.39</formula>
    </cfRule>
    <cfRule type="cellIs" dxfId="400" priority="360" operator="between">
      <formula>0.4</formula>
      <formula>0.59</formula>
    </cfRule>
    <cfRule type="cellIs" dxfId="399" priority="361" operator="between">
      <formula>0.6</formula>
      <formula>0.75</formula>
    </cfRule>
    <cfRule type="cellIs" dxfId="398" priority="362" operator="between">
      <formula>0.75</formula>
      <formula>1</formula>
    </cfRule>
  </conditionalFormatting>
  <conditionalFormatting sqref="AK384">
    <cfRule type="cellIs" dxfId="397" priority="355" operator="between">
      <formula>0</formula>
      <formula>0.39</formula>
    </cfRule>
    <cfRule type="cellIs" dxfId="396" priority="356" operator="between">
      <formula>0.4</formula>
      <formula>0.59</formula>
    </cfRule>
    <cfRule type="cellIs" dxfId="395" priority="357" operator="between">
      <formula>0.6</formula>
      <formula>0.94</formula>
    </cfRule>
    <cfRule type="cellIs" dxfId="394" priority="358" operator="between">
      <formula>0.95</formula>
      <formula>1</formula>
    </cfRule>
  </conditionalFormatting>
  <conditionalFormatting sqref="AL384">
    <cfRule type="cellIs" dxfId="393" priority="351" operator="between">
      <formula>0</formula>
      <formula>0.39</formula>
    </cfRule>
    <cfRule type="cellIs" dxfId="392" priority="352" operator="between">
      <formula>0.4</formula>
      <formula>0.59</formula>
    </cfRule>
    <cfRule type="cellIs" dxfId="391" priority="353" operator="between">
      <formula>0.6</formula>
      <formula>0.75</formula>
    </cfRule>
    <cfRule type="cellIs" dxfId="390" priority="354" operator="between">
      <formula>0.75</formula>
      <formula>1</formula>
    </cfRule>
  </conditionalFormatting>
  <conditionalFormatting sqref="AK385">
    <cfRule type="cellIs" dxfId="389" priority="347" operator="between">
      <formula>0</formula>
      <formula>0.39</formula>
    </cfRule>
    <cfRule type="cellIs" dxfId="388" priority="348" operator="between">
      <formula>0.4</formula>
      <formula>0.59</formula>
    </cfRule>
    <cfRule type="cellIs" dxfId="387" priority="349" operator="between">
      <formula>0.6</formula>
      <formula>0.94</formula>
    </cfRule>
    <cfRule type="cellIs" dxfId="386" priority="350" operator="between">
      <formula>0.95</formula>
      <formula>1</formula>
    </cfRule>
  </conditionalFormatting>
  <conditionalFormatting sqref="AL385">
    <cfRule type="cellIs" dxfId="385" priority="343" operator="between">
      <formula>0</formula>
      <formula>0.39</formula>
    </cfRule>
    <cfRule type="cellIs" dxfId="384" priority="344" operator="between">
      <formula>0.4</formula>
      <formula>0.59</formula>
    </cfRule>
    <cfRule type="cellIs" dxfId="383" priority="345" operator="between">
      <formula>0.6</formula>
      <formula>0.75</formula>
    </cfRule>
    <cfRule type="cellIs" dxfId="382" priority="346" operator="between">
      <formula>0.75</formula>
      <formula>1</formula>
    </cfRule>
  </conditionalFormatting>
  <conditionalFormatting sqref="AK386">
    <cfRule type="cellIs" dxfId="381" priority="339" operator="between">
      <formula>0</formula>
      <formula>0.39</formula>
    </cfRule>
    <cfRule type="cellIs" dxfId="380" priority="340" operator="between">
      <formula>0.4</formula>
      <formula>0.59</formula>
    </cfRule>
    <cfRule type="cellIs" dxfId="379" priority="341" operator="between">
      <formula>0.6</formula>
      <formula>0.94</formula>
    </cfRule>
    <cfRule type="cellIs" dxfId="378" priority="342" operator="between">
      <formula>0.95</formula>
      <formula>1</formula>
    </cfRule>
  </conditionalFormatting>
  <conditionalFormatting sqref="AL386">
    <cfRule type="cellIs" dxfId="377" priority="335" operator="between">
      <formula>0</formula>
      <formula>0.39</formula>
    </cfRule>
    <cfRule type="cellIs" dxfId="376" priority="336" operator="between">
      <formula>0.4</formula>
      <formula>0.59</formula>
    </cfRule>
    <cfRule type="cellIs" dxfId="375" priority="337" operator="between">
      <formula>0.6</formula>
      <formula>0.75</formula>
    </cfRule>
    <cfRule type="cellIs" dxfId="374" priority="338" operator="between">
      <formula>0.75</formula>
      <formula>1</formula>
    </cfRule>
  </conditionalFormatting>
  <conditionalFormatting sqref="AK388">
    <cfRule type="cellIs" dxfId="373" priority="331" operator="between">
      <formula>0</formula>
      <formula>0.39</formula>
    </cfRule>
    <cfRule type="cellIs" dxfId="372" priority="332" operator="between">
      <formula>0.4</formula>
      <formula>0.59</formula>
    </cfRule>
    <cfRule type="cellIs" dxfId="371" priority="333" operator="between">
      <formula>0.6</formula>
      <formula>0.94</formula>
    </cfRule>
    <cfRule type="cellIs" dxfId="370" priority="334" operator="between">
      <formula>0.95</formula>
      <formula>1</formula>
    </cfRule>
  </conditionalFormatting>
  <conditionalFormatting sqref="AL388">
    <cfRule type="cellIs" dxfId="369" priority="327" operator="between">
      <formula>0</formula>
      <formula>0.39</formula>
    </cfRule>
    <cfRule type="cellIs" dxfId="368" priority="328" operator="between">
      <formula>0.4</formula>
      <formula>0.59</formula>
    </cfRule>
    <cfRule type="cellIs" dxfId="367" priority="329" operator="between">
      <formula>0.6</formula>
      <formula>0.75</formula>
    </cfRule>
    <cfRule type="cellIs" dxfId="366" priority="330" operator="between">
      <formula>0.75</formula>
      <formula>1</formula>
    </cfRule>
  </conditionalFormatting>
  <conditionalFormatting sqref="AK389">
    <cfRule type="cellIs" dxfId="365" priority="323" operator="between">
      <formula>0</formula>
      <formula>0.39</formula>
    </cfRule>
    <cfRule type="cellIs" dxfId="364" priority="324" operator="between">
      <formula>0.4</formula>
      <formula>0.59</formula>
    </cfRule>
    <cfRule type="cellIs" dxfId="363" priority="325" operator="between">
      <formula>0.6</formula>
      <formula>0.94</formula>
    </cfRule>
    <cfRule type="cellIs" dxfId="362" priority="326" operator="between">
      <formula>0.95</formula>
      <formula>1</formula>
    </cfRule>
  </conditionalFormatting>
  <conditionalFormatting sqref="AL389">
    <cfRule type="cellIs" dxfId="361" priority="319" operator="between">
      <formula>0</formula>
      <formula>0.39</formula>
    </cfRule>
    <cfRule type="cellIs" dxfId="360" priority="320" operator="between">
      <formula>0.4</formula>
      <formula>0.59</formula>
    </cfRule>
    <cfRule type="cellIs" dxfId="359" priority="321" operator="between">
      <formula>0.6</formula>
      <formula>0.75</formula>
    </cfRule>
    <cfRule type="cellIs" dxfId="358" priority="322" operator="between">
      <formula>0.75</formula>
      <formula>1</formula>
    </cfRule>
  </conditionalFormatting>
  <conditionalFormatting sqref="AK390">
    <cfRule type="cellIs" dxfId="357" priority="315" operator="between">
      <formula>0</formula>
      <formula>0.39</formula>
    </cfRule>
    <cfRule type="cellIs" dxfId="356" priority="316" operator="between">
      <formula>0.4</formula>
      <formula>0.59</formula>
    </cfRule>
    <cfRule type="cellIs" dxfId="355" priority="317" operator="between">
      <formula>0.6</formula>
      <formula>0.94</formula>
    </cfRule>
    <cfRule type="cellIs" dxfId="354" priority="318" operator="between">
      <formula>0.95</formula>
      <formula>1</formula>
    </cfRule>
  </conditionalFormatting>
  <conditionalFormatting sqref="AL390">
    <cfRule type="cellIs" dxfId="353" priority="311" operator="between">
      <formula>0</formula>
      <formula>0.39</formula>
    </cfRule>
    <cfRule type="cellIs" dxfId="352" priority="312" operator="between">
      <formula>0.4</formula>
      <formula>0.59</formula>
    </cfRule>
    <cfRule type="cellIs" dxfId="351" priority="313" operator="between">
      <formula>0.6</formula>
      <formula>0.75</formula>
    </cfRule>
    <cfRule type="cellIs" dxfId="350" priority="314" operator="between">
      <formula>0.75</formula>
      <formula>1</formula>
    </cfRule>
  </conditionalFormatting>
  <conditionalFormatting sqref="AK392">
    <cfRule type="cellIs" dxfId="349" priority="307" operator="between">
      <formula>0</formula>
      <formula>0.39</formula>
    </cfRule>
    <cfRule type="cellIs" dxfId="348" priority="308" operator="between">
      <formula>0.4</formula>
      <formula>0.59</formula>
    </cfRule>
    <cfRule type="cellIs" dxfId="347" priority="309" operator="between">
      <formula>0.6</formula>
      <formula>0.94</formula>
    </cfRule>
    <cfRule type="cellIs" dxfId="346" priority="310" operator="between">
      <formula>0.95</formula>
      <formula>1</formula>
    </cfRule>
  </conditionalFormatting>
  <conditionalFormatting sqref="AK393">
    <cfRule type="cellIs" dxfId="345" priority="303" operator="between">
      <formula>0</formula>
      <formula>0.39</formula>
    </cfRule>
    <cfRule type="cellIs" dxfId="344" priority="304" operator="between">
      <formula>0.4</formula>
      <formula>0.59</formula>
    </cfRule>
    <cfRule type="cellIs" dxfId="343" priority="305" operator="between">
      <formula>0.6</formula>
      <formula>0.94</formula>
    </cfRule>
    <cfRule type="cellIs" dxfId="342" priority="306" operator="between">
      <formula>0.95</formula>
      <formula>1</formula>
    </cfRule>
  </conditionalFormatting>
  <conditionalFormatting sqref="AK400">
    <cfRule type="cellIs" dxfId="341" priority="299" operator="between">
      <formula>0</formula>
      <formula>0.39</formula>
    </cfRule>
    <cfRule type="cellIs" dxfId="340" priority="300" operator="between">
      <formula>0.4</formula>
      <formula>0.59</formula>
    </cfRule>
    <cfRule type="cellIs" dxfId="339" priority="301" operator="between">
      <formula>0.6</formula>
      <formula>0.94</formula>
    </cfRule>
    <cfRule type="cellIs" dxfId="338" priority="302" operator="between">
      <formula>0.95</formula>
      <formula>1</formula>
    </cfRule>
  </conditionalFormatting>
  <conditionalFormatting sqref="AL400">
    <cfRule type="cellIs" dxfId="337" priority="295" operator="between">
      <formula>0</formula>
      <formula>0.39</formula>
    </cfRule>
    <cfRule type="cellIs" dxfId="336" priority="296" operator="between">
      <formula>0.4</formula>
      <formula>0.59</formula>
    </cfRule>
    <cfRule type="cellIs" dxfId="335" priority="297" operator="between">
      <formula>0.6</formula>
      <formula>0.75</formula>
    </cfRule>
    <cfRule type="cellIs" dxfId="334" priority="298" operator="between">
      <formula>0.75</formula>
      <formula>1</formula>
    </cfRule>
  </conditionalFormatting>
  <conditionalFormatting sqref="AM804:AM808 AM298:AM802">
    <cfRule type="containsText" dxfId="333" priority="294" operator="containsText" text="EN EJECUCION">
      <formula>NOT(ISERROR(SEARCH("EN EJECUCION",AM298)))</formula>
    </cfRule>
  </conditionalFormatting>
  <conditionalFormatting sqref="AO511:AO518 AO301:AO304 AO308:AO309 AO312:AO314 AO316:AO319 AO322 AO324:AO325 AO328:AO331 AO333:AO334 AO339:AO340 AO342:AO346 AO349:AO356 AO358:AO377 AO379:AO380 AO384:AO400 AO402:AO413 AO416:AO425 AO427 AO429 AO431:AO434 AO438 AO442 AO447 AO450 AO454 AO457 AO466 AO468:AO469 AO475 AO492:AO509 AO520 AO524 AO527:AO536 AO585 AO587:AO588 AO737">
    <cfRule type="cellIs" dxfId="332" priority="291" operator="equal">
      <formula>"CUMPLIDA EFECTIVA"</formula>
    </cfRule>
    <cfRule type="cellIs" dxfId="331" priority="292" operator="equal">
      <formula>"CUMPLIDA INEFECTIVA"</formula>
    </cfRule>
    <cfRule type="cellIs" dxfId="330" priority="293" operator="equal">
      <formula>"INCUMPLIDA"</formula>
    </cfRule>
  </conditionalFormatting>
  <conditionalFormatting sqref="AO322 AO416:AO425 AO442 AO447 AO450 AO466 AO737 AO475 AO511:AO518 AO301:AO304 AO308:AO309 AO312:AO314 AO316:AO319 AO324:AO325 AO328:AO331 AO333:AO334 AO339:AO340 AO349:AO356 AO358:AO377 AO379:AO380 AO384:AO400 AO402:AO413 AO427 AO429 AO431:AO434 AO438 AO454 AO457 AO468:AO469 AO492:AO509 AO520 AO524 AO527:AO536 AO585 AO587:AO588 AO342:AO346">
    <cfRule type="containsText" dxfId="329" priority="290" operator="containsText" text="EN EJECUCION">
      <formula>NOT(ISERROR(SEARCH("EN EJECUCION",AO301)))</formula>
    </cfRule>
  </conditionalFormatting>
  <conditionalFormatting sqref="AK549:AK551 AK545 AK543 AK541 AK539 AK510:AK518 AK484 AK470:AK474 AK467 AK458:AK465 AK455:AK456 AK451:AK453 AK448:AK449 AK443:AK446 AK439:AK441 AK435:AK437 AK602:AK721 AK743:AK802 AK804:AK808">
    <cfRule type="cellIs" dxfId="328" priority="286" operator="between">
      <formula>0</formula>
      <formula>0.39</formula>
    </cfRule>
    <cfRule type="cellIs" dxfId="327" priority="287" operator="between">
      <formula>0.4</formula>
      <formula>0.59</formula>
    </cfRule>
    <cfRule type="cellIs" dxfId="326" priority="288" operator="between">
      <formula>0.6</formula>
      <formula>0.94</formula>
    </cfRule>
    <cfRule type="cellIs" dxfId="325" priority="289" operator="between">
      <formula>0.95</formula>
      <formula>1</formula>
    </cfRule>
  </conditionalFormatting>
  <conditionalFormatting sqref="AL549:AL551 AL545 AL543 AL541 AL539 AL510:AL518 AL484 AL470:AL474 AL467 AL458:AL465 AL455:AL456 AL451:AL453 AL448:AL449 AL443:AL446 AL439:AL441 AL435:AL437 AL602:AL721 AL743:AL802 AL804:AL808">
    <cfRule type="cellIs" dxfId="324" priority="282" operator="between">
      <formula>0</formula>
      <formula>0.39</formula>
    </cfRule>
    <cfRule type="cellIs" dxfId="323" priority="283" operator="between">
      <formula>0.4</formula>
      <formula>0.59</formula>
    </cfRule>
    <cfRule type="cellIs" dxfId="322" priority="284" operator="between">
      <formula>0.6</formula>
      <formula>0.75</formula>
    </cfRule>
    <cfRule type="cellIs" dxfId="321" priority="285" operator="between">
      <formula>0.75</formula>
      <formula>1</formula>
    </cfRule>
  </conditionalFormatting>
  <conditionalFormatting sqref="AO724:AO736 AO657:AO722 AO586 AO537:AO584 AO525:AO526 AO521:AO523 AO519 AO476:AO491 AO474 AO470:AO472 AO467 AO462:AO464 AO460 AO458 AO455:AO456 AO451:AO453 AO448 AO444:AO446 AO440:AO441 AO435:AO437 AO347:AO348 AO341 AO335:AO338 AO332 AO326:AO327 AO323 AO320:AO321 AO315 AO310:AO311 AO305:AO307 AO298:AO300 AO589:AO600 AO738:AO802 AO804:AO808">
    <cfRule type="cellIs" dxfId="320" priority="279" operator="equal">
      <formula>"CUMPLIDA EFECTIVA"</formula>
    </cfRule>
    <cfRule type="cellIs" dxfId="319" priority="280" operator="equal">
      <formula>"CUMPLIDA INEFECTIVA"</formula>
    </cfRule>
    <cfRule type="cellIs" dxfId="318" priority="281" operator="equal">
      <formula>"INCUMPLIDA"</formula>
    </cfRule>
  </conditionalFormatting>
  <conditionalFormatting sqref="AT737 AT587:AT588 AT585 AT527:AT536 AT524 AT520 AT501:AT509 AT475 AT468:AT469 AT466 AT457 AT454 AT450 AT447 AT442 AT438 AT431:AT434 AT429 AT427 AT416:AT425 AT402:AT413 AT384:AT400 AT379:AT380 AT358:AT377 AT349:AT356 AT342:AT346 AT339:AT340 AT333:AT334 AT328:AT331 AT324:AT325 AT316:AT319 AT312:AT314 AT308:AT309 AT301:AT304">
    <cfRule type="cellIs" dxfId="317" priority="275" operator="between">
      <formula>0</formula>
      <formula>0.39</formula>
    </cfRule>
    <cfRule type="cellIs" dxfId="316" priority="276" operator="between">
      <formula>0.4</formula>
      <formula>0.59</formula>
    </cfRule>
    <cfRule type="cellIs" dxfId="315" priority="277" operator="between">
      <formula>0.95</formula>
      <formula>1</formula>
    </cfRule>
    <cfRule type="cellIs" dxfId="314" priority="278" operator="between">
      <formula>0.6</formula>
      <formula>0.94</formula>
    </cfRule>
  </conditionalFormatting>
  <conditionalFormatting sqref="AO430 AO428 AO426 AO414 AO401 AO381:AO383 AO378 AO357">
    <cfRule type="cellIs" dxfId="313" priority="272" operator="equal">
      <formula>"CUMPLIDA EFECTIVA"</formula>
    </cfRule>
    <cfRule type="cellIs" dxfId="312" priority="273" operator="equal">
      <formula>"CUMPLIDA INEFECTIVA"</formula>
    </cfRule>
    <cfRule type="cellIs" dxfId="311" priority="274" operator="equal">
      <formula>"INCUMPLIDA"</formula>
    </cfRule>
  </conditionalFormatting>
  <conditionalFormatting sqref="AO430 AO428 AO426 AO414 AO401 AO381:AO383 AO378 AO357">
    <cfRule type="containsText" dxfId="310" priority="271" operator="containsText" text="EN EJECUCION">
      <formula>NOT(ISERROR(SEARCH("EN EJECUCION",AO357)))</formula>
    </cfRule>
  </conditionalFormatting>
  <conditionalFormatting sqref="AO601 AO603:AO625 AO628:AO656">
    <cfRule type="cellIs" dxfId="309" priority="268" operator="equal">
      <formula>"CUMPLIDA EFECTIVA"</formula>
    </cfRule>
    <cfRule type="cellIs" dxfId="308" priority="269" operator="equal">
      <formula>"CUMPLIDA INEFECTIVA"</formula>
    </cfRule>
    <cfRule type="cellIs" dxfId="307" priority="270" operator="equal">
      <formula>"INCUMPLIDA"</formula>
    </cfRule>
  </conditionalFormatting>
  <conditionalFormatting sqref="Y801">
    <cfRule type="cellIs" dxfId="306" priority="267" operator="equal">
      <formula>#REF!</formula>
    </cfRule>
  </conditionalFormatting>
  <conditionalFormatting sqref="Y803">
    <cfRule type="cellIs" dxfId="305" priority="266" operator="equal">
      <formula>#REF!</formula>
    </cfRule>
  </conditionalFormatting>
  <conditionalFormatting sqref="AE803">
    <cfRule type="containsText" dxfId="304" priority="265" operator="containsText" text="SIN AVANCE">
      <formula>NOT(ISERROR(SEARCH("SIN AVANCE",AE803)))</formula>
    </cfRule>
  </conditionalFormatting>
  <conditionalFormatting sqref="AE803">
    <cfRule type="containsText" dxfId="303" priority="261" operator="containsText" text="CUMPLIMIENTO TOTAL">
      <formula>NOT(ISERROR(SEARCH("CUMPLIMIENTO TOTAL",AE803)))</formula>
    </cfRule>
    <cfRule type="containsText" dxfId="302" priority="262" operator="containsText" text="AVANCE SIGNIFICATIVO">
      <formula>NOT(ISERROR(SEARCH("AVANCE SIGNIFICATIVO",AE803)))</formula>
    </cfRule>
    <cfRule type="containsText" dxfId="301" priority="263" operator="containsText" text="AVANCE PARCIAL">
      <formula>NOT(ISERROR(SEARCH("AVANCE PARCIAL",AE803)))</formula>
    </cfRule>
    <cfRule type="containsText" dxfId="300" priority="264" operator="containsText" text="AVANCE MINIMO">
      <formula>NOT(ISERROR(SEARCH("AVANCE MINIMO",AE803)))</formula>
    </cfRule>
  </conditionalFormatting>
  <conditionalFormatting sqref="AF803">
    <cfRule type="cellIs" dxfId="299" priority="258" operator="lessThan">
      <formula>0</formula>
    </cfRule>
    <cfRule type="cellIs" dxfId="298" priority="260" operator="equal">
      <formula>"NO APLICA ACCION CERRADA"</formula>
    </cfRule>
  </conditionalFormatting>
  <conditionalFormatting sqref="AG803">
    <cfRule type="cellIs" dxfId="297" priority="255" operator="equal">
      <formula>"CON TIEMPO"</formula>
    </cfRule>
    <cfRule type="cellIs" dxfId="296" priority="256" operator="equal">
      <formula>"POR VENCER"</formula>
    </cfRule>
    <cfRule type="cellIs" dxfId="295" priority="257" operator="equal">
      <formula>"VENCIDO"</formula>
    </cfRule>
    <cfRule type="cellIs" dxfId="294" priority="259" operator="equal">
      <formula>"NO APLICA ACCION CERRADA"</formula>
    </cfRule>
  </conditionalFormatting>
  <conditionalFormatting sqref="AM803">
    <cfRule type="cellIs" dxfId="293" priority="252" operator="equal">
      <formula>"CUMPLIDA EFECTIVA"</formula>
    </cfRule>
    <cfRule type="cellIs" dxfId="292" priority="253" operator="equal">
      <formula>"CUMPLIDA INEFECTIVA"</formula>
    </cfRule>
    <cfRule type="cellIs" dxfId="291" priority="254" operator="equal">
      <formula>"INCUMPLIDA"</formula>
    </cfRule>
  </conditionalFormatting>
  <conditionalFormatting sqref="AM803">
    <cfRule type="containsText" dxfId="290" priority="251" operator="containsText" text="EN EJECUCION">
      <formula>NOT(ISERROR(SEARCH("EN EJECUCION",AM803)))</formula>
    </cfRule>
  </conditionalFormatting>
  <conditionalFormatting sqref="AK803">
    <cfRule type="cellIs" dxfId="289" priority="247" operator="between">
      <formula>0</formula>
      <formula>0.39</formula>
    </cfRule>
    <cfRule type="cellIs" dxfId="288" priority="248" operator="between">
      <formula>0.4</formula>
      <formula>0.59</formula>
    </cfRule>
    <cfRule type="cellIs" dxfId="287" priority="249" operator="between">
      <formula>0.6</formula>
      <formula>0.94</formula>
    </cfRule>
    <cfRule type="cellIs" dxfId="286" priority="250" operator="between">
      <formula>0.95</formula>
      <formula>1</formula>
    </cfRule>
  </conditionalFormatting>
  <conditionalFormatting sqref="AL803">
    <cfRule type="cellIs" dxfId="285" priority="243" operator="between">
      <formula>0</formula>
      <formula>0.39</formula>
    </cfRule>
    <cfRule type="cellIs" dxfId="284" priority="244" operator="between">
      <formula>0.4</formula>
      <formula>0.59</formula>
    </cfRule>
    <cfRule type="cellIs" dxfId="283" priority="245" operator="between">
      <formula>0.6</formula>
      <formula>0.75</formula>
    </cfRule>
    <cfRule type="cellIs" dxfId="282" priority="246" operator="between">
      <formula>0.75</formula>
      <formula>1</formula>
    </cfRule>
  </conditionalFormatting>
  <conditionalFormatting sqref="AO803">
    <cfRule type="cellIs" dxfId="281" priority="240" operator="equal">
      <formula>"CUMPLIDA EFECTIVA"</formula>
    </cfRule>
    <cfRule type="cellIs" dxfId="280" priority="241" operator="equal">
      <formula>"CUMPLIDA INEFECTIVA"</formula>
    </cfRule>
    <cfRule type="cellIs" dxfId="279" priority="242" operator="equal">
      <formula>"INCUMPLIDA"</formula>
    </cfRule>
  </conditionalFormatting>
  <conditionalFormatting sqref="AT758">
    <cfRule type="cellIs" dxfId="278" priority="236" operator="between">
      <formula>0</formula>
      <formula>0.39</formula>
    </cfRule>
    <cfRule type="cellIs" dxfId="277" priority="237" operator="between">
      <formula>0.4</formula>
      <formula>0.59</formula>
    </cfRule>
    <cfRule type="cellIs" dxfId="276" priority="238" operator="between">
      <formula>0.95</formula>
      <formula>1</formula>
    </cfRule>
    <cfRule type="cellIs" dxfId="275" priority="239" operator="between">
      <formula>0.6</formula>
      <formula>0.94</formula>
    </cfRule>
  </conditionalFormatting>
  <conditionalFormatting sqref="AO602">
    <cfRule type="cellIs" dxfId="274" priority="233" operator="equal">
      <formula>"CUMPLIDA EFECTIVA"</formula>
    </cfRule>
    <cfRule type="cellIs" dxfId="273" priority="234" operator="equal">
      <formula>"CUMPLIDA INEFECTIVA"</formula>
    </cfRule>
    <cfRule type="cellIs" dxfId="272" priority="235" operator="equal">
      <formula>"INCUMPLIDA"</formula>
    </cfRule>
  </conditionalFormatting>
  <conditionalFormatting sqref="AO602">
    <cfRule type="containsText" dxfId="271" priority="232" operator="containsText" text="EN EJECUCION">
      <formula>NOT(ISERROR(SEARCH("EN EJECUCION",AO602)))</formula>
    </cfRule>
  </conditionalFormatting>
  <conditionalFormatting sqref="AO626">
    <cfRule type="cellIs" dxfId="270" priority="229" operator="equal">
      <formula>"CUMPLIDA EFECTIVA"</formula>
    </cfRule>
    <cfRule type="cellIs" dxfId="269" priority="230" operator="equal">
      <formula>"CUMPLIDA INEFECTIVA"</formula>
    </cfRule>
    <cfRule type="cellIs" dxfId="268" priority="231" operator="equal">
      <formula>"INCUMPLIDA"</formula>
    </cfRule>
  </conditionalFormatting>
  <conditionalFormatting sqref="AO626">
    <cfRule type="containsText" dxfId="267" priority="228" operator="containsText" text="EN EJECUCION">
      <formula>NOT(ISERROR(SEARCH("EN EJECUCION",AO626)))</formula>
    </cfRule>
  </conditionalFormatting>
  <conditionalFormatting sqref="AO627">
    <cfRule type="cellIs" dxfId="266" priority="225" operator="equal">
      <formula>"CUMPLIDA EFECTIVA"</formula>
    </cfRule>
    <cfRule type="cellIs" dxfId="265" priority="226" operator="equal">
      <formula>"CUMPLIDA INEFECTIVA"</formula>
    </cfRule>
    <cfRule type="cellIs" dxfId="264" priority="227" operator="equal">
      <formula>"INCUMPLIDA"</formula>
    </cfRule>
  </conditionalFormatting>
  <conditionalFormatting sqref="AO627">
    <cfRule type="containsText" dxfId="263" priority="224" operator="containsText" text="EN EJECUCION">
      <formula>NOT(ISERROR(SEARCH("EN EJECUCION",AO627)))</formula>
    </cfRule>
  </conditionalFormatting>
  <conditionalFormatting sqref="BB298:BB299 BB301:BB712 BB722:BB802">
    <cfRule type="cellIs" dxfId="262" priority="222" operator="equal">
      <formula>"EN EJECUCION"</formula>
    </cfRule>
    <cfRule type="cellIs" dxfId="261" priority="223" stopIfTrue="1" operator="equal">
      <formula>"VENCIDO"</formula>
    </cfRule>
  </conditionalFormatting>
  <conditionalFormatting sqref="BA737 BA587:BA588 BA585 BA527:BA536 BA524 BA520 BA501:BA509 BA475 BA468:BA469 BA466 BA457 BA454 BA450 BA447 BA442 BA438 BA431:BA434 BA429 BA427 BA416:BA425 BA402:BA413 BA384:BA400 BA379:BA380 BA358:BA377 BA349:BA356 BA342:BA346 BA339:BA340 BA333:BA334 BA328:BA331 BA324:BA325 BA322 BA316:BA319 BA312:BA314 BA308:BA309 BA301:BA304">
    <cfRule type="cellIs" dxfId="260" priority="218" operator="between">
      <formula>0</formula>
      <formula>0.39</formula>
    </cfRule>
    <cfRule type="cellIs" dxfId="259" priority="219" operator="between">
      <formula>0.4</formula>
      <formula>0.59</formula>
    </cfRule>
    <cfRule type="cellIs" dxfId="258" priority="220" operator="between">
      <formula>0.6</formula>
      <formula>0.94</formula>
    </cfRule>
    <cfRule type="cellIs" dxfId="257" priority="221" operator="between">
      <formula>0.95</formula>
      <formula>1</formula>
    </cfRule>
  </conditionalFormatting>
  <conditionalFormatting sqref="BB298:BB299 BB301:BB712 BB722:BB802">
    <cfRule type="containsText" dxfId="256" priority="217" operator="containsText" text="CERRADO">
      <formula>NOT(ISERROR(SEARCH("CERRADO",BB298)))</formula>
    </cfRule>
  </conditionalFormatting>
  <conditionalFormatting sqref="BA519 BA521">
    <cfRule type="containsText" dxfId="255" priority="216" operator="containsText" text="SIN AVANCE">
      <formula>NOT(ISERROR(SEARCH("SIN AVANCE",BA519)))</formula>
    </cfRule>
  </conditionalFormatting>
  <conditionalFormatting sqref="BA519 BA521">
    <cfRule type="containsText" dxfId="254" priority="212" operator="containsText" text="CUMPLIMIENTO TOTAL">
      <formula>NOT(ISERROR(SEARCH("CUMPLIMIENTO TOTAL",BA519)))</formula>
    </cfRule>
    <cfRule type="containsText" dxfId="253" priority="213" operator="containsText" text="AVANCE SIGNIFICATIVO">
      <formula>NOT(ISERROR(SEARCH("AVANCE SIGNIFICATIVO",BA519)))</formula>
    </cfRule>
    <cfRule type="containsText" dxfId="252" priority="214" operator="containsText" text="AVANCE PARCIAL">
      <formula>NOT(ISERROR(SEARCH("AVANCE PARCIAL",BA519)))</formula>
    </cfRule>
    <cfRule type="containsText" dxfId="251" priority="215" operator="containsText" text="AVANCE MINIMO">
      <formula>NOT(ISERROR(SEARCH("AVANCE MINIMO",BA519)))</formula>
    </cfRule>
  </conditionalFormatting>
  <conditionalFormatting sqref="BC519">
    <cfRule type="cellIs" dxfId="250" priority="210" operator="equal">
      <formula>"EN EJECUCION"</formula>
    </cfRule>
    <cfRule type="cellIs" dxfId="249" priority="211" stopIfTrue="1" operator="equal">
      <formula>"VENCIDO"</formula>
    </cfRule>
  </conditionalFormatting>
  <conditionalFormatting sqref="BC519">
    <cfRule type="containsText" dxfId="248" priority="209" operator="containsText" text="CERRADO">
      <formula>NOT(ISERROR(SEARCH("CERRADO",BC519)))</formula>
    </cfRule>
  </conditionalFormatting>
  <conditionalFormatting sqref="BC521">
    <cfRule type="cellIs" dxfId="247" priority="207" operator="equal">
      <formula>"EN EJECUCION"</formula>
    </cfRule>
    <cfRule type="cellIs" dxfId="246" priority="208" stopIfTrue="1" operator="equal">
      <formula>"VENCIDO"</formula>
    </cfRule>
  </conditionalFormatting>
  <conditionalFormatting sqref="BC521">
    <cfRule type="containsText" dxfId="245" priority="206" operator="containsText" text="CERRADO">
      <formula>NOT(ISERROR(SEARCH("CERRADO",BC521)))</formula>
    </cfRule>
  </conditionalFormatting>
  <conditionalFormatting sqref="BA522:BA523">
    <cfRule type="containsText" dxfId="244" priority="205" operator="containsText" text="SIN AVANCE">
      <formula>NOT(ISERROR(SEARCH("SIN AVANCE",BA522)))</formula>
    </cfRule>
  </conditionalFormatting>
  <conditionalFormatting sqref="BA522:BA523">
    <cfRule type="containsText" dxfId="243" priority="201" operator="containsText" text="CUMPLIMIENTO TOTAL">
      <formula>NOT(ISERROR(SEARCH("CUMPLIMIENTO TOTAL",BA522)))</formula>
    </cfRule>
    <cfRule type="containsText" dxfId="242" priority="202" operator="containsText" text="AVANCE SIGNIFICATIVO">
      <formula>NOT(ISERROR(SEARCH("AVANCE SIGNIFICATIVO",BA522)))</formula>
    </cfRule>
    <cfRule type="containsText" dxfId="241" priority="203" operator="containsText" text="AVANCE PARCIAL">
      <formula>NOT(ISERROR(SEARCH("AVANCE PARCIAL",BA522)))</formula>
    </cfRule>
    <cfRule type="containsText" dxfId="240" priority="204" operator="containsText" text="AVANCE MINIMO">
      <formula>NOT(ISERROR(SEARCH("AVANCE MINIMO",BA522)))</formula>
    </cfRule>
  </conditionalFormatting>
  <conditionalFormatting sqref="BC522:BC523">
    <cfRule type="cellIs" dxfId="239" priority="199" operator="equal">
      <formula>"EN EJECUCION"</formula>
    </cfRule>
    <cfRule type="cellIs" dxfId="238" priority="200" stopIfTrue="1" operator="equal">
      <formula>"VENCIDO"</formula>
    </cfRule>
  </conditionalFormatting>
  <conditionalFormatting sqref="BC522:BC523">
    <cfRule type="containsText" dxfId="237" priority="198" operator="containsText" text="CERRADO">
      <formula>NOT(ISERROR(SEARCH("CERRADO",BC522)))</formula>
    </cfRule>
  </conditionalFormatting>
  <conditionalFormatting sqref="BC298">
    <cfRule type="cellIs" dxfId="236" priority="195" operator="equal">
      <formula>"CUMPLIDA EFECTIVA"</formula>
    </cfRule>
    <cfRule type="cellIs" dxfId="235" priority="196" operator="equal">
      <formula>"CUMPLIDA INEFECTIVA"</formula>
    </cfRule>
    <cfRule type="cellIs" dxfId="234" priority="197" operator="equal">
      <formula>"INCUMPLIDA"</formula>
    </cfRule>
  </conditionalFormatting>
  <conditionalFormatting sqref="BC299">
    <cfRule type="cellIs" dxfId="233" priority="193" operator="equal">
      <formula>"EN EJECUCION"</formula>
    </cfRule>
    <cfRule type="cellIs" dxfId="232" priority="194" stopIfTrue="1" operator="equal">
      <formula>"VENCIDO"</formula>
    </cfRule>
  </conditionalFormatting>
  <conditionalFormatting sqref="BC299">
    <cfRule type="containsText" dxfId="231" priority="192" operator="containsText" text="CERRADO">
      <formula>NOT(ISERROR(SEARCH("CERRADO",BC299)))</formula>
    </cfRule>
  </conditionalFormatting>
  <conditionalFormatting sqref="BB300">
    <cfRule type="cellIs" dxfId="230" priority="190" operator="equal">
      <formula>"EN EJECUCION"</formula>
    </cfRule>
    <cfRule type="cellIs" dxfId="229" priority="191" stopIfTrue="1" operator="equal">
      <formula>"VENCIDO"</formula>
    </cfRule>
  </conditionalFormatting>
  <conditionalFormatting sqref="BB300">
    <cfRule type="containsText" dxfId="228" priority="189" operator="containsText" text="CERRADO">
      <formula>NOT(ISERROR(SEARCH("CERRADO",BB300)))</formula>
    </cfRule>
  </conditionalFormatting>
  <conditionalFormatting sqref="BC300">
    <cfRule type="cellIs" dxfId="227" priority="186" operator="equal">
      <formula>"CUMPLIDA EFECTIVA"</formula>
    </cfRule>
    <cfRule type="cellIs" dxfId="226" priority="187" operator="equal">
      <formula>"CUMPLIDA INEFECTIVA"</formula>
    </cfRule>
    <cfRule type="cellIs" dxfId="225" priority="188" operator="equal">
      <formula>"INCUMPLIDA"</formula>
    </cfRule>
  </conditionalFormatting>
  <conditionalFormatting sqref="BC305">
    <cfRule type="cellIs" dxfId="224" priority="184" operator="equal">
      <formula>"EN EJECUCION"</formula>
    </cfRule>
    <cfRule type="cellIs" dxfId="223" priority="185" stopIfTrue="1" operator="equal">
      <formula>"VENCIDO"</formula>
    </cfRule>
  </conditionalFormatting>
  <conditionalFormatting sqref="BC305">
    <cfRule type="containsText" dxfId="222" priority="183" operator="containsText" text="CERRADO">
      <formula>NOT(ISERROR(SEARCH("CERRADO",BC305)))</formula>
    </cfRule>
  </conditionalFormatting>
  <conditionalFormatting sqref="BC306">
    <cfRule type="cellIs" dxfId="221" priority="180" operator="equal">
      <formula>"CUMPLIDA EFECTIVA"</formula>
    </cfRule>
    <cfRule type="cellIs" dxfId="220" priority="181" operator="equal">
      <formula>"CUMPLIDA INEFECTIVA"</formula>
    </cfRule>
    <cfRule type="cellIs" dxfId="219" priority="182" operator="equal">
      <formula>"INCUMPLIDA"</formula>
    </cfRule>
  </conditionalFormatting>
  <conditionalFormatting sqref="BC307">
    <cfRule type="cellIs" dxfId="218" priority="177" operator="equal">
      <formula>"CUMPLIDA EFECTIVA"</formula>
    </cfRule>
    <cfRule type="cellIs" dxfId="217" priority="178" operator="equal">
      <formula>"CUMPLIDA INEFECTIVA"</formula>
    </cfRule>
    <cfRule type="cellIs" dxfId="216" priority="179" operator="equal">
      <formula>"INCUMPLIDA"</formula>
    </cfRule>
  </conditionalFormatting>
  <conditionalFormatting sqref="BC696:BC705">
    <cfRule type="cellIs" dxfId="215" priority="174" operator="equal">
      <formula>"CUMPLIDA EFECTIVA"</formula>
    </cfRule>
    <cfRule type="cellIs" dxfId="214" priority="175" operator="equal">
      <formula>"CUMPLIDA INEFECTIVA"</formula>
    </cfRule>
    <cfRule type="cellIs" dxfId="213" priority="176" operator="equal">
      <formula>"INCUMPLIDA"</formula>
    </cfRule>
  </conditionalFormatting>
  <conditionalFormatting sqref="AY552">
    <cfRule type="cellIs" dxfId="212" priority="171" operator="equal">
      <formula>"CUMPLIDA EFECTIVA"</formula>
    </cfRule>
    <cfRule type="cellIs" dxfId="211" priority="172" operator="equal">
      <formula>"CUMPLIDA INEFECTIVA"</formula>
    </cfRule>
    <cfRule type="cellIs" dxfId="210" priority="173" operator="equal">
      <formula>"INCUMPLIDA"</formula>
    </cfRule>
  </conditionalFormatting>
  <conditionalFormatting sqref="AY553">
    <cfRule type="cellIs" dxfId="209" priority="168" operator="equal">
      <formula>"CUMPLIDA EFECTIVA"</formula>
    </cfRule>
    <cfRule type="cellIs" dxfId="208" priority="169" operator="equal">
      <formula>"CUMPLIDA INEFECTIVA"</formula>
    </cfRule>
    <cfRule type="cellIs" dxfId="207" priority="170" operator="equal">
      <formula>"INCUMPLIDA"</formula>
    </cfRule>
  </conditionalFormatting>
  <conditionalFormatting sqref="AY554">
    <cfRule type="cellIs" dxfId="206" priority="165" operator="equal">
      <formula>"CUMPLIDA EFECTIVA"</formula>
    </cfRule>
    <cfRule type="cellIs" dxfId="205" priority="166" operator="equal">
      <formula>"CUMPLIDA INEFECTIVA"</formula>
    </cfRule>
    <cfRule type="cellIs" dxfId="204" priority="167" operator="equal">
      <formula>"INCUMPLIDA"</formula>
    </cfRule>
  </conditionalFormatting>
  <conditionalFormatting sqref="AY556">
    <cfRule type="cellIs" dxfId="203" priority="159" operator="equal">
      <formula>"CUMPLIDA EFECTIVA"</formula>
    </cfRule>
    <cfRule type="cellIs" dxfId="202" priority="160" operator="equal">
      <formula>"CUMPLIDA INEFECTIVA"</formula>
    </cfRule>
    <cfRule type="cellIs" dxfId="201" priority="161" operator="equal">
      <formula>"INCUMPLIDA"</formula>
    </cfRule>
  </conditionalFormatting>
  <conditionalFormatting sqref="AY557">
    <cfRule type="cellIs" dxfId="200" priority="156" operator="equal">
      <formula>"CUMPLIDA EFECTIVA"</formula>
    </cfRule>
    <cfRule type="cellIs" dxfId="199" priority="157" operator="equal">
      <formula>"CUMPLIDA INEFECTIVA"</formula>
    </cfRule>
    <cfRule type="cellIs" dxfId="198" priority="158" operator="equal">
      <formula>"INCUMPLIDA"</formula>
    </cfRule>
  </conditionalFormatting>
  <conditionalFormatting sqref="AY560">
    <cfRule type="cellIs" dxfId="197" priority="150" operator="equal">
      <formula>"CUMPLIDA EFECTIVA"</formula>
    </cfRule>
    <cfRule type="cellIs" dxfId="196" priority="151" operator="equal">
      <formula>"CUMPLIDA INEFECTIVA"</formula>
    </cfRule>
    <cfRule type="cellIs" dxfId="195" priority="152" operator="equal">
      <formula>"INCUMPLIDA"</formula>
    </cfRule>
  </conditionalFormatting>
  <conditionalFormatting sqref="AY555">
    <cfRule type="cellIs" dxfId="194" priority="147" operator="equal">
      <formula>"CUMPLIDA EFECTIVA"</formula>
    </cfRule>
    <cfRule type="cellIs" dxfId="193" priority="148" operator="equal">
      <formula>"CUMPLIDA INEFECTIVA"</formula>
    </cfRule>
    <cfRule type="cellIs" dxfId="192" priority="149" operator="equal">
      <formula>"INCUMPLIDA"</formula>
    </cfRule>
  </conditionalFormatting>
  <conditionalFormatting sqref="AY562">
    <cfRule type="cellIs" dxfId="191" priority="144" operator="equal">
      <formula>"CUMPLIDA EFECTIVA"</formula>
    </cfRule>
    <cfRule type="cellIs" dxfId="190" priority="145" operator="equal">
      <formula>"CUMPLIDA INEFECTIVA"</formula>
    </cfRule>
    <cfRule type="cellIs" dxfId="189" priority="146" operator="equal">
      <formula>"INCUMPLIDA"</formula>
    </cfRule>
  </conditionalFormatting>
  <conditionalFormatting sqref="AY564">
    <cfRule type="cellIs" dxfId="188" priority="141" operator="equal">
      <formula>"CUMPLIDA EFECTIVA"</formula>
    </cfRule>
    <cfRule type="cellIs" dxfId="187" priority="142" operator="equal">
      <formula>"CUMPLIDA INEFECTIVA"</formula>
    </cfRule>
    <cfRule type="cellIs" dxfId="186" priority="143" operator="equal">
      <formula>"INCUMPLIDA"</formula>
    </cfRule>
  </conditionalFormatting>
  <conditionalFormatting sqref="AY565">
    <cfRule type="cellIs" dxfId="185" priority="138" operator="equal">
      <formula>"CUMPLIDA EFECTIVA"</formula>
    </cfRule>
    <cfRule type="cellIs" dxfId="184" priority="139" operator="equal">
      <formula>"CUMPLIDA INEFECTIVA"</formula>
    </cfRule>
    <cfRule type="cellIs" dxfId="183" priority="140" operator="equal">
      <formula>"INCUMPLIDA"</formula>
    </cfRule>
  </conditionalFormatting>
  <conditionalFormatting sqref="AY566">
    <cfRule type="cellIs" dxfId="182" priority="135" operator="equal">
      <formula>"CUMPLIDA EFECTIVA"</formula>
    </cfRule>
    <cfRule type="cellIs" dxfId="181" priority="136" operator="equal">
      <formula>"CUMPLIDA INEFECTIVA"</formula>
    </cfRule>
    <cfRule type="cellIs" dxfId="180" priority="137" operator="equal">
      <formula>"INCUMPLIDA"</formula>
    </cfRule>
  </conditionalFormatting>
  <conditionalFormatting sqref="AY567">
    <cfRule type="cellIs" dxfId="179" priority="132" operator="equal">
      <formula>"CUMPLIDA EFECTIVA"</formula>
    </cfRule>
    <cfRule type="cellIs" dxfId="178" priority="133" operator="equal">
      <formula>"CUMPLIDA INEFECTIVA"</formula>
    </cfRule>
    <cfRule type="cellIs" dxfId="177" priority="134" operator="equal">
      <formula>"INCUMPLIDA"</formula>
    </cfRule>
  </conditionalFormatting>
  <conditionalFormatting sqref="AY568">
    <cfRule type="cellIs" dxfId="176" priority="129" operator="equal">
      <formula>"CUMPLIDA EFECTIVA"</formula>
    </cfRule>
    <cfRule type="cellIs" dxfId="175" priority="130" operator="equal">
      <formula>"CUMPLIDA INEFECTIVA"</formula>
    </cfRule>
    <cfRule type="cellIs" dxfId="174" priority="131" operator="equal">
      <formula>"INCUMPLIDA"</formula>
    </cfRule>
  </conditionalFormatting>
  <conditionalFormatting sqref="AY569">
    <cfRule type="cellIs" dxfId="173" priority="126" operator="equal">
      <formula>"CUMPLIDA EFECTIVA"</formula>
    </cfRule>
    <cfRule type="cellIs" dxfId="172" priority="127" operator="equal">
      <formula>"CUMPLIDA INEFECTIVA"</formula>
    </cfRule>
    <cfRule type="cellIs" dxfId="171" priority="128" operator="equal">
      <formula>"INCUMPLIDA"</formula>
    </cfRule>
  </conditionalFormatting>
  <conditionalFormatting sqref="AY570">
    <cfRule type="cellIs" dxfId="170" priority="123" operator="equal">
      <formula>"CUMPLIDA EFECTIVA"</formula>
    </cfRule>
    <cfRule type="cellIs" dxfId="169" priority="124" operator="equal">
      <formula>"CUMPLIDA INEFECTIVA"</formula>
    </cfRule>
    <cfRule type="cellIs" dxfId="168" priority="125" operator="equal">
      <formula>"INCUMPLIDA"</formula>
    </cfRule>
  </conditionalFormatting>
  <conditionalFormatting sqref="AY571">
    <cfRule type="cellIs" dxfId="167" priority="120" operator="equal">
      <formula>"CUMPLIDA EFECTIVA"</formula>
    </cfRule>
    <cfRule type="cellIs" dxfId="166" priority="121" operator="equal">
      <formula>"CUMPLIDA INEFECTIVA"</formula>
    </cfRule>
    <cfRule type="cellIs" dxfId="165" priority="122" operator="equal">
      <formula>"INCUMPLIDA"</formula>
    </cfRule>
  </conditionalFormatting>
  <conditionalFormatting sqref="AX572">
    <cfRule type="cellIs" dxfId="164" priority="116" operator="equal">
      <formula>"CON TIEMPO"</formula>
    </cfRule>
    <cfRule type="cellIs" dxfId="163" priority="117" operator="equal">
      <formula>"POR VENCER"</formula>
    </cfRule>
    <cfRule type="cellIs" dxfId="162" priority="118" operator="equal">
      <formula>"VENCIDO"</formula>
    </cfRule>
    <cfRule type="cellIs" dxfId="161" priority="119" operator="equal">
      <formula>"NO APLICA ACCION CERRADA"</formula>
    </cfRule>
  </conditionalFormatting>
  <conditionalFormatting sqref="AY572">
    <cfRule type="cellIs" dxfId="160" priority="113" operator="equal">
      <formula>"CUMPLIDA EFECTIVA"</formula>
    </cfRule>
    <cfRule type="cellIs" dxfId="159" priority="114" operator="equal">
      <formula>"CUMPLIDA INEFECTIVA"</formula>
    </cfRule>
    <cfRule type="cellIs" dxfId="158" priority="115" operator="equal">
      <formula>"INCUMPLIDA"</formula>
    </cfRule>
  </conditionalFormatting>
  <conditionalFormatting sqref="AX573">
    <cfRule type="cellIs" dxfId="157" priority="109" operator="equal">
      <formula>"CON TIEMPO"</formula>
    </cfRule>
    <cfRule type="cellIs" dxfId="156" priority="110" operator="equal">
      <formula>"POR VENCER"</formula>
    </cfRule>
    <cfRule type="cellIs" dxfId="155" priority="111" operator="equal">
      <formula>"VENCIDO"</formula>
    </cfRule>
    <cfRule type="cellIs" dxfId="154" priority="112" operator="equal">
      <formula>"NO APLICA ACCION CERRADA"</formula>
    </cfRule>
  </conditionalFormatting>
  <conditionalFormatting sqref="AY573">
    <cfRule type="cellIs" dxfId="153" priority="106" operator="equal">
      <formula>"CUMPLIDA EFECTIVA"</formula>
    </cfRule>
    <cfRule type="cellIs" dxfId="152" priority="107" operator="equal">
      <formula>"CUMPLIDA INEFECTIVA"</formula>
    </cfRule>
    <cfRule type="cellIs" dxfId="151" priority="108" operator="equal">
      <formula>"INCUMPLIDA"</formula>
    </cfRule>
  </conditionalFormatting>
  <conditionalFormatting sqref="AX576">
    <cfRule type="cellIs" dxfId="150" priority="102" operator="equal">
      <formula>"CON TIEMPO"</formula>
    </cfRule>
    <cfRule type="cellIs" dxfId="149" priority="103" operator="equal">
      <formula>"POR VENCER"</formula>
    </cfRule>
    <cfRule type="cellIs" dxfId="148" priority="104" operator="equal">
      <formula>"VENCIDO"</formula>
    </cfRule>
    <cfRule type="cellIs" dxfId="147" priority="105" operator="equal">
      <formula>"NO APLICA ACCION CERRADA"</formula>
    </cfRule>
  </conditionalFormatting>
  <conditionalFormatting sqref="AY576">
    <cfRule type="cellIs" dxfId="146" priority="99" operator="equal">
      <formula>"CUMPLIDA EFECTIVA"</formula>
    </cfRule>
    <cfRule type="cellIs" dxfId="145" priority="100" operator="equal">
      <formula>"CUMPLIDA INEFECTIVA"</formula>
    </cfRule>
    <cfRule type="cellIs" dxfId="144" priority="101" operator="equal">
      <formula>"INCUMPLIDA"</formula>
    </cfRule>
  </conditionalFormatting>
  <conditionalFormatting sqref="BB803">
    <cfRule type="cellIs" dxfId="143" priority="97" operator="equal">
      <formula>"EN EJECUCION"</formula>
    </cfRule>
    <cfRule type="cellIs" dxfId="142" priority="98" stopIfTrue="1" operator="equal">
      <formula>"VENCIDO"</formula>
    </cfRule>
  </conditionalFormatting>
  <conditionalFormatting sqref="BB803">
    <cfRule type="containsText" dxfId="141" priority="96" operator="containsText" text="CERRADO">
      <formula>NOT(ISERROR(SEARCH("CERRADO",BB803)))</formula>
    </cfRule>
  </conditionalFormatting>
  <conditionalFormatting sqref="AX790">
    <cfRule type="cellIs" dxfId="140" priority="92" operator="equal">
      <formula>"CON TIEMPO"</formula>
    </cfRule>
    <cfRule type="cellIs" dxfId="139" priority="93" operator="equal">
      <formula>"POR VENCER"</formula>
    </cfRule>
    <cfRule type="cellIs" dxfId="138" priority="94" operator="equal">
      <formula>"VENCIDO"</formula>
    </cfRule>
    <cfRule type="cellIs" dxfId="137" priority="95" operator="equal">
      <formula>"NO APLICA ACCION CERRADA"</formula>
    </cfRule>
  </conditionalFormatting>
  <conditionalFormatting sqref="AX791">
    <cfRule type="cellIs" dxfId="136" priority="88" operator="equal">
      <formula>"CON TIEMPO"</formula>
    </cfRule>
    <cfRule type="cellIs" dxfId="135" priority="89" operator="equal">
      <formula>"POR VENCER"</formula>
    </cfRule>
    <cfRule type="cellIs" dxfId="134" priority="90" operator="equal">
      <formula>"VENCIDO"</formula>
    </cfRule>
    <cfRule type="cellIs" dxfId="133" priority="91" operator="equal">
      <formula>"NO APLICA ACCION CERRADA"</formula>
    </cfRule>
  </conditionalFormatting>
  <conditionalFormatting sqref="AX792">
    <cfRule type="cellIs" dxfId="132" priority="84" operator="equal">
      <formula>"CON TIEMPO"</formula>
    </cfRule>
    <cfRule type="cellIs" dxfId="131" priority="85" operator="equal">
      <formula>"POR VENCER"</formula>
    </cfRule>
    <cfRule type="cellIs" dxfId="130" priority="86" operator="equal">
      <formula>"VENCIDO"</formula>
    </cfRule>
    <cfRule type="cellIs" dxfId="129" priority="87" operator="equal">
      <formula>"NO APLICA ACCION CERRADA"</formula>
    </cfRule>
  </conditionalFormatting>
  <conditionalFormatting sqref="AX793">
    <cfRule type="cellIs" dxfId="128" priority="80" operator="equal">
      <formula>"CON TIEMPO"</formula>
    </cfRule>
    <cfRule type="cellIs" dxfId="127" priority="81" operator="equal">
      <formula>"POR VENCER"</formula>
    </cfRule>
    <cfRule type="cellIs" dxfId="126" priority="82" operator="equal">
      <formula>"VENCIDO"</formula>
    </cfRule>
    <cfRule type="cellIs" dxfId="125" priority="83" operator="equal">
      <formula>"NO APLICA ACCION CERRADA"</formula>
    </cfRule>
  </conditionalFormatting>
  <conditionalFormatting sqref="AX794">
    <cfRule type="cellIs" dxfId="124" priority="76" operator="equal">
      <formula>"CON TIEMPO"</formula>
    </cfRule>
    <cfRule type="cellIs" dxfId="123" priority="77" operator="equal">
      <formula>"POR VENCER"</formula>
    </cfRule>
    <cfRule type="cellIs" dxfId="122" priority="78" operator="equal">
      <formula>"VENCIDO"</formula>
    </cfRule>
    <cfRule type="cellIs" dxfId="121" priority="79" operator="equal">
      <formula>"NO APLICA ACCION CERRADA"</formula>
    </cfRule>
  </conditionalFormatting>
  <conditionalFormatting sqref="AX795">
    <cfRule type="cellIs" dxfId="120" priority="72" operator="equal">
      <formula>"CON TIEMPO"</formula>
    </cfRule>
    <cfRule type="cellIs" dxfId="119" priority="73" operator="equal">
      <formula>"POR VENCER"</formula>
    </cfRule>
    <cfRule type="cellIs" dxfId="118" priority="74" operator="equal">
      <formula>"VENCIDO"</formula>
    </cfRule>
    <cfRule type="cellIs" dxfId="117" priority="75" operator="equal">
      <formula>"NO APLICA ACCION CERRADA"</formula>
    </cfRule>
  </conditionalFormatting>
  <conditionalFormatting sqref="AX796">
    <cfRule type="cellIs" dxfId="116" priority="68" operator="equal">
      <formula>"CON TIEMPO"</formula>
    </cfRule>
    <cfRule type="cellIs" dxfId="115" priority="69" operator="equal">
      <formula>"POR VENCER"</formula>
    </cfRule>
    <cfRule type="cellIs" dxfId="114" priority="70" operator="equal">
      <formula>"VENCIDO"</formula>
    </cfRule>
    <cfRule type="cellIs" dxfId="113" priority="71" operator="equal">
      <formula>"NO APLICA ACCION CERRADA"</formula>
    </cfRule>
  </conditionalFormatting>
  <conditionalFormatting sqref="AX797">
    <cfRule type="cellIs" dxfId="112" priority="64" operator="equal">
      <formula>"CON TIEMPO"</formula>
    </cfRule>
    <cfRule type="cellIs" dxfId="111" priority="65" operator="equal">
      <formula>"POR VENCER"</formula>
    </cfRule>
    <cfRule type="cellIs" dxfId="110" priority="66" operator="equal">
      <formula>"VENCIDO"</formula>
    </cfRule>
    <cfRule type="cellIs" dxfId="109" priority="67" operator="equal">
      <formula>"NO APLICA ACCION CERRADA"</formula>
    </cfRule>
  </conditionalFormatting>
  <conditionalFormatting sqref="AX798">
    <cfRule type="cellIs" dxfId="108" priority="60" operator="equal">
      <formula>"CON TIEMPO"</formula>
    </cfRule>
    <cfRule type="cellIs" dxfId="107" priority="61" operator="equal">
      <formula>"POR VENCER"</formula>
    </cfRule>
    <cfRule type="cellIs" dxfId="106" priority="62" operator="equal">
      <formula>"VENCIDO"</formula>
    </cfRule>
    <cfRule type="cellIs" dxfId="105" priority="63" operator="equal">
      <formula>"NO APLICA ACCION CERRADA"</formula>
    </cfRule>
  </conditionalFormatting>
  <conditionalFormatting sqref="AX799">
    <cfRule type="cellIs" dxfId="104" priority="56" operator="equal">
      <formula>"CON TIEMPO"</formula>
    </cfRule>
    <cfRule type="cellIs" dxfId="103" priority="57" operator="equal">
      <formula>"POR VENCER"</formula>
    </cfRule>
    <cfRule type="cellIs" dxfId="102" priority="58" operator="equal">
      <formula>"VENCIDO"</formula>
    </cfRule>
    <cfRule type="cellIs" dxfId="101" priority="59" operator="equal">
      <formula>"NO APLICA ACCION CERRADA"</formula>
    </cfRule>
  </conditionalFormatting>
  <conditionalFormatting sqref="AX800">
    <cfRule type="cellIs" dxfId="100" priority="52" operator="equal">
      <formula>"CON TIEMPO"</formula>
    </cfRule>
    <cfRule type="cellIs" dxfId="99" priority="53" operator="equal">
      <formula>"POR VENCER"</formula>
    </cfRule>
    <cfRule type="cellIs" dxfId="98" priority="54" operator="equal">
      <formula>"VENCIDO"</formula>
    </cfRule>
    <cfRule type="cellIs" dxfId="97" priority="55" operator="equal">
      <formula>"NO APLICA ACCION CERRADA"</formula>
    </cfRule>
  </conditionalFormatting>
  <conditionalFormatting sqref="AX802">
    <cfRule type="cellIs" dxfId="96" priority="48" operator="equal">
      <formula>"CON TIEMPO"</formula>
    </cfRule>
    <cfRule type="cellIs" dxfId="95" priority="49" operator="equal">
      <formula>"POR VENCER"</formula>
    </cfRule>
    <cfRule type="cellIs" dxfId="94" priority="50" operator="equal">
      <formula>"VENCIDO"</formula>
    </cfRule>
    <cfRule type="cellIs" dxfId="93" priority="51" operator="equal">
      <formula>"NO APLICA ACCION CERRADA"</formula>
    </cfRule>
  </conditionalFormatting>
  <conditionalFormatting sqref="AY561">
    <cfRule type="cellIs" dxfId="92" priority="45" operator="equal">
      <formula>"CUMPLIDA EFECTIVA"</formula>
    </cfRule>
    <cfRule type="cellIs" dxfId="91" priority="46" operator="equal">
      <formula>"CUMPLIDA INEFECTIVA"</formula>
    </cfRule>
    <cfRule type="cellIs" dxfId="90" priority="47" operator="equal">
      <formula>"INCUMPLIDA"</formula>
    </cfRule>
  </conditionalFormatting>
  <conditionalFormatting sqref="Y809:Y815">
    <cfRule type="cellIs" dxfId="89" priority="44" operator="equal">
      <formula>#REF!</formula>
    </cfRule>
  </conditionalFormatting>
  <conditionalFormatting sqref="AE809:AE815 AU809:AU815">
    <cfRule type="containsText" dxfId="88" priority="43" operator="containsText" text="SIN AVANCE">
      <formula>NOT(ISERROR(SEARCH("SIN AVANCE",AE809)))</formula>
    </cfRule>
  </conditionalFormatting>
  <conditionalFormatting sqref="AE809:AE815 AU809:AU815">
    <cfRule type="containsText" dxfId="87" priority="39" operator="containsText" text="CUMPLIMIENTO TOTAL">
      <formula>NOT(ISERROR(SEARCH("CUMPLIMIENTO TOTAL",AE809)))</formula>
    </cfRule>
    <cfRule type="containsText" dxfId="86" priority="40" operator="containsText" text="AVANCE SIGNIFICATIVO">
      <formula>NOT(ISERROR(SEARCH("AVANCE SIGNIFICATIVO",AE809)))</formula>
    </cfRule>
    <cfRule type="containsText" dxfId="85" priority="41" operator="containsText" text="AVANCE PARCIAL">
      <formula>NOT(ISERROR(SEARCH("AVANCE PARCIAL",AE809)))</formula>
    </cfRule>
    <cfRule type="containsText" dxfId="84" priority="42" operator="containsText" text="AVANCE MINIMO">
      <formula>NOT(ISERROR(SEARCH("AVANCE MINIMO",AE809)))</formula>
    </cfRule>
  </conditionalFormatting>
  <conditionalFormatting sqref="AM809:AM815">
    <cfRule type="cellIs" dxfId="83" priority="36" operator="equal">
      <formula>"CUMPLIDA EFECTIVA"</formula>
    </cfRule>
    <cfRule type="cellIs" dxfId="82" priority="37" operator="equal">
      <formula>"CUMPLIDA INEFECTIVA"</formula>
    </cfRule>
    <cfRule type="cellIs" dxfId="81" priority="38" operator="equal">
      <formula>"INCUMPLIDA"</formula>
    </cfRule>
  </conditionalFormatting>
  <conditionalFormatting sqref="AF809:AF815 AV809:AV815">
    <cfRule type="cellIs" dxfId="80" priority="29" operator="lessThan">
      <formula>0</formula>
    </cfRule>
    <cfRule type="cellIs" dxfId="79" priority="35" operator="equal">
      <formula>"NO APLICA ACCION CERRADA"</formula>
    </cfRule>
  </conditionalFormatting>
  <conditionalFormatting sqref="AG809:AG815 AW809:AW815">
    <cfRule type="cellIs" dxfId="78" priority="26" operator="equal">
      <formula>"CON TIEMPO"</formula>
    </cfRule>
    <cfRule type="cellIs" dxfId="77" priority="27" operator="equal">
      <formula>"POR VENCER"</formula>
    </cfRule>
    <cfRule type="cellIs" dxfId="76" priority="28" operator="equal">
      <formula>"VENCIDO"</formula>
    </cfRule>
    <cfRule type="cellIs" dxfId="75" priority="34" operator="equal">
      <formula>"NO APLICA ACCION CERRADA"</formula>
    </cfRule>
  </conditionalFormatting>
  <conditionalFormatting sqref="AD809:AD815">
    <cfRule type="cellIs" dxfId="74" priority="30" operator="between">
      <formula>0</formula>
      <formula>0.39</formula>
    </cfRule>
    <cfRule type="cellIs" dxfId="73" priority="31" operator="between">
      <formula>0.4</formula>
      <formula>0.59</formula>
    </cfRule>
    <cfRule type="cellIs" dxfId="72" priority="32" operator="between">
      <formula>0.95</formula>
      <formula>1</formula>
    </cfRule>
    <cfRule type="cellIs" dxfId="71" priority="33" operator="between">
      <formula>0.6</formula>
      <formula>0.94</formula>
    </cfRule>
  </conditionalFormatting>
  <conditionalFormatting sqref="AK809:AK815">
    <cfRule type="cellIs" dxfId="70" priority="22" operator="between">
      <formula>0</formula>
      <formula>0.39</formula>
    </cfRule>
    <cfRule type="cellIs" dxfId="69" priority="23" operator="between">
      <formula>0.4</formula>
      <formula>0.59</formula>
    </cfRule>
    <cfRule type="cellIs" dxfId="68" priority="24" operator="between">
      <formula>0.6</formula>
      <formula>0.94</formula>
    </cfRule>
    <cfRule type="cellIs" dxfId="67" priority="25" operator="between">
      <formula>0.95</formula>
      <formula>1</formula>
    </cfRule>
  </conditionalFormatting>
  <conditionalFormatting sqref="AL809:AL815">
    <cfRule type="cellIs" dxfId="66" priority="18" operator="between">
      <formula>0</formula>
      <formula>0.39</formula>
    </cfRule>
    <cfRule type="cellIs" dxfId="65" priority="19" operator="between">
      <formula>0.4</formula>
      <formula>0.59</formula>
    </cfRule>
    <cfRule type="cellIs" dxfId="64" priority="20" operator="between">
      <formula>0.6</formula>
      <formula>0.75</formula>
    </cfRule>
    <cfRule type="cellIs" dxfId="63" priority="21" operator="between">
      <formula>0.75</formula>
      <formula>1</formula>
    </cfRule>
  </conditionalFormatting>
  <conditionalFormatting sqref="AM809:AM815">
    <cfRule type="containsText" dxfId="62" priority="17" operator="containsText" text="EN EJECUCION">
      <formula>NOT(ISERROR(SEARCH("EN EJECUCION",AM809)))</formula>
    </cfRule>
  </conditionalFormatting>
  <conditionalFormatting sqref="AO809:AO815">
    <cfRule type="cellIs" dxfId="61" priority="14" operator="equal">
      <formula>"CUMPLIDA EFECTIVA"</formula>
    </cfRule>
    <cfRule type="cellIs" dxfId="60" priority="15" operator="equal">
      <formula>"CUMPLIDA INEFECTIVA"</formula>
    </cfRule>
    <cfRule type="cellIs" dxfId="59" priority="16" operator="equal">
      <formula>"INCUMPLIDA"</formula>
    </cfRule>
  </conditionalFormatting>
  <conditionalFormatting sqref="BB804:BB808">
    <cfRule type="cellIs" dxfId="58" priority="12" operator="equal">
      <formula>"EN EJECUCION"</formula>
    </cfRule>
    <cfRule type="cellIs" dxfId="57" priority="13" stopIfTrue="1" operator="equal">
      <formula>"VENCIDO"</formula>
    </cfRule>
  </conditionalFormatting>
  <conditionalFormatting sqref="BB804:BB808">
    <cfRule type="containsText" dxfId="56" priority="11" operator="containsText" text="CERRADO">
      <formula>NOT(ISERROR(SEARCH("CERRADO",BB804)))</formula>
    </cfRule>
  </conditionalFormatting>
  <conditionalFormatting sqref="AX156">
    <cfRule type="cellIs" dxfId="55" priority="7" operator="equal">
      <formula>"CON TIEMPO"</formula>
    </cfRule>
    <cfRule type="cellIs" dxfId="54" priority="8" operator="equal">
      <formula>"POR VENCER"</formula>
    </cfRule>
    <cfRule type="cellIs" dxfId="53" priority="9" operator="equal">
      <formula>"VENCIDO"</formula>
    </cfRule>
    <cfRule type="cellIs" dxfId="52" priority="10" operator="equal">
      <formula>"NO APLICA ACCION CERRADA"</formula>
    </cfRule>
  </conditionalFormatting>
  <conditionalFormatting sqref="BB156">
    <cfRule type="cellIs" dxfId="51" priority="2" operator="equal">
      <formula>"EN EJECUCION"</formula>
    </cfRule>
    <cfRule type="cellIs" dxfId="50" priority="3" stopIfTrue="1" operator="equal">
      <formula>"VENCIDO"</formula>
    </cfRule>
  </conditionalFormatting>
  <conditionalFormatting sqref="BB156">
    <cfRule type="containsText" dxfId="49" priority="1" operator="containsText" text="CERRADO">
      <formula>NOT(ISERROR(SEARCH("CERRADO",BB156)))</formula>
    </cfRule>
  </conditionalFormatting>
  <dataValidations count="14">
    <dataValidation type="textLength" allowBlank="1" showInputMessage="1" error="Escriba un texto  Maximo 500 Caracteres" promptTitle="Cualquier contenido Maximo 500 Caracteres" sqref="Q154:Q352 P117:P475 M117:M118 M101 M89:M90 M98 M103 M35:N35 N117 M119:N126 O283:O284" xr:uid="{00000000-0002-0000-0000-000000000000}">
      <formula1>0</formula1>
      <formula2>500</formula2>
    </dataValidation>
    <dataValidation type="textLength" allowBlank="1" showInputMessage="1" showErrorMessage="1" errorTitle="Entrada no válida" error="Escriba un texto  Maximo 500 Caracteres" promptTitle="Cualquier contenido Maximo 500 Caracteres" sqref="AS46 M96:M97 M104:M105 M99:M100 M84:M88 M93 M102 M108:M116 M33:N34 M36:N36 N118 N637 N618 M631:N631 N633 M633:M637 M457:M460 P491:Q518 M492:N518 T491:U518 V491:V500 V510:V518 M441:M446 M448:M450 M473:M474 M466:M467 N467 N459:N460 N623 M612 M628:N628 M620:N621 M615:M618 N612:N613" xr:uid="{00000000-0002-0000-0000-000001000000}">
      <formula1>0</formula1>
      <formula2>500</formula2>
    </dataValidation>
    <dataValidation type="date" allowBlank="1" showInputMessage="1" errorTitle="Entrada no válida" error="Por favor escriba una fecha válida (AAAA/MM/DD)" promptTitle="Ingrese una fecha (AAAA/MM/DD)" sqref="T143:T163 T33:U38 T117:U126 V154:V172 U143:U172 V146 T127 V357 T439:T440 T438:U438 U353:U434 V401 V430 V378 T612:T614 T619 T628:V628 T629 T620:V620 T622:V622 T631:V631 T633:V638 T353:T437 V414:V415 V426 V381:V383 V428" xr:uid="{00000000-0002-0000-0000-000002000000}">
      <formula1>1900/1/1</formula1>
      <formula2>3000/1/1</formula2>
    </dataValidation>
    <dataValidation type="textLength" allowBlank="1" showInputMessage="1" error="Escriba un texto  Maximo 100 Caracteres" promptTitle="Cualquier contenido Maximo 100 Caracteres" sqref="F122 A146:A147 A35:B35 B122:B124 A117 A119:A126 B126 B108 C122 B119:B120 B401" xr:uid="{00000000-0002-0000-0000-000003000000}">
      <formula1>0</formula1>
      <formula2>100</formula2>
    </dataValidation>
    <dataValidation type="textLength" allowBlank="1" showInputMessage="1" showErrorMessage="1" errorTitle="Entrada no válida" error="Escriba un texto  Maximo 100 Caracteres" promptTitle="Cualquier contenido Maximo 100 Caracteres" sqref="B111 A268:B268 B149 B151:B160 B9:B10 B192 A148:A213 F150:F151 B203:C213 A127:B127 A143:B145 A36 A265:B265 B162:B183 B34 A118:B118 A33:A34 B388:B389 B353:B358 C358 B379 B372:B373 B360:B362 B391:B392 B364:B366 B384" xr:uid="{00000000-0002-0000-0000-000004000000}">
      <formula1>0</formula1>
      <formula2>100</formula2>
    </dataValidation>
    <dataValidation type="textLength" allowBlank="1" showInputMessage="1" showErrorMessage="1" errorTitle="Entrada no válida" error="Escriba un texto  Maximo 20 Caracteres" promptTitle="Cualquier contenido Maximo 20 Caracteres" sqref="I233:I433 I2:I32 I143:I230 I37:I83 I633:I637" xr:uid="{00000000-0002-0000-0000-000005000000}">
      <formula1>0</formula1>
      <formula2>20</formula2>
    </dataValidation>
    <dataValidation type="textLength" allowBlank="1" showInputMessage="1" error="Escriba un texto  Maximo 15 Caracteres" promptTitle="Cualquier contenido Maximo 15 Caracteres" sqref="I117:I125 L117:L125" xr:uid="{B38A8A6A-3BEF-4FE7-8113-FD9EC9E0758A}">
      <formula1>0</formula1>
      <formula2>15</formula2>
    </dataValidation>
    <dataValidation type="textLength" allowBlank="1" showInputMessage="1" showErrorMessage="1" errorTitle="Entrada no válida" error="Escriba un texto  Maximo 200 Caracteres" promptTitle="Cualquier contenido Maximo 200 Caracteres" sqref="Q633 Q637" xr:uid="{A685AD12-7074-4C4A-AEBF-8F8CCB0CEE18}">
      <formula1>0</formula1>
      <formula2>200</formula2>
    </dataValidation>
    <dataValidation type="decimal" allowBlank="1" showInputMessage="1" showErrorMessage="1" sqref="AT301:AT304 AT308:AT309 AT312:AT314 AT316:AT319 AT322 AT324:AT325 AT328:AT331 AT333:AT334 AT339:AT340 AT342:AT346 AT349:AT356 AT358:AT377 BA450 AT222 AT227:AT228 AT379:AT380 AT384:AT400 AT402:AT413 AT416:AT425 AT427 AT429 AT431:AT434 AT438 AT442 AT447 AT450 AT454 AT457 AT230 AT233 AT236:AT237 AT239:AT243 AT255 AT259:AT260 AT263 AT272 AT276 AT296 BA12:BA19 BA26 BA29:BA36 BA38 BA47:BA60 BA63:BA78 BA83:BA85 BA87:BA145 BA147:BA153 BA193:BA200 BA202 BA216:BA217 BA222 BA227:BA228 BA230 BA233 BA236:BA237 BA239:BA243 BA255 BA259:BA260 BA263 BA272 BA296 AT21 AT466 AT468:AT469 AT475 AT501:AT509 AT520 AT524 AT527:AT536 AT585 AT587:AT588 AT737 AK283:AL475 AT12:AT19 AT26 AT29:AT36 AT38 AT47:AT60 AT63:AT78 AT83:AT85 AT87:AT145 AT147:AT153 AT193:AT200 AT202 AT216:AT217 AK484:AL484 AK491:AL815 AT758 BA454 BA737 BA457 BA466 BA468:BA469 BA475 BA501:BA509 BA520 BA524 BA527:BA536 BA585 BA587:BA588 BA301:BA304 BA308:BA309 BA312:BA314 BA316:BA319 BA322 BA324:BA325 BA328:BA331 BA333:BA334 BA339:BA340 BA342:BA346 BA349:BA356 BA358:BA377 BA379:BA380 BA384:BA400 BA402:BA413 BA416:BA425 BA427 BA429 BA431:BA434 BA438 BA442 BA447 AT1:AT8 BA1:BA8 AK1:AL281 AD1:AD815" xr:uid="{4884BDE2-0B0E-40B0-8681-ACF5F35A67E5}">
      <formula1>0</formula1>
      <formula2>1</formula2>
    </dataValidation>
    <dataValidation type="textLength" allowBlank="1" showInputMessage="1" showErrorMessage="1" sqref="B776:B783 D776:D786 D797" xr:uid="{7796E436-B50F-4009-94C9-CD308E30E9D8}">
      <formula1>1</formula1>
      <formula2>100</formula2>
    </dataValidation>
    <dataValidation type="date" operator="greaterThan" allowBlank="1" showInputMessage="1" showErrorMessage="1" error="Fecha debe ser posterior a la del hallazgo (Columna E)" sqref="T706:T707 T711" xr:uid="{AD8539CD-E8A2-4964-AD0A-80CEBE11675B}">
      <formula1>H706</formula1>
    </dataValidation>
    <dataValidation type="date" operator="greaterThan" allowBlank="1" showInputMessage="1" showErrorMessage="1" error="Fecha debe ser posterior a la de inicio (Columna U)" sqref="U706:V707 U711:V711" xr:uid="{A47AFB90-9198-4816-885E-AE3D28132BAE}">
      <formula1>T706</formula1>
    </dataValidation>
    <dataValidation type="textLength" allowBlank="1" showInputMessage="1" showErrorMessage="1" sqref="AY222 AY227:AY228 AY230 AY233 AY236:AY237 AY239:AY243 AY255 AY259:AY260 AY263 AY272 AY296 AY12:AY19 AY26 AY29:AY36 AY38 AY47:AY60 AY63:AY78 AY83:AY85 AY87:AY145 AY147:AY153 AY193:AY200 AY202 AY216:AY217 AY349:AY356 AY358:AY377 AY379:AY380 AY384:AY400 AY402:AY413 AY416:AY425 AY427 AY429 AY431:AY434 AY438 AY442 AY447 AY450 AY454 AY457 AY466 AY468:AY469 AY475 AY501:AY509 AY520 AY524 AY527:AY536 AY585 AY737 AY587:AY588 AY301:AY304 AY308:AY309 AY312:AY314 AY316:AY319 AY322 AY324:AY325 AY328:AY331 AY333:AY334 AY339:AY340 AY342:AY346 AY1:AY8" xr:uid="{1B607146-58BA-4EC7-AF89-F07F8AE3AA20}">
      <formula1>0</formula1>
      <formula2>150</formula2>
    </dataValidation>
    <dataValidation type="list" allowBlank="1" showInputMessage="1" showErrorMessage="1" errorTitle="ERROR" error="Seleccione el estado de acuerdo a las opciones establecidas" promptTitle="ESTADO" prompt="Seleccione el estado de la acción" sqref="BB238 BB244:BB254 BB256:BB258 BB261:BB262 BB264:BB271 BB273:BB275 BB277:BB295 BB297:BB300 BB203:BB215 BB20:BB25 BB9:BB11 BB27:BB28 BB37 BB39:BB46 BB61:BB62 BC521:BD521 BB79:BB82 BB86 BC299:BD299 BB146 BC245:BD245 BC519:BD519 BB426 BC305:BD305 BB201 BB218:BB221 BB223:BB226 BB229 BB231:BB232 BB234:BB235 BB428 BB738:BB808 BB430 BB435:BB437 BB439:BB441 BB443:BB446 BB448:BB449 BB451:BB453 BB455:BB456 BB458:BB465 BB467 BB305:BB307 BB470:BB474 BB476:BB500 BB510:BB519 BB521:BB523 BB537:BB584 BB586 BB154:BB192 BB525:BB526 BB310:BB311 BB315 BB320:BB321 BB323 BB326:BB327 BB332 BB335:BB338 BB341 BB347:BB348 BB357 BB378 BB381:BB383 BB401 BB414:BB415 BB589:BB712 BB722:BB736" xr:uid="{10A9E8CC-749D-4F50-A742-218099771653}">
      <formula1>"ABIERTO,CERRADO,VENCIDO"</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errorTitle="Entrada no válida" error="Escriba un texto  Maximo 100 Caracteres" promptTitle="Cualquier contenido Maximo 100 Caracteres" xr:uid="{1FAC9686-9BF1-42F6-BDEA-7309A46E9AE1}">
          <x14:formula1>
            <xm:f>Hoja1!$C$17:$C$64</xm:f>
          </x14:formula1>
          <xm:sqref>B106 B101 B117 B33 B36 B94 B89</xm:sqref>
        </x14:dataValidation>
        <x14:dataValidation type="list" allowBlank="1" showInputMessage="1" showErrorMessage="1" xr:uid="{E4575221-A528-4576-9153-6338D4B3EC71}">
          <x14:formula1>
            <xm:f>Hoja1!$C$3:$C$4</xm:f>
          </x14:formula1>
          <xm:sqref>W537:X815 W2:W530 X2:X525 X527:X530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5DB52-4C3A-4648-8A45-BD4C5933E538}">
  <dimension ref="B1:AA15"/>
  <sheetViews>
    <sheetView workbookViewId="0">
      <selection activeCell="I3" sqref="I3"/>
    </sheetView>
  </sheetViews>
  <sheetFormatPr baseColWidth="10" defaultColWidth="10.7109375" defaultRowHeight="15" x14ac:dyDescent="0.25"/>
  <cols>
    <col min="26" max="26" width="25.5703125" customWidth="1"/>
    <col min="27" max="27" width="20.7109375" customWidth="1"/>
  </cols>
  <sheetData>
    <row r="1" spans="2:27" ht="15.75" thickBot="1" x14ac:dyDescent="0.3"/>
    <row r="2" spans="2:27" ht="115.5" thickBot="1" x14ac:dyDescent="0.3">
      <c r="B2" s="246" t="s">
        <v>4809</v>
      </c>
      <c r="C2" s="247" t="s">
        <v>463</v>
      </c>
      <c r="D2" s="247" t="s">
        <v>464</v>
      </c>
      <c r="E2" s="247" t="s">
        <v>465</v>
      </c>
      <c r="F2" s="247" t="s">
        <v>466</v>
      </c>
      <c r="G2" s="247" t="s">
        <v>467</v>
      </c>
      <c r="H2" s="247" t="s">
        <v>468</v>
      </c>
      <c r="I2" s="247" t="s">
        <v>469</v>
      </c>
      <c r="J2" s="247" t="s">
        <v>470</v>
      </c>
      <c r="K2" s="247" t="s">
        <v>471</v>
      </c>
      <c r="L2" s="247" t="s">
        <v>472</v>
      </c>
      <c r="M2" s="247" t="s">
        <v>473</v>
      </c>
      <c r="N2" s="247" t="s">
        <v>474</v>
      </c>
      <c r="O2" s="247" t="s">
        <v>475</v>
      </c>
      <c r="P2" s="247" t="s">
        <v>476</v>
      </c>
      <c r="Q2" s="247" t="s">
        <v>477</v>
      </c>
      <c r="R2" s="247" t="s">
        <v>478</v>
      </c>
      <c r="S2" s="247" t="s">
        <v>479</v>
      </c>
      <c r="T2" s="247" t="s">
        <v>480</v>
      </c>
      <c r="U2" s="247" t="s">
        <v>481</v>
      </c>
      <c r="V2" s="247" t="s">
        <v>482</v>
      </c>
      <c r="W2" s="247" t="s">
        <v>298</v>
      </c>
      <c r="X2" s="247" t="s">
        <v>306</v>
      </c>
      <c r="Y2" s="248" t="s">
        <v>310</v>
      </c>
      <c r="Z2" s="249" t="s">
        <v>4810</v>
      </c>
      <c r="AA2" s="249" t="s">
        <v>4811</v>
      </c>
    </row>
    <row r="3" spans="2:27" ht="395.25" x14ac:dyDescent="0.25">
      <c r="B3" s="242">
        <v>67</v>
      </c>
      <c r="C3" s="243" t="s">
        <v>285</v>
      </c>
      <c r="D3" s="76" t="s">
        <v>285</v>
      </c>
      <c r="E3" s="77" t="s">
        <v>344</v>
      </c>
      <c r="F3" s="77" t="s">
        <v>196</v>
      </c>
      <c r="G3" s="77" t="s">
        <v>202</v>
      </c>
      <c r="H3" s="76" t="s">
        <v>352</v>
      </c>
      <c r="I3" s="76" t="s">
        <v>250</v>
      </c>
      <c r="J3" s="77" t="s">
        <v>4812</v>
      </c>
      <c r="K3" s="77" t="s">
        <v>328</v>
      </c>
      <c r="L3" s="76" t="s">
        <v>800</v>
      </c>
      <c r="M3" s="77">
        <v>2018</v>
      </c>
      <c r="N3" s="75" t="s">
        <v>4813</v>
      </c>
      <c r="O3" s="76" t="s">
        <v>299</v>
      </c>
      <c r="P3" s="75" t="s">
        <v>4814</v>
      </c>
      <c r="Q3" s="77" t="s">
        <v>328</v>
      </c>
      <c r="R3" s="76" t="s">
        <v>328</v>
      </c>
      <c r="S3" s="76" t="s">
        <v>328</v>
      </c>
      <c r="T3" s="77" t="s">
        <v>328</v>
      </c>
      <c r="U3" s="77" t="s">
        <v>328</v>
      </c>
      <c r="V3" s="78">
        <v>43452</v>
      </c>
      <c r="W3" s="78">
        <v>43799</v>
      </c>
      <c r="X3" s="78" t="s">
        <v>309</v>
      </c>
      <c r="Y3" s="78" t="s">
        <v>307</v>
      </c>
      <c r="Z3" s="244" t="s">
        <v>4815</v>
      </c>
      <c r="AA3" s="245" t="s">
        <v>4816</v>
      </c>
    </row>
    <row r="4" spans="2:27" ht="409.5" x14ac:dyDescent="0.25">
      <c r="B4" s="42">
        <v>68</v>
      </c>
      <c r="C4" s="107" t="s">
        <v>285</v>
      </c>
      <c r="D4" s="32" t="s">
        <v>285</v>
      </c>
      <c r="E4" s="35" t="s">
        <v>344</v>
      </c>
      <c r="F4" s="32" t="s">
        <v>196</v>
      </c>
      <c r="G4" s="32" t="s">
        <v>199</v>
      </c>
      <c r="H4" s="32" t="s">
        <v>352</v>
      </c>
      <c r="I4" s="32" t="s">
        <v>250</v>
      </c>
      <c r="J4" s="35" t="s">
        <v>4817</v>
      </c>
      <c r="K4" s="35" t="s">
        <v>328</v>
      </c>
      <c r="L4" s="32" t="s">
        <v>800</v>
      </c>
      <c r="M4" s="35">
        <v>2018</v>
      </c>
      <c r="N4" s="33" t="s">
        <v>4818</v>
      </c>
      <c r="O4" s="32" t="s">
        <v>299</v>
      </c>
      <c r="P4" s="33" t="s">
        <v>4819</v>
      </c>
      <c r="Q4" s="35" t="s">
        <v>328</v>
      </c>
      <c r="R4" s="32" t="s">
        <v>328</v>
      </c>
      <c r="S4" s="32" t="s">
        <v>328</v>
      </c>
      <c r="T4" s="35" t="s">
        <v>328</v>
      </c>
      <c r="U4" s="35" t="s">
        <v>328</v>
      </c>
      <c r="V4" s="44">
        <v>43452</v>
      </c>
      <c r="W4" s="44">
        <v>43799</v>
      </c>
      <c r="X4" s="44" t="s">
        <v>309</v>
      </c>
      <c r="Y4" s="44" t="s">
        <v>307</v>
      </c>
      <c r="Z4" s="216" t="s">
        <v>4815</v>
      </c>
      <c r="AA4" s="218" t="s">
        <v>4816</v>
      </c>
    </row>
    <row r="5" spans="2:27" ht="409.5" x14ac:dyDescent="0.25">
      <c r="B5" s="42">
        <v>236</v>
      </c>
      <c r="C5" s="33" t="s">
        <v>285</v>
      </c>
      <c r="D5" s="32" t="s">
        <v>285</v>
      </c>
      <c r="E5" s="35" t="s">
        <v>344</v>
      </c>
      <c r="F5" s="32" t="s">
        <v>158</v>
      </c>
      <c r="G5" s="42" t="s">
        <v>187</v>
      </c>
      <c r="H5" s="32" t="s">
        <v>352</v>
      </c>
      <c r="I5" s="32" t="s">
        <v>250</v>
      </c>
      <c r="J5" s="35" t="s">
        <v>4820</v>
      </c>
      <c r="K5" s="35" t="s">
        <v>328</v>
      </c>
      <c r="L5" s="91" t="s">
        <v>1683</v>
      </c>
      <c r="M5" s="35">
        <v>2019</v>
      </c>
      <c r="N5" s="33" t="s">
        <v>4821</v>
      </c>
      <c r="O5" s="47" t="s">
        <v>4395</v>
      </c>
      <c r="P5" s="32" t="s">
        <v>4396</v>
      </c>
      <c r="Q5" s="35" t="s">
        <v>328</v>
      </c>
      <c r="R5" s="32" t="s">
        <v>328</v>
      </c>
      <c r="S5" s="32" t="s">
        <v>1488</v>
      </c>
      <c r="T5" s="35" t="s">
        <v>328</v>
      </c>
      <c r="U5" s="35" t="s">
        <v>328</v>
      </c>
      <c r="V5" s="44">
        <v>44287</v>
      </c>
      <c r="W5" s="44">
        <v>44531</v>
      </c>
      <c r="X5" s="44" t="s">
        <v>309</v>
      </c>
      <c r="Y5" s="44" t="s">
        <v>309</v>
      </c>
      <c r="Z5" s="216" t="s">
        <v>4815</v>
      </c>
      <c r="AA5" s="218" t="s">
        <v>4822</v>
      </c>
    </row>
    <row r="6" spans="2:27" ht="409.5" x14ac:dyDescent="0.25">
      <c r="B6" s="42">
        <v>237</v>
      </c>
      <c r="C6" s="33" t="s">
        <v>285</v>
      </c>
      <c r="D6" s="32" t="s">
        <v>285</v>
      </c>
      <c r="E6" s="35" t="s">
        <v>344</v>
      </c>
      <c r="F6" s="35" t="s">
        <v>196</v>
      </c>
      <c r="G6" s="32" t="s">
        <v>202</v>
      </c>
      <c r="H6" s="32" t="s">
        <v>352</v>
      </c>
      <c r="I6" s="32" t="s">
        <v>250</v>
      </c>
      <c r="J6" s="35" t="s">
        <v>4823</v>
      </c>
      <c r="K6" s="35" t="s">
        <v>328</v>
      </c>
      <c r="L6" s="32" t="s">
        <v>1683</v>
      </c>
      <c r="M6" s="35">
        <v>2019</v>
      </c>
      <c r="N6" s="33" t="s">
        <v>4824</v>
      </c>
      <c r="O6" s="47" t="s">
        <v>4400</v>
      </c>
      <c r="P6" s="32" t="s">
        <v>4401</v>
      </c>
      <c r="Q6" s="35" t="s">
        <v>328</v>
      </c>
      <c r="R6" s="32" t="s">
        <v>328</v>
      </c>
      <c r="S6" s="32" t="s">
        <v>1488</v>
      </c>
      <c r="T6" s="35" t="s">
        <v>328</v>
      </c>
      <c r="U6" s="35" t="s">
        <v>328</v>
      </c>
      <c r="V6" s="44">
        <v>44287</v>
      </c>
      <c r="W6" s="44">
        <v>44531</v>
      </c>
      <c r="X6" s="44" t="s">
        <v>309</v>
      </c>
      <c r="Y6" s="44" t="s">
        <v>309</v>
      </c>
      <c r="Z6" s="216" t="s">
        <v>4815</v>
      </c>
      <c r="AA6" s="218" t="s">
        <v>4822</v>
      </c>
    </row>
    <row r="7" spans="2:27" ht="409.5" x14ac:dyDescent="0.25">
      <c r="B7" s="42">
        <v>241</v>
      </c>
      <c r="C7" s="33" t="s">
        <v>4825</v>
      </c>
      <c r="D7" s="32" t="s">
        <v>285</v>
      </c>
      <c r="E7" s="35" t="s">
        <v>344</v>
      </c>
      <c r="F7" s="32" t="s">
        <v>158</v>
      </c>
      <c r="G7" s="32" t="s">
        <v>172</v>
      </c>
      <c r="H7" s="32" t="s">
        <v>352</v>
      </c>
      <c r="I7" s="32" t="s">
        <v>250</v>
      </c>
      <c r="J7" s="35" t="s">
        <v>4826</v>
      </c>
      <c r="K7" s="35" t="s">
        <v>328</v>
      </c>
      <c r="L7" s="32" t="s">
        <v>1683</v>
      </c>
      <c r="M7" s="35">
        <v>2019</v>
      </c>
      <c r="N7" s="33" t="s">
        <v>4827</v>
      </c>
      <c r="O7" s="32" t="s">
        <v>4365</v>
      </c>
      <c r="P7" s="32" t="s">
        <v>4389</v>
      </c>
      <c r="Q7" s="35" t="s">
        <v>328</v>
      </c>
      <c r="R7" s="32" t="s">
        <v>328</v>
      </c>
      <c r="S7" s="32" t="s">
        <v>1488</v>
      </c>
      <c r="T7" s="35" t="s">
        <v>328</v>
      </c>
      <c r="U7" s="35" t="s">
        <v>328</v>
      </c>
      <c r="V7" s="44">
        <v>44287</v>
      </c>
      <c r="W7" s="44">
        <v>44501</v>
      </c>
      <c r="X7" s="44" t="s">
        <v>309</v>
      </c>
      <c r="Y7" s="44" t="s">
        <v>309</v>
      </c>
      <c r="Z7" s="216" t="s">
        <v>4815</v>
      </c>
      <c r="AA7" s="218" t="s">
        <v>4822</v>
      </c>
    </row>
    <row r="8" spans="2:27" ht="409.5" x14ac:dyDescent="0.25">
      <c r="B8" s="42">
        <v>251</v>
      </c>
      <c r="C8" s="33" t="s">
        <v>4828</v>
      </c>
      <c r="D8" s="32" t="s">
        <v>265</v>
      </c>
      <c r="E8" s="35" t="s">
        <v>337</v>
      </c>
      <c r="F8" s="35" t="s">
        <v>196</v>
      </c>
      <c r="G8" s="32" t="s">
        <v>202</v>
      </c>
      <c r="H8" s="32" t="s">
        <v>352</v>
      </c>
      <c r="I8" s="32" t="s">
        <v>250</v>
      </c>
      <c r="J8" s="35" t="s">
        <v>4829</v>
      </c>
      <c r="K8" s="35" t="s">
        <v>328</v>
      </c>
      <c r="L8" s="32" t="s">
        <v>1683</v>
      </c>
      <c r="M8" s="35">
        <v>2019</v>
      </c>
      <c r="N8" s="33" t="s">
        <v>4830</v>
      </c>
      <c r="O8" s="32" t="s">
        <v>4395</v>
      </c>
      <c r="P8" s="32" t="s">
        <v>4396</v>
      </c>
      <c r="Q8" s="35" t="s">
        <v>328</v>
      </c>
      <c r="R8" s="32" t="s">
        <v>328</v>
      </c>
      <c r="S8" s="32" t="s">
        <v>1488</v>
      </c>
      <c r="T8" s="35" t="s">
        <v>328</v>
      </c>
      <c r="U8" s="35" t="s">
        <v>328</v>
      </c>
      <c r="V8" s="44">
        <v>44287</v>
      </c>
      <c r="W8" s="44">
        <v>44531</v>
      </c>
      <c r="X8" s="44" t="s">
        <v>309</v>
      </c>
      <c r="Y8" s="44" t="s">
        <v>309</v>
      </c>
      <c r="Z8" s="216" t="s">
        <v>4815</v>
      </c>
      <c r="AA8" s="218" t="s">
        <v>4822</v>
      </c>
    </row>
    <row r="9" spans="2:27" ht="409.5" x14ac:dyDescent="0.25">
      <c r="B9" s="42">
        <v>252</v>
      </c>
      <c r="C9" s="33" t="s">
        <v>4831</v>
      </c>
      <c r="D9" s="32" t="s">
        <v>285</v>
      </c>
      <c r="E9" s="35" t="s">
        <v>344</v>
      </c>
      <c r="F9" s="35" t="s">
        <v>196</v>
      </c>
      <c r="G9" s="32" t="s">
        <v>202</v>
      </c>
      <c r="H9" s="32" t="s">
        <v>352</v>
      </c>
      <c r="I9" s="32" t="s">
        <v>250</v>
      </c>
      <c r="J9" s="35" t="s">
        <v>4832</v>
      </c>
      <c r="K9" s="35" t="s">
        <v>328</v>
      </c>
      <c r="L9" s="32" t="s">
        <v>1683</v>
      </c>
      <c r="M9" s="35">
        <v>2019</v>
      </c>
      <c r="N9" s="33" t="s">
        <v>4830</v>
      </c>
      <c r="O9" s="32" t="s">
        <v>4395</v>
      </c>
      <c r="P9" s="32" t="s">
        <v>4408</v>
      </c>
      <c r="Q9" s="35" t="s">
        <v>328</v>
      </c>
      <c r="R9" s="32" t="s">
        <v>328</v>
      </c>
      <c r="S9" s="32" t="s">
        <v>1488</v>
      </c>
      <c r="T9" s="35" t="s">
        <v>328</v>
      </c>
      <c r="U9" s="35" t="s">
        <v>328</v>
      </c>
      <c r="V9" s="44">
        <v>44287</v>
      </c>
      <c r="W9" s="44">
        <v>44531</v>
      </c>
      <c r="X9" s="44"/>
      <c r="Y9" s="44"/>
      <c r="Z9" s="216" t="s">
        <v>4815</v>
      </c>
      <c r="AA9" s="218" t="s">
        <v>4822</v>
      </c>
    </row>
    <row r="10" spans="2:27" ht="409.5" x14ac:dyDescent="0.25">
      <c r="B10" s="42">
        <v>255</v>
      </c>
      <c r="C10" s="33" t="s">
        <v>285</v>
      </c>
      <c r="D10" s="32" t="s">
        <v>285</v>
      </c>
      <c r="E10" s="35" t="s">
        <v>344</v>
      </c>
      <c r="F10" s="91" t="s">
        <v>158</v>
      </c>
      <c r="G10" s="91" t="s">
        <v>173</v>
      </c>
      <c r="H10" s="32" t="s">
        <v>352</v>
      </c>
      <c r="I10" s="32" t="s">
        <v>250</v>
      </c>
      <c r="J10" s="35" t="s">
        <v>4833</v>
      </c>
      <c r="K10" s="35" t="s">
        <v>328</v>
      </c>
      <c r="L10" s="32" t="s">
        <v>1683</v>
      </c>
      <c r="M10" s="35">
        <v>2019</v>
      </c>
      <c r="N10" s="33" t="s">
        <v>4834</v>
      </c>
      <c r="O10" s="33" t="s">
        <v>4411</v>
      </c>
      <c r="P10" s="33" t="s">
        <v>4412</v>
      </c>
      <c r="Q10" s="35" t="s">
        <v>328</v>
      </c>
      <c r="R10" s="32" t="s">
        <v>328</v>
      </c>
      <c r="S10" s="32" t="s">
        <v>1488</v>
      </c>
      <c r="T10" s="35" t="s">
        <v>328</v>
      </c>
      <c r="U10" s="35" t="s">
        <v>328</v>
      </c>
      <c r="V10" s="44">
        <v>44287</v>
      </c>
      <c r="W10" s="44">
        <v>44531</v>
      </c>
      <c r="X10" s="44" t="s">
        <v>309</v>
      </c>
      <c r="Y10" s="44" t="s">
        <v>309</v>
      </c>
      <c r="Z10" s="216" t="s">
        <v>4815</v>
      </c>
      <c r="AA10" s="218" t="s">
        <v>4822</v>
      </c>
    </row>
    <row r="11" spans="2:27" ht="409.5" x14ac:dyDescent="0.25">
      <c r="B11" s="42">
        <v>528</v>
      </c>
      <c r="C11" s="214" t="s">
        <v>269</v>
      </c>
      <c r="D11" s="32" t="s">
        <v>280</v>
      </c>
      <c r="E11" s="122" t="s">
        <v>341</v>
      </c>
      <c r="F11" s="215" t="s">
        <v>102</v>
      </c>
      <c r="G11" s="121" t="s">
        <v>106</v>
      </c>
      <c r="H11" s="121" t="s">
        <v>346</v>
      </c>
      <c r="I11" s="32" t="s">
        <v>250</v>
      </c>
      <c r="J11" s="35" t="s">
        <v>3399</v>
      </c>
      <c r="K11" s="38" t="s">
        <v>328</v>
      </c>
      <c r="L11" s="32" t="s">
        <v>3147</v>
      </c>
      <c r="M11" s="32">
        <v>2020</v>
      </c>
      <c r="N11" s="39" t="s">
        <v>4835</v>
      </c>
      <c r="O11" s="32" t="s">
        <v>299</v>
      </c>
      <c r="P11" s="32" t="s">
        <v>299</v>
      </c>
      <c r="Q11" s="35" t="s">
        <v>328</v>
      </c>
      <c r="R11" s="32" t="s">
        <v>328</v>
      </c>
      <c r="S11" s="32" t="s">
        <v>1488</v>
      </c>
      <c r="T11" s="35" t="s">
        <v>328</v>
      </c>
      <c r="U11" s="35" t="s">
        <v>328</v>
      </c>
      <c r="V11" s="44" t="s">
        <v>299</v>
      </c>
      <c r="W11" s="44" t="s">
        <v>299</v>
      </c>
      <c r="X11" s="44" t="s">
        <v>307</v>
      </c>
      <c r="Y11" s="44" t="s">
        <v>307</v>
      </c>
      <c r="Z11" s="216" t="s">
        <v>4815</v>
      </c>
      <c r="AA11" s="218" t="s">
        <v>4836</v>
      </c>
    </row>
    <row r="12" spans="2:27" ht="409.5" x14ac:dyDescent="0.25">
      <c r="B12" s="42">
        <v>536</v>
      </c>
      <c r="C12" s="214" t="s">
        <v>269</v>
      </c>
      <c r="D12" s="32" t="s">
        <v>280</v>
      </c>
      <c r="E12" s="122" t="s">
        <v>341</v>
      </c>
      <c r="F12" s="215" t="s">
        <v>17</v>
      </c>
      <c r="G12" s="121" t="s">
        <v>19</v>
      </c>
      <c r="H12" s="121" t="s">
        <v>346</v>
      </c>
      <c r="I12" s="32" t="s">
        <v>250</v>
      </c>
      <c r="J12" s="35" t="s">
        <v>3459</v>
      </c>
      <c r="K12" s="38" t="s">
        <v>328</v>
      </c>
      <c r="L12" s="32" t="s">
        <v>3147</v>
      </c>
      <c r="M12" s="32">
        <v>2020</v>
      </c>
      <c r="N12" s="39" t="s">
        <v>4837</v>
      </c>
      <c r="O12" s="32" t="s">
        <v>299</v>
      </c>
      <c r="P12" s="32" t="s">
        <v>299</v>
      </c>
      <c r="Q12" s="35" t="s">
        <v>328</v>
      </c>
      <c r="R12" s="32" t="s">
        <v>328</v>
      </c>
      <c r="S12" s="32" t="s">
        <v>1488</v>
      </c>
      <c r="T12" s="35" t="s">
        <v>328</v>
      </c>
      <c r="U12" s="35" t="s">
        <v>328</v>
      </c>
      <c r="V12" s="44" t="s">
        <v>299</v>
      </c>
      <c r="W12" s="44" t="s">
        <v>299</v>
      </c>
      <c r="X12" s="44" t="s">
        <v>307</v>
      </c>
      <c r="Y12" s="44" t="s">
        <v>307</v>
      </c>
      <c r="Z12" s="216" t="s">
        <v>4815</v>
      </c>
      <c r="AA12" s="218" t="s">
        <v>4836</v>
      </c>
    </row>
    <row r="13" spans="2:27" ht="409.5" x14ac:dyDescent="0.25">
      <c r="B13" s="42">
        <v>630</v>
      </c>
      <c r="C13" s="32" t="s">
        <v>818</v>
      </c>
      <c r="D13" s="32" t="s">
        <v>265</v>
      </c>
      <c r="E13" s="35" t="s">
        <v>337</v>
      </c>
      <c r="F13" s="32" t="s">
        <v>196</v>
      </c>
      <c r="G13" s="32" t="s">
        <v>202</v>
      </c>
      <c r="H13" s="32" t="s">
        <v>345</v>
      </c>
      <c r="I13" s="32" t="s">
        <v>250</v>
      </c>
      <c r="J13" s="35" t="s">
        <v>4838</v>
      </c>
      <c r="K13" s="38" t="s">
        <v>328</v>
      </c>
      <c r="L13" s="32" t="s">
        <v>4839</v>
      </c>
      <c r="M13" s="35">
        <v>2020</v>
      </c>
      <c r="N13" s="131" t="s">
        <v>4840</v>
      </c>
      <c r="O13" s="32" t="s">
        <v>821</v>
      </c>
      <c r="P13" s="32" t="s">
        <v>810</v>
      </c>
      <c r="Q13" s="35" t="s">
        <v>328</v>
      </c>
      <c r="R13" s="32" t="s">
        <v>328</v>
      </c>
      <c r="S13" s="32" t="s">
        <v>328</v>
      </c>
      <c r="T13" s="35" t="s">
        <v>328</v>
      </c>
      <c r="U13" s="35" t="s">
        <v>328</v>
      </c>
      <c r="V13" s="44">
        <v>44318</v>
      </c>
      <c r="W13" s="44">
        <v>44683</v>
      </c>
      <c r="X13" s="44" t="s">
        <v>309</v>
      </c>
      <c r="Y13" s="44" t="s">
        <v>309</v>
      </c>
      <c r="Z13" s="216" t="s">
        <v>4815</v>
      </c>
      <c r="AA13" s="220" t="s">
        <v>4816</v>
      </c>
    </row>
    <row r="14" spans="2:27" ht="280.5" x14ac:dyDescent="0.25">
      <c r="B14" s="42">
        <v>631</v>
      </c>
      <c r="C14" s="32" t="s">
        <v>4841</v>
      </c>
      <c r="D14" s="32" t="s">
        <v>360</v>
      </c>
      <c r="E14" s="35" t="s">
        <v>337</v>
      </c>
      <c r="F14" s="32" t="s">
        <v>196</v>
      </c>
      <c r="G14" s="32" t="s">
        <v>199</v>
      </c>
      <c r="H14" s="32" t="s">
        <v>352</v>
      </c>
      <c r="I14" s="32" t="s">
        <v>250</v>
      </c>
      <c r="J14" s="35" t="s">
        <v>4842</v>
      </c>
      <c r="K14" s="38" t="s">
        <v>328</v>
      </c>
      <c r="L14" s="32" t="s">
        <v>4839</v>
      </c>
      <c r="M14" s="35">
        <v>2020</v>
      </c>
      <c r="N14" s="50" t="s">
        <v>4843</v>
      </c>
      <c r="O14" s="32" t="s">
        <v>4844</v>
      </c>
      <c r="P14" s="32" t="s">
        <v>4845</v>
      </c>
      <c r="Q14" s="35" t="s">
        <v>328</v>
      </c>
      <c r="R14" s="32" t="s">
        <v>328</v>
      </c>
      <c r="S14" s="32" t="s">
        <v>328</v>
      </c>
      <c r="T14" s="35" t="s">
        <v>328</v>
      </c>
      <c r="U14" s="35" t="s">
        <v>328</v>
      </c>
      <c r="V14" s="44">
        <v>44318</v>
      </c>
      <c r="W14" s="44">
        <v>44438</v>
      </c>
      <c r="X14" s="44" t="s">
        <v>309</v>
      </c>
      <c r="Y14" s="44" t="s">
        <v>309</v>
      </c>
      <c r="Z14" s="216" t="s">
        <v>4815</v>
      </c>
      <c r="AA14" s="220" t="s">
        <v>4816</v>
      </c>
    </row>
    <row r="15" spans="2:27" ht="409.5" x14ac:dyDescent="0.25">
      <c r="B15" s="42">
        <v>632</v>
      </c>
      <c r="C15" s="32" t="s">
        <v>4841</v>
      </c>
      <c r="D15" s="32" t="s">
        <v>360</v>
      </c>
      <c r="E15" s="35" t="s">
        <v>337</v>
      </c>
      <c r="F15" s="32" t="s">
        <v>17</v>
      </c>
      <c r="G15" s="32" t="s">
        <v>19</v>
      </c>
      <c r="H15" s="32" t="s">
        <v>352</v>
      </c>
      <c r="I15" s="32" t="s">
        <v>250</v>
      </c>
      <c r="J15" s="35" t="s">
        <v>4846</v>
      </c>
      <c r="K15" s="38" t="s">
        <v>328</v>
      </c>
      <c r="L15" s="32" t="s">
        <v>4839</v>
      </c>
      <c r="M15" s="35">
        <v>2020</v>
      </c>
      <c r="N15" s="50" t="s">
        <v>4847</v>
      </c>
      <c r="O15" s="32" t="s">
        <v>4361</v>
      </c>
      <c r="P15" s="32" t="s">
        <v>4848</v>
      </c>
      <c r="Q15" s="35" t="s">
        <v>328</v>
      </c>
      <c r="R15" s="32" t="s">
        <v>328</v>
      </c>
      <c r="S15" s="32" t="s">
        <v>328</v>
      </c>
      <c r="T15" s="35" t="s">
        <v>328</v>
      </c>
      <c r="U15" s="35" t="s">
        <v>328</v>
      </c>
      <c r="V15" s="44">
        <v>44318</v>
      </c>
      <c r="W15" s="44">
        <v>44531</v>
      </c>
      <c r="X15" s="44" t="s">
        <v>309</v>
      </c>
      <c r="Y15" s="44" t="s">
        <v>309</v>
      </c>
      <c r="Z15" s="216" t="s">
        <v>4815</v>
      </c>
      <c r="AA15" s="220" t="s">
        <v>4816</v>
      </c>
    </row>
  </sheetData>
  <autoFilter ref="B2:AA2" xr:uid="{B6888EC0-D896-4466-86CB-F3F86B59D105}"/>
  <dataValidations count="3">
    <dataValidation type="textLength" allowBlank="1" showInputMessage="1" showErrorMessage="1" errorTitle="Entrada no válida" error="Escriba un texto  Maximo 20 Caracteres" promptTitle="Cualquier contenido Maximo 20 Caracteres" sqref="K3:K10" xr:uid="{746CFC6D-D247-4EE2-B9A7-A5938F79D386}">
      <formula1>0</formula1>
      <formula2>20</formula2>
    </dataValidation>
    <dataValidation type="textLength" allowBlank="1" showInputMessage="1" error="Escriba un texto  Maximo 500 Caracteres" promptTitle="Cualquier contenido Maximo 500 Caracteres" sqref="R5:S10" xr:uid="{000DEFD8-E3AD-4007-9788-DA11EC00115C}">
      <formula1>0</formula1>
      <formula2>500</formula2>
    </dataValidation>
    <dataValidation type="textLength" allowBlank="1" showInputMessage="1" showErrorMessage="1" errorTitle="Entrada no válida" error="Escriba un texto  Maximo 500 Caracteres" promptTitle="Cualquier contenido Maximo 500 Caracteres" sqref="V11:W12 R11:S12 O11:P12" xr:uid="{B24F0E80-C9D9-4ABC-8748-00909C7FB7DA}">
      <formula1>0</formula1>
      <formula2>500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B4D1DC0-9710-46CF-9B1F-59F20D76E020}">
          <x14:formula1>
            <xm:f>Hoja1!$C$3:$C$4</xm:f>
          </x14:formula1>
          <xm:sqref>X3:Y15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B5716-BF5F-46FE-B9B0-B39B01C950E6}">
  <dimension ref="A1:Z5"/>
  <sheetViews>
    <sheetView workbookViewId="0">
      <selection activeCell="E4" sqref="E4"/>
    </sheetView>
  </sheetViews>
  <sheetFormatPr baseColWidth="10" defaultColWidth="10.7109375" defaultRowHeight="15" x14ac:dyDescent="0.25"/>
  <cols>
    <col min="13" max="15" width="23" style="4" customWidth="1"/>
    <col min="26" max="26" width="29.28515625" customWidth="1"/>
  </cols>
  <sheetData>
    <row r="1" spans="1:26" ht="15.75" thickBot="1" x14ac:dyDescent="0.3"/>
    <row r="2" spans="1:26" ht="102.75" thickBot="1" x14ac:dyDescent="0.3">
      <c r="A2" s="250" t="s">
        <v>4809</v>
      </c>
      <c r="B2" s="251" t="s">
        <v>463</v>
      </c>
      <c r="C2" s="251" t="s">
        <v>464</v>
      </c>
      <c r="D2" s="251" t="s">
        <v>465</v>
      </c>
      <c r="E2" s="251" t="s">
        <v>466</v>
      </c>
      <c r="F2" s="251" t="s">
        <v>467</v>
      </c>
      <c r="G2" s="251" t="s">
        <v>468</v>
      </c>
      <c r="H2" s="251" t="s">
        <v>469</v>
      </c>
      <c r="I2" s="251" t="s">
        <v>470</v>
      </c>
      <c r="J2" s="251" t="s">
        <v>471</v>
      </c>
      <c r="K2" s="251" t="s">
        <v>472</v>
      </c>
      <c r="L2" s="251" t="s">
        <v>473</v>
      </c>
      <c r="M2" s="251" t="s">
        <v>474</v>
      </c>
      <c r="N2" s="251" t="s">
        <v>475</v>
      </c>
      <c r="O2" s="251" t="s">
        <v>476</v>
      </c>
      <c r="P2" s="251" t="s">
        <v>477</v>
      </c>
      <c r="Q2" s="251" t="s">
        <v>478</v>
      </c>
      <c r="R2" s="251" t="s">
        <v>479</v>
      </c>
      <c r="S2" s="251" t="s">
        <v>480</v>
      </c>
      <c r="T2" s="251" t="s">
        <v>481</v>
      </c>
      <c r="U2" s="251" t="s">
        <v>482</v>
      </c>
      <c r="V2" s="251" t="s">
        <v>298</v>
      </c>
      <c r="W2" s="251" t="s">
        <v>306</v>
      </c>
      <c r="X2" s="252" t="s">
        <v>310</v>
      </c>
      <c r="Y2" s="253" t="s">
        <v>4810</v>
      </c>
      <c r="Z2" s="254" t="s">
        <v>4811</v>
      </c>
    </row>
    <row r="3" spans="1:26" ht="166.5" thickBot="1" x14ac:dyDescent="0.3">
      <c r="A3" s="255">
        <v>315</v>
      </c>
      <c r="B3" s="57" t="s">
        <v>269</v>
      </c>
      <c r="C3" s="58" t="s">
        <v>274</v>
      </c>
      <c r="D3" s="59" t="s">
        <v>341</v>
      </c>
      <c r="E3" s="58" t="s">
        <v>102</v>
      </c>
      <c r="F3" s="58" t="s">
        <v>105</v>
      </c>
      <c r="G3" s="58" t="s">
        <v>346</v>
      </c>
      <c r="H3" s="58" t="s">
        <v>250</v>
      </c>
      <c r="I3" s="59" t="s">
        <v>4849</v>
      </c>
      <c r="J3" s="59" t="s">
        <v>328</v>
      </c>
      <c r="K3" s="58" t="s">
        <v>2108</v>
      </c>
      <c r="L3" s="59">
        <v>2019</v>
      </c>
      <c r="M3" s="57" t="s">
        <v>2109</v>
      </c>
      <c r="N3" s="58" t="s">
        <v>4850</v>
      </c>
      <c r="O3" s="57" t="s">
        <v>4851</v>
      </c>
      <c r="P3" s="59" t="s">
        <v>328</v>
      </c>
      <c r="Q3" s="58" t="s">
        <v>328</v>
      </c>
      <c r="R3" s="58" t="s">
        <v>1488</v>
      </c>
      <c r="S3" s="59" t="s">
        <v>328</v>
      </c>
      <c r="T3" s="59" t="s">
        <v>328</v>
      </c>
      <c r="U3" s="60">
        <v>43739</v>
      </c>
      <c r="V3" s="60">
        <v>44104</v>
      </c>
      <c r="W3" s="60" t="s">
        <v>309</v>
      </c>
      <c r="X3" s="60" t="s">
        <v>309</v>
      </c>
      <c r="Y3" s="256" t="s">
        <v>4852</v>
      </c>
      <c r="Z3" s="257" t="s">
        <v>4853</v>
      </c>
    </row>
    <row r="4" spans="1:26" ht="294" thickBot="1" x14ac:dyDescent="0.3">
      <c r="A4" s="409">
        <v>20</v>
      </c>
      <c r="B4" s="42" t="s">
        <v>285</v>
      </c>
      <c r="C4" s="42" t="s">
        <v>285</v>
      </c>
      <c r="D4" s="35" t="s">
        <v>344</v>
      </c>
      <c r="E4" s="35" t="s">
        <v>158</v>
      </c>
      <c r="F4" s="42" t="s">
        <v>184</v>
      </c>
      <c r="G4" s="32" t="s">
        <v>352</v>
      </c>
      <c r="H4" s="32" t="s">
        <v>250</v>
      </c>
      <c r="I4" s="35" t="s">
        <v>4854</v>
      </c>
      <c r="J4" s="35" t="s">
        <v>328</v>
      </c>
      <c r="K4" s="32" t="s">
        <v>580</v>
      </c>
      <c r="L4" s="35">
        <v>2017</v>
      </c>
      <c r="M4" s="33" t="s">
        <v>4364</v>
      </c>
      <c r="N4" s="124" t="s">
        <v>4365</v>
      </c>
      <c r="O4" s="33" t="s">
        <v>4366</v>
      </c>
      <c r="P4" s="35" t="s">
        <v>328</v>
      </c>
      <c r="Q4" s="35" t="s">
        <v>328</v>
      </c>
      <c r="R4" s="35" t="s">
        <v>328</v>
      </c>
      <c r="S4" s="35" t="s">
        <v>328</v>
      </c>
      <c r="T4" s="35" t="s">
        <v>328</v>
      </c>
      <c r="U4" s="44">
        <v>44287</v>
      </c>
      <c r="V4" s="44">
        <v>44501</v>
      </c>
      <c r="W4" s="44"/>
      <c r="X4" s="44" t="s">
        <v>309</v>
      </c>
      <c r="Y4" s="256" t="s">
        <v>4852</v>
      </c>
      <c r="Z4" s="4" t="s">
        <v>4855</v>
      </c>
    </row>
    <row r="5" spans="1:26" ht="293.25" x14ac:dyDescent="0.25">
      <c r="A5" s="409">
        <v>21</v>
      </c>
      <c r="B5" s="42" t="s">
        <v>285</v>
      </c>
      <c r="C5" s="42" t="s">
        <v>285</v>
      </c>
      <c r="D5" s="35" t="s">
        <v>344</v>
      </c>
      <c r="E5" s="35" t="s">
        <v>158</v>
      </c>
      <c r="F5" s="42" t="s">
        <v>184</v>
      </c>
      <c r="G5" s="32" t="s">
        <v>352</v>
      </c>
      <c r="H5" s="32" t="s">
        <v>250</v>
      </c>
      <c r="I5" s="35" t="s">
        <v>4856</v>
      </c>
      <c r="J5" s="35" t="s">
        <v>328</v>
      </c>
      <c r="K5" s="32" t="s">
        <v>580</v>
      </c>
      <c r="L5" s="35">
        <v>2017</v>
      </c>
      <c r="M5" s="33" t="s">
        <v>4364</v>
      </c>
      <c r="N5" s="124" t="s">
        <v>4365</v>
      </c>
      <c r="O5" s="33" t="s">
        <v>4370</v>
      </c>
      <c r="P5" s="35" t="s">
        <v>328</v>
      </c>
      <c r="Q5" s="35" t="s">
        <v>328</v>
      </c>
      <c r="R5" s="35" t="s">
        <v>328</v>
      </c>
      <c r="S5" s="35" t="s">
        <v>328</v>
      </c>
      <c r="T5" s="35" t="s">
        <v>328</v>
      </c>
      <c r="U5" s="44">
        <v>44287</v>
      </c>
      <c r="V5" s="44">
        <v>44378</v>
      </c>
      <c r="W5" s="44"/>
      <c r="X5" s="44" t="s">
        <v>309</v>
      </c>
      <c r="Y5" s="256" t="s">
        <v>4852</v>
      </c>
      <c r="Z5" s="4" t="s">
        <v>4855</v>
      </c>
    </row>
  </sheetData>
  <autoFilter ref="A2:Z5" xr:uid="{403B5716-BF5F-46FE-B9B0-B39B01C950E6}"/>
  <dataValidations count="2">
    <dataValidation type="textLength" allowBlank="1" showInputMessage="1" showErrorMessage="1" errorTitle="Entrada no válida" error="Escriba un texto  Maximo 20 Caracteres" promptTitle="Cualquier contenido Maximo 20 Caracteres" sqref="J3:J5" xr:uid="{18F3232F-C376-410F-9D00-A6508780A29F}">
      <formula1>0</formula1>
      <formula2>20</formula2>
    </dataValidation>
    <dataValidation type="textLength" allowBlank="1" showInputMessage="1" error="Escriba un texto  Maximo 500 Caracteres" promptTitle="Cualquier contenido Maximo 500 Caracteres" sqref="Q3:R3" xr:uid="{62691F13-939D-4E27-8798-9CEB1576F92C}">
      <formula1>0</formula1>
      <formula2>500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DAA4534-C8BC-4727-BF84-780F317B7050}">
          <x14:formula1>
            <xm:f>Hoja1!$C$3:$C$4</xm:f>
          </x14:formula1>
          <xm:sqref>W3:X3 X4:X5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9928F-3D79-44DA-98B7-1C20DD21F563}">
  <dimension ref="A1:BA16"/>
  <sheetViews>
    <sheetView topLeftCell="G1" workbookViewId="0">
      <selection activeCell="I15" sqref="I15"/>
    </sheetView>
  </sheetViews>
  <sheetFormatPr baseColWidth="10" defaultColWidth="10.7109375" defaultRowHeight="15" x14ac:dyDescent="0.25"/>
  <sheetData>
    <row r="1" spans="1:53" ht="15.75" thickBot="1" x14ac:dyDescent="0.3"/>
    <row r="2" spans="1:53" ht="115.5" thickBot="1" x14ac:dyDescent="0.3">
      <c r="A2" s="68" t="s">
        <v>4809</v>
      </c>
      <c r="B2" s="69" t="s">
        <v>463</v>
      </c>
      <c r="C2" s="69" t="s">
        <v>464</v>
      </c>
      <c r="D2" s="69" t="s">
        <v>465</v>
      </c>
      <c r="E2" s="69" t="s">
        <v>466</v>
      </c>
      <c r="F2" s="69" t="s">
        <v>467</v>
      </c>
      <c r="G2" s="69" t="s">
        <v>468</v>
      </c>
      <c r="H2" s="69" t="s">
        <v>469</v>
      </c>
      <c r="I2" s="69" t="s">
        <v>470</v>
      </c>
      <c r="J2" s="69" t="s">
        <v>471</v>
      </c>
      <c r="K2" s="69" t="s">
        <v>472</v>
      </c>
      <c r="L2" s="69" t="s">
        <v>473</v>
      </c>
      <c r="M2" s="69" t="s">
        <v>474</v>
      </c>
      <c r="N2" s="69" t="s">
        <v>475</v>
      </c>
      <c r="O2" s="69" t="s">
        <v>476</v>
      </c>
      <c r="P2" s="69" t="s">
        <v>477</v>
      </c>
      <c r="Q2" s="69" t="s">
        <v>478</v>
      </c>
      <c r="R2" s="69" t="s">
        <v>479</v>
      </c>
      <c r="S2" s="69" t="s">
        <v>480</v>
      </c>
      <c r="T2" s="69" t="s">
        <v>481</v>
      </c>
      <c r="U2" s="69" t="s">
        <v>482</v>
      </c>
      <c r="V2" s="69" t="s">
        <v>298</v>
      </c>
      <c r="W2" s="69" t="s">
        <v>306</v>
      </c>
      <c r="X2" s="67" t="s">
        <v>310</v>
      </c>
      <c r="Y2" s="221" t="s">
        <v>4810</v>
      </c>
      <c r="Z2" s="221" t="s">
        <v>4811</v>
      </c>
      <c r="AA2" s="221"/>
      <c r="AB2" s="221"/>
      <c r="AC2" s="221" t="s">
        <v>4857</v>
      </c>
      <c r="AD2" s="217" t="s">
        <v>4811</v>
      </c>
      <c r="AE2" s="68" t="s">
        <v>303</v>
      </c>
      <c r="AF2" s="69" t="s">
        <v>485</v>
      </c>
      <c r="AG2" s="69" t="s">
        <v>486</v>
      </c>
      <c r="AH2" s="69" t="s">
        <v>487</v>
      </c>
      <c r="AI2" s="66" t="s">
        <v>488</v>
      </c>
      <c r="AJ2" s="66" t="s">
        <v>4858</v>
      </c>
      <c r="AK2" s="66" t="s">
        <v>484</v>
      </c>
      <c r="AL2" s="66" t="s">
        <v>491</v>
      </c>
      <c r="AM2" s="83" t="s">
        <v>489</v>
      </c>
      <c r="AN2" s="82" t="s">
        <v>303</v>
      </c>
      <c r="AO2" s="61" t="s">
        <v>485</v>
      </c>
      <c r="AP2" s="61" t="s">
        <v>486</v>
      </c>
      <c r="AQ2" s="61" t="s">
        <v>487</v>
      </c>
      <c r="AR2" s="62" t="s">
        <v>488</v>
      </c>
      <c r="AS2" s="62" t="s">
        <v>489</v>
      </c>
      <c r="AT2" s="62" t="s">
        <v>490</v>
      </c>
      <c r="AU2" s="63" t="s">
        <v>491</v>
      </c>
      <c r="AV2" s="65" t="s">
        <v>492</v>
      </c>
      <c r="AW2" s="62" t="s">
        <v>493</v>
      </c>
      <c r="AX2" s="62" t="s">
        <v>494</v>
      </c>
      <c r="AY2" s="62" t="s">
        <v>495</v>
      </c>
      <c r="AZ2" s="62" t="s">
        <v>496</v>
      </c>
      <c r="BA2" s="63" t="s">
        <v>489</v>
      </c>
    </row>
    <row r="3" spans="1:53" ht="118.5" customHeight="1" x14ac:dyDescent="0.25">
      <c r="A3" s="42">
        <v>119</v>
      </c>
      <c r="B3" s="33" t="s">
        <v>4859</v>
      </c>
      <c r="C3" s="32" t="s">
        <v>269</v>
      </c>
      <c r="D3" s="35" t="s">
        <v>341</v>
      </c>
      <c r="E3" s="32" t="s">
        <v>102</v>
      </c>
      <c r="F3" s="32" t="s">
        <v>114</v>
      </c>
      <c r="G3" s="32" t="s">
        <v>346</v>
      </c>
      <c r="H3" s="32" t="s">
        <v>251</v>
      </c>
      <c r="I3" s="35" t="s">
        <v>4860</v>
      </c>
      <c r="J3" s="32" t="s">
        <v>4861</v>
      </c>
      <c r="K3" s="35">
        <v>54</v>
      </c>
      <c r="L3" s="35">
        <v>2019</v>
      </c>
      <c r="M3" s="33" t="s">
        <v>4862</v>
      </c>
      <c r="N3" s="33" t="s">
        <v>4863</v>
      </c>
      <c r="O3" s="33" t="s">
        <v>4864</v>
      </c>
      <c r="P3" s="35" t="s">
        <v>328</v>
      </c>
      <c r="Q3" s="33" t="s">
        <v>328</v>
      </c>
      <c r="R3" s="33" t="s">
        <v>4865</v>
      </c>
      <c r="S3" s="35" t="s">
        <v>328</v>
      </c>
      <c r="T3" s="35" t="s">
        <v>328</v>
      </c>
      <c r="U3" s="44">
        <v>43587</v>
      </c>
      <c r="V3" s="44">
        <v>43946</v>
      </c>
      <c r="W3" s="44" t="s">
        <v>309</v>
      </c>
      <c r="X3" s="44" t="s">
        <v>309</v>
      </c>
      <c r="Y3" s="44"/>
      <c r="Z3" s="44"/>
      <c r="AA3" s="44"/>
      <c r="AB3" s="44"/>
      <c r="AC3" s="44"/>
      <c r="AD3" s="44"/>
      <c r="AE3" s="32" t="s">
        <v>4866</v>
      </c>
      <c r="AF3" s="44">
        <v>44196</v>
      </c>
      <c r="AG3" s="37" t="s">
        <v>309</v>
      </c>
      <c r="AH3" s="32" t="s">
        <v>4867</v>
      </c>
      <c r="AI3" s="40">
        <v>0</v>
      </c>
      <c r="AJ3" s="31" t="s">
        <v>457</v>
      </c>
      <c r="AK3" s="41">
        <v>-505</v>
      </c>
      <c r="AL3" s="8" t="s">
        <v>441</v>
      </c>
      <c r="AM3" s="31" t="s">
        <v>293</v>
      </c>
      <c r="AN3" s="133" t="s">
        <v>2536</v>
      </c>
      <c r="AO3" s="160">
        <v>44386</v>
      </c>
      <c r="AP3" s="139" t="s">
        <v>309</v>
      </c>
      <c r="AQ3" s="148" t="s">
        <v>2537</v>
      </c>
      <c r="AR3" s="161">
        <v>0</v>
      </c>
      <c r="AS3" s="8" t="s">
        <v>457</v>
      </c>
      <c r="AT3" s="134">
        <v>-391</v>
      </c>
      <c r="AU3" s="148" t="s">
        <v>441</v>
      </c>
      <c r="AV3" s="160">
        <v>44523</v>
      </c>
      <c r="AW3" s="146" t="s">
        <v>4868</v>
      </c>
      <c r="AX3" s="148" t="s">
        <v>707</v>
      </c>
      <c r="AY3" s="161">
        <v>1</v>
      </c>
      <c r="AZ3" s="161">
        <v>0.7</v>
      </c>
      <c r="BA3" s="148" t="s">
        <v>535</v>
      </c>
    </row>
    <row r="4" spans="1:53" ht="118.5" customHeight="1" x14ac:dyDescent="0.25">
      <c r="A4" s="42">
        <v>368</v>
      </c>
      <c r="B4" s="33" t="s">
        <v>4869</v>
      </c>
      <c r="C4" s="32" t="s">
        <v>269</v>
      </c>
      <c r="D4" s="35" t="s">
        <v>341</v>
      </c>
      <c r="E4" s="108" t="s">
        <v>24</v>
      </c>
      <c r="F4" s="91" t="s">
        <v>44</v>
      </c>
      <c r="G4" s="91" t="s">
        <v>346</v>
      </c>
      <c r="H4" s="32" t="s">
        <v>251</v>
      </c>
      <c r="I4" s="35" t="s">
        <v>4870</v>
      </c>
      <c r="J4" s="35" t="s">
        <v>912</v>
      </c>
      <c r="K4" s="35">
        <v>96</v>
      </c>
      <c r="L4" s="35">
        <v>2020</v>
      </c>
      <c r="M4" s="33" t="s">
        <v>4871</v>
      </c>
      <c r="N4" s="33" t="s">
        <v>4872</v>
      </c>
      <c r="O4" s="33" t="s">
        <v>4873</v>
      </c>
      <c r="P4" s="35" t="s">
        <v>328</v>
      </c>
      <c r="Q4" s="33" t="s">
        <v>328</v>
      </c>
      <c r="R4" s="33" t="s">
        <v>4874</v>
      </c>
      <c r="S4" s="35" t="s">
        <v>328</v>
      </c>
      <c r="T4" s="35" t="s">
        <v>328</v>
      </c>
      <c r="U4" s="44">
        <v>43966</v>
      </c>
      <c r="V4" s="44">
        <v>44042</v>
      </c>
      <c r="W4" s="44" t="s">
        <v>309</v>
      </c>
      <c r="X4" s="44" t="s">
        <v>309</v>
      </c>
      <c r="Y4" s="44"/>
      <c r="Z4" s="44"/>
      <c r="AA4" s="44"/>
      <c r="AB4" s="44"/>
      <c r="AC4" s="44"/>
      <c r="AD4" s="44"/>
      <c r="AE4" s="32" t="s">
        <v>4866</v>
      </c>
      <c r="AF4" s="44">
        <v>44196</v>
      </c>
      <c r="AG4" s="37" t="s">
        <v>309</v>
      </c>
      <c r="AH4" s="33" t="s">
        <v>4867</v>
      </c>
      <c r="AI4" s="48">
        <v>0</v>
      </c>
      <c r="AJ4" s="31" t="s">
        <v>457</v>
      </c>
      <c r="AK4" s="41">
        <v>-409</v>
      </c>
      <c r="AL4" s="8" t="s">
        <v>441</v>
      </c>
      <c r="AM4" s="31" t="s">
        <v>293</v>
      </c>
      <c r="AN4" s="133" t="s">
        <v>4875</v>
      </c>
      <c r="AO4" s="160">
        <v>44386</v>
      </c>
      <c r="AP4" s="139" t="s">
        <v>309</v>
      </c>
      <c r="AQ4" s="143" t="s">
        <v>4876</v>
      </c>
      <c r="AR4" s="161">
        <v>0.5</v>
      </c>
      <c r="AS4" s="8" t="s">
        <v>459</v>
      </c>
      <c r="AT4" s="134">
        <v>-295</v>
      </c>
      <c r="AU4" s="148" t="s">
        <v>441</v>
      </c>
      <c r="AV4" s="139" t="s">
        <v>4877</v>
      </c>
      <c r="AW4" s="146" t="s">
        <v>4868</v>
      </c>
      <c r="AX4" s="135" t="s">
        <v>707</v>
      </c>
      <c r="AY4" s="161">
        <v>1</v>
      </c>
      <c r="AZ4" s="161">
        <v>0.7</v>
      </c>
      <c r="BA4" s="148" t="s">
        <v>535</v>
      </c>
    </row>
    <row r="5" spans="1:53" ht="118.5" customHeight="1" x14ac:dyDescent="0.25">
      <c r="A5" s="42">
        <v>369</v>
      </c>
      <c r="B5" s="33" t="s">
        <v>4878</v>
      </c>
      <c r="C5" s="32" t="s">
        <v>276</v>
      </c>
      <c r="D5" s="35" t="s">
        <v>341</v>
      </c>
      <c r="E5" s="108" t="s">
        <v>24</v>
      </c>
      <c r="F5" s="91" t="s">
        <v>44</v>
      </c>
      <c r="G5" s="91" t="s">
        <v>350</v>
      </c>
      <c r="H5" s="32" t="s">
        <v>251</v>
      </c>
      <c r="I5" s="35" t="s">
        <v>4879</v>
      </c>
      <c r="J5" s="35" t="s">
        <v>912</v>
      </c>
      <c r="K5" s="35">
        <v>96</v>
      </c>
      <c r="L5" s="35">
        <v>2020</v>
      </c>
      <c r="M5" s="33" t="s">
        <v>4871</v>
      </c>
      <c r="N5" s="33" t="s">
        <v>4872</v>
      </c>
      <c r="O5" s="33" t="s">
        <v>4880</v>
      </c>
      <c r="P5" s="35" t="s">
        <v>328</v>
      </c>
      <c r="Q5" s="33" t="s">
        <v>328</v>
      </c>
      <c r="R5" s="33" t="s">
        <v>4881</v>
      </c>
      <c r="S5" s="35" t="s">
        <v>328</v>
      </c>
      <c r="T5" s="35" t="s">
        <v>328</v>
      </c>
      <c r="U5" s="44">
        <v>43966</v>
      </c>
      <c r="V5" s="44">
        <v>44311</v>
      </c>
      <c r="W5" s="44" t="s">
        <v>309</v>
      </c>
      <c r="X5" s="44" t="s">
        <v>309</v>
      </c>
      <c r="Y5" s="44"/>
      <c r="Z5" s="44"/>
      <c r="AA5" s="44"/>
      <c r="AB5" s="44"/>
      <c r="AC5" s="44"/>
      <c r="AD5" s="44"/>
      <c r="AE5" s="32" t="s">
        <v>4866</v>
      </c>
      <c r="AF5" s="44">
        <v>44196</v>
      </c>
      <c r="AG5" s="37" t="s">
        <v>309</v>
      </c>
      <c r="AH5" s="33" t="s">
        <v>4867</v>
      </c>
      <c r="AI5" s="48">
        <v>0</v>
      </c>
      <c r="AJ5" s="31" t="s">
        <v>457</v>
      </c>
      <c r="AK5" s="41">
        <v>-140</v>
      </c>
      <c r="AL5" s="8" t="s">
        <v>441</v>
      </c>
      <c r="AM5" s="31" t="s">
        <v>293</v>
      </c>
      <c r="AN5" s="133" t="s">
        <v>4882</v>
      </c>
      <c r="AO5" s="160">
        <v>44385</v>
      </c>
      <c r="AP5" s="139" t="s">
        <v>309</v>
      </c>
      <c r="AQ5" s="146" t="s">
        <v>4883</v>
      </c>
      <c r="AR5" s="161">
        <v>0.95</v>
      </c>
      <c r="AS5" s="8" t="s">
        <v>460</v>
      </c>
      <c r="AT5" s="134">
        <v>-26</v>
      </c>
      <c r="AU5" s="148" t="s">
        <v>441</v>
      </c>
      <c r="AV5" s="139" t="s">
        <v>4877</v>
      </c>
      <c r="AW5" s="146" t="s">
        <v>4868</v>
      </c>
      <c r="AX5" s="135" t="s">
        <v>707</v>
      </c>
      <c r="AY5" s="161">
        <v>1</v>
      </c>
      <c r="AZ5" s="161">
        <v>0.7</v>
      </c>
      <c r="BA5" s="148" t="s">
        <v>535</v>
      </c>
    </row>
    <row r="6" spans="1:53" ht="118.5" customHeight="1" x14ac:dyDescent="0.25">
      <c r="A6" s="42">
        <v>409</v>
      </c>
      <c r="B6" s="33" t="s">
        <v>4884</v>
      </c>
      <c r="C6" s="32" t="s">
        <v>285</v>
      </c>
      <c r="D6" s="35" t="s">
        <v>344</v>
      </c>
      <c r="E6" s="32" t="s">
        <v>102</v>
      </c>
      <c r="F6" s="32" t="s">
        <v>116</v>
      </c>
      <c r="G6" s="32" t="s">
        <v>352</v>
      </c>
      <c r="H6" s="32" t="s">
        <v>251</v>
      </c>
      <c r="I6" s="35" t="s">
        <v>4885</v>
      </c>
      <c r="J6" s="35" t="s">
        <v>4886</v>
      </c>
      <c r="K6" s="35">
        <v>96</v>
      </c>
      <c r="L6" s="35">
        <v>2020</v>
      </c>
      <c r="M6" s="33" t="s">
        <v>4887</v>
      </c>
      <c r="N6" s="33" t="s">
        <v>4888</v>
      </c>
      <c r="O6" s="33" t="s">
        <v>4889</v>
      </c>
      <c r="P6" s="35" t="s">
        <v>328</v>
      </c>
      <c r="Q6" s="33" t="s">
        <v>328</v>
      </c>
      <c r="R6" s="33" t="s">
        <v>4890</v>
      </c>
      <c r="S6" s="35" t="s">
        <v>328</v>
      </c>
      <c r="T6" s="35" t="s">
        <v>328</v>
      </c>
      <c r="U6" s="44">
        <v>43966</v>
      </c>
      <c r="V6" s="44">
        <v>44311</v>
      </c>
      <c r="W6" s="44" t="s">
        <v>309</v>
      </c>
      <c r="X6" s="44" t="s">
        <v>309</v>
      </c>
      <c r="Y6" s="44"/>
      <c r="Z6" s="44"/>
      <c r="AA6" s="44"/>
      <c r="AB6" s="44"/>
      <c r="AC6" s="44"/>
      <c r="AD6" s="44"/>
      <c r="AE6" s="32" t="s">
        <v>4891</v>
      </c>
      <c r="AF6" s="44">
        <v>44196</v>
      </c>
      <c r="AG6" s="37" t="s">
        <v>307</v>
      </c>
      <c r="AH6" s="33"/>
      <c r="AI6" s="48">
        <v>0.2</v>
      </c>
      <c r="AJ6" s="31" t="s">
        <v>458</v>
      </c>
      <c r="AK6" s="41">
        <v>-140</v>
      </c>
      <c r="AL6" s="8" t="s">
        <v>441</v>
      </c>
      <c r="AM6" s="31" t="s">
        <v>293</v>
      </c>
      <c r="AN6" s="133" t="s">
        <v>4892</v>
      </c>
      <c r="AO6" s="160">
        <v>44384</v>
      </c>
      <c r="AP6" s="139" t="s">
        <v>307</v>
      </c>
      <c r="AQ6" s="139" t="s">
        <v>328</v>
      </c>
      <c r="AR6" s="161">
        <v>1</v>
      </c>
      <c r="AS6" s="8" t="s">
        <v>461</v>
      </c>
      <c r="AT6" s="134">
        <v>-26</v>
      </c>
      <c r="AU6" s="148" t="s">
        <v>441</v>
      </c>
      <c r="AV6" s="160">
        <v>44523</v>
      </c>
      <c r="AW6" s="146" t="s">
        <v>4868</v>
      </c>
      <c r="AX6" s="135" t="s">
        <v>707</v>
      </c>
      <c r="AY6" s="163">
        <v>1</v>
      </c>
      <c r="AZ6" s="161">
        <v>0.7</v>
      </c>
      <c r="BA6" s="148" t="s">
        <v>535</v>
      </c>
    </row>
    <row r="7" spans="1:53" ht="118.5" customHeight="1" x14ac:dyDescent="0.25">
      <c r="A7" s="42">
        <v>412</v>
      </c>
      <c r="B7" s="33" t="s">
        <v>4893</v>
      </c>
      <c r="C7" s="32" t="s">
        <v>281</v>
      </c>
      <c r="D7" s="35" t="s">
        <v>341</v>
      </c>
      <c r="E7" s="108" t="s">
        <v>24</v>
      </c>
      <c r="F7" s="108" t="s">
        <v>61</v>
      </c>
      <c r="G7" s="32" t="s">
        <v>348</v>
      </c>
      <c r="H7" s="32" t="s">
        <v>251</v>
      </c>
      <c r="I7" s="35" t="s">
        <v>4894</v>
      </c>
      <c r="J7" s="35" t="s">
        <v>2811</v>
      </c>
      <c r="K7" s="35">
        <v>98</v>
      </c>
      <c r="L7" s="35">
        <v>2020</v>
      </c>
      <c r="M7" s="33" t="s">
        <v>4895</v>
      </c>
      <c r="N7" s="33" t="s">
        <v>4896</v>
      </c>
      <c r="O7" s="33" t="s">
        <v>4897</v>
      </c>
      <c r="P7" s="35" t="s">
        <v>328</v>
      </c>
      <c r="Q7" s="33" t="s">
        <v>328</v>
      </c>
      <c r="R7" s="33" t="s">
        <v>4898</v>
      </c>
      <c r="S7" s="35" t="s">
        <v>328</v>
      </c>
      <c r="T7" s="35" t="s">
        <v>328</v>
      </c>
      <c r="U7" s="44">
        <v>44027</v>
      </c>
      <c r="V7" s="44">
        <v>44195</v>
      </c>
      <c r="W7" s="44" t="s">
        <v>309</v>
      </c>
      <c r="X7" s="44" t="s">
        <v>309</v>
      </c>
      <c r="Y7" s="44"/>
      <c r="Z7" s="44"/>
      <c r="AA7" s="44"/>
      <c r="AB7" s="44"/>
      <c r="AC7" s="44"/>
      <c r="AD7" s="44"/>
      <c r="AE7" s="32" t="s">
        <v>4866</v>
      </c>
      <c r="AF7" s="44">
        <v>44196</v>
      </c>
      <c r="AG7" s="37" t="s">
        <v>309</v>
      </c>
      <c r="AH7" s="33" t="s">
        <v>4867</v>
      </c>
      <c r="AI7" s="48">
        <v>0</v>
      </c>
      <c r="AJ7" s="31" t="s">
        <v>457</v>
      </c>
      <c r="AK7" s="41">
        <v>-256</v>
      </c>
      <c r="AL7" s="8" t="s">
        <v>441</v>
      </c>
      <c r="AM7" s="31" t="s">
        <v>293</v>
      </c>
      <c r="AN7" s="133" t="s">
        <v>4899</v>
      </c>
      <c r="AO7" s="160">
        <v>44356</v>
      </c>
      <c r="AP7" s="139" t="s">
        <v>309</v>
      </c>
      <c r="AQ7" s="146" t="s">
        <v>4900</v>
      </c>
      <c r="AR7" s="161">
        <v>0.3</v>
      </c>
      <c r="AS7" s="8" t="s">
        <v>458</v>
      </c>
      <c r="AT7" s="134">
        <v>-142</v>
      </c>
      <c r="AU7" s="148" t="s">
        <v>441</v>
      </c>
      <c r="AV7" s="160">
        <v>44515</v>
      </c>
      <c r="AW7" s="146" t="s">
        <v>4868</v>
      </c>
      <c r="AX7" s="136" t="s">
        <v>707</v>
      </c>
      <c r="AY7" s="161">
        <v>1</v>
      </c>
      <c r="AZ7" s="161">
        <v>0.7</v>
      </c>
      <c r="BA7" s="148" t="s">
        <v>535</v>
      </c>
    </row>
    <row r="8" spans="1:53" ht="118.5" customHeight="1" x14ac:dyDescent="0.25">
      <c r="A8" s="42">
        <v>413</v>
      </c>
      <c r="B8" s="33" t="s">
        <v>4901</v>
      </c>
      <c r="C8" s="32" t="s">
        <v>281</v>
      </c>
      <c r="D8" s="35" t="s">
        <v>341</v>
      </c>
      <c r="E8" s="108" t="s">
        <v>24</v>
      </c>
      <c r="F8" s="108" t="s">
        <v>61</v>
      </c>
      <c r="G8" s="32" t="s">
        <v>348</v>
      </c>
      <c r="H8" s="32" t="s">
        <v>251</v>
      </c>
      <c r="I8" s="35" t="s">
        <v>4902</v>
      </c>
      <c r="J8" s="35" t="s">
        <v>2811</v>
      </c>
      <c r="K8" s="35">
        <v>98</v>
      </c>
      <c r="L8" s="35">
        <v>2020</v>
      </c>
      <c r="M8" s="33" t="s">
        <v>4895</v>
      </c>
      <c r="N8" s="33" t="s">
        <v>4896</v>
      </c>
      <c r="O8" s="33" t="s">
        <v>4903</v>
      </c>
      <c r="P8" s="35" t="s">
        <v>328</v>
      </c>
      <c r="Q8" s="33" t="s">
        <v>328</v>
      </c>
      <c r="R8" s="33" t="s">
        <v>4904</v>
      </c>
      <c r="S8" s="35" t="s">
        <v>328</v>
      </c>
      <c r="T8" s="35" t="s">
        <v>328</v>
      </c>
      <c r="U8" s="44">
        <v>44027</v>
      </c>
      <c r="V8" s="44">
        <v>44195</v>
      </c>
      <c r="W8" s="44" t="s">
        <v>309</v>
      </c>
      <c r="X8" s="44" t="s">
        <v>309</v>
      </c>
      <c r="Y8" s="44"/>
      <c r="Z8" s="44"/>
      <c r="AA8" s="44"/>
      <c r="AB8" s="44"/>
      <c r="AC8" s="44"/>
      <c r="AD8" s="44"/>
      <c r="AE8" s="32" t="s">
        <v>4866</v>
      </c>
      <c r="AF8" s="44">
        <v>44196</v>
      </c>
      <c r="AG8" s="37" t="s">
        <v>309</v>
      </c>
      <c r="AH8" s="33" t="s">
        <v>4867</v>
      </c>
      <c r="AI8" s="48">
        <v>0</v>
      </c>
      <c r="AJ8" s="31" t="s">
        <v>457</v>
      </c>
      <c r="AK8" s="41">
        <v>-256</v>
      </c>
      <c r="AL8" s="8" t="s">
        <v>441</v>
      </c>
      <c r="AM8" s="31" t="s">
        <v>293</v>
      </c>
      <c r="AN8" s="133" t="s">
        <v>917</v>
      </c>
      <c r="AO8" s="160">
        <v>44356</v>
      </c>
      <c r="AP8" s="139" t="s">
        <v>307</v>
      </c>
      <c r="AQ8" s="139" t="s">
        <v>328</v>
      </c>
      <c r="AR8" s="161">
        <v>1</v>
      </c>
      <c r="AS8" s="8" t="s">
        <v>461</v>
      </c>
      <c r="AT8" s="134">
        <v>-142</v>
      </c>
      <c r="AU8" s="148" t="s">
        <v>441</v>
      </c>
      <c r="AV8" s="160">
        <v>44515</v>
      </c>
      <c r="AW8" s="146" t="s">
        <v>4868</v>
      </c>
      <c r="AX8" s="136" t="s">
        <v>707</v>
      </c>
      <c r="AY8" s="161">
        <v>1</v>
      </c>
      <c r="AZ8" s="161">
        <v>0.7</v>
      </c>
      <c r="BA8" s="148" t="s">
        <v>535</v>
      </c>
    </row>
    <row r="9" spans="1:53" ht="118.5" customHeight="1" x14ac:dyDescent="0.25">
      <c r="A9" s="42">
        <v>432</v>
      </c>
      <c r="B9" s="33" t="s">
        <v>4893</v>
      </c>
      <c r="C9" s="32" t="s">
        <v>281</v>
      </c>
      <c r="D9" s="35" t="s">
        <v>341</v>
      </c>
      <c r="E9" s="91" t="s">
        <v>24</v>
      </c>
      <c r="F9" s="91" t="s">
        <v>61</v>
      </c>
      <c r="G9" s="32" t="s">
        <v>348</v>
      </c>
      <c r="H9" s="32" t="s">
        <v>251</v>
      </c>
      <c r="I9" s="35" t="s">
        <v>4905</v>
      </c>
      <c r="J9" s="35" t="s">
        <v>3827</v>
      </c>
      <c r="K9" s="35">
        <v>98</v>
      </c>
      <c r="L9" s="35">
        <v>2020</v>
      </c>
      <c r="M9" s="33" t="s">
        <v>4906</v>
      </c>
      <c r="N9" s="33" t="s">
        <v>4907</v>
      </c>
      <c r="O9" s="33" t="s">
        <v>4908</v>
      </c>
      <c r="P9" s="35" t="s">
        <v>328</v>
      </c>
      <c r="Q9" s="33" t="s">
        <v>328</v>
      </c>
      <c r="R9" s="33" t="s">
        <v>4898</v>
      </c>
      <c r="S9" s="35" t="s">
        <v>328</v>
      </c>
      <c r="T9" s="35" t="s">
        <v>328</v>
      </c>
      <c r="U9" s="44">
        <v>44027</v>
      </c>
      <c r="V9" s="44">
        <v>44195</v>
      </c>
      <c r="W9" s="44" t="s">
        <v>309</v>
      </c>
      <c r="X9" s="44" t="s">
        <v>309</v>
      </c>
      <c r="Y9" s="44"/>
      <c r="Z9" s="44"/>
      <c r="AA9" s="44"/>
      <c r="AB9" s="44"/>
      <c r="AC9" s="44"/>
      <c r="AD9" s="44"/>
      <c r="AE9" s="32" t="s">
        <v>4866</v>
      </c>
      <c r="AF9" s="44">
        <v>44196</v>
      </c>
      <c r="AG9" s="37" t="s">
        <v>309</v>
      </c>
      <c r="AH9" s="33" t="s">
        <v>4867</v>
      </c>
      <c r="AI9" s="48">
        <v>0</v>
      </c>
      <c r="AJ9" s="31" t="s">
        <v>457</v>
      </c>
      <c r="AK9" s="41">
        <v>-256</v>
      </c>
      <c r="AL9" s="8" t="s">
        <v>441</v>
      </c>
      <c r="AM9" s="31" t="s">
        <v>293</v>
      </c>
      <c r="AN9" s="146" t="s">
        <v>4899</v>
      </c>
      <c r="AO9" s="160">
        <v>44356</v>
      </c>
      <c r="AP9" s="139" t="s">
        <v>309</v>
      </c>
      <c r="AQ9" s="146" t="s">
        <v>4900</v>
      </c>
      <c r="AR9" s="161">
        <v>0.3</v>
      </c>
      <c r="AS9" s="8" t="s">
        <v>458</v>
      </c>
      <c r="AT9" s="134">
        <v>-142</v>
      </c>
      <c r="AU9" s="148" t="s">
        <v>441</v>
      </c>
      <c r="AV9" s="160">
        <v>44515</v>
      </c>
      <c r="AW9" s="146" t="s">
        <v>4868</v>
      </c>
      <c r="AX9" s="136" t="s">
        <v>707</v>
      </c>
      <c r="AY9" s="161">
        <v>1</v>
      </c>
      <c r="AZ9" s="161">
        <v>0.7</v>
      </c>
      <c r="BA9" s="148" t="s">
        <v>535</v>
      </c>
    </row>
    <row r="10" spans="1:53" ht="118.5" customHeight="1" x14ac:dyDescent="0.25">
      <c r="A10" s="42">
        <v>433</v>
      </c>
      <c r="B10" s="33" t="s">
        <v>4901</v>
      </c>
      <c r="C10" s="32" t="s">
        <v>281</v>
      </c>
      <c r="D10" s="35" t="s">
        <v>341</v>
      </c>
      <c r="E10" s="91" t="s">
        <v>24</v>
      </c>
      <c r="F10" s="91" t="s">
        <v>61</v>
      </c>
      <c r="G10" s="32" t="s">
        <v>348</v>
      </c>
      <c r="H10" s="32" t="s">
        <v>251</v>
      </c>
      <c r="I10" s="35" t="s">
        <v>4909</v>
      </c>
      <c r="J10" s="35" t="s">
        <v>3827</v>
      </c>
      <c r="K10" s="35">
        <v>98</v>
      </c>
      <c r="L10" s="35">
        <v>2020</v>
      </c>
      <c r="M10" s="33" t="s">
        <v>4906</v>
      </c>
      <c r="N10" s="33" t="s">
        <v>4907</v>
      </c>
      <c r="O10" s="33" t="s">
        <v>4903</v>
      </c>
      <c r="P10" s="35" t="s">
        <v>328</v>
      </c>
      <c r="Q10" s="33" t="s">
        <v>328</v>
      </c>
      <c r="R10" s="33" t="s">
        <v>4904</v>
      </c>
      <c r="S10" s="35" t="s">
        <v>328</v>
      </c>
      <c r="T10" s="35" t="s">
        <v>328</v>
      </c>
      <c r="U10" s="44">
        <v>44027</v>
      </c>
      <c r="V10" s="44">
        <v>44195</v>
      </c>
      <c r="W10" s="44" t="s">
        <v>309</v>
      </c>
      <c r="X10" s="44" t="s">
        <v>309</v>
      </c>
      <c r="Y10" s="44"/>
      <c r="Z10" s="44"/>
      <c r="AA10" s="44"/>
      <c r="AB10" s="44"/>
      <c r="AC10" s="44"/>
      <c r="AD10" s="44"/>
      <c r="AE10" s="32" t="s">
        <v>4866</v>
      </c>
      <c r="AF10" s="44">
        <v>44196</v>
      </c>
      <c r="AG10" s="37" t="s">
        <v>309</v>
      </c>
      <c r="AH10" s="33" t="s">
        <v>4867</v>
      </c>
      <c r="AI10" s="48">
        <v>0</v>
      </c>
      <c r="AJ10" s="31" t="s">
        <v>457</v>
      </c>
      <c r="AK10" s="41">
        <v>-256</v>
      </c>
      <c r="AL10" s="8" t="s">
        <v>441</v>
      </c>
      <c r="AM10" s="31" t="s">
        <v>293</v>
      </c>
      <c r="AN10" s="164" t="s">
        <v>917</v>
      </c>
      <c r="AO10" s="160">
        <v>44356</v>
      </c>
      <c r="AP10" s="139" t="s">
        <v>307</v>
      </c>
      <c r="AQ10" s="139" t="s">
        <v>328</v>
      </c>
      <c r="AR10" s="161">
        <v>1</v>
      </c>
      <c r="AS10" s="8" t="s">
        <v>461</v>
      </c>
      <c r="AT10" s="134">
        <v>-142</v>
      </c>
      <c r="AU10" s="148" t="s">
        <v>441</v>
      </c>
      <c r="AV10" s="160">
        <v>44515</v>
      </c>
      <c r="AW10" s="146" t="s">
        <v>4868</v>
      </c>
      <c r="AX10" s="136" t="s">
        <v>707</v>
      </c>
      <c r="AY10" s="161">
        <v>1</v>
      </c>
      <c r="AZ10" s="161">
        <v>0.7</v>
      </c>
      <c r="BA10" s="148" t="s">
        <v>535</v>
      </c>
    </row>
    <row r="11" spans="1:53" ht="118.5" customHeight="1" x14ac:dyDescent="0.25">
      <c r="A11" s="42">
        <v>434</v>
      </c>
      <c r="B11" s="33" t="s">
        <v>4893</v>
      </c>
      <c r="C11" s="32" t="s">
        <v>281</v>
      </c>
      <c r="D11" s="35" t="s">
        <v>341</v>
      </c>
      <c r="E11" s="91" t="s">
        <v>24</v>
      </c>
      <c r="F11" s="91" t="s">
        <v>61</v>
      </c>
      <c r="G11" s="32" t="s">
        <v>348</v>
      </c>
      <c r="H11" s="32" t="s">
        <v>251</v>
      </c>
      <c r="I11" s="35" t="s">
        <v>4910</v>
      </c>
      <c r="J11" s="35" t="s">
        <v>3834</v>
      </c>
      <c r="K11" s="35">
        <v>98</v>
      </c>
      <c r="L11" s="35">
        <v>2020</v>
      </c>
      <c r="M11" s="33" t="s">
        <v>4911</v>
      </c>
      <c r="N11" s="33" t="s">
        <v>4907</v>
      </c>
      <c r="O11" s="33" t="s">
        <v>4908</v>
      </c>
      <c r="P11" s="35" t="s">
        <v>328</v>
      </c>
      <c r="Q11" s="33" t="s">
        <v>328</v>
      </c>
      <c r="R11" s="33" t="s">
        <v>4898</v>
      </c>
      <c r="S11" s="35" t="s">
        <v>328</v>
      </c>
      <c r="T11" s="35" t="s">
        <v>328</v>
      </c>
      <c r="U11" s="44">
        <v>44027</v>
      </c>
      <c r="V11" s="44">
        <v>44195</v>
      </c>
      <c r="W11" s="44" t="s">
        <v>309</v>
      </c>
      <c r="X11" s="44" t="s">
        <v>309</v>
      </c>
      <c r="Y11" s="44"/>
      <c r="Z11" s="44"/>
      <c r="AA11" s="44"/>
      <c r="AB11" s="44"/>
      <c r="AC11" s="44"/>
      <c r="AD11" s="44"/>
      <c r="AE11" s="32" t="s">
        <v>4866</v>
      </c>
      <c r="AF11" s="44">
        <v>44196</v>
      </c>
      <c r="AG11" s="37" t="s">
        <v>309</v>
      </c>
      <c r="AH11" s="33" t="s">
        <v>4867</v>
      </c>
      <c r="AI11" s="48">
        <v>0</v>
      </c>
      <c r="AJ11" s="31" t="s">
        <v>457</v>
      </c>
      <c r="AK11" s="41">
        <v>-256</v>
      </c>
      <c r="AL11" s="8" t="s">
        <v>441</v>
      </c>
      <c r="AM11" s="31" t="s">
        <v>293</v>
      </c>
      <c r="AN11" s="164" t="s">
        <v>4899</v>
      </c>
      <c r="AO11" s="160">
        <v>44356</v>
      </c>
      <c r="AP11" s="139" t="s">
        <v>309</v>
      </c>
      <c r="AQ11" s="146" t="s">
        <v>4900</v>
      </c>
      <c r="AR11" s="161">
        <v>0.3</v>
      </c>
      <c r="AS11" s="8" t="s">
        <v>458</v>
      </c>
      <c r="AT11" s="134">
        <v>-142</v>
      </c>
      <c r="AU11" s="148" t="s">
        <v>441</v>
      </c>
      <c r="AV11" s="160">
        <v>44515</v>
      </c>
      <c r="AW11" s="146" t="s">
        <v>4868</v>
      </c>
      <c r="AX11" s="136" t="s">
        <v>707</v>
      </c>
      <c r="AY11" s="161">
        <v>1</v>
      </c>
      <c r="AZ11" s="161">
        <v>0.7</v>
      </c>
      <c r="BA11" s="148" t="s">
        <v>535</v>
      </c>
    </row>
    <row r="12" spans="1:53" ht="118.5" customHeight="1" x14ac:dyDescent="0.25">
      <c r="A12" s="42">
        <v>435</v>
      </c>
      <c r="B12" s="33" t="s">
        <v>4901</v>
      </c>
      <c r="C12" s="32" t="s">
        <v>281</v>
      </c>
      <c r="D12" s="35" t="s">
        <v>341</v>
      </c>
      <c r="E12" s="91" t="s">
        <v>24</v>
      </c>
      <c r="F12" s="91" t="s">
        <v>61</v>
      </c>
      <c r="G12" s="32" t="s">
        <v>348</v>
      </c>
      <c r="H12" s="32" t="s">
        <v>251</v>
      </c>
      <c r="I12" s="35" t="s">
        <v>4912</v>
      </c>
      <c r="J12" s="35" t="s">
        <v>3834</v>
      </c>
      <c r="K12" s="35">
        <v>98</v>
      </c>
      <c r="L12" s="35">
        <v>2020</v>
      </c>
      <c r="M12" s="33" t="s">
        <v>4911</v>
      </c>
      <c r="N12" s="33" t="s">
        <v>4907</v>
      </c>
      <c r="O12" s="33" t="s">
        <v>4903</v>
      </c>
      <c r="P12" s="35" t="s">
        <v>328</v>
      </c>
      <c r="Q12" s="33" t="s">
        <v>328</v>
      </c>
      <c r="R12" s="33" t="s">
        <v>4904</v>
      </c>
      <c r="S12" s="35" t="s">
        <v>328</v>
      </c>
      <c r="T12" s="35" t="s">
        <v>328</v>
      </c>
      <c r="U12" s="44">
        <v>44027</v>
      </c>
      <c r="V12" s="44">
        <v>44195</v>
      </c>
      <c r="W12" s="44" t="s">
        <v>309</v>
      </c>
      <c r="X12" s="44" t="s">
        <v>309</v>
      </c>
      <c r="Y12" s="44"/>
      <c r="Z12" s="44"/>
      <c r="AA12" s="44"/>
      <c r="AB12" s="44"/>
      <c r="AC12" s="44"/>
      <c r="AD12" s="44"/>
      <c r="AE12" s="32" t="s">
        <v>4866</v>
      </c>
      <c r="AF12" s="44">
        <v>44196</v>
      </c>
      <c r="AG12" s="37" t="s">
        <v>309</v>
      </c>
      <c r="AH12" s="33" t="s">
        <v>4867</v>
      </c>
      <c r="AI12" s="48">
        <v>0</v>
      </c>
      <c r="AJ12" s="31" t="s">
        <v>457</v>
      </c>
      <c r="AK12" s="41">
        <v>-256</v>
      </c>
      <c r="AL12" s="8" t="s">
        <v>441</v>
      </c>
      <c r="AM12" s="31" t="s">
        <v>293</v>
      </c>
      <c r="AN12" s="164" t="s">
        <v>917</v>
      </c>
      <c r="AO12" s="160">
        <v>44356</v>
      </c>
      <c r="AP12" s="139" t="s">
        <v>307</v>
      </c>
      <c r="AQ12" s="139" t="s">
        <v>328</v>
      </c>
      <c r="AR12" s="161">
        <v>1</v>
      </c>
      <c r="AS12" s="8" t="s">
        <v>461</v>
      </c>
      <c r="AT12" s="134">
        <v>-142</v>
      </c>
      <c r="AU12" s="148" t="s">
        <v>441</v>
      </c>
      <c r="AV12" s="160">
        <v>44515</v>
      </c>
      <c r="AW12" s="146" t="s">
        <v>4868</v>
      </c>
      <c r="AX12" s="136" t="s">
        <v>707</v>
      </c>
      <c r="AY12" s="161">
        <v>1</v>
      </c>
      <c r="AZ12" s="161">
        <v>0.7</v>
      </c>
      <c r="BA12" s="148" t="s">
        <v>535</v>
      </c>
    </row>
    <row r="13" spans="1:53" ht="118.5" customHeight="1" x14ac:dyDescent="0.25">
      <c r="A13" s="42">
        <v>448</v>
      </c>
      <c r="B13" s="33" t="s">
        <v>4893</v>
      </c>
      <c r="C13" s="32" t="s">
        <v>281</v>
      </c>
      <c r="D13" s="35" t="s">
        <v>341</v>
      </c>
      <c r="E13" s="108" t="s">
        <v>24</v>
      </c>
      <c r="F13" s="108" t="s">
        <v>61</v>
      </c>
      <c r="G13" s="32" t="s">
        <v>348</v>
      </c>
      <c r="H13" s="32" t="s">
        <v>251</v>
      </c>
      <c r="I13" s="35" t="s">
        <v>4913</v>
      </c>
      <c r="J13" s="35" t="s">
        <v>4914</v>
      </c>
      <c r="K13" s="35">
        <v>98</v>
      </c>
      <c r="L13" s="35">
        <v>2020</v>
      </c>
      <c r="M13" s="33" t="s">
        <v>4915</v>
      </c>
      <c r="N13" s="33" t="s">
        <v>4916</v>
      </c>
      <c r="O13" s="33" t="s">
        <v>4897</v>
      </c>
      <c r="P13" s="35" t="s">
        <v>328</v>
      </c>
      <c r="Q13" s="33" t="s">
        <v>328</v>
      </c>
      <c r="R13" s="33" t="s">
        <v>4898</v>
      </c>
      <c r="S13" s="35" t="s">
        <v>328</v>
      </c>
      <c r="T13" s="35" t="s">
        <v>328</v>
      </c>
      <c r="U13" s="44">
        <v>44027</v>
      </c>
      <c r="V13" s="44">
        <v>44195</v>
      </c>
      <c r="W13" s="44" t="s">
        <v>309</v>
      </c>
      <c r="X13" s="44" t="s">
        <v>309</v>
      </c>
      <c r="Y13" s="44"/>
      <c r="Z13" s="44"/>
      <c r="AA13" s="44"/>
      <c r="AB13" s="44"/>
      <c r="AC13" s="44"/>
      <c r="AD13" s="44"/>
      <c r="AE13" s="32" t="s">
        <v>4866</v>
      </c>
      <c r="AF13" s="44">
        <v>44196</v>
      </c>
      <c r="AG13" s="37" t="s">
        <v>309</v>
      </c>
      <c r="AH13" s="33" t="s">
        <v>4867</v>
      </c>
      <c r="AI13" s="48">
        <v>0</v>
      </c>
      <c r="AJ13" s="31" t="s">
        <v>457</v>
      </c>
      <c r="AK13" s="41">
        <v>-256</v>
      </c>
      <c r="AL13" s="8" t="s">
        <v>441</v>
      </c>
      <c r="AM13" s="31" t="s">
        <v>293</v>
      </c>
      <c r="AN13" s="164" t="s">
        <v>4899</v>
      </c>
      <c r="AO13" s="160">
        <v>44356</v>
      </c>
      <c r="AP13" s="139" t="s">
        <v>309</v>
      </c>
      <c r="AQ13" s="146" t="s">
        <v>4900</v>
      </c>
      <c r="AR13" s="161">
        <v>0.3</v>
      </c>
      <c r="AS13" s="8" t="s">
        <v>458</v>
      </c>
      <c r="AT13" s="134">
        <v>-142</v>
      </c>
      <c r="AU13" s="148" t="s">
        <v>441</v>
      </c>
      <c r="AV13" s="160">
        <v>44515</v>
      </c>
      <c r="AW13" s="146" t="s">
        <v>4868</v>
      </c>
      <c r="AX13" s="136" t="s">
        <v>707</v>
      </c>
      <c r="AY13" s="161">
        <v>1</v>
      </c>
      <c r="AZ13" s="161">
        <v>0.7</v>
      </c>
      <c r="BA13" s="148" t="s">
        <v>535</v>
      </c>
    </row>
    <row r="14" spans="1:53" ht="118.5" customHeight="1" x14ac:dyDescent="0.25">
      <c r="A14" s="42">
        <v>449</v>
      </c>
      <c r="B14" s="33" t="s">
        <v>4901</v>
      </c>
      <c r="C14" s="32" t="s">
        <v>281</v>
      </c>
      <c r="D14" s="35" t="s">
        <v>341</v>
      </c>
      <c r="E14" s="108" t="s">
        <v>24</v>
      </c>
      <c r="F14" s="108" t="s">
        <v>61</v>
      </c>
      <c r="G14" s="32" t="s">
        <v>348</v>
      </c>
      <c r="H14" s="32" t="s">
        <v>251</v>
      </c>
      <c r="I14" s="35" t="s">
        <v>4917</v>
      </c>
      <c r="J14" s="35" t="s">
        <v>4914</v>
      </c>
      <c r="K14" s="35">
        <v>98</v>
      </c>
      <c r="L14" s="35">
        <v>2020</v>
      </c>
      <c r="M14" s="33" t="s">
        <v>4915</v>
      </c>
      <c r="N14" s="33" t="s">
        <v>4916</v>
      </c>
      <c r="O14" s="33" t="s">
        <v>4903</v>
      </c>
      <c r="P14" s="35" t="s">
        <v>328</v>
      </c>
      <c r="Q14" s="33" t="s">
        <v>328</v>
      </c>
      <c r="R14" s="33" t="s">
        <v>4904</v>
      </c>
      <c r="S14" s="35" t="s">
        <v>328</v>
      </c>
      <c r="T14" s="35" t="s">
        <v>328</v>
      </c>
      <c r="U14" s="44">
        <v>44027</v>
      </c>
      <c r="V14" s="44">
        <v>44195</v>
      </c>
      <c r="W14" s="44" t="s">
        <v>309</v>
      </c>
      <c r="X14" s="44" t="s">
        <v>309</v>
      </c>
      <c r="Y14" s="44"/>
      <c r="Z14" s="44"/>
      <c r="AA14" s="44"/>
      <c r="AB14" s="44"/>
      <c r="AC14" s="44"/>
      <c r="AD14" s="44"/>
      <c r="AE14" s="32" t="s">
        <v>4866</v>
      </c>
      <c r="AF14" s="44">
        <v>44196</v>
      </c>
      <c r="AG14" s="37" t="s">
        <v>309</v>
      </c>
      <c r="AH14" s="33" t="s">
        <v>4867</v>
      </c>
      <c r="AI14" s="48">
        <v>0</v>
      </c>
      <c r="AJ14" s="31" t="s">
        <v>457</v>
      </c>
      <c r="AK14" s="41">
        <v>-256</v>
      </c>
      <c r="AL14" s="8" t="s">
        <v>441</v>
      </c>
      <c r="AM14" s="31" t="s">
        <v>293</v>
      </c>
      <c r="AN14" s="164" t="s">
        <v>917</v>
      </c>
      <c r="AO14" s="160">
        <v>44356</v>
      </c>
      <c r="AP14" s="139" t="s">
        <v>307</v>
      </c>
      <c r="AQ14" s="139" t="s">
        <v>328</v>
      </c>
      <c r="AR14" s="161">
        <v>1</v>
      </c>
      <c r="AS14" s="8" t="s">
        <v>461</v>
      </c>
      <c r="AT14" s="134">
        <v>-142</v>
      </c>
      <c r="AU14" s="148" t="s">
        <v>441</v>
      </c>
      <c r="AV14" s="160">
        <v>44515</v>
      </c>
      <c r="AW14" s="146" t="s">
        <v>4868</v>
      </c>
      <c r="AX14" s="136" t="s">
        <v>707</v>
      </c>
      <c r="AY14" s="161">
        <v>1</v>
      </c>
      <c r="AZ14" s="161">
        <v>0.7</v>
      </c>
      <c r="BA14" s="148" t="s">
        <v>535</v>
      </c>
    </row>
    <row r="15" spans="1:53" ht="118.5" customHeight="1" x14ac:dyDescent="0.25">
      <c r="A15" s="42">
        <v>465</v>
      </c>
      <c r="B15" s="51" t="s">
        <v>4918</v>
      </c>
      <c r="C15" s="52" t="s">
        <v>279</v>
      </c>
      <c r="D15" s="35" t="s">
        <v>341</v>
      </c>
      <c r="E15" s="52" t="s">
        <v>218</v>
      </c>
      <c r="F15" s="52" t="s">
        <v>221</v>
      </c>
      <c r="G15" s="32" t="s">
        <v>350</v>
      </c>
      <c r="H15" s="32" t="s">
        <v>251</v>
      </c>
      <c r="I15" s="35" t="s">
        <v>4919</v>
      </c>
      <c r="J15" s="38" t="s">
        <v>2868</v>
      </c>
      <c r="K15" s="35">
        <v>102</v>
      </c>
      <c r="L15" s="32">
        <v>2020</v>
      </c>
      <c r="M15" s="33" t="s">
        <v>2869</v>
      </c>
      <c r="N15" s="32" t="s">
        <v>4920</v>
      </c>
      <c r="O15" s="51" t="s">
        <v>4921</v>
      </c>
      <c r="P15" s="35" t="s">
        <v>328</v>
      </c>
      <c r="Q15" s="33" t="s">
        <v>328</v>
      </c>
      <c r="R15" s="33" t="s">
        <v>4922</v>
      </c>
      <c r="S15" s="35" t="s">
        <v>328</v>
      </c>
      <c r="T15" s="35" t="s">
        <v>328</v>
      </c>
      <c r="U15" s="44">
        <v>44150</v>
      </c>
      <c r="V15" s="44">
        <v>44225</v>
      </c>
      <c r="W15" s="44" t="s">
        <v>309</v>
      </c>
      <c r="X15" s="44" t="s">
        <v>309</v>
      </c>
      <c r="Y15" s="44"/>
      <c r="Z15" s="44"/>
      <c r="AA15" s="44"/>
      <c r="AB15" s="44"/>
      <c r="AC15" s="44"/>
      <c r="AD15" s="44"/>
      <c r="AE15" s="32" t="s">
        <v>4891</v>
      </c>
      <c r="AF15" s="44">
        <v>44196</v>
      </c>
      <c r="AG15" s="37" t="s">
        <v>307</v>
      </c>
      <c r="AH15" s="33"/>
      <c r="AI15" s="43">
        <v>0</v>
      </c>
      <c r="AJ15" s="31" t="s">
        <v>457</v>
      </c>
      <c r="AK15" s="41">
        <v>-226</v>
      </c>
      <c r="AL15" s="8" t="s">
        <v>441</v>
      </c>
      <c r="AM15" s="31" t="s">
        <v>293</v>
      </c>
      <c r="AN15" s="133" t="s">
        <v>4923</v>
      </c>
      <c r="AO15" s="160">
        <v>44383</v>
      </c>
      <c r="AP15" s="139" t="s">
        <v>307</v>
      </c>
      <c r="AQ15" s="139" t="s">
        <v>328</v>
      </c>
      <c r="AR15" s="161">
        <v>1</v>
      </c>
      <c r="AS15" s="8" t="s">
        <v>461</v>
      </c>
      <c r="AT15" s="134">
        <v>-112</v>
      </c>
      <c r="AU15" s="148" t="s">
        <v>441</v>
      </c>
      <c r="AV15" s="160">
        <v>44515</v>
      </c>
      <c r="AW15" s="146" t="s">
        <v>4868</v>
      </c>
      <c r="AX15" s="136" t="s">
        <v>707</v>
      </c>
      <c r="AY15" s="161">
        <v>1</v>
      </c>
      <c r="AZ15" s="161">
        <v>0.7</v>
      </c>
      <c r="BA15" s="148" t="s">
        <v>535</v>
      </c>
    </row>
    <row r="16" spans="1:53" ht="118.5" customHeight="1" x14ac:dyDescent="0.25">
      <c r="A16" s="42">
        <v>478</v>
      </c>
      <c r="B16" s="51" t="s">
        <v>690</v>
      </c>
      <c r="C16" s="52" t="s">
        <v>260</v>
      </c>
      <c r="D16" s="32" t="s">
        <v>337</v>
      </c>
      <c r="E16" s="32" t="s">
        <v>196</v>
      </c>
      <c r="F16" s="52" t="s">
        <v>199</v>
      </c>
      <c r="G16" s="32" t="s">
        <v>345</v>
      </c>
      <c r="H16" s="32" t="s">
        <v>251</v>
      </c>
      <c r="I16" s="35" t="s">
        <v>4924</v>
      </c>
      <c r="J16" s="38" t="s">
        <v>3846</v>
      </c>
      <c r="K16" s="35">
        <v>105</v>
      </c>
      <c r="L16" s="32">
        <v>2020</v>
      </c>
      <c r="M16" s="33" t="s">
        <v>4925</v>
      </c>
      <c r="N16" s="32" t="s">
        <v>4926</v>
      </c>
      <c r="O16" s="51" t="s">
        <v>4927</v>
      </c>
      <c r="P16" s="35" t="s">
        <v>328</v>
      </c>
      <c r="Q16" s="33" t="s">
        <v>328</v>
      </c>
      <c r="R16" s="33" t="s">
        <v>4928</v>
      </c>
      <c r="S16" s="35" t="s">
        <v>328</v>
      </c>
      <c r="T16" s="35" t="s">
        <v>328</v>
      </c>
      <c r="U16" s="44">
        <v>44211</v>
      </c>
      <c r="V16" s="44">
        <v>44377</v>
      </c>
      <c r="W16" s="44" t="s">
        <v>309</v>
      </c>
      <c r="X16" s="44" t="s">
        <v>309</v>
      </c>
      <c r="Y16" s="44"/>
      <c r="Z16" s="44"/>
      <c r="AA16" s="44"/>
      <c r="AB16" s="44"/>
      <c r="AC16" s="44"/>
      <c r="AD16" s="44"/>
      <c r="AE16" s="32" t="s">
        <v>4891</v>
      </c>
      <c r="AF16" s="44">
        <v>44196</v>
      </c>
      <c r="AG16" s="37" t="s">
        <v>307</v>
      </c>
      <c r="AH16" s="33"/>
      <c r="AI16" s="43">
        <v>0</v>
      </c>
      <c r="AJ16" s="31" t="s">
        <v>457</v>
      </c>
      <c r="AK16" s="41">
        <v>-74</v>
      </c>
      <c r="AL16" s="8" t="s">
        <v>441</v>
      </c>
      <c r="AM16" s="31" t="s">
        <v>293</v>
      </c>
      <c r="AN16" s="146" t="s">
        <v>4929</v>
      </c>
      <c r="AO16" s="160">
        <v>44439</v>
      </c>
      <c r="AP16" s="139" t="s">
        <v>309</v>
      </c>
      <c r="AQ16" s="145" t="s">
        <v>4930</v>
      </c>
      <c r="AR16" s="161">
        <v>0.5</v>
      </c>
      <c r="AS16" s="8" t="s">
        <v>459</v>
      </c>
      <c r="AT16" s="134">
        <v>40</v>
      </c>
      <c r="AU16" s="148" t="s">
        <v>441</v>
      </c>
      <c r="AV16" s="160">
        <v>44515</v>
      </c>
      <c r="AW16" s="146" t="s">
        <v>4868</v>
      </c>
      <c r="AX16" s="136" t="s">
        <v>707</v>
      </c>
      <c r="AY16" s="161">
        <v>1</v>
      </c>
      <c r="AZ16" s="161">
        <v>0.7</v>
      </c>
      <c r="BA16" s="148" t="s">
        <v>535</v>
      </c>
    </row>
  </sheetData>
  <autoFilter ref="A2:BA2" xr:uid="{C54A73CE-1CFE-4EB5-8DF5-D541051FC939}"/>
  <conditionalFormatting sqref="AL2:AL16">
    <cfRule type="containsText" dxfId="48" priority="47" operator="containsText" text="CON TIEMPO">
      <formula>NOT(ISERROR(SEARCH("CON TIEMPO",AL2)))</formula>
    </cfRule>
    <cfRule type="containsText" dxfId="47" priority="48" operator="containsText" text="POR VENCER">
      <formula>NOT(ISERROR(SEARCH("POR VENCER",AL2)))</formula>
    </cfRule>
    <cfRule type="containsText" dxfId="46" priority="49" operator="containsText" text="VENCIDO">
      <formula>NOT(ISERROR(SEARCH("VENCIDO",AL2)))</formula>
    </cfRule>
  </conditionalFormatting>
  <conditionalFormatting sqref="AS3:AS16 AJ2:AJ16">
    <cfRule type="containsText" dxfId="45" priority="46" operator="containsText" text="SIN AVANCE">
      <formula>NOT(ISERROR(SEARCH("SIN AVANCE",AJ2)))</formula>
    </cfRule>
  </conditionalFormatting>
  <conditionalFormatting sqref="AU2">
    <cfRule type="containsText" dxfId="44" priority="43" operator="containsText" text="CON TIEMPO">
      <formula>NOT(ISERROR(SEARCH("CON TIEMPO",AU2)))</formula>
    </cfRule>
    <cfRule type="containsText" dxfId="43" priority="44" operator="containsText" text="POR VENCER">
      <formula>NOT(ISERROR(SEARCH("POR VENCER",AU2)))</formula>
    </cfRule>
    <cfRule type="containsText" dxfId="42" priority="45" operator="containsText" text="VENCIDO">
      <formula>NOT(ISERROR(SEARCH("VENCIDO",AU2)))</formula>
    </cfRule>
  </conditionalFormatting>
  <conditionalFormatting sqref="AS2">
    <cfRule type="containsText" dxfId="41" priority="42" operator="containsText" text="SIN AVANCE">
      <formula>NOT(ISERROR(SEARCH("SIN AVANCE",AS2)))</formula>
    </cfRule>
  </conditionalFormatting>
  <conditionalFormatting sqref="AZ2">
    <cfRule type="containsText" dxfId="40" priority="39" operator="containsText" text="CON TIEMPO">
      <formula>NOT(ISERROR(SEARCH("CON TIEMPO",AZ2)))</formula>
    </cfRule>
    <cfRule type="containsText" dxfId="39" priority="40" operator="containsText" text="POR VENCER">
      <formula>NOT(ISERROR(SEARCH("POR VENCER",AZ2)))</formula>
    </cfRule>
    <cfRule type="containsText" dxfId="38" priority="41" operator="containsText" text="VENCIDO">
      <formula>NOT(ISERROR(SEARCH("VENCIDO",AZ2)))</formula>
    </cfRule>
  </conditionalFormatting>
  <conditionalFormatting sqref="AV2:AW2">
    <cfRule type="containsText" dxfId="37" priority="38" operator="containsText" text="SIN AVANCE">
      <formula>NOT(ISERROR(SEARCH("SIN AVANCE",AV2)))</formula>
    </cfRule>
  </conditionalFormatting>
  <conditionalFormatting sqref="BA2">
    <cfRule type="containsText" dxfId="36" priority="35" operator="containsText" text="CON TIEMPO">
      <formula>NOT(ISERROR(SEARCH("CON TIEMPO",BA2)))</formula>
    </cfRule>
    <cfRule type="containsText" dxfId="35" priority="36" operator="containsText" text="POR VENCER">
      <formula>NOT(ISERROR(SEARCH("POR VENCER",BA2)))</formula>
    </cfRule>
    <cfRule type="containsText" dxfId="34" priority="37" operator="containsText" text="VENCIDO">
      <formula>NOT(ISERROR(SEARCH("VENCIDO",BA2)))</formula>
    </cfRule>
  </conditionalFormatting>
  <conditionalFormatting sqref="AS3:AS16 AJ3:AJ16">
    <cfRule type="containsText" dxfId="33" priority="31" operator="containsText" text="CUMPLIMIENTO TOTAL">
      <formula>NOT(ISERROR(SEARCH("CUMPLIMIENTO TOTAL",AJ3)))</formula>
    </cfRule>
    <cfRule type="containsText" dxfId="32" priority="32" operator="containsText" text="AVANCE SIGNIFICATIVO">
      <formula>NOT(ISERROR(SEARCH("AVANCE SIGNIFICATIVO",AJ3)))</formula>
    </cfRule>
    <cfRule type="containsText" dxfId="31" priority="33" operator="containsText" text="AVANCE PARCIAL">
      <formula>NOT(ISERROR(SEARCH("AVANCE PARCIAL",AJ3)))</formula>
    </cfRule>
    <cfRule type="containsText" dxfId="30" priority="34" operator="containsText" text="AVANCE MINIMO">
      <formula>NOT(ISERROR(SEARCH("AVANCE MINIMO",AJ3)))</formula>
    </cfRule>
  </conditionalFormatting>
  <conditionalFormatting sqref="AM3:AM16">
    <cfRule type="containsText" dxfId="29" priority="28" operator="containsText" text="CERRADO">
      <formula>NOT(ISERROR(SEARCH("CERRADO",AM3)))</formula>
    </cfRule>
    <cfRule type="containsText" dxfId="28" priority="29" operator="containsText" text="ABIERTO">
      <formula>NOT(ISERROR(SEARCH("ABIERTO",AM3)))</formula>
    </cfRule>
    <cfRule type="containsText" dxfId="27" priority="30" operator="containsText" text="INEFECTIVA">
      <formula>NOT(ISERROR(SEARCH("INEFECTIVA",AM3)))</formula>
    </cfRule>
  </conditionalFormatting>
  <conditionalFormatting sqref="AK3:AL16">
    <cfRule type="cellIs" dxfId="26" priority="27" operator="equal">
      <formula>$Q$5</formula>
    </cfRule>
  </conditionalFormatting>
  <conditionalFormatting sqref="BA3:BA16">
    <cfRule type="cellIs" dxfId="25" priority="24" operator="equal">
      <formula>"CUMPLIDA EFECTIVA"</formula>
    </cfRule>
    <cfRule type="cellIs" dxfId="24" priority="25" operator="equal">
      <formula>"CUMPLIDA INEFECTIVA"</formula>
    </cfRule>
    <cfRule type="cellIs" dxfId="23" priority="26" operator="equal">
      <formula>"INCUMPLIDA"</formula>
    </cfRule>
  </conditionalFormatting>
  <conditionalFormatting sqref="AT3:AT16">
    <cfRule type="cellIs" dxfId="22" priority="17" operator="lessThan">
      <formula>0</formula>
    </cfRule>
    <cfRule type="cellIs" dxfId="21" priority="23" operator="equal">
      <formula>"NO APLICA ACCION CERRADA"</formula>
    </cfRule>
  </conditionalFormatting>
  <conditionalFormatting sqref="AU3:AU16">
    <cfRule type="cellIs" dxfId="20" priority="14" operator="equal">
      <formula>"CON TIEMPO"</formula>
    </cfRule>
    <cfRule type="cellIs" dxfId="19" priority="15" operator="equal">
      <formula>"POR VENCER"</formula>
    </cfRule>
    <cfRule type="cellIs" dxfId="18" priority="16" operator="equal">
      <formula>"VENCIDO"</formula>
    </cfRule>
    <cfRule type="cellIs" dxfId="17" priority="22" operator="equal">
      <formula>"NO APLICA ACCION CERRADA"</formula>
    </cfRule>
  </conditionalFormatting>
  <conditionalFormatting sqref="AR15:AR16 AR3">
    <cfRule type="cellIs" dxfId="16" priority="18" operator="between">
      <formula>0</formula>
      <formula>0.39</formula>
    </cfRule>
    <cfRule type="cellIs" dxfId="15" priority="19" operator="between">
      <formula>0.4</formula>
      <formula>0.59</formula>
    </cfRule>
    <cfRule type="cellIs" dxfId="14" priority="20" operator="between">
      <formula>0.95</formula>
      <formula>1</formula>
    </cfRule>
    <cfRule type="cellIs" dxfId="13" priority="21" operator="between">
      <formula>0.6</formula>
      <formula>0.94</formula>
    </cfRule>
  </conditionalFormatting>
  <conditionalFormatting sqref="AY3:AY16">
    <cfRule type="cellIs" dxfId="12" priority="10" operator="between">
      <formula>0</formula>
      <formula>0.39</formula>
    </cfRule>
    <cfRule type="cellIs" dxfId="11" priority="11" operator="between">
      <formula>0.4</formula>
      <formula>0.59</formula>
    </cfRule>
    <cfRule type="cellIs" dxfId="10" priority="12" operator="between">
      <formula>0.6</formula>
      <formula>0.94</formula>
    </cfRule>
    <cfRule type="cellIs" dxfId="9" priority="13" operator="between">
      <formula>0.95</formula>
      <formula>1</formula>
    </cfRule>
  </conditionalFormatting>
  <conditionalFormatting sqref="AZ3:AZ16">
    <cfRule type="cellIs" dxfId="8" priority="6" operator="between">
      <formula>0</formula>
      <formula>0.39</formula>
    </cfRule>
    <cfRule type="cellIs" dxfId="7" priority="7" operator="between">
      <formula>0.4</formula>
      <formula>0.59</formula>
    </cfRule>
    <cfRule type="cellIs" dxfId="6" priority="8" operator="between">
      <formula>0.6</formula>
      <formula>0.75</formula>
    </cfRule>
    <cfRule type="cellIs" dxfId="5" priority="9" operator="between">
      <formula>0.75</formula>
      <formula>1</formula>
    </cfRule>
  </conditionalFormatting>
  <conditionalFormatting sqref="BA3:BA16">
    <cfRule type="containsText" dxfId="4" priority="5" operator="containsText" text="EN EJECUCION">
      <formula>NOT(ISERROR(SEARCH("EN EJECUCION",BA3)))</formula>
    </cfRule>
  </conditionalFormatting>
  <conditionalFormatting sqref="AR4:AR14">
    <cfRule type="cellIs" dxfId="3" priority="1" operator="between">
      <formula>0</formula>
      <formula>0.39</formula>
    </cfRule>
    <cfRule type="cellIs" dxfId="2" priority="2" operator="between">
      <formula>0.4</formula>
      <formula>0.59</formula>
    </cfRule>
    <cfRule type="cellIs" dxfId="1" priority="3" operator="between">
      <formula>0.95</formula>
      <formula>1</formula>
    </cfRule>
    <cfRule type="cellIs" dxfId="0" priority="4" operator="between">
      <formula>0.6</formula>
      <formula>0.94</formula>
    </cfRule>
  </conditionalFormatting>
  <dataValidations count="7">
    <dataValidation type="decimal" allowBlank="1" showInputMessage="1" showErrorMessage="1" sqref="AY2:AZ16 AR2:AR16" xr:uid="{87F501CE-0284-48E1-B864-64588181839E}">
      <formula1>0</formula1>
      <formula2>1</formula2>
    </dataValidation>
    <dataValidation type="list" allowBlank="1" showInputMessage="1" showErrorMessage="1" sqref="AM3:AM16" xr:uid="{A14BB9C8-2EE7-4EA7-AFDC-6E75A2C28A31}">
      <formula1>$N$8:$P$8</formula1>
    </dataValidation>
    <dataValidation type="textLength" allowBlank="1" showInputMessage="1" showErrorMessage="1" errorTitle="Entrada no válida" error="Escriba un texto  Maximo 500 Caracteres" promptTitle="Cualquier contenido Maximo 500 Caracteres" sqref="N3 N16" xr:uid="{6706AF6B-81D5-4F27-858F-218288439280}">
      <formula1>0</formula1>
      <formula2>500</formula2>
    </dataValidation>
    <dataValidation type="textLength" allowBlank="1" showInputMessage="1" showErrorMessage="1" errorTitle="Entrada no válida" error="Escriba un texto  Maximo 20 Caracteres" promptTitle="Cualquier contenido Maximo 20 Caracteres" sqref="J4:J14" xr:uid="{61897F19-42C5-4748-BFE1-F77A7C4A45AC}">
      <formula1>0</formula1>
      <formula2>20</formula2>
    </dataValidation>
    <dataValidation type="date" allowBlank="1" showInputMessage="1" errorTitle="Entrada no válida" error="Por favor escriba una fecha válida (AAAA/MM/DD)" promptTitle="Ingrese una fecha (AAAA/MM/DD)" sqref="U4:V14" xr:uid="{41479639-37F9-45A0-8F77-1E1FA7176733}">
      <formula1>1900/1/1</formula1>
      <formula2>3000/1/1</formula2>
    </dataValidation>
    <dataValidation type="textLength" allowBlank="1" showInputMessage="1" error="Escriba un texto  Maximo 500 Caracteres" promptTitle="Cualquier contenido Maximo 500 Caracteres" sqref="Q4:Q16" xr:uid="{5F0BE4E5-DB4C-43E5-89D8-1F5FBE9DE351}">
      <formula1>0</formula1>
      <formula2>500</formula2>
    </dataValidation>
    <dataValidation type="textLength" allowBlank="1" showInputMessage="1" showErrorMessage="1" errorTitle="Entrada no válida" error="Escriba un texto  Maximo 100 Caracteres" promptTitle="Cualquier contenido Maximo 100 Caracteres" sqref="B6:C6" xr:uid="{EF76DC7C-05D7-46D9-91DB-27B89711804F}">
      <formula1>0</formula1>
      <formula2>100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663534F-58FC-47BC-B1F0-AD4F6F563045}">
          <x14:formula1>
            <xm:f>Hoja1!$C$3:$C$4</xm:f>
          </x14:formula1>
          <xm:sqref>AG3:AG16 AC3:AD16 W3:Y16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02AAA-8551-43D9-BA93-6A0AE6246EDD}">
  <dimension ref="B7:Y18"/>
  <sheetViews>
    <sheetView topLeftCell="H1" workbookViewId="0">
      <selection activeCell="J19" sqref="J19"/>
    </sheetView>
  </sheetViews>
  <sheetFormatPr baseColWidth="10" defaultColWidth="10.7109375" defaultRowHeight="15" x14ac:dyDescent="0.25"/>
  <cols>
    <col min="2" max="2" width="10.28515625" customWidth="1"/>
    <col min="3" max="13" width="26.85546875" style="113" customWidth="1"/>
    <col min="14" max="16" width="73.7109375" style="112" customWidth="1"/>
    <col min="17" max="23" width="26.85546875" style="113" customWidth="1"/>
    <col min="24" max="24" width="48.42578125" style="4" customWidth="1"/>
    <col min="25" max="25" width="87.85546875" customWidth="1"/>
  </cols>
  <sheetData>
    <row r="7" spans="2:25" ht="45" x14ac:dyDescent="0.25">
      <c r="B7" s="288" t="s">
        <v>4809</v>
      </c>
      <c r="C7" s="372" t="s">
        <v>463</v>
      </c>
      <c r="D7" s="372" t="s">
        <v>464</v>
      </c>
      <c r="E7" s="372" t="s">
        <v>465</v>
      </c>
      <c r="F7" s="372" t="s">
        <v>466</v>
      </c>
      <c r="G7" s="372" t="s">
        <v>467</v>
      </c>
      <c r="H7" s="372" t="s">
        <v>468</v>
      </c>
      <c r="I7" s="372" t="s">
        <v>469</v>
      </c>
      <c r="J7" s="372" t="s">
        <v>470</v>
      </c>
      <c r="K7" s="372" t="s">
        <v>471</v>
      </c>
      <c r="L7" s="372" t="s">
        <v>472</v>
      </c>
      <c r="M7" s="372" t="s">
        <v>473</v>
      </c>
      <c r="N7" s="373" t="s">
        <v>474</v>
      </c>
      <c r="O7" s="373" t="s">
        <v>475</v>
      </c>
      <c r="P7" s="373" t="s">
        <v>476</v>
      </c>
      <c r="Q7" s="372" t="s">
        <v>477</v>
      </c>
      <c r="R7" s="372" t="s">
        <v>478</v>
      </c>
      <c r="S7" s="372" t="s">
        <v>479</v>
      </c>
      <c r="T7" s="372" t="s">
        <v>480</v>
      </c>
      <c r="U7" s="372" t="s">
        <v>481</v>
      </c>
      <c r="V7" s="372" t="s">
        <v>482</v>
      </c>
      <c r="W7" s="372" t="s">
        <v>298</v>
      </c>
      <c r="X7" s="372" t="s">
        <v>4811</v>
      </c>
      <c r="Y7" s="372" t="s">
        <v>4931</v>
      </c>
    </row>
    <row r="8" spans="2:25" ht="75" customHeight="1" x14ac:dyDescent="0.25">
      <c r="B8" s="288">
        <v>304</v>
      </c>
      <c r="C8" s="372" t="s">
        <v>269</v>
      </c>
      <c r="D8" s="372" t="s">
        <v>270</v>
      </c>
      <c r="E8" s="372" t="s">
        <v>341</v>
      </c>
      <c r="F8" s="372" t="s">
        <v>26</v>
      </c>
      <c r="G8" s="372" t="s">
        <v>157</v>
      </c>
      <c r="H8" s="372" t="s">
        <v>349</v>
      </c>
      <c r="I8" s="372" t="s">
        <v>250</v>
      </c>
      <c r="J8" s="372" t="s">
        <v>4932</v>
      </c>
      <c r="K8" s="372" t="s">
        <v>328</v>
      </c>
      <c r="L8" s="372" t="s">
        <v>2014</v>
      </c>
      <c r="M8" s="372">
        <v>2019</v>
      </c>
      <c r="N8" s="373" t="s">
        <v>4933</v>
      </c>
      <c r="O8" s="373" t="s">
        <v>4933</v>
      </c>
      <c r="P8" s="373" t="s">
        <v>4933</v>
      </c>
      <c r="Q8" s="372" t="s">
        <v>328</v>
      </c>
      <c r="R8" s="372" t="s">
        <v>328</v>
      </c>
      <c r="S8" s="372" t="s">
        <v>1488</v>
      </c>
      <c r="T8" s="372"/>
      <c r="U8" s="372"/>
      <c r="V8" s="372" t="s">
        <v>299</v>
      </c>
      <c r="W8" s="372" t="s">
        <v>299</v>
      </c>
      <c r="X8" s="372" t="s">
        <v>4934</v>
      </c>
      <c r="Y8" s="374" t="s">
        <v>4935</v>
      </c>
    </row>
    <row r="9" spans="2:25" ht="108.75" customHeight="1" x14ac:dyDescent="0.25">
      <c r="B9" s="42">
        <v>512</v>
      </c>
      <c r="C9" s="33" t="s">
        <v>269</v>
      </c>
      <c r="D9" s="32" t="s">
        <v>275</v>
      </c>
      <c r="E9" s="35" t="s">
        <v>341</v>
      </c>
      <c r="F9" s="52" t="s">
        <v>75</v>
      </c>
      <c r="G9" s="32" t="s">
        <v>77</v>
      </c>
      <c r="H9" s="32" t="s">
        <v>346</v>
      </c>
      <c r="I9" s="32" t="s">
        <v>250</v>
      </c>
      <c r="J9" s="35" t="s">
        <v>3186</v>
      </c>
      <c r="K9" s="38" t="s">
        <v>328</v>
      </c>
      <c r="L9" s="344" t="s">
        <v>3187</v>
      </c>
      <c r="M9" s="32">
        <v>2020</v>
      </c>
      <c r="N9" s="34" t="s">
        <v>3188</v>
      </c>
      <c r="O9" s="32" t="s">
        <v>299</v>
      </c>
      <c r="P9" s="32" t="s">
        <v>299</v>
      </c>
      <c r="Q9" s="35" t="s">
        <v>328</v>
      </c>
      <c r="R9" s="32" t="s">
        <v>328</v>
      </c>
      <c r="S9" s="32" t="s">
        <v>1488</v>
      </c>
      <c r="T9" s="35" t="s">
        <v>328</v>
      </c>
      <c r="U9" s="35" t="s">
        <v>328</v>
      </c>
      <c r="V9" s="44" t="s">
        <v>299</v>
      </c>
      <c r="W9" s="44" t="s">
        <v>299</v>
      </c>
      <c r="X9" s="372" t="s">
        <v>4936</v>
      </c>
      <c r="Y9" s="374" t="s">
        <v>4935</v>
      </c>
    </row>
    <row r="10" spans="2:25" ht="216.75" x14ac:dyDescent="0.25">
      <c r="B10" s="42">
        <v>513</v>
      </c>
      <c r="C10" s="33" t="s">
        <v>269</v>
      </c>
      <c r="D10" s="32" t="s">
        <v>275</v>
      </c>
      <c r="E10" s="35" t="s">
        <v>341</v>
      </c>
      <c r="F10" s="52" t="s">
        <v>75</v>
      </c>
      <c r="G10" s="32" t="s">
        <v>80</v>
      </c>
      <c r="H10" s="32" t="s">
        <v>346</v>
      </c>
      <c r="I10" s="32" t="s">
        <v>250</v>
      </c>
      <c r="J10" s="35" t="s">
        <v>3189</v>
      </c>
      <c r="K10" s="38" t="s">
        <v>328</v>
      </c>
      <c r="L10" s="344" t="s">
        <v>3190</v>
      </c>
      <c r="M10" s="32">
        <v>2020</v>
      </c>
      <c r="N10" s="34" t="s">
        <v>3191</v>
      </c>
      <c r="O10" s="32" t="s">
        <v>299</v>
      </c>
      <c r="P10" s="32" t="s">
        <v>299</v>
      </c>
      <c r="Q10" s="35" t="s">
        <v>328</v>
      </c>
      <c r="R10" s="32" t="s">
        <v>328</v>
      </c>
      <c r="S10" s="32" t="s">
        <v>1488</v>
      </c>
      <c r="T10" s="35" t="s">
        <v>328</v>
      </c>
      <c r="U10" s="35" t="s">
        <v>328</v>
      </c>
      <c r="V10" s="44" t="s">
        <v>299</v>
      </c>
      <c r="W10" s="44" t="s">
        <v>299</v>
      </c>
      <c r="X10" s="372" t="s">
        <v>4936</v>
      </c>
      <c r="Y10" s="374" t="s">
        <v>4935</v>
      </c>
    </row>
    <row r="11" spans="2:25" ht="89.25" x14ac:dyDescent="0.25">
      <c r="B11" s="42">
        <v>514</v>
      </c>
      <c r="C11" s="33" t="s">
        <v>269</v>
      </c>
      <c r="D11" s="32" t="s">
        <v>275</v>
      </c>
      <c r="E11" s="35" t="s">
        <v>341</v>
      </c>
      <c r="F11" s="52" t="s">
        <v>17</v>
      </c>
      <c r="G11" s="32" t="s">
        <v>20</v>
      </c>
      <c r="H11" s="32" t="s">
        <v>346</v>
      </c>
      <c r="I11" s="32" t="s">
        <v>250</v>
      </c>
      <c r="J11" s="35" t="s">
        <v>3192</v>
      </c>
      <c r="K11" s="38" t="s">
        <v>328</v>
      </c>
      <c r="L11" s="344" t="s">
        <v>3193</v>
      </c>
      <c r="M11" s="32">
        <v>2020</v>
      </c>
      <c r="N11" s="34" t="s">
        <v>3194</v>
      </c>
      <c r="O11" s="32" t="s">
        <v>299</v>
      </c>
      <c r="P11" s="32" t="s">
        <v>299</v>
      </c>
      <c r="Q11" s="35" t="s">
        <v>328</v>
      </c>
      <c r="R11" s="32" t="s">
        <v>328</v>
      </c>
      <c r="S11" s="32" t="s">
        <v>1488</v>
      </c>
      <c r="T11" s="35" t="s">
        <v>328</v>
      </c>
      <c r="U11" s="35" t="s">
        <v>328</v>
      </c>
      <c r="V11" s="44" t="s">
        <v>299</v>
      </c>
      <c r="W11" s="44" t="s">
        <v>299</v>
      </c>
      <c r="X11" s="372" t="s">
        <v>4936</v>
      </c>
      <c r="Y11" s="374" t="s">
        <v>4935</v>
      </c>
    </row>
    <row r="12" spans="2:25" ht="114.75" x14ac:dyDescent="0.25">
      <c r="B12" s="42">
        <v>515</v>
      </c>
      <c r="C12" s="33" t="s">
        <v>269</v>
      </c>
      <c r="D12" s="32" t="s">
        <v>275</v>
      </c>
      <c r="E12" s="35" t="s">
        <v>341</v>
      </c>
      <c r="F12" s="52" t="s">
        <v>203</v>
      </c>
      <c r="G12" s="32" t="s">
        <v>205</v>
      </c>
      <c r="H12" s="32" t="s">
        <v>346</v>
      </c>
      <c r="I12" s="32" t="s">
        <v>250</v>
      </c>
      <c r="J12" s="35" t="s">
        <v>3195</v>
      </c>
      <c r="K12" s="38" t="s">
        <v>328</v>
      </c>
      <c r="L12" s="344" t="s">
        <v>3196</v>
      </c>
      <c r="M12" s="32">
        <v>2020</v>
      </c>
      <c r="N12" s="34" t="s">
        <v>3197</v>
      </c>
      <c r="O12" s="32" t="s">
        <v>299</v>
      </c>
      <c r="P12" s="32" t="s">
        <v>299</v>
      </c>
      <c r="Q12" s="35" t="s">
        <v>328</v>
      </c>
      <c r="R12" s="32" t="s">
        <v>328</v>
      </c>
      <c r="S12" s="32" t="s">
        <v>1488</v>
      </c>
      <c r="T12" s="35" t="s">
        <v>328</v>
      </c>
      <c r="U12" s="35" t="s">
        <v>328</v>
      </c>
      <c r="V12" s="44" t="s">
        <v>299</v>
      </c>
      <c r="W12" s="44" t="s">
        <v>299</v>
      </c>
      <c r="X12" s="372" t="s">
        <v>4936</v>
      </c>
      <c r="Y12" s="374" t="s">
        <v>4935</v>
      </c>
    </row>
    <row r="13" spans="2:25" ht="127.5" x14ac:dyDescent="0.25">
      <c r="B13" s="42">
        <v>516</v>
      </c>
      <c r="C13" s="33" t="s">
        <v>269</v>
      </c>
      <c r="D13" s="32" t="s">
        <v>275</v>
      </c>
      <c r="E13" s="35" t="s">
        <v>341</v>
      </c>
      <c r="F13" s="52" t="s">
        <v>196</v>
      </c>
      <c r="G13" s="32" t="s">
        <v>199</v>
      </c>
      <c r="H13" s="32" t="s">
        <v>346</v>
      </c>
      <c r="I13" s="32" t="s">
        <v>250</v>
      </c>
      <c r="J13" s="35" t="s">
        <v>3198</v>
      </c>
      <c r="K13" s="38" t="s">
        <v>328</v>
      </c>
      <c r="L13" s="344" t="s">
        <v>3199</v>
      </c>
      <c r="M13" s="32">
        <v>2020</v>
      </c>
      <c r="N13" s="34" t="s">
        <v>3200</v>
      </c>
      <c r="O13" s="32" t="s">
        <v>299</v>
      </c>
      <c r="P13" s="32" t="s">
        <v>299</v>
      </c>
      <c r="Q13" s="35" t="s">
        <v>328</v>
      </c>
      <c r="R13" s="32" t="s">
        <v>328</v>
      </c>
      <c r="S13" s="32" t="s">
        <v>1488</v>
      </c>
      <c r="T13" s="35" t="s">
        <v>328</v>
      </c>
      <c r="U13" s="35" t="s">
        <v>328</v>
      </c>
      <c r="V13" s="44" t="s">
        <v>299</v>
      </c>
      <c r="W13" s="44" t="s">
        <v>299</v>
      </c>
      <c r="X13" s="372" t="s">
        <v>4936</v>
      </c>
      <c r="Y13" s="374" t="s">
        <v>4935</v>
      </c>
    </row>
    <row r="14" spans="2:25" ht="140.25" x14ac:dyDescent="0.25">
      <c r="B14" s="42">
        <v>517</v>
      </c>
      <c r="C14" s="33" t="s">
        <v>269</v>
      </c>
      <c r="D14" s="32" t="s">
        <v>275</v>
      </c>
      <c r="E14" s="35" t="s">
        <v>341</v>
      </c>
      <c r="F14" s="52" t="s">
        <v>196</v>
      </c>
      <c r="G14" s="32" t="s">
        <v>199</v>
      </c>
      <c r="H14" s="32" t="s">
        <v>346</v>
      </c>
      <c r="I14" s="32" t="s">
        <v>250</v>
      </c>
      <c r="J14" s="35" t="s">
        <v>3201</v>
      </c>
      <c r="K14" s="38" t="s">
        <v>328</v>
      </c>
      <c r="L14" s="344" t="s">
        <v>3202</v>
      </c>
      <c r="M14" s="32">
        <v>2020</v>
      </c>
      <c r="N14" s="34" t="s">
        <v>3203</v>
      </c>
      <c r="O14" s="32" t="s">
        <v>299</v>
      </c>
      <c r="P14" s="32" t="s">
        <v>299</v>
      </c>
      <c r="Q14" s="35" t="s">
        <v>328</v>
      </c>
      <c r="R14" s="32" t="s">
        <v>328</v>
      </c>
      <c r="S14" s="32" t="s">
        <v>1488</v>
      </c>
      <c r="T14" s="35" t="s">
        <v>328</v>
      </c>
      <c r="U14" s="35" t="s">
        <v>328</v>
      </c>
      <c r="V14" s="44" t="s">
        <v>299</v>
      </c>
      <c r="W14" s="44" t="s">
        <v>299</v>
      </c>
      <c r="X14" s="372" t="s">
        <v>4936</v>
      </c>
      <c r="Y14" s="374" t="s">
        <v>4935</v>
      </c>
    </row>
    <row r="15" spans="2:25" ht="114.75" x14ac:dyDescent="0.25">
      <c r="B15" s="42">
        <v>518</v>
      </c>
      <c r="C15" s="33" t="s">
        <v>269</v>
      </c>
      <c r="D15" s="32" t="s">
        <v>275</v>
      </c>
      <c r="E15" s="35" t="s">
        <v>341</v>
      </c>
      <c r="F15" s="52" t="s">
        <v>17</v>
      </c>
      <c r="G15" s="32" t="s">
        <v>19</v>
      </c>
      <c r="H15" s="32" t="s">
        <v>346</v>
      </c>
      <c r="I15" s="32" t="s">
        <v>250</v>
      </c>
      <c r="J15" s="35" t="s">
        <v>3204</v>
      </c>
      <c r="K15" s="38" t="s">
        <v>328</v>
      </c>
      <c r="L15" s="344" t="s">
        <v>3205</v>
      </c>
      <c r="M15" s="32">
        <v>2020</v>
      </c>
      <c r="N15" s="34" t="s">
        <v>3206</v>
      </c>
      <c r="O15" s="32" t="s">
        <v>299</v>
      </c>
      <c r="P15" s="32" t="s">
        <v>299</v>
      </c>
      <c r="Q15" s="35" t="s">
        <v>328</v>
      </c>
      <c r="R15" s="32" t="s">
        <v>328</v>
      </c>
      <c r="S15" s="32" t="s">
        <v>1488</v>
      </c>
      <c r="T15" s="35" t="s">
        <v>328</v>
      </c>
      <c r="U15" s="35" t="s">
        <v>328</v>
      </c>
      <c r="V15" s="44" t="s">
        <v>299</v>
      </c>
      <c r="W15" s="44" t="s">
        <v>299</v>
      </c>
      <c r="X15" s="372" t="s">
        <v>4936</v>
      </c>
      <c r="Y15" s="374" t="s">
        <v>4935</v>
      </c>
    </row>
    <row r="16" spans="2:25" ht="102" x14ac:dyDescent="0.25">
      <c r="B16" s="42">
        <v>519</v>
      </c>
      <c r="C16" s="33" t="s">
        <v>269</v>
      </c>
      <c r="D16" s="32" t="s">
        <v>275</v>
      </c>
      <c r="E16" s="35" t="s">
        <v>341</v>
      </c>
      <c r="F16" s="52" t="s">
        <v>196</v>
      </c>
      <c r="G16" s="32" t="s">
        <v>199</v>
      </c>
      <c r="H16" s="32" t="s">
        <v>346</v>
      </c>
      <c r="I16" s="32" t="s">
        <v>250</v>
      </c>
      <c r="J16" s="35" t="s">
        <v>3207</v>
      </c>
      <c r="K16" s="38" t="s">
        <v>328</v>
      </c>
      <c r="L16" s="344" t="s">
        <v>3208</v>
      </c>
      <c r="M16" s="32">
        <v>2020</v>
      </c>
      <c r="N16" s="34" t="s">
        <v>3209</v>
      </c>
      <c r="O16" s="32" t="s">
        <v>299</v>
      </c>
      <c r="P16" s="32" t="s">
        <v>299</v>
      </c>
      <c r="Q16" s="35" t="s">
        <v>328</v>
      </c>
      <c r="R16" s="32" t="s">
        <v>328</v>
      </c>
      <c r="S16" s="32" t="s">
        <v>1488</v>
      </c>
      <c r="T16" s="35" t="s">
        <v>328</v>
      </c>
      <c r="U16" s="35" t="s">
        <v>328</v>
      </c>
      <c r="V16" s="44" t="s">
        <v>299</v>
      </c>
      <c r="W16" s="44" t="s">
        <v>299</v>
      </c>
      <c r="X16" s="372" t="s">
        <v>4936</v>
      </c>
      <c r="Y16" s="374" t="s">
        <v>4935</v>
      </c>
    </row>
    <row r="17" spans="2:25" ht="76.5" x14ac:dyDescent="0.25">
      <c r="B17" s="42">
        <v>520</v>
      </c>
      <c r="C17" s="33" t="s">
        <v>269</v>
      </c>
      <c r="D17" s="32" t="s">
        <v>275</v>
      </c>
      <c r="E17" s="35" t="s">
        <v>341</v>
      </c>
      <c r="F17" s="52" t="s">
        <v>17</v>
      </c>
      <c r="G17" s="32" t="s">
        <v>21</v>
      </c>
      <c r="H17" s="32" t="s">
        <v>346</v>
      </c>
      <c r="I17" s="32" t="s">
        <v>250</v>
      </c>
      <c r="J17" s="35" t="s">
        <v>3210</v>
      </c>
      <c r="K17" s="38" t="s">
        <v>328</v>
      </c>
      <c r="L17" s="344" t="s">
        <v>3211</v>
      </c>
      <c r="M17" s="32">
        <v>2020</v>
      </c>
      <c r="N17" s="130" t="s">
        <v>3212</v>
      </c>
      <c r="O17" s="32" t="s">
        <v>299</v>
      </c>
      <c r="P17" s="32" t="s">
        <v>299</v>
      </c>
      <c r="Q17" s="35" t="s">
        <v>328</v>
      </c>
      <c r="R17" s="32" t="s">
        <v>328</v>
      </c>
      <c r="S17" s="32" t="s">
        <v>1488</v>
      </c>
      <c r="T17" s="35" t="s">
        <v>328</v>
      </c>
      <c r="U17" s="35" t="s">
        <v>328</v>
      </c>
      <c r="V17" s="44" t="s">
        <v>299</v>
      </c>
      <c r="W17" s="44" t="s">
        <v>299</v>
      </c>
      <c r="X17" s="372" t="s">
        <v>4936</v>
      </c>
      <c r="Y17" s="374" t="s">
        <v>4935</v>
      </c>
    </row>
    <row r="18" spans="2:25" ht="409.5" x14ac:dyDescent="0.25">
      <c r="B18" s="409">
        <v>27</v>
      </c>
      <c r="C18" s="42" t="s">
        <v>4937</v>
      </c>
      <c r="D18" s="42" t="s">
        <v>285</v>
      </c>
      <c r="E18" s="35" t="s">
        <v>344</v>
      </c>
      <c r="F18" s="35" t="s">
        <v>158</v>
      </c>
      <c r="G18" s="35" t="s">
        <v>174</v>
      </c>
      <c r="H18" s="32" t="s">
        <v>352</v>
      </c>
      <c r="I18" s="32" t="s">
        <v>250</v>
      </c>
      <c r="J18" s="35" t="s">
        <v>4938</v>
      </c>
      <c r="K18" s="35" t="s">
        <v>328</v>
      </c>
      <c r="L18" s="32" t="s">
        <v>594</v>
      </c>
      <c r="M18" s="35">
        <v>2017</v>
      </c>
      <c r="N18" s="33" t="s">
        <v>632</v>
      </c>
      <c r="O18" s="47" t="s">
        <v>4375</v>
      </c>
      <c r="P18" s="33" t="s">
        <v>4939</v>
      </c>
      <c r="Q18" s="35" t="s">
        <v>328</v>
      </c>
      <c r="R18" s="35" t="s">
        <v>328</v>
      </c>
      <c r="S18" s="35" t="s">
        <v>328</v>
      </c>
      <c r="T18" s="35" t="s">
        <v>328</v>
      </c>
      <c r="U18" s="35" t="s">
        <v>328</v>
      </c>
      <c r="V18" s="44">
        <v>44287</v>
      </c>
      <c r="W18" s="44">
        <v>44652</v>
      </c>
      <c r="X18" s="218" t="s">
        <v>4940</v>
      </c>
      <c r="Y18" s="374" t="s">
        <v>4935</v>
      </c>
    </row>
  </sheetData>
  <dataValidations count="2">
    <dataValidation type="textLength" allowBlank="1" showInputMessage="1" showErrorMessage="1" errorTitle="Entrada no válida" error="Escriba un texto  Maximo 500 Caracteres" promptTitle="Cualquier contenido Maximo 500 Caracteres" sqref="O9:P17 R9:S17 V9:W17" xr:uid="{AB05FDE4-2879-40DB-BBF4-E42F53EDC03E}">
      <formula1>0</formula1>
      <formula2>500</formula2>
    </dataValidation>
    <dataValidation type="textLength" allowBlank="1" showInputMessage="1" showErrorMessage="1" errorTitle="Entrada no válida" error="Escriba un texto  Maximo 20 Caracteres" promptTitle="Cualquier contenido Maximo 20 Caracteres" sqref="K18" xr:uid="{EBAE67DB-6A0C-414A-A162-222B3A3F3E38}">
      <formula1>0</formula1>
      <formula2>20</formula2>
    </dataValidation>
  </dataValidations>
  <hyperlinks>
    <hyperlink ref="Y8" r:id="rId1" xr:uid="{A7FAEE51-B114-4D14-9AF1-77FAE63D932B}"/>
    <hyperlink ref="Y9" r:id="rId2" xr:uid="{4C2B7B97-C632-4CD9-B520-96316840DD96}"/>
    <hyperlink ref="Y10" r:id="rId3" xr:uid="{9DE7E68C-4148-47B4-8184-9533E2D0F515}"/>
    <hyperlink ref="Y11" r:id="rId4" xr:uid="{33BA26E6-FDCD-4DCF-AA0F-5D6D24312A25}"/>
    <hyperlink ref="Y12" r:id="rId5" xr:uid="{E8A28C18-245C-40BE-8DCB-A493AA7C02A1}"/>
    <hyperlink ref="Y13" r:id="rId6" xr:uid="{B9D1FA63-8469-45A4-B483-AFAA3DEF1A59}"/>
    <hyperlink ref="Y14" r:id="rId7" xr:uid="{CB661C16-CE2C-4715-A6D0-5E4017D50A8C}"/>
    <hyperlink ref="Y15" r:id="rId8" xr:uid="{7236FE79-16E2-4DA5-AED9-933D02F16E77}"/>
    <hyperlink ref="Y16" r:id="rId9" xr:uid="{0C248317-9EC3-4392-B6FA-08ABE3A93D90}"/>
    <hyperlink ref="Y17" r:id="rId10" xr:uid="{8B550C4E-31B6-40BF-8E7D-E41916294159}"/>
    <hyperlink ref="Y18" r:id="rId11" xr:uid="{EB73DBB9-9E77-4FFE-8FB6-F948A7F4EDF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BF54B-53AD-42AB-974E-0CB0FCA36917}">
  <dimension ref="A1"/>
  <sheetViews>
    <sheetView workbookViewId="0"/>
  </sheetViews>
  <sheetFormatPr baseColWidth="10" defaultColWidth="8.71093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2:AJ461"/>
  <sheetViews>
    <sheetView topLeftCell="A168" zoomScale="70" zoomScaleNormal="70" workbookViewId="0">
      <selection activeCell="E170" sqref="E170"/>
    </sheetView>
  </sheetViews>
  <sheetFormatPr baseColWidth="10" defaultColWidth="11.42578125" defaultRowHeight="15" x14ac:dyDescent="0.25"/>
  <cols>
    <col min="1" max="3" width="11.42578125" style="1"/>
    <col min="4" max="4" width="40.28515625" style="1" bestFit="1" customWidth="1"/>
    <col min="5" max="5" width="22" style="1" bestFit="1" customWidth="1"/>
    <col min="6" max="6" width="43.42578125" style="1" bestFit="1" customWidth="1"/>
    <col min="7" max="7" width="40.5703125" style="1" bestFit="1" customWidth="1"/>
    <col min="8" max="8" width="48.7109375" style="1" bestFit="1" customWidth="1"/>
    <col min="9" max="9" width="52.5703125" style="1" bestFit="1" customWidth="1"/>
    <col min="10" max="10" width="52.85546875" style="1" bestFit="1" customWidth="1"/>
    <col min="11" max="11" width="50.140625" style="1" bestFit="1" customWidth="1"/>
    <col min="12" max="12" width="16.7109375" style="1" bestFit="1" customWidth="1"/>
    <col min="13" max="13" width="47.140625" style="1" bestFit="1" customWidth="1"/>
    <col min="14" max="14" width="50.140625" style="1" bestFit="1" customWidth="1"/>
    <col min="15" max="15" width="13.140625" style="1" bestFit="1" customWidth="1"/>
    <col min="16" max="16" width="55.28515625" style="1" bestFit="1" customWidth="1"/>
    <col min="17" max="17" width="54" style="1" bestFit="1" customWidth="1"/>
    <col min="18" max="18" width="13.140625" style="1" bestFit="1" customWidth="1"/>
    <col min="19" max="19" width="59.140625" style="1" bestFit="1" customWidth="1"/>
    <col min="20" max="20" width="54.28515625" style="1" bestFit="1" customWidth="1"/>
    <col min="21" max="21" width="59.28515625" style="1" bestFit="1" customWidth="1"/>
    <col min="22" max="22" width="51.5703125" style="1" bestFit="1" customWidth="1"/>
    <col min="23" max="23" width="56.7109375" style="1" bestFit="1" customWidth="1"/>
    <col min="24" max="24" width="16.7109375" style="1" bestFit="1" customWidth="1"/>
    <col min="25" max="25" width="70" style="1" bestFit="1" customWidth="1"/>
    <col min="26" max="26" width="70.28515625" style="1" bestFit="1" customWidth="1"/>
    <col min="27" max="27" width="73.140625" style="1" bestFit="1" customWidth="1"/>
    <col min="28" max="28" width="52" style="1" bestFit="1" customWidth="1"/>
    <col min="29" max="29" width="117.7109375" style="1" bestFit="1" customWidth="1"/>
    <col min="30" max="30" width="68.5703125" style="1" bestFit="1" customWidth="1"/>
    <col min="31" max="31" width="100.7109375" style="1" bestFit="1" customWidth="1"/>
    <col min="32" max="32" width="77.42578125" style="1" bestFit="1" customWidth="1"/>
    <col min="33" max="33" width="108.7109375" style="1" bestFit="1" customWidth="1"/>
    <col min="34" max="34" width="28.5703125" style="1" bestFit="1" customWidth="1"/>
    <col min="35" max="35" width="89.28515625" style="1" bestFit="1" customWidth="1"/>
    <col min="36" max="36" width="16.7109375" style="1" bestFit="1" customWidth="1"/>
    <col min="37" max="37" width="113" style="1" bestFit="1" customWidth="1"/>
    <col min="38" max="38" width="255.7109375" style="1" bestFit="1" customWidth="1"/>
    <col min="39" max="39" width="150.5703125" style="1" bestFit="1" customWidth="1"/>
    <col min="40" max="40" width="196.42578125" style="1" bestFit="1" customWidth="1"/>
    <col min="41" max="42" width="255.7109375" style="1" bestFit="1" customWidth="1"/>
    <col min="43" max="43" width="251.42578125" style="1" bestFit="1" customWidth="1"/>
    <col min="44" max="44" width="255.7109375" style="1" bestFit="1" customWidth="1"/>
    <col min="45" max="45" width="105.7109375" style="1" bestFit="1" customWidth="1"/>
    <col min="46" max="46" width="223.85546875" style="1" bestFit="1" customWidth="1"/>
    <col min="47" max="47" width="255.7109375" style="1" bestFit="1" customWidth="1"/>
    <col min="48" max="48" width="209.140625" style="1" bestFit="1" customWidth="1"/>
    <col min="49" max="49" width="255.7109375" style="1" bestFit="1" customWidth="1"/>
    <col min="50" max="50" width="204.28515625" style="1" bestFit="1" customWidth="1"/>
    <col min="51" max="51" width="230.7109375" style="1" bestFit="1" customWidth="1"/>
    <col min="52" max="52" width="101.7109375" style="1" bestFit="1" customWidth="1"/>
    <col min="53" max="53" width="136.28515625" style="1" bestFit="1" customWidth="1"/>
    <col min="54" max="54" width="67.28515625" style="1" bestFit="1" customWidth="1"/>
    <col min="55" max="55" width="49.85546875" style="1" bestFit="1" customWidth="1"/>
    <col min="56" max="56" width="255.7109375" style="1" bestFit="1" customWidth="1"/>
    <col min="57" max="57" width="244.5703125" style="1" bestFit="1" customWidth="1"/>
    <col min="58" max="58" width="245.140625" style="1" bestFit="1" customWidth="1"/>
    <col min="59" max="59" width="82.42578125" style="1" bestFit="1" customWidth="1"/>
    <col min="60" max="60" width="216.28515625" style="1" bestFit="1" customWidth="1"/>
    <col min="61" max="61" width="234.85546875" style="1" bestFit="1" customWidth="1"/>
    <col min="62" max="62" width="108.5703125" style="1" bestFit="1" customWidth="1"/>
    <col min="63" max="63" width="123.28515625" style="1" bestFit="1" customWidth="1"/>
    <col min="64" max="64" width="138.140625" style="1" bestFit="1" customWidth="1"/>
    <col min="65" max="65" width="122.140625" style="1" bestFit="1" customWidth="1"/>
    <col min="66" max="66" width="114.85546875" style="1" bestFit="1" customWidth="1"/>
    <col min="67" max="67" width="106.140625" style="1" bestFit="1" customWidth="1"/>
    <col min="68" max="68" width="204.85546875" style="1" bestFit="1" customWidth="1"/>
    <col min="69" max="69" width="128.140625" style="1" bestFit="1" customWidth="1"/>
    <col min="70" max="70" width="255.7109375" style="1" bestFit="1" customWidth="1"/>
    <col min="71" max="71" width="82.42578125" style="1" bestFit="1" customWidth="1"/>
    <col min="72" max="72" width="194.85546875" style="1" bestFit="1" customWidth="1"/>
    <col min="73" max="74" width="255.7109375" style="1" bestFit="1" customWidth="1"/>
    <col min="75" max="75" width="202.140625" style="1" bestFit="1" customWidth="1"/>
    <col min="76" max="76" width="159.42578125" style="1" bestFit="1" customWidth="1"/>
    <col min="77" max="77" width="228.5703125" style="1" bestFit="1" customWidth="1"/>
    <col min="78" max="78" width="200.85546875" style="1" bestFit="1" customWidth="1"/>
    <col min="79" max="79" width="127.42578125" style="1" bestFit="1" customWidth="1"/>
    <col min="80" max="80" width="197.85546875" style="1" bestFit="1" customWidth="1"/>
    <col min="81" max="81" width="149.140625" style="1" bestFit="1" customWidth="1"/>
    <col min="82" max="82" width="61.28515625" style="1" bestFit="1" customWidth="1"/>
    <col min="83" max="83" width="206.42578125" style="1" bestFit="1" customWidth="1"/>
    <col min="84" max="84" width="224.28515625" style="1" bestFit="1" customWidth="1"/>
    <col min="85" max="85" width="137.140625" style="1" bestFit="1" customWidth="1"/>
    <col min="86" max="86" width="219.140625" style="1" bestFit="1" customWidth="1"/>
    <col min="87" max="87" width="219.5703125" style="1" bestFit="1" customWidth="1"/>
    <col min="88" max="88" width="87.42578125" style="1" bestFit="1" customWidth="1"/>
    <col min="89" max="89" width="183.5703125" style="1" bestFit="1" customWidth="1"/>
    <col min="90" max="90" width="48" style="1" bestFit="1" customWidth="1"/>
    <col min="91" max="91" width="37.28515625" style="1" bestFit="1" customWidth="1"/>
    <col min="92" max="92" width="201" style="1" bestFit="1" customWidth="1"/>
    <col min="93" max="93" width="209.42578125" style="1" bestFit="1" customWidth="1"/>
    <col min="94" max="94" width="196.28515625" style="1" bestFit="1" customWidth="1"/>
    <col min="95" max="95" width="97.85546875" style="1" bestFit="1" customWidth="1"/>
    <col min="96" max="96" width="199.140625" style="1" bestFit="1" customWidth="1"/>
    <col min="97" max="97" width="139.5703125" style="1" bestFit="1" customWidth="1"/>
    <col min="98" max="98" width="61.28515625" style="1" bestFit="1" customWidth="1"/>
    <col min="99" max="99" width="245.140625" style="1" bestFit="1" customWidth="1"/>
    <col min="100" max="100" width="54.140625" style="1" bestFit="1" customWidth="1"/>
    <col min="101" max="101" width="105.140625" style="1" bestFit="1" customWidth="1"/>
    <col min="102" max="102" width="216.7109375" style="1" bestFit="1" customWidth="1"/>
    <col min="103" max="103" width="80.7109375" style="1" bestFit="1" customWidth="1"/>
    <col min="104" max="104" width="139.5703125" style="1" bestFit="1" customWidth="1"/>
    <col min="105" max="105" width="91.7109375" style="1" bestFit="1" customWidth="1"/>
    <col min="106" max="106" width="178.5703125" style="1" bestFit="1" customWidth="1"/>
    <col min="107" max="107" width="201.42578125" style="1" bestFit="1" customWidth="1"/>
    <col min="108" max="108" width="90.85546875" style="1" bestFit="1" customWidth="1"/>
    <col min="109" max="109" width="165.28515625" style="1" bestFit="1" customWidth="1"/>
    <col min="110" max="110" width="135.28515625" style="1" bestFit="1" customWidth="1"/>
    <col min="111" max="111" width="142.7109375" style="1" bestFit="1" customWidth="1"/>
    <col min="112" max="112" width="136.28515625" style="1" bestFit="1" customWidth="1"/>
    <col min="113" max="113" width="175.140625" style="1" bestFit="1" customWidth="1"/>
    <col min="114" max="114" width="173.140625" style="1" bestFit="1" customWidth="1"/>
    <col min="115" max="115" width="215" style="1" bestFit="1" customWidth="1"/>
    <col min="116" max="116" width="107.7109375" style="1" bestFit="1" customWidth="1"/>
    <col min="117" max="117" width="187.42578125" style="1" bestFit="1" customWidth="1"/>
    <col min="118" max="118" width="211.42578125" style="1" bestFit="1" customWidth="1"/>
    <col min="119" max="119" width="219.140625" style="1" bestFit="1" customWidth="1"/>
    <col min="120" max="120" width="255.7109375" style="1" bestFit="1" customWidth="1"/>
    <col min="121" max="122" width="213.5703125" style="1" bestFit="1" customWidth="1"/>
    <col min="123" max="123" width="215.85546875" style="1" bestFit="1" customWidth="1"/>
    <col min="124" max="124" width="130.85546875" style="1" bestFit="1" customWidth="1"/>
    <col min="125" max="125" width="103.85546875" style="1" bestFit="1" customWidth="1"/>
    <col min="126" max="126" width="155.5703125" style="1" bestFit="1" customWidth="1"/>
    <col min="127" max="127" width="65.28515625" style="1" bestFit="1" customWidth="1"/>
    <col min="128" max="128" width="255.7109375" style="1" bestFit="1" customWidth="1"/>
    <col min="129" max="129" width="235.5703125" style="1" bestFit="1" customWidth="1"/>
    <col min="130" max="130" width="235" style="1" bestFit="1" customWidth="1"/>
    <col min="131" max="131" width="241.28515625" style="1" bestFit="1" customWidth="1"/>
    <col min="132" max="132" width="189.42578125" style="1" bestFit="1" customWidth="1"/>
    <col min="133" max="133" width="60" style="1" bestFit="1" customWidth="1"/>
    <col min="134" max="134" width="104.85546875" style="1" bestFit="1" customWidth="1"/>
    <col min="135" max="135" width="255.7109375" style="1" bestFit="1" customWidth="1"/>
    <col min="136" max="136" width="209.5703125" style="1" bestFit="1" customWidth="1"/>
    <col min="137" max="137" width="255.7109375" style="1" bestFit="1" customWidth="1"/>
    <col min="138" max="138" width="57.85546875" style="1" bestFit="1" customWidth="1"/>
    <col min="139" max="139" width="255.7109375" style="1" bestFit="1" customWidth="1"/>
    <col min="140" max="140" width="97.28515625" style="1" bestFit="1" customWidth="1"/>
    <col min="141" max="141" width="195.140625" style="1" bestFit="1" customWidth="1"/>
    <col min="142" max="142" width="219.42578125" style="1" bestFit="1" customWidth="1"/>
    <col min="143" max="143" width="80.7109375" style="1" bestFit="1" customWidth="1"/>
    <col min="144" max="144" width="255.7109375" style="1" bestFit="1" customWidth="1"/>
    <col min="145" max="145" width="47.140625" style="1" bestFit="1" customWidth="1"/>
    <col min="146" max="146" width="74.42578125" style="1" bestFit="1" customWidth="1"/>
    <col min="147" max="147" width="125.5703125" style="1" bestFit="1" customWidth="1"/>
    <col min="148" max="148" width="120.28515625" style="1" bestFit="1" customWidth="1"/>
    <col min="149" max="149" width="173.42578125" style="1" bestFit="1" customWidth="1"/>
    <col min="150" max="150" width="136" style="1" bestFit="1" customWidth="1"/>
    <col min="151" max="151" width="142.85546875" style="1" bestFit="1" customWidth="1"/>
    <col min="152" max="152" width="97" style="1" bestFit="1" customWidth="1"/>
    <col min="153" max="153" width="255.7109375" style="1" bestFit="1" customWidth="1"/>
    <col min="154" max="154" width="222.7109375" style="1" bestFit="1" customWidth="1"/>
    <col min="155" max="155" width="185.5703125" style="1" bestFit="1" customWidth="1"/>
    <col min="156" max="156" width="145.28515625" style="1" bestFit="1" customWidth="1"/>
    <col min="157" max="157" width="88.85546875" style="1" bestFit="1" customWidth="1"/>
    <col min="158" max="158" width="174.42578125" style="1" bestFit="1" customWidth="1"/>
    <col min="159" max="159" width="131.5703125" style="1" bestFit="1" customWidth="1"/>
    <col min="160" max="160" width="142" style="1" bestFit="1" customWidth="1"/>
    <col min="161" max="161" width="235" style="1" bestFit="1" customWidth="1"/>
    <col min="162" max="162" width="255.7109375" style="1" bestFit="1" customWidth="1"/>
    <col min="163" max="163" width="212.7109375" style="1" bestFit="1" customWidth="1"/>
    <col min="164" max="164" width="215" style="1" bestFit="1" customWidth="1"/>
    <col min="165" max="165" width="177.28515625" style="1" bestFit="1" customWidth="1"/>
    <col min="166" max="166" width="210.140625" style="1" bestFit="1" customWidth="1"/>
    <col min="167" max="167" width="135.5703125" style="1" bestFit="1" customWidth="1"/>
    <col min="168" max="168" width="156.7109375" style="1" bestFit="1" customWidth="1"/>
    <col min="169" max="169" width="85.5703125" style="1" bestFit="1" customWidth="1"/>
    <col min="170" max="170" width="67.28515625" style="1" bestFit="1" customWidth="1"/>
    <col min="171" max="171" width="123" style="1" bestFit="1" customWidth="1"/>
    <col min="172" max="172" width="138" style="1" bestFit="1" customWidth="1"/>
    <col min="173" max="173" width="127.28515625" style="1" bestFit="1" customWidth="1"/>
    <col min="174" max="174" width="221.28515625" style="1" bestFit="1" customWidth="1"/>
    <col min="175" max="175" width="136.85546875" style="1" bestFit="1" customWidth="1"/>
    <col min="176" max="176" width="107.7109375" style="1" bestFit="1" customWidth="1"/>
    <col min="177" max="177" width="82" style="1" bestFit="1" customWidth="1"/>
    <col min="178" max="178" width="133.7109375" style="1" bestFit="1" customWidth="1"/>
    <col min="179" max="179" width="177.140625" style="1" bestFit="1" customWidth="1"/>
    <col min="180" max="180" width="255.7109375" style="1" bestFit="1" customWidth="1"/>
    <col min="181" max="181" width="108.140625" style="1" bestFit="1" customWidth="1"/>
    <col min="182" max="182" width="4.85546875" style="1" bestFit="1" customWidth="1"/>
    <col min="183" max="183" width="61.42578125" style="1" bestFit="1" customWidth="1"/>
    <col min="184" max="184" width="184.42578125" style="1" bestFit="1" customWidth="1"/>
    <col min="185" max="185" width="69.85546875" style="1" bestFit="1" customWidth="1"/>
    <col min="186" max="187" width="255.7109375" style="1" bestFit="1" customWidth="1"/>
    <col min="188" max="188" width="246.28515625" style="1" bestFit="1" customWidth="1"/>
    <col min="189" max="189" width="245" style="1" bestFit="1" customWidth="1"/>
    <col min="190" max="190" width="121.5703125" style="1" bestFit="1" customWidth="1"/>
    <col min="191" max="191" width="255.7109375" style="1" bestFit="1" customWidth="1"/>
    <col min="192" max="192" width="177.7109375" style="1" bestFit="1" customWidth="1"/>
    <col min="193" max="193" width="255.7109375" style="1" bestFit="1" customWidth="1"/>
    <col min="194" max="194" width="190.7109375" style="1" bestFit="1" customWidth="1"/>
    <col min="195" max="195" width="250" style="1" bestFit="1" customWidth="1"/>
    <col min="196" max="196" width="137.140625" style="1" bestFit="1" customWidth="1"/>
    <col min="197" max="197" width="158.140625" style="1" bestFit="1" customWidth="1"/>
    <col min="198" max="198" width="160.85546875" style="1" bestFit="1" customWidth="1"/>
    <col min="199" max="199" width="110.5703125" style="1" bestFit="1" customWidth="1"/>
    <col min="200" max="200" width="172.42578125" style="1" bestFit="1" customWidth="1"/>
    <col min="201" max="201" width="141.5703125" style="1" bestFit="1" customWidth="1"/>
    <col min="202" max="202" width="80" style="1" bestFit="1" customWidth="1"/>
    <col min="203" max="203" width="255.7109375" style="1" bestFit="1" customWidth="1"/>
    <col min="204" max="204" width="232.28515625" style="1" bestFit="1" customWidth="1"/>
    <col min="205" max="205" width="219.85546875" style="1" bestFit="1" customWidth="1"/>
    <col min="206" max="206" width="220.28515625" style="1" bestFit="1" customWidth="1"/>
    <col min="207" max="207" width="138.140625" style="1" bestFit="1" customWidth="1"/>
    <col min="208" max="208" width="255.7109375" style="1" bestFit="1" customWidth="1"/>
    <col min="209" max="209" width="187.42578125" style="1" bestFit="1" customWidth="1"/>
    <col min="210" max="210" width="255.7109375" style="1" bestFit="1" customWidth="1"/>
    <col min="211" max="211" width="177.28515625" style="1" bestFit="1" customWidth="1"/>
    <col min="212" max="212" width="59.28515625" style="1" bestFit="1" customWidth="1"/>
    <col min="213" max="213" width="123.85546875" style="1" bestFit="1" customWidth="1"/>
    <col min="214" max="214" width="99.5703125" style="1" bestFit="1" customWidth="1"/>
    <col min="215" max="215" width="210.7109375" style="1" bestFit="1" customWidth="1"/>
    <col min="216" max="216" width="77.140625" style="1" bestFit="1" customWidth="1"/>
    <col min="217" max="217" width="78.85546875" style="1" bestFit="1" customWidth="1"/>
    <col min="218" max="218" width="177.28515625" style="1" bestFit="1" customWidth="1"/>
    <col min="219" max="219" width="255.7109375" style="1" bestFit="1" customWidth="1"/>
    <col min="220" max="220" width="62" style="1" bestFit="1" customWidth="1"/>
    <col min="221" max="221" width="173" style="1" bestFit="1" customWidth="1"/>
    <col min="222" max="222" width="170.5703125" style="1" bestFit="1" customWidth="1"/>
    <col min="223" max="223" width="105.5703125" style="1" bestFit="1" customWidth="1"/>
    <col min="224" max="224" width="73.85546875" style="1" bestFit="1" customWidth="1"/>
    <col min="225" max="225" width="199.42578125" style="1" bestFit="1" customWidth="1"/>
    <col min="226" max="226" width="128.5703125" style="1" bestFit="1" customWidth="1"/>
    <col min="227" max="227" width="45.85546875" style="1" bestFit="1" customWidth="1"/>
    <col min="228" max="228" width="139.85546875" style="1" bestFit="1" customWidth="1"/>
    <col min="229" max="229" width="115.5703125" style="1" bestFit="1" customWidth="1"/>
    <col min="230" max="230" width="194.140625" style="1" bestFit="1" customWidth="1"/>
    <col min="231" max="231" width="189.140625" style="1" bestFit="1" customWidth="1"/>
    <col min="232" max="232" width="144.28515625" style="1" bestFit="1" customWidth="1"/>
    <col min="233" max="233" width="255.7109375" style="1" bestFit="1" customWidth="1"/>
    <col min="234" max="234" width="128.5703125" style="1" bestFit="1" customWidth="1"/>
    <col min="235" max="235" width="215.28515625" style="1" bestFit="1" customWidth="1"/>
    <col min="236" max="236" width="143.7109375" style="1" bestFit="1" customWidth="1"/>
    <col min="237" max="237" width="130.140625" style="1" bestFit="1" customWidth="1"/>
    <col min="238" max="238" width="159.5703125" style="1" bestFit="1" customWidth="1"/>
    <col min="239" max="239" width="107.7109375" style="1" bestFit="1" customWidth="1"/>
    <col min="240" max="240" width="137.7109375" style="1" bestFit="1" customWidth="1"/>
    <col min="241" max="241" width="137.28515625" style="1" bestFit="1" customWidth="1"/>
    <col min="242" max="242" width="114.85546875" style="1" bestFit="1" customWidth="1"/>
    <col min="243" max="243" width="114.42578125" style="1" bestFit="1" customWidth="1"/>
    <col min="244" max="244" width="255.7109375" style="1" bestFit="1" customWidth="1"/>
    <col min="245" max="245" width="129.140625" style="1" bestFit="1" customWidth="1"/>
    <col min="246" max="246" width="129.85546875" style="1" bestFit="1" customWidth="1"/>
    <col min="247" max="247" width="164.42578125" style="1" bestFit="1" customWidth="1"/>
    <col min="248" max="248" width="185.28515625" style="1" bestFit="1" customWidth="1"/>
    <col min="249" max="249" width="215.85546875" style="1" bestFit="1" customWidth="1"/>
    <col min="250" max="250" width="255.7109375" style="1" bestFit="1" customWidth="1"/>
    <col min="251" max="251" width="172" style="1" bestFit="1" customWidth="1"/>
    <col min="252" max="252" width="139.85546875" style="1" bestFit="1" customWidth="1"/>
    <col min="253" max="253" width="114.5703125" style="1" bestFit="1" customWidth="1"/>
    <col min="254" max="254" width="168.85546875" style="1" bestFit="1" customWidth="1"/>
    <col min="255" max="255" width="144.85546875" style="1" bestFit="1" customWidth="1"/>
    <col min="256" max="256" width="109.42578125" style="1" bestFit="1" customWidth="1"/>
    <col min="257" max="257" width="121.28515625" style="1" bestFit="1" customWidth="1"/>
    <col min="258" max="258" width="137" style="1" bestFit="1" customWidth="1"/>
    <col min="259" max="259" width="175.5703125" style="1" bestFit="1" customWidth="1"/>
    <col min="260" max="260" width="160.140625" style="1" bestFit="1" customWidth="1"/>
    <col min="261" max="261" width="92.85546875" style="1" bestFit="1" customWidth="1"/>
    <col min="262" max="264" width="255.7109375" style="1" bestFit="1" customWidth="1"/>
    <col min="265" max="265" width="164.28515625" style="1" bestFit="1" customWidth="1"/>
    <col min="266" max="266" width="202.28515625" style="1" bestFit="1" customWidth="1"/>
    <col min="267" max="267" width="110.7109375" style="1" bestFit="1" customWidth="1"/>
    <col min="268" max="268" width="100.5703125" style="1" bestFit="1" customWidth="1"/>
    <col min="269" max="269" width="161.5703125" style="1" bestFit="1" customWidth="1"/>
    <col min="270" max="270" width="210.85546875" style="1" bestFit="1" customWidth="1"/>
    <col min="271" max="271" width="136" style="1" bestFit="1" customWidth="1"/>
    <col min="272" max="272" width="175.5703125" style="1" bestFit="1" customWidth="1"/>
    <col min="273" max="273" width="197.7109375" style="1" bestFit="1" customWidth="1"/>
    <col min="274" max="274" width="197" style="1" bestFit="1" customWidth="1"/>
    <col min="275" max="275" width="187.42578125" style="1" bestFit="1" customWidth="1"/>
    <col min="276" max="276" width="254.85546875" style="1" bestFit="1" customWidth="1"/>
    <col min="277" max="277" width="158.42578125" style="1" bestFit="1" customWidth="1"/>
    <col min="278" max="278" width="251.7109375" style="1" bestFit="1" customWidth="1"/>
    <col min="279" max="279" width="193.7109375" style="1" bestFit="1" customWidth="1"/>
    <col min="280" max="280" width="176.5703125" style="1" bestFit="1" customWidth="1"/>
    <col min="281" max="281" width="68.85546875" style="1" bestFit="1" customWidth="1"/>
    <col min="282" max="282" width="97.42578125" style="1" bestFit="1" customWidth="1"/>
    <col min="283" max="283" width="236.28515625" style="1" bestFit="1" customWidth="1"/>
    <col min="284" max="284" width="137" style="1" bestFit="1" customWidth="1"/>
    <col min="285" max="285" width="94.42578125" style="1" bestFit="1" customWidth="1"/>
    <col min="286" max="286" width="252.140625" style="1" bestFit="1" customWidth="1"/>
    <col min="287" max="287" width="223.85546875" style="1" bestFit="1" customWidth="1"/>
    <col min="288" max="288" width="155.140625" style="1" bestFit="1" customWidth="1"/>
    <col min="289" max="289" width="197.28515625" style="1" bestFit="1" customWidth="1"/>
    <col min="290" max="290" width="78.7109375" style="1" bestFit="1" customWidth="1"/>
    <col min="291" max="292" width="255.7109375" style="1" bestFit="1" customWidth="1"/>
    <col min="293" max="293" width="237.140625" style="1" bestFit="1" customWidth="1"/>
    <col min="294" max="294" width="188.42578125" style="1" bestFit="1" customWidth="1"/>
    <col min="295" max="295" width="189.140625" style="1" bestFit="1" customWidth="1"/>
    <col min="296" max="296" width="217.42578125" style="1" bestFit="1" customWidth="1"/>
    <col min="297" max="297" width="144.140625" style="1" bestFit="1" customWidth="1"/>
    <col min="298" max="298" width="72.28515625" style="1" bestFit="1" customWidth="1"/>
    <col min="299" max="299" width="114.28515625" style="1" bestFit="1" customWidth="1"/>
    <col min="300" max="300" width="255.7109375" style="1" bestFit="1" customWidth="1"/>
    <col min="301" max="301" width="121.5703125" style="1" bestFit="1" customWidth="1"/>
    <col min="302" max="302" width="184.140625" style="1" bestFit="1" customWidth="1"/>
    <col min="303" max="303" width="180.28515625" style="1" bestFit="1" customWidth="1"/>
    <col min="304" max="304" width="73.5703125" style="1" bestFit="1" customWidth="1"/>
    <col min="305" max="305" width="255.7109375" style="1" bestFit="1" customWidth="1"/>
    <col min="306" max="306" width="202.7109375" style="1" bestFit="1" customWidth="1"/>
    <col min="307" max="307" width="188.7109375" style="1" bestFit="1" customWidth="1"/>
    <col min="308" max="308" width="156.5703125" style="1" bestFit="1" customWidth="1"/>
    <col min="309" max="309" width="255.7109375" style="1" bestFit="1" customWidth="1"/>
    <col min="310" max="310" width="175.5703125" style="1" bestFit="1" customWidth="1"/>
    <col min="311" max="311" width="171.7109375" style="1" bestFit="1" customWidth="1"/>
    <col min="312" max="312" width="76.28515625" style="1" bestFit="1" customWidth="1"/>
    <col min="313" max="313" width="15" style="1" bestFit="1" customWidth="1"/>
    <col min="314" max="314" width="218.85546875" style="1" bestFit="1" customWidth="1"/>
    <col min="315" max="315" width="146.7109375" style="1" bestFit="1" customWidth="1"/>
    <col min="316" max="316" width="176.28515625" style="1" bestFit="1" customWidth="1"/>
    <col min="317" max="317" width="202.7109375" style="1" bestFit="1" customWidth="1"/>
    <col min="318" max="318" width="96.7109375" style="1" bestFit="1" customWidth="1"/>
    <col min="319" max="319" width="158.85546875" style="1" bestFit="1" customWidth="1"/>
    <col min="320" max="320" width="159.28515625" style="1" bestFit="1" customWidth="1"/>
    <col min="321" max="321" width="121" style="1" bestFit="1" customWidth="1"/>
    <col min="322" max="322" width="201.42578125" style="1" bestFit="1" customWidth="1"/>
    <col min="323" max="323" width="135.7109375" style="1" bestFit="1" customWidth="1"/>
    <col min="324" max="324" width="173.7109375" style="1" bestFit="1" customWidth="1"/>
    <col min="325" max="325" width="255.7109375" style="1" bestFit="1" customWidth="1"/>
    <col min="326" max="326" width="199.140625" style="1" bestFit="1" customWidth="1"/>
    <col min="327" max="327" width="11" style="1" bestFit="1" customWidth="1"/>
    <col min="328" max="328" width="14.140625" style="1" bestFit="1" customWidth="1"/>
    <col min="329" max="329" width="98" style="1" bestFit="1" customWidth="1"/>
    <col min="330" max="330" width="171" style="1" bestFit="1" customWidth="1"/>
    <col min="331" max="331" width="129.140625" style="1" bestFit="1" customWidth="1"/>
    <col min="332" max="332" width="94.42578125" style="1" bestFit="1" customWidth="1"/>
    <col min="333" max="333" width="88.5703125" style="1" bestFit="1" customWidth="1"/>
    <col min="334" max="334" width="77.28515625" style="1" bestFit="1" customWidth="1"/>
    <col min="335" max="335" width="255.7109375" style="1" bestFit="1" customWidth="1"/>
    <col min="336" max="336" width="118.42578125" style="1" bestFit="1" customWidth="1"/>
    <col min="337" max="337" width="196.28515625" style="1" bestFit="1" customWidth="1"/>
    <col min="338" max="338" width="131.42578125" style="1" bestFit="1" customWidth="1"/>
    <col min="339" max="339" width="195.85546875" style="1" bestFit="1" customWidth="1"/>
    <col min="340" max="341" width="255.7109375" style="1" bestFit="1" customWidth="1"/>
    <col min="342" max="342" width="86.5703125" style="1" bestFit="1" customWidth="1"/>
    <col min="343" max="343" width="48.5703125" style="1" bestFit="1" customWidth="1"/>
    <col min="344" max="344" width="150.5703125" style="1" bestFit="1" customWidth="1"/>
    <col min="345" max="345" width="97.28515625" style="1" bestFit="1" customWidth="1"/>
    <col min="346" max="346" width="150" style="1" bestFit="1" customWidth="1"/>
    <col min="347" max="347" width="125.140625" style="1" bestFit="1" customWidth="1"/>
    <col min="348" max="348" width="109.42578125" style="1" bestFit="1" customWidth="1"/>
    <col min="349" max="349" width="208.42578125" style="1" bestFit="1" customWidth="1"/>
    <col min="350" max="350" width="210.7109375" style="1" bestFit="1" customWidth="1"/>
    <col min="351" max="351" width="219.85546875" style="1" bestFit="1" customWidth="1"/>
    <col min="352" max="352" width="255.7109375" style="1" bestFit="1" customWidth="1"/>
    <col min="353" max="353" width="93.85546875" style="1" bestFit="1" customWidth="1"/>
    <col min="354" max="354" width="255.7109375" style="1" bestFit="1" customWidth="1"/>
    <col min="355" max="355" width="164.140625" style="1" bestFit="1" customWidth="1"/>
    <col min="356" max="356" width="255.7109375" style="1" bestFit="1" customWidth="1"/>
    <col min="357" max="357" width="74.140625" style="1" bestFit="1" customWidth="1"/>
    <col min="358" max="358" width="103.42578125" style="1" bestFit="1" customWidth="1"/>
    <col min="359" max="359" width="56.7109375" style="1" bestFit="1" customWidth="1"/>
    <col min="360" max="360" width="37.7109375" style="1" bestFit="1" customWidth="1"/>
    <col min="361" max="361" width="176.7109375" style="1" bestFit="1" customWidth="1"/>
    <col min="362" max="362" width="136.5703125" style="1" bestFit="1" customWidth="1"/>
    <col min="363" max="363" width="102.140625" style="1" bestFit="1" customWidth="1"/>
    <col min="364" max="364" width="68.85546875" style="1" bestFit="1" customWidth="1"/>
    <col min="365" max="365" width="255.7109375" style="1" bestFit="1" customWidth="1"/>
    <col min="366" max="366" width="169.85546875" style="1" bestFit="1" customWidth="1"/>
    <col min="367" max="367" width="109.42578125" style="1" bestFit="1" customWidth="1"/>
    <col min="368" max="368" width="177.7109375" style="1" bestFit="1" customWidth="1"/>
    <col min="369" max="369" width="124.85546875" style="1" bestFit="1" customWidth="1"/>
    <col min="370" max="370" width="71" style="1" bestFit="1" customWidth="1"/>
    <col min="371" max="371" width="75.28515625" style="1" bestFit="1" customWidth="1"/>
    <col min="372" max="372" width="169.5703125" style="1" bestFit="1" customWidth="1"/>
    <col min="373" max="373" width="92.28515625" style="1" bestFit="1" customWidth="1"/>
    <col min="374" max="374" width="112.42578125" style="1" bestFit="1" customWidth="1"/>
    <col min="375" max="375" width="153.7109375" style="1" bestFit="1" customWidth="1"/>
    <col min="376" max="376" width="56.42578125" style="1" bestFit="1" customWidth="1"/>
    <col min="377" max="377" width="255.7109375" style="1" bestFit="1" customWidth="1"/>
    <col min="378" max="378" width="113.7109375" style="1" bestFit="1" customWidth="1"/>
    <col min="379" max="379" width="184.28515625" style="1" bestFit="1" customWidth="1"/>
    <col min="380" max="380" width="72.42578125" style="1" bestFit="1" customWidth="1"/>
    <col min="381" max="381" width="111.7109375" style="1" bestFit="1" customWidth="1"/>
    <col min="382" max="382" width="65.28515625" style="1" bestFit="1" customWidth="1"/>
    <col min="383" max="383" width="75.85546875" style="1" bestFit="1" customWidth="1"/>
    <col min="384" max="384" width="117.140625" style="1" bestFit="1" customWidth="1"/>
    <col min="385" max="385" width="248.7109375" style="1" bestFit="1" customWidth="1"/>
    <col min="386" max="386" width="224.28515625" style="1" bestFit="1" customWidth="1"/>
    <col min="387" max="387" width="236.5703125" style="1" bestFit="1" customWidth="1"/>
    <col min="388" max="388" width="130.140625" style="1" bestFit="1" customWidth="1"/>
    <col min="389" max="389" width="226" style="1" bestFit="1" customWidth="1"/>
    <col min="390" max="390" width="66" style="1" bestFit="1" customWidth="1"/>
    <col min="391" max="391" width="48.7109375" style="1" bestFit="1" customWidth="1"/>
    <col min="392" max="392" width="112.140625" style="1" bestFit="1" customWidth="1"/>
    <col min="393" max="393" width="255.7109375" style="1" bestFit="1" customWidth="1"/>
    <col min="394" max="394" width="112" style="1" bestFit="1" customWidth="1"/>
    <col min="395" max="396" width="255.7109375" style="1" bestFit="1" customWidth="1"/>
    <col min="397" max="397" width="65.7109375" style="1" bestFit="1" customWidth="1"/>
    <col min="398" max="398" width="120" style="1" bestFit="1" customWidth="1"/>
    <col min="399" max="399" width="154.140625" style="1" bestFit="1" customWidth="1"/>
    <col min="400" max="400" width="98.140625" style="1" bestFit="1" customWidth="1"/>
    <col min="401" max="401" width="88.5703125" style="1" bestFit="1" customWidth="1"/>
    <col min="402" max="402" width="161.7109375" style="1" bestFit="1" customWidth="1"/>
    <col min="403" max="404" width="255.7109375" style="1" bestFit="1" customWidth="1"/>
    <col min="405" max="405" width="68.140625" style="1" bestFit="1" customWidth="1"/>
    <col min="406" max="406" width="189.140625" style="1" bestFit="1" customWidth="1"/>
    <col min="407" max="407" width="165.7109375" style="1" bestFit="1" customWidth="1"/>
    <col min="408" max="408" width="150.5703125" style="1" bestFit="1" customWidth="1"/>
    <col min="409" max="409" width="124.28515625" style="1" bestFit="1" customWidth="1"/>
    <col min="410" max="410" width="136.42578125" style="1" bestFit="1" customWidth="1"/>
    <col min="411" max="411" width="104.28515625" style="1" bestFit="1" customWidth="1"/>
    <col min="412" max="412" width="193.140625" style="1" bestFit="1" customWidth="1"/>
    <col min="413" max="413" width="123.85546875" style="1" bestFit="1" customWidth="1"/>
    <col min="414" max="414" width="255.7109375" style="1" bestFit="1" customWidth="1"/>
    <col min="415" max="415" width="124.5703125" style="1" bestFit="1" customWidth="1"/>
    <col min="416" max="416" width="102.7109375" style="1" bestFit="1" customWidth="1"/>
    <col min="417" max="417" width="97.42578125" style="1" bestFit="1" customWidth="1"/>
    <col min="418" max="418" width="78.85546875" style="1" bestFit="1" customWidth="1"/>
    <col min="419" max="419" width="243.85546875" style="1" bestFit="1" customWidth="1"/>
    <col min="420" max="420" width="155" style="1" bestFit="1" customWidth="1"/>
    <col min="421" max="421" width="126.42578125" style="1" bestFit="1" customWidth="1"/>
    <col min="422" max="422" width="70.140625" style="1" bestFit="1" customWidth="1"/>
    <col min="423" max="423" width="159.42578125" style="1" bestFit="1" customWidth="1"/>
    <col min="424" max="424" width="73.7109375" style="1" bestFit="1" customWidth="1"/>
    <col min="425" max="425" width="199.42578125" style="1" bestFit="1" customWidth="1"/>
    <col min="426" max="426" width="82.28515625" style="1" bestFit="1" customWidth="1"/>
    <col min="427" max="427" width="133.7109375" style="1" bestFit="1" customWidth="1"/>
    <col min="428" max="428" width="62.7109375" style="1" bestFit="1" customWidth="1"/>
    <col min="429" max="429" width="91.7109375" style="1" bestFit="1" customWidth="1"/>
    <col min="430" max="430" width="157.42578125" style="1" bestFit="1" customWidth="1"/>
    <col min="431" max="431" width="102" style="1" bestFit="1" customWidth="1"/>
    <col min="432" max="432" width="96.7109375" style="1" bestFit="1" customWidth="1"/>
    <col min="433" max="433" width="66.7109375" style="1" bestFit="1" customWidth="1"/>
    <col min="434" max="434" width="143.5703125" style="1" bestFit="1" customWidth="1"/>
    <col min="435" max="435" width="133.42578125" style="1" bestFit="1" customWidth="1"/>
    <col min="436" max="436" width="70.85546875" style="1" bestFit="1" customWidth="1"/>
    <col min="437" max="437" width="170.140625" style="1" bestFit="1" customWidth="1"/>
    <col min="438" max="438" width="4.85546875" style="1" bestFit="1" customWidth="1"/>
    <col min="439" max="439" width="164.5703125" style="1" bestFit="1" customWidth="1"/>
    <col min="440" max="440" width="129.85546875" style="1" bestFit="1" customWidth="1"/>
    <col min="441" max="441" width="208.42578125" style="1" bestFit="1" customWidth="1"/>
    <col min="442" max="442" width="45.85546875" style="1" bestFit="1" customWidth="1"/>
    <col min="443" max="443" width="102.85546875" style="1" bestFit="1" customWidth="1"/>
    <col min="444" max="444" width="122" style="1" bestFit="1" customWidth="1"/>
    <col min="445" max="445" width="105.85546875" style="1" bestFit="1" customWidth="1"/>
    <col min="446" max="446" width="70.5703125" style="1" bestFit="1" customWidth="1"/>
    <col min="447" max="447" width="32" style="1" bestFit="1" customWidth="1"/>
    <col min="448" max="448" width="71" style="1" bestFit="1" customWidth="1"/>
    <col min="449" max="449" width="52.7109375" style="1" bestFit="1" customWidth="1"/>
    <col min="450" max="450" width="101.42578125" style="1" bestFit="1" customWidth="1"/>
    <col min="451" max="451" width="66.42578125" style="1" bestFit="1" customWidth="1"/>
    <col min="452" max="452" width="255.7109375" style="1" bestFit="1" customWidth="1"/>
    <col min="453" max="453" width="84.5703125" style="1" bestFit="1" customWidth="1"/>
    <col min="454" max="454" width="68.85546875" style="1" bestFit="1" customWidth="1"/>
    <col min="455" max="455" width="120" style="1" bestFit="1" customWidth="1"/>
    <col min="456" max="456" width="125.7109375" style="1" bestFit="1" customWidth="1"/>
    <col min="457" max="457" width="132.85546875" style="1" bestFit="1" customWidth="1"/>
    <col min="458" max="458" width="161.42578125" style="1" bestFit="1" customWidth="1"/>
    <col min="459" max="459" width="104.42578125" style="1" bestFit="1" customWidth="1"/>
    <col min="460" max="460" width="71" style="1" bestFit="1" customWidth="1"/>
    <col min="461" max="461" width="85.7109375" style="1" bestFit="1" customWidth="1"/>
    <col min="462" max="462" width="157.7109375" style="1" bestFit="1" customWidth="1"/>
    <col min="463" max="463" width="255.7109375" style="1" bestFit="1" customWidth="1"/>
    <col min="464" max="464" width="207.42578125" style="1" bestFit="1" customWidth="1"/>
    <col min="465" max="465" width="103.140625" style="1" bestFit="1" customWidth="1"/>
    <col min="466" max="466" width="128.140625" style="1" bestFit="1" customWidth="1"/>
    <col min="467" max="467" width="104.42578125" style="1" bestFit="1" customWidth="1"/>
    <col min="468" max="468" width="113.5703125" style="1" bestFit="1" customWidth="1"/>
    <col min="469" max="469" width="75.5703125" style="1" bestFit="1" customWidth="1"/>
    <col min="470" max="470" width="147.28515625" style="1" bestFit="1" customWidth="1"/>
    <col min="471" max="471" width="92" style="1" bestFit="1" customWidth="1"/>
    <col min="472" max="472" width="166.5703125" style="1" bestFit="1" customWidth="1"/>
    <col min="473" max="473" width="110.28515625" style="1" bestFit="1" customWidth="1"/>
    <col min="474" max="474" width="43.7109375" style="1" bestFit="1" customWidth="1"/>
    <col min="475" max="475" width="150.28515625" style="1" bestFit="1" customWidth="1"/>
    <col min="476" max="476" width="157.28515625" style="1" bestFit="1" customWidth="1"/>
    <col min="477" max="477" width="104.42578125" style="1" bestFit="1" customWidth="1"/>
    <col min="478" max="478" width="70.5703125" style="1" bestFit="1" customWidth="1"/>
    <col min="479" max="479" width="137.42578125" style="1" bestFit="1" customWidth="1"/>
    <col min="480" max="480" width="255.7109375" style="1" bestFit="1" customWidth="1"/>
    <col min="481" max="481" width="225.5703125" style="1" bestFit="1" customWidth="1"/>
    <col min="482" max="482" width="255.7109375" style="1" bestFit="1" customWidth="1"/>
    <col min="483" max="483" width="168.85546875" style="1" bestFit="1" customWidth="1"/>
    <col min="484" max="484" width="88.5703125" style="1" bestFit="1" customWidth="1"/>
    <col min="485" max="485" width="151.28515625" style="1" bestFit="1" customWidth="1"/>
    <col min="486" max="486" width="173.140625" style="1" bestFit="1" customWidth="1"/>
    <col min="487" max="487" width="119.85546875" style="1" bestFit="1" customWidth="1"/>
    <col min="488" max="488" width="129.42578125" style="1" bestFit="1" customWidth="1"/>
    <col min="489" max="489" width="63.140625" style="1" bestFit="1" customWidth="1"/>
    <col min="490" max="490" width="255.7109375" style="1" bestFit="1" customWidth="1"/>
    <col min="491" max="491" width="48.140625" style="1" bestFit="1" customWidth="1"/>
    <col min="492" max="492" width="147.28515625" style="1" bestFit="1" customWidth="1"/>
    <col min="493" max="493" width="170.85546875" style="1" bestFit="1" customWidth="1"/>
    <col min="494" max="494" width="71" style="1" bestFit="1" customWidth="1"/>
    <col min="495" max="495" width="146.5703125" style="1" bestFit="1" customWidth="1"/>
    <col min="496" max="496" width="97.140625" style="1" bestFit="1" customWidth="1"/>
    <col min="497" max="497" width="214.42578125" style="1" bestFit="1" customWidth="1"/>
    <col min="498" max="498" width="112.85546875" style="1" bestFit="1" customWidth="1"/>
    <col min="499" max="499" width="75.85546875" style="1" bestFit="1" customWidth="1"/>
    <col min="500" max="500" width="184.85546875" style="1" bestFit="1" customWidth="1"/>
    <col min="501" max="501" width="72.85546875" style="1" bestFit="1" customWidth="1"/>
    <col min="502" max="502" width="113" style="1" bestFit="1" customWidth="1"/>
    <col min="503" max="503" width="120" style="1" bestFit="1" customWidth="1"/>
    <col min="504" max="504" width="176.7109375" style="1" bestFit="1" customWidth="1"/>
    <col min="505" max="505" width="148.42578125" style="1" bestFit="1" customWidth="1"/>
    <col min="506" max="506" width="202.7109375" style="1" bestFit="1" customWidth="1"/>
    <col min="507" max="507" width="162.85546875" style="1" bestFit="1" customWidth="1"/>
    <col min="508" max="508" width="15" style="1" bestFit="1" customWidth="1"/>
    <col min="509" max="509" width="82.7109375" style="1" bestFit="1" customWidth="1"/>
    <col min="510" max="510" width="115.85546875" style="1" bestFit="1" customWidth="1"/>
    <col min="511" max="511" width="98.85546875" style="1" bestFit="1" customWidth="1"/>
    <col min="512" max="512" width="138.140625" style="1" bestFit="1" customWidth="1"/>
    <col min="513" max="513" width="15" style="1" bestFit="1" customWidth="1"/>
    <col min="514" max="514" width="12.85546875" style="1" bestFit="1" customWidth="1"/>
    <col min="515" max="16384" width="11.42578125" style="1"/>
  </cols>
  <sheetData>
    <row r="2" spans="4:25" ht="15.75" thickBot="1" x14ac:dyDescent="0.3"/>
    <row r="3" spans="4:25" ht="27" thickBot="1" x14ac:dyDescent="0.45">
      <c r="D3" s="531" t="s">
        <v>255</v>
      </c>
      <c r="E3" s="532"/>
      <c r="F3" s="532"/>
      <c r="G3" s="532"/>
      <c r="H3" s="532"/>
      <c r="I3" s="532"/>
      <c r="J3" s="533"/>
    </row>
    <row r="10" spans="4:25" x14ac:dyDescent="0.25">
      <c r="D10"/>
      <c r="E10" s="9" t="s">
        <v>246</v>
      </c>
      <c r="F10"/>
      <c r="G10"/>
      <c r="H10"/>
      <c r="I10"/>
      <c r="J10"/>
      <c r="K10"/>
      <c r="L10"/>
      <c r="M10"/>
      <c r="N10"/>
      <c r="O10"/>
      <c r="P10"/>
      <c r="Q10"/>
      <c r="R10"/>
      <c r="S10"/>
      <c r="T10"/>
      <c r="U10"/>
      <c r="V10"/>
      <c r="W10"/>
      <c r="X10"/>
      <c r="Y10"/>
    </row>
    <row r="11" spans="4:25" x14ac:dyDescent="0.25">
      <c r="D11" s="9" t="s">
        <v>0</v>
      </c>
      <c r="E11" t="s">
        <v>247</v>
      </c>
      <c r="F11" t="s">
        <v>248</v>
      </c>
      <c r="G11" t="s">
        <v>249</v>
      </c>
      <c r="H11" t="s">
        <v>250</v>
      </c>
      <c r="I11" t="s">
        <v>251</v>
      </c>
      <c r="J11" t="s">
        <v>252</v>
      </c>
      <c r="K11" t="s">
        <v>253</v>
      </c>
      <c r="L11" t="s">
        <v>244</v>
      </c>
      <c r="M11"/>
      <c r="N11"/>
      <c r="O11"/>
      <c r="P11"/>
      <c r="Q11"/>
      <c r="R11"/>
      <c r="S11"/>
      <c r="T11"/>
      <c r="U11"/>
      <c r="V11"/>
      <c r="W11"/>
      <c r="X11"/>
      <c r="Y11"/>
    </row>
    <row r="12" spans="4:25" x14ac:dyDescent="0.25">
      <c r="D12" s="10" t="s">
        <v>256</v>
      </c>
      <c r="E12"/>
      <c r="F12"/>
      <c r="G12"/>
      <c r="H12"/>
      <c r="I12"/>
      <c r="J12"/>
      <c r="K12"/>
      <c r="L12"/>
      <c r="M12"/>
      <c r="N12"/>
      <c r="O12"/>
      <c r="P12"/>
      <c r="Q12"/>
      <c r="R12"/>
      <c r="S12"/>
      <c r="T12"/>
      <c r="U12"/>
      <c r="V12"/>
      <c r="W12"/>
      <c r="X12"/>
      <c r="Y12"/>
    </row>
    <row r="13" spans="4:25" x14ac:dyDescent="0.25">
      <c r="D13" s="10" t="s">
        <v>257</v>
      </c>
      <c r="E13"/>
      <c r="F13"/>
      <c r="G13"/>
      <c r="H13"/>
      <c r="I13"/>
      <c r="J13"/>
      <c r="K13"/>
      <c r="L13"/>
      <c r="M13"/>
      <c r="N13"/>
      <c r="O13"/>
      <c r="P13"/>
      <c r="Q13"/>
      <c r="R13"/>
      <c r="S13"/>
      <c r="T13"/>
      <c r="U13"/>
      <c r="V13"/>
      <c r="W13"/>
      <c r="X13"/>
      <c r="Y13"/>
    </row>
    <row r="14" spans="4:25" x14ac:dyDescent="0.25">
      <c r="D14" s="10" t="s">
        <v>258</v>
      </c>
      <c r="E14"/>
      <c r="F14"/>
      <c r="G14"/>
      <c r="H14"/>
      <c r="I14"/>
      <c r="J14"/>
      <c r="K14"/>
      <c r="L14"/>
      <c r="M14"/>
      <c r="N14"/>
      <c r="O14"/>
      <c r="P14"/>
      <c r="Q14"/>
      <c r="R14"/>
      <c r="S14"/>
      <c r="T14"/>
      <c r="U14"/>
      <c r="V14"/>
      <c r="W14"/>
      <c r="X14"/>
      <c r="Y14"/>
    </row>
    <row r="15" spans="4:25" x14ac:dyDescent="0.25">
      <c r="D15" s="10" t="s">
        <v>259</v>
      </c>
      <c r="E15"/>
      <c r="F15"/>
      <c r="G15"/>
      <c r="H15"/>
      <c r="I15"/>
      <c r="J15"/>
      <c r="K15"/>
      <c r="L15"/>
      <c r="M15"/>
      <c r="N15"/>
      <c r="O15"/>
      <c r="P15"/>
      <c r="Q15"/>
      <c r="R15"/>
      <c r="S15"/>
      <c r="T15"/>
      <c r="U15"/>
      <c r="V15"/>
      <c r="W15"/>
      <c r="X15"/>
      <c r="Y15"/>
    </row>
    <row r="16" spans="4:25" x14ac:dyDescent="0.25">
      <c r="D16" s="10" t="s">
        <v>260</v>
      </c>
      <c r="E16"/>
      <c r="F16"/>
      <c r="G16"/>
      <c r="H16"/>
      <c r="I16"/>
      <c r="J16"/>
      <c r="K16"/>
      <c r="L16"/>
      <c r="M16"/>
      <c r="N16"/>
      <c r="O16"/>
      <c r="P16"/>
      <c r="Q16"/>
      <c r="R16"/>
      <c r="S16"/>
      <c r="T16"/>
      <c r="U16"/>
      <c r="V16"/>
      <c r="W16"/>
      <c r="X16"/>
      <c r="Y16"/>
    </row>
    <row r="17" spans="4:25" x14ac:dyDescent="0.25">
      <c r="D17" s="10" t="s">
        <v>261</v>
      </c>
      <c r="E17"/>
      <c r="F17"/>
      <c r="G17"/>
      <c r="H17"/>
      <c r="I17"/>
      <c r="J17"/>
      <c r="K17"/>
      <c r="L17"/>
      <c r="M17"/>
      <c r="N17"/>
      <c r="O17"/>
      <c r="P17"/>
      <c r="Q17"/>
      <c r="R17"/>
      <c r="S17"/>
      <c r="T17"/>
      <c r="U17"/>
      <c r="V17"/>
      <c r="W17"/>
      <c r="X17"/>
      <c r="Y17"/>
    </row>
    <row r="18" spans="4:25" x14ac:dyDescent="0.25">
      <c r="D18" s="10" t="s">
        <v>262</v>
      </c>
      <c r="E18"/>
      <c r="F18"/>
      <c r="G18"/>
      <c r="H18"/>
      <c r="I18"/>
      <c r="J18"/>
      <c r="K18"/>
      <c r="L18"/>
      <c r="M18"/>
      <c r="N18"/>
      <c r="O18"/>
      <c r="P18"/>
      <c r="Q18"/>
      <c r="R18"/>
      <c r="S18"/>
      <c r="T18"/>
      <c r="U18"/>
      <c r="V18"/>
      <c r="W18"/>
      <c r="X18"/>
      <c r="Y18"/>
    </row>
    <row r="19" spans="4:25" x14ac:dyDescent="0.25">
      <c r="D19" s="10" t="s">
        <v>263</v>
      </c>
      <c r="E19"/>
      <c r="F19"/>
      <c r="G19"/>
      <c r="H19"/>
      <c r="I19"/>
      <c r="J19"/>
      <c r="K19"/>
      <c r="L19"/>
      <c r="M19"/>
      <c r="N19"/>
      <c r="O19"/>
      <c r="P19"/>
      <c r="Q19"/>
      <c r="R19"/>
      <c r="S19"/>
      <c r="T19"/>
      <c r="U19"/>
      <c r="V19"/>
      <c r="W19"/>
      <c r="X19"/>
      <c r="Y19"/>
    </row>
    <row r="20" spans="4:25" x14ac:dyDescent="0.25">
      <c r="D20" s="10" t="s">
        <v>264</v>
      </c>
      <c r="E20"/>
      <c r="F20"/>
      <c r="G20"/>
      <c r="H20"/>
      <c r="I20"/>
      <c r="J20"/>
      <c r="K20"/>
      <c r="L20"/>
      <c r="M20"/>
      <c r="N20"/>
      <c r="O20"/>
      <c r="P20"/>
      <c r="Q20"/>
      <c r="R20"/>
      <c r="S20"/>
      <c r="T20"/>
      <c r="U20"/>
      <c r="V20"/>
      <c r="W20"/>
      <c r="X20"/>
      <c r="Y20"/>
    </row>
    <row r="21" spans="4:25" x14ac:dyDescent="0.25">
      <c r="D21" s="10" t="s">
        <v>265</v>
      </c>
      <c r="E21"/>
      <c r="F21"/>
      <c r="G21"/>
      <c r="H21"/>
      <c r="I21"/>
      <c r="J21"/>
      <c r="K21"/>
      <c r="L21"/>
      <c r="M21"/>
      <c r="N21"/>
      <c r="O21"/>
      <c r="P21"/>
      <c r="Q21"/>
      <c r="R21"/>
      <c r="S21"/>
      <c r="T21"/>
      <c r="U21"/>
      <c r="V21"/>
      <c r="W21"/>
      <c r="X21"/>
      <c r="Y21"/>
    </row>
    <row r="22" spans="4:25" x14ac:dyDescent="0.25">
      <c r="D22" s="10" t="s">
        <v>266</v>
      </c>
      <c r="E22"/>
      <c r="F22"/>
      <c r="G22"/>
      <c r="H22"/>
      <c r="I22"/>
      <c r="J22"/>
      <c r="K22"/>
      <c r="L22"/>
      <c r="M22"/>
      <c r="N22"/>
      <c r="O22"/>
      <c r="P22"/>
      <c r="Q22"/>
      <c r="R22"/>
      <c r="S22"/>
      <c r="T22"/>
      <c r="U22"/>
      <c r="V22"/>
      <c r="W22"/>
      <c r="X22"/>
      <c r="Y22"/>
    </row>
    <row r="23" spans="4:25" x14ac:dyDescent="0.25">
      <c r="D23" s="10" t="s">
        <v>267</v>
      </c>
      <c r="E23"/>
      <c r="F23"/>
      <c r="G23"/>
      <c r="H23"/>
      <c r="I23"/>
      <c r="J23"/>
      <c r="K23"/>
      <c r="L23"/>
      <c r="M23"/>
      <c r="N23"/>
      <c r="O23"/>
      <c r="P23"/>
      <c r="Q23"/>
      <c r="R23"/>
      <c r="S23"/>
      <c r="T23"/>
      <c r="U23"/>
      <c r="V23"/>
      <c r="W23"/>
      <c r="X23"/>
      <c r="Y23"/>
    </row>
    <row r="24" spans="4:25" x14ac:dyDescent="0.25">
      <c r="D24" s="10" t="s">
        <v>268</v>
      </c>
      <c r="E24"/>
      <c r="F24"/>
      <c r="G24"/>
      <c r="H24"/>
      <c r="I24"/>
      <c r="J24"/>
      <c r="K24"/>
      <c r="L24"/>
      <c r="M24"/>
      <c r="N24"/>
      <c r="O24"/>
      <c r="P24"/>
      <c r="Q24"/>
      <c r="R24"/>
      <c r="S24"/>
      <c r="T24"/>
      <c r="U24"/>
      <c r="V24"/>
      <c r="W24"/>
      <c r="X24"/>
      <c r="Y24"/>
    </row>
    <row r="25" spans="4:25" x14ac:dyDescent="0.25">
      <c r="D25" s="10" t="s">
        <v>269</v>
      </c>
      <c r="E25"/>
      <c r="F25"/>
      <c r="G25"/>
      <c r="H25"/>
      <c r="I25"/>
      <c r="J25"/>
      <c r="K25"/>
      <c r="L25"/>
      <c r="M25"/>
      <c r="N25"/>
      <c r="O25"/>
      <c r="P25"/>
      <c r="Q25"/>
      <c r="R25"/>
      <c r="S25"/>
      <c r="T25"/>
      <c r="U25"/>
      <c r="V25"/>
      <c r="W25"/>
      <c r="X25"/>
      <c r="Y25"/>
    </row>
    <row r="26" spans="4:25" x14ac:dyDescent="0.25">
      <c r="D26" s="10" t="s">
        <v>270</v>
      </c>
      <c r="E26"/>
      <c r="F26"/>
      <c r="G26"/>
      <c r="H26"/>
      <c r="I26"/>
      <c r="J26"/>
      <c r="K26"/>
      <c r="L26"/>
      <c r="M26"/>
      <c r="N26"/>
      <c r="O26"/>
      <c r="P26"/>
      <c r="Q26"/>
      <c r="R26"/>
      <c r="S26"/>
      <c r="T26"/>
      <c r="U26"/>
      <c r="V26"/>
      <c r="W26"/>
      <c r="X26"/>
      <c r="Y26"/>
    </row>
    <row r="27" spans="4:25" x14ac:dyDescent="0.25">
      <c r="D27" s="10" t="s">
        <v>271</v>
      </c>
      <c r="E27"/>
      <c r="F27"/>
      <c r="G27"/>
      <c r="H27"/>
      <c r="I27"/>
      <c r="J27"/>
      <c r="K27"/>
      <c r="L27"/>
      <c r="M27"/>
      <c r="N27"/>
      <c r="O27"/>
      <c r="P27"/>
      <c r="Q27"/>
      <c r="R27"/>
      <c r="S27"/>
      <c r="T27"/>
      <c r="U27"/>
      <c r="V27"/>
      <c r="W27"/>
      <c r="X27"/>
      <c r="Y27"/>
    </row>
    <row r="28" spans="4:25" x14ac:dyDescent="0.25">
      <c r="D28" s="10" t="s">
        <v>272</v>
      </c>
      <c r="E28"/>
      <c r="F28"/>
      <c r="G28"/>
      <c r="H28"/>
      <c r="I28"/>
      <c r="J28"/>
      <c r="K28"/>
      <c r="L28"/>
      <c r="M28"/>
      <c r="N28"/>
      <c r="O28"/>
      <c r="P28"/>
      <c r="Q28"/>
      <c r="R28"/>
      <c r="S28"/>
      <c r="T28"/>
      <c r="U28"/>
      <c r="V28"/>
      <c r="W28"/>
      <c r="X28"/>
      <c r="Y28"/>
    </row>
    <row r="29" spans="4:25" x14ac:dyDescent="0.25">
      <c r="D29" s="10" t="s">
        <v>273</v>
      </c>
      <c r="E29"/>
      <c r="F29"/>
      <c r="G29"/>
      <c r="H29"/>
      <c r="I29"/>
      <c r="J29"/>
      <c r="K29"/>
      <c r="L29"/>
      <c r="M29"/>
      <c r="N29"/>
      <c r="O29"/>
      <c r="P29"/>
      <c r="Q29"/>
      <c r="R29"/>
      <c r="S29"/>
      <c r="T29"/>
      <c r="U29"/>
      <c r="V29"/>
      <c r="W29"/>
      <c r="X29"/>
      <c r="Y29"/>
    </row>
    <row r="30" spans="4:25" x14ac:dyDescent="0.25">
      <c r="D30" s="10" t="s">
        <v>274</v>
      </c>
      <c r="E30"/>
      <c r="F30"/>
      <c r="G30"/>
      <c r="H30"/>
      <c r="I30"/>
      <c r="J30"/>
      <c r="K30"/>
      <c r="L30"/>
      <c r="M30"/>
      <c r="N30"/>
      <c r="O30"/>
      <c r="P30"/>
      <c r="Q30"/>
      <c r="R30"/>
      <c r="S30"/>
      <c r="T30"/>
      <c r="U30"/>
      <c r="V30"/>
      <c r="W30"/>
      <c r="X30"/>
      <c r="Y30"/>
    </row>
    <row r="31" spans="4:25" x14ac:dyDescent="0.25">
      <c r="D31" s="10" t="s">
        <v>275</v>
      </c>
      <c r="E31"/>
      <c r="F31"/>
      <c r="G31"/>
      <c r="H31"/>
      <c r="I31"/>
      <c r="J31"/>
      <c r="K31"/>
      <c r="L31"/>
      <c r="M31"/>
      <c r="N31"/>
      <c r="O31"/>
      <c r="P31"/>
      <c r="Q31"/>
      <c r="R31"/>
      <c r="S31"/>
      <c r="T31"/>
      <c r="U31"/>
      <c r="V31"/>
      <c r="W31"/>
      <c r="X31"/>
      <c r="Y31"/>
    </row>
    <row r="32" spans="4:25" x14ac:dyDescent="0.25">
      <c r="D32" s="10" t="s">
        <v>276</v>
      </c>
      <c r="E32"/>
      <c r="F32"/>
      <c r="G32"/>
      <c r="H32"/>
      <c r="I32"/>
      <c r="J32"/>
      <c r="K32"/>
      <c r="L32"/>
      <c r="M32"/>
      <c r="N32"/>
      <c r="O32"/>
      <c r="P32"/>
      <c r="Q32"/>
      <c r="R32"/>
      <c r="S32"/>
      <c r="T32"/>
      <c r="U32"/>
      <c r="V32"/>
      <c r="W32"/>
      <c r="X32"/>
      <c r="Y32"/>
    </row>
    <row r="33" spans="4:25" x14ac:dyDescent="0.25">
      <c r="D33" s="10" t="s">
        <v>277</v>
      </c>
      <c r="E33"/>
      <c r="F33"/>
      <c r="G33"/>
      <c r="H33"/>
      <c r="I33"/>
      <c r="J33"/>
      <c r="K33"/>
      <c r="L33"/>
      <c r="M33"/>
      <c r="N33"/>
      <c r="O33"/>
      <c r="P33"/>
      <c r="Q33"/>
      <c r="R33"/>
      <c r="S33"/>
      <c r="T33"/>
      <c r="U33"/>
      <c r="V33"/>
      <c r="W33"/>
      <c r="X33"/>
      <c r="Y33"/>
    </row>
    <row r="34" spans="4:25" x14ac:dyDescent="0.25">
      <c r="D34" s="10" t="s">
        <v>278</v>
      </c>
      <c r="E34"/>
      <c r="F34"/>
      <c r="G34"/>
      <c r="H34"/>
      <c r="I34"/>
      <c r="J34"/>
      <c r="K34"/>
      <c r="L34"/>
      <c r="M34"/>
      <c r="N34"/>
      <c r="O34"/>
      <c r="P34"/>
      <c r="Q34"/>
      <c r="R34"/>
      <c r="S34"/>
      <c r="T34"/>
      <c r="U34"/>
      <c r="V34"/>
      <c r="W34"/>
      <c r="X34"/>
      <c r="Y34"/>
    </row>
    <row r="35" spans="4:25" x14ac:dyDescent="0.25">
      <c r="D35" s="10" t="s">
        <v>279</v>
      </c>
      <c r="E35"/>
      <c r="F35"/>
      <c r="G35"/>
      <c r="H35"/>
      <c r="I35"/>
      <c r="J35"/>
      <c r="K35"/>
      <c r="L35"/>
      <c r="M35"/>
      <c r="N35"/>
      <c r="O35"/>
      <c r="P35"/>
      <c r="Q35"/>
      <c r="R35"/>
      <c r="S35"/>
      <c r="T35"/>
      <c r="U35"/>
      <c r="V35"/>
      <c r="W35"/>
      <c r="X35"/>
      <c r="Y35"/>
    </row>
    <row r="36" spans="4:25" x14ac:dyDescent="0.25">
      <c r="D36" s="10" t="s">
        <v>280</v>
      </c>
      <c r="E36"/>
      <c r="F36"/>
      <c r="G36"/>
      <c r="H36"/>
      <c r="I36"/>
      <c r="J36"/>
      <c r="K36"/>
      <c r="L36"/>
      <c r="M36"/>
      <c r="N36"/>
      <c r="O36"/>
      <c r="P36"/>
      <c r="Q36"/>
      <c r="R36"/>
      <c r="S36"/>
      <c r="T36"/>
      <c r="U36"/>
      <c r="V36"/>
      <c r="W36"/>
      <c r="X36"/>
      <c r="Y36"/>
    </row>
    <row r="37" spans="4:25" x14ac:dyDescent="0.25">
      <c r="D37" s="10" t="s">
        <v>281</v>
      </c>
      <c r="E37"/>
      <c r="F37"/>
      <c r="G37"/>
      <c r="H37"/>
      <c r="I37"/>
      <c r="J37"/>
      <c r="K37"/>
      <c r="L37"/>
      <c r="M37"/>
      <c r="N37"/>
      <c r="O37"/>
      <c r="P37"/>
      <c r="Q37"/>
      <c r="R37"/>
      <c r="S37"/>
      <c r="T37"/>
      <c r="U37"/>
      <c r="V37"/>
      <c r="W37"/>
      <c r="X37"/>
      <c r="Y37"/>
    </row>
    <row r="38" spans="4:25" x14ac:dyDescent="0.25">
      <c r="D38" s="10" t="s">
        <v>282</v>
      </c>
      <c r="E38"/>
      <c r="F38"/>
      <c r="G38"/>
      <c r="H38"/>
      <c r="I38"/>
      <c r="J38"/>
      <c r="K38"/>
      <c r="L38"/>
      <c r="M38"/>
      <c r="N38"/>
      <c r="O38"/>
      <c r="P38"/>
      <c r="Q38"/>
      <c r="R38"/>
      <c r="S38"/>
      <c r="T38"/>
      <c r="U38"/>
      <c r="V38"/>
      <c r="W38"/>
      <c r="X38"/>
      <c r="Y38"/>
    </row>
    <row r="39" spans="4:25" x14ac:dyDescent="0.25">
      <c r="D39" s="10" t="s">
        <v>283</v>
      </c>
      <c r="E39"/>
      <c r="F39"/>
      <c r="G39"/>
      <c r="H39"/>
      <c r="I39"/>
      <c r="J39"/>
      <c r="K39"/>
      <c r="L39"/>
      <c r="M39"/>
      <c r="N39"/>
      <c r="O39"/>
      <c r="P39"/>
      <c r="Q39"/>
      <c r="R39"/>
      <c r="S39"/>
      <c r="T39"/>
      <c r="U39"/>
      <c r="V39"/>
      <c r="W39"/>
      <c r="X39"/>
      <c r="Y39"/>
    </row>
    <row r="40" spans="4:25" x14ac:dyDescent="0.25">
      <c r="D40" s="10" t="s">
        <v>284</v>
      </c>
      <c r="E40"/>
      <c r="F40"/>
      <c r="G40"/>
      <c r="H40"/>
      <c r="I40"/>
      <c r="J40"/>
      <c r="K40"/>
      <c r="L40"/>
      <c r="M40"/>
      <c r="N40"/>
      <c r="O40"/>
      <c r="P40"/>
      <c r="Q40"/>
      <c r="R40"/>
      <c r="S40"/>
      <c r="T40"/>
      <c r="U40"/>
      <c r="V40"/>
      <c r="W40"/>
      <c r="X40"/>
      <c r="Y40"/>
    </row>
    <row r="41" spans="4:25" x14ac:dyDescent="0.25">
      <c r="D41" s="10" t="s">
        <v>285</v>
      </c>
      <c r="E41"/>
      <c r="F41"/>
      <c r="G41"/>
      <c r="H41"/>
      <c r="I41"/>
      <c r="J41"/>
      <c r="K41"/>
      <c r="L41"/>
      <c r="M41"/>
      <c r="N41"/>
      <c r="O41"/>
      <c r="P41"/>
      <c r="Q41"/>
      <c r="R41"/>
      <c r="S41"/>
      <c r="T41"/>
      <c r="U41"/>
      <c r="V41"/>
      <c r="W41"/>
      <c r="X41"/>
      <c r="Y41"/>
    </row>
    <row r="42" spans="4:25" x14ac:dyDescent="0.25">
      <c r="D42" s="10" t="s">
        <v>286</v>
      </c>
      <c r="E42"/>
      <c r="F42"/>
      <c r="G42"/>
      <c r="H42"/>
      <c r="I42"/>
      <c r="J42"/>
      <c r="K42"/>
      <c r="L42"/>
      <c r="M42"/>
      <c r="N42"/>
      <c r="O42"/>
      <c r="P42"/>
      <c r="Q42"/>
      <c r="R42"/>
      <c r="S42"/>
      <c r="T42"/>
      <c r="U42"/>
      <c r="V42"/>
      <c r="W42"/>
      <c r="X42"/>
      <c r="Y42"/>
    </row>
    <row r="43" spans="4:25" x14ac:dyDescent="0.25">
      <c r="D43" s="10" t="s">
        <v>287</v>
      </c>
      <c r="E43"/>
      <c r="F43"/>
      <c r="G43"/>
      <c r="H43"/>
      <c r="I43"/>
      <c r="J43"/>
      <c r="K43"/>
      <c r="L43"/>
      <c r="M43"/>
      <c r="N43"/>
      <c r="O43"/>
      <c r="P43"/>
      <c r="Q43"/>
      <c r="R43"/>
      <c r="S43"/>
      <c r="T43"/>
      <c r="U43"/>
      <c r="V43"/>
      <c r="W43"/>
      <c r="X43"/>
      <c r="Y43"/>
    </row>
    <row r="44" spans="4:25" x14ac:dyDescent="0.25">
      <c r="D44" s="10" t="s">
        <v>288</v>
      </c>
      <c r="E44"/>
      <c r="F44"/>
      <c r="G44"/>
      <c r="H44"/>
      <c r="I44"/>
      <c r="J44"/>
      <c r="K44"/>
      <c r="L44"/>
      <c r="M44"/>
      <c r="N44"/>
      <c r="O44"/>
      <c r="P44"/>
      <c r="Q44"/>
      <c r="R44"/>
      <c r="S44"/>
      <c r="T44"/>
      <c r="U44"/>
      <c r="V44"/>
      <c r="W44"/>
      <c r="X44"/>
      <c r="Y44"/>
    </row>
    <row r="45" spans="4:25" x14ac:dyDescent="0.25">
      <c r="D45" s="10" t="s">
        <v>289</v>
      </c>
      <c r="E45"/>
      <c r="F45"/>
      <c r="G45"/>
      <c r="H45"/>
      <c r="I45"/>
      <c r="J45"/>
      <c r="K45"/>
      <c r="L45"/>
      <c r="M45"/>
      <c r="N45"/>
      <c r="O45"/>
      <c r="P45"/>
      <c r="Q45"/>
      <c r="R45"/>
      <c r="S45"/>
      <c r="T45"/>
      <c r="U45"/>
      <c r="V45"/>
      <c r="W45"/>
      <c r="X45"/>
      <c r="Y45"/>
    </row>
    <row r="46" spans="4:25" x14ac:dyDescent="0.25">
      <c r="D46" s="10" t="s">
        <v>290</v>
      </c>
      <c r="E46"/>
      <c r="F46"/>
      <c r="G46"/>
      <c r="H46"/>
      <c r="I46"/>
      <c r="J46"/>
      <c r="K46"/>
      <c r="L46"/>
      <c r="M46"/>
      <c r="N46"/>
      <c r="O46"/>
      <c r="P46"/>
      <c r="Q46"/>
      <c r="R46"/>
      <c r="S46"/>
      <c r="T46"/>
      <c r="U46"/>
      <c r="V46"/>
      <c r="W46"/>
      <c r="X46"/>
      <c r="Y46"/>
    </row>
    <row r="47" spans="4:25" x14ac:dyDescent="0.25">
      <c r="D47" s="10" t="s">
        <v>291</v>
      </c>
      <c r="E47"/>
      <c r="F47"/>
      <c r="G47"/>
      <c r="H47"/>
      <c r="I47"/>
      <c r="J47"/>
      <c r="K47"/>
      <c r="L47"/>
      <c r="M47"/>
      <c r="N47"/>
      <c r="O47"/>
      <c r="P47"/>
      <c r="Q47"/>
      <c r="R47"/>
      <c r="S47"/>
      <c r="T47"/>
      <c r="U47"/>
      <c r="V47"/>
      <c r="W47"/>
      <c r="X47"/>
      <c r="Y47"/>
    </row>
    <row r="48" spans="4:25" x14ac:dyDescent="0.25">
      <c r="D48" s="10" t="s">
        <v>292</v>
      </c>
      <c r="E48"/>
      <c r="F48"/>
      <c r="G48"/>
      <c r="H48"/>
      <c r="I48"/>
      <c r="J48"/>
      <c r="K48"/>
      <c r="L48"/>
      <c r="M48"/>
      <c r="N48"/>
      <c r="O48"/>
      <c r="P48"/>
      <c r="Q48"/>
      <c r="R48"/>
      <c r="S48"/>
      <c r="T48"/>
      <c r="U48"/>
      <c r="V48"/>
      <c r="W48"/>
      <c r="X48"/>
      <c r="Y48"/>
    </row>
    <row r="49" spans="4:25" x14ac:dyDescent="0.25">
      <c r="D49" s="10" t="s">
        <v>244</v>
      </c>
      <c r="E49"/>
      <c r="F49"/>
      <c r="G49"/>
      <c r="H49"/>
      <c r="I49"/>
      <c r="J49"/>
      <c r="K49"/>
      <c r="L49"/>
      <c r="M49"/>
      <c r="N49"/>
      <c r="O49"/>
      <c r="P49"/>
      <c r="Q49"/>
      <c r="R49"/>
      <c r="S49"/>
      <c r="T49"/>
      <c r="U49"/>
      <c r="V49"/>
      <c r="W49"/>
      <c r="X49"/>
      <c r="Y49"/>
    </row>
    <row r="55" spans="4:25" x14ac:dyDescent="0.25">
      <c r="D55" s="9" t="s">
        <v>0</v>
      </c>
      <c r="E55"/>
      <c r="F55"/>
      <c r="G55"/>
      <c r="H55"/>
      <c r="I55"/>
      <c r="J55"/>
      <c r="K55"/>
      <c r="L55"/>
      <c r="M55"/>
      <c r="N55"/>
      <c r="O55"/>
      <c r="P55"/>
      <c r="Q55"/>
      <c r="R55"/>
      <c r="S55"/>
      <c r="T55"/>
      <c r="U55"/>
      <c r="V55"/>
      <c r="W55"/>
      <c r="X55"/>
    </row>
    <row r="56" spans="4:25" x14ac:dyDescent="0.25">
      <c r="D56" s="10" t="s">
        <v>256</v>
      </c>
      <c r="E56"/>
      <c r="F56"/>
      <c r="G56"/>
      <c r="H56"/>
      <c r="I56"/>
      <c r="J56"/>
      <c r="K56"/>
      <c r="L56"/>
      <c r="M56"/>
      <c r="N56"/>
      <c r="O56"/>
      <c r="P56"/>
      <c r="Q56"/>
      <c r="R56"/>
      <c r="S56"/>
      <c r="T56"/>
      <c r="U56"/>
      <c r="V56"/>
      <c r="W56"/>
      <c r="X56"/>
    </row>
    <row r="57" spans="4:25" x14ac:dyDescent="0.25">
      <c r="D57" s="10" t="s">
        <v>257</v>
      </c>
      <c r="E57"/>
      <c r="F57"/>
      <c r="G57"/>
      <c r="H57"/>
      <c r="I57"/>
      <c r="J57"/>
      <c r="K57"/>
      <c r="L57"/>
      <c r="M57"/>
      <c r="N57"/>
      <c r="O57"/>
      <c r="P57"/>
      <c r="Q57"/>
      <c r="R57"/>
      <c r="S57"/>
      <c r="T57"/>
      <c r="U57"/>
      <c r="V57"/>
      <c r="W57"/>
      <c r="X57"/>
      <c r="Y57" s="16"/>
    </row>
    <row r="58" spans="4:25" x14ac:dyDescent="0.25">
      <c r="D58" s="10" t="s">
        <v>258</v>
      </c>
      <c r="E58"/>
      <c r="F58"/>
      <c r="G58"/>
      <c r="H58"/>
      <c r="I58"/>
      <c r="J58"/>
      <c r="K58"/>
      <c r="L58"/>
      <c r="M58"/>
      <c r="N58"/>
      <c r="O58"/>
      <c r="P58"/>
      <c r="Q58"/>
      <c r="R58"/>
      <c r="S58"/>
      <c r="T58"/>
      <c r="U58"/>
      <c r="V58"/>
      <c r="W58"/>
      <c r="X58"/>
    </row>
    <row r="59" spans="4:25" x14ac:dyDescent="0.25">
      <c r="D59" s="10" t="s">
        <v>259</v>
      </c>
      <c r="E59"/>
      <c r="F59"/>
      <c r="G59"/>
      <c r="H59"/>
      <c r="I59"/>
      <c r="J59"/>
      <c r="K59"/>
      <c r="L59"/>
      <c r="M59"/>
      <c r="N59"/>
      <c r="O59"/>
      <c r="P59"/>
      <c r="Q59"/>
      <c r="R59"/>
      <c r="S59"/>
      <c r="T59"/>
      <c r="U59"/>
      <c r="V59"/>
      <c r="W59"/>
      <c r="X59"/>
    </row>
    <row r="60" spans="4:25" x14ac:dyDescent="0.25">
      <c r="D60" s="10" t="s">
        <v>260</v>
      </c>
      <c r="E60"/>
      <c r="F60"/>
      <c r="G60"/>
      <c r="H60"/>
      <c r="I60"/>
      <c r="J60"/>
      <c r="K60"/>
      <c r="L60"/>
      <c r="M60"/>
      <c r="N60"/>
      <c r="O60"/>
      <c r="P60"/>
      <c r="Q60"/>
      <c r="R60"/>
      <c r="S60"/>
      <c r="T60"/>
      <c r="U60"/>
      <c r="V60"/>
      <c r="W60"/>
      <c r="X60"/>
    </row>
    <row r="61" spans="4:25" x14ac:dyDescent="0.25">
      <c r="D61" s="10" t="s">
        <v>261</v>
      </c>
      <c r="E61"/>
      <c r="F61"/>
      <c r="G61"/>
      <c r="H61"/>
      <c r="I61"/>
      <c r="J61"/>
      <c r="K61"/>
      <c r="L61"/>
      <c r="M61"/>
      <c r="N61"/>
      <c r="O61"/>
      <c r="P61"/>
      <c r="Q61"/>
      <c r="R61"/>
      <c r="S61"/>
      <c r="T61"/>
      <c r="U61"/>
      <c r="V61"/>
      <c r="W61"/>
      <c r="X61"/>
    </row>
    <row r="62" spans="4:25" x14ac:dyDescent="0.25">
      <c r="D62" s="10" t="s">
        <v>262</v>
      </c>
      <c r="E62"/>
      <c r="F62"/>
      <c r="G62"/>
      <c r="H62"/>
      <c r="I62"/>
      <c r="J62"/>
      <c r="K62"/>
      <c r="L62"/>
      <c r="M62"/>
      <c r="N62"/>
      <c r="O62"/>
      <c r="P62"/>
      <c r="Q62"/>
      <c r="R62"/>
      <c r="S62"/>
      <c r="T62"/>
      <c r="U62"/>
      <c r="V62"/>
      <c r="W62"/>
      <c r="X62"/>
    </row>
    <row r="63" spans="4:25" x14ac:dyDescent="0.25">
      <c r="D63" s="10" t="s">
        <v>263</v>
      </c>
      <c r="E63"/>
      <c r="F63"/>
      <c r="G63"/>
      <c r="H63"/>
      <c r="I63"/>
      <c r="J63"/>
      <c r="K63"/>
      <c r="L63"/>
      <c r="M63"/>
      <c r="N63"/>
      <c r="O63"/>
      <c r="P63"/>
      <c r="Q63"/>
      <c r="R63"/>
      <c r="S63"/>
      <c r="T63"/>
      <c r="U63"/>
      <c r="V63"/>
      <c r="W63"/>
      <c r="X63"/>
    </row>
    <row r="64" spans="4:25" x14ac:dyDescent="0.25">
      <c r="D64" s="10" t="s">
        <v>264</v>
      </c>
      <c r="E64"/>
      <c r="F64"/>
      <c r="G64"/>
      <c r="H64"/>
      <c r="I64"/>
      <c r="J64"/>
      <c r="K64"/>
      <c r="L64"/>
      <c r="M64"/>
      <c r="N64"/>
      <c r="O64"/>
      <c r="P64"/>
      <c r="Q64"/>
      <c r="R64"/>
      <c r="S64"/>
      <c r="T64"/>
      <c r="U64"/>
      <c r="V64"/>
      <c r="W64"/>
      <c r="X64"/>
    </row>
    <row r="65" spans="4:24" x14ac:dyDescent="0.25">
      <c r="D65" s="10" t="s">
        <v>265</v>
      </c>
      <c r="E65"/>
      <c r="F65"/>
      <c r="G65"/>
      <c r="H65"/>
      <c r="I65"/>
      <c r="J65"/>
      <c r="K65"/>
      <c r="L65"/>
      <c r="M65"/>
      <c r="N65"/>
      <c r="O65"/>
      <c r="P65"/>
      <c r="Q65"/>
      <c r="R65"/>
      <c r="S65"/>
      <c r="T65"/>
      <c r="U65"/>
      <c r="V65"/>
      <c r="W65"/>
      <c r="X65"/>
    </row>
    <row r="66" spans="4:24" x14ac:dyDescent="0.25">
      <c r="D66" s="10" t="s">
        <v>266</v>
      </c>
      <c r="E66"/>
      <c r="F66"/>
      <c r="G66"/>
      <c r="H66"/>
      <c r="I66"/>
      <c r="J66"/>
      <c r="K66"/>
      <c r="L66"/>
      <c r="M66"/>
      <c r="N66"/>
      <c r="O66"/>
      <c r="P66"/>
      <c r="Q66"/>
      <c r="R66"/>
      <c r="S66"/>
      <c r="T66"/>
      <c r="U66"/>
      <c r="V66"/>
      <c r="W66"/>
      <c r="X66"/>
    </row>
    <row r="67" spans="4:24" x14ac:dyDescent="0.25">
      <c r="D67" s="10" t="s">
        <v>267</v>
      </c>
      <c r="E67"/>
      <c r="F67"/>
      <c r="G67"/>
      <c r="H67"/>
      <c r="I67" t="s">
        <v>293</v>
      </c>
      <c r="J67">
        <v>471</v>
      </c>
      <c r="K67" s="24">
        <f>J67/J69</f>
        <v>0.69571639586410639</v>
      </c>
      <c r="L67"/>
      <c r="M67"/>
      <c r="N67"/>
      <c r="O67"/>
      <c r="P67"/>
      <c r="Q67"/>
      <c r="R67"/>
      <c r="S67"/>
      <c r="T67"/>
      <c r="U67"/>
      <c r="V67"/>
      <c r="W67"/>
      <c r="X67"/>
    </row>
    <row r="68" spans="4:24" x14ac:dyDescent="0.25">
      <c r="D68" s="10" t="s">
        <v>268</v>
      </c>
      <c r="E68"/>
      <c r="F68"/>
      <c r="G68"/>
      <c r="H68"/>
      <c r="I68" t="s">
        <v>294</v>
      </c>
      <c r="J68">
        <v>206</v>
      </c>
      <c r="K68" s="24">
        <f>J68/J69</f>
        <v>0.30428360413589367</v>
      </c>
      <c r="L68"/>
      <c r="M68"/>
      <c r="N68"/>
      <c r="O68"/>
      <c r="P68"/>
      <c r="Q68"/>
      <c r="R68"/>
      <c r="S68"/>
      <c r="T68"/>
      <c r="U68"/>
      <c r="V68"/>
      <c r="W68"/>
      <c r="X68"/>
    </row>
    <row r="69" spans="4:24" x14ac:dyDescent="0.25">
      <c r="D69" s="10" t="s">
        <v>269</v>
      </c>
      <c r="E69"/>
      <c r="F69"/>
      <c r="G69"/>
      <c r="H69"/>
      <c r="I69"/>
      <c r="J69">
        <v>677</v>
      </c>
      <c r="K69"/>
      <c r="L69"/>
      <c r="M69"/>
      <c r="N69"/>
      <c r="O69"/>
      <c r="P69"/>
      <c r="Q69"/>
      <c r="R69"/>
      <c r="S69"/>
      <c r="T69"/>
      <c r="U69"/>
      <c r="V69"/>
      <c r="W69"/>
      <c r="X69"/>
    </row>
    <row r="70" spans="4:24" x14ac:dyDescent="0.25">
      <c r="D70" s="10" t="s">
        <v>270</v>
      </c>
      <c r="E70"/>
      <c r="F70"/>
      <c r="G70"/>
      <c r="H70"/>
      <c r="I70"/>
      <c r="J70"/>
      <c r="K70"/>
      <c r="L70"/>
      <c r="M70"/>
      <c r="N70"/>
      <c r="O70"/>
      <c r="P70"/>
      <c r="Q70"/>
      <c r="R70"/>
      <c r="S70"/>
      <c r="T70"/>
      <c r="U70"/>
      <c r="V70"/>
      <c r="W70"/>
      <c r="X70"/>
    </row>
    <row r="71" spans="4:24" x14ac:dyDescent="0.25">
      <c r="D71" s="10" t="s">
        <v>271</v>
      </c>
      <c r="E71"/>
      <c r="F71"/>
      <c r="G71"/>
      <c r="H71"/>
      <c r="I71"/>
      <c r="J71"/>
      <c r="K71"/>
      <c r="L71"/>
      <c r="M71"/>
      <c r="N71"/>
      <c r="O71"/>
      <c r="P71"/>
      <c r="Q71"/>
      <c r="R71"/>
      <c r="S71"/>
      <c r="T71"/>
      <c r="U71"/>
      <c r="V71"/>
      <c r="W71"/>
      <c r="X71"/>
    </row>
    <row r="72" spans="4:24" x14ac:dyDescent="0.25">
      <c r="D72" s="10" t="s">
        <v>272</v>
      </c>
      <c r="E72"/>
      <c r="F72"/>
      <c r="G72"/>
      <c r="H72"/>
      <c r="I72"/>
      <c r="J72"/>
      <c r="K72"/>
      <c r="L72"/>
      <c r="M72"/>
      <c r="N72"/>
      <c r="O72"/>
      <c r="P72"/>
      <c r="Q72"/>
      <c r="R72"/>
      <c r="S72"/>
      <c r="T72"/>
      <c r="U72"/>
      <c r="V72"/>
      <c r="W72"/>
      <c r="X72"/>
    </row>
    <row r="73" spans="4:24" x14ac:dyDescent="0.25">
      <c r="D73" s="10" t="s">
        <v>273</v>
      </c>
      <c r="E73"/>
      <c r="F73"/>
      <c r="G73"/>
      <c r="H73"/>
      <c r="I73"/>
      <c r="J73"/>
      <c r="K73"/>
      <c r="L73"/>
      <c r="M73"/>
      <c r="N73"/>
      <c r="O73"/>
      <c r="P73"/>
      <c r="Q73"/>
      <c r="R73"/>
      <c r="S73"/>
      <c r="T73"/>
      <c r="U73"/>
      <c r="V73"/>
      <c r="W73"/>
      <c r="X73"/>
    </row>
    <row r="74" spans="4:24" x14ac:dyDescent="0.25">
      <c r="D74" s="10" t="s">
        <v>274</v>
      </c>
      <c r="E74"/>
      <c r="F74"/>
      <c r="G74"/>
      <c r="H74"/>
      <c r="I74"/>
      <c r="J74"/>
      <c r="K74"/>
      <c r="L74"/>
      <c r="M74"/>
      <c r="N74"/>
      <c r="O74"/>
      <c r="P74"/>
      <c r="Q74"/>
      <c r="R74"/>
      <c r="S74"/>
      <c r="T74"/>
      <c r="U74"/>
      <c r="V74"/>
      <c r="W74"/>
      <c r="X74"/>
    </row>
    <row r="75" spans="4:24" x14ac:dyDescent="0.25">
      <c r="D75" s="10" t="s">
        <v>275</v>
      </c>
      <c r="E75"/>
      <c r="F75"/>
      <c r="G75"/>
      <c r="H75"/>
      <c r="I75"/>
      <c r="J75"/>
      <c r="K75"/>
      <c r="L75"/>
      <c r="M75"/>
      <c r="N75"/>
      <c r="O75"/>
      <c r="P75"/>
      <c r="Q75"/>
      <c r="R75"/>
      <c r="S75"/>
      <c r="T75"/>
      <c r="U75"/>
      <c r="V75"/>
      <c r="W75"/>
      <c r="X75"/>
    </row>
    <row r="76" spans="4:24" x14ac:dyDescent="0.25">
      <c r="D76" s="10" t="s">
        <v>276</v>
      </c>
      <c r="E76"/>
      <c r="F76"/>
      <c r="G76"/>
      <c r="H76"/>
      <c r="I76"/>
      <c r="J76"/>
      <c r="K76"/>
      <c r="L76"/>
      <c r="M76"/>
      <c r="N76"/>
      <c r="O76"/>
      <c r="P76"/>
      <c r="Q76"/>
      <c r="R76"/>
      <c r="S76"/>
      <c r="T76"/>
      <c r="U76"/>
      <c r="V76"/>
      <c r="W76"/>
      <c r="X76"/>
    </row>
    <row r="77" spans="4:24" x14ac:dyDescent="0.25">
      <c r="D77" s="10" t="s">
        <v>277</v>
      </c>
      <c r="E77"/>
      <c r="F77"/>
      <c r="G77"/>
      <c r="H77"/>
      <c r="I77"/>
      <c r="J77"/>
      <c r="K77"/>
      <c r="L77"/>
      <c r="M77"/>
      <c r="N77"/>
      <c r="O77"/>
      <c r="P77"/>
      <c r="Q77"/>
      <c r="R77"/>
      <c r="S77"/>
      <c r="T77"/>
      <c r="U77"/>
      <c r="V77"/>
      <c r="W77"/>
      <c r="X77"/>
    </row>
    <row r="78" spans="4:24" x14ac:dyDescent="0.25">
      <c r="D78" s="10" t="s">
        <v>278</v>
      </c>
      <c r="E78"/>
      <c r="F78"/>
      <c r="G78"/>
      <c r="H78"/>
      <c r="I78"/>
      <c r="J78"/>
      <c r="K78"/>
      <c r="L78"/>
      <c r="M78"/>
      <c r="N78"/>
      <c r="O78"/>
      <c r="P78"/>
      <c r="Q78"/>
      <c r="R78"/>
      <c r="S78"/>
      <c r="T78"/>
      <c r="U78"/>
      <c r="V78"/>
      <c r="W78"/>
      <c r="X78"/>
    </row>
    <row r="79" spans="4:24" x14ac:dyDescent="0.25">
      <c r="D79" s="10" t="s">
        <v>279</v>
      </c>
      <c r="E79"/>
      <c r="F79"/>
      <c r="G79"/>
      <c r="H79"/>
      <c r="I79"/>
      <c r="J79"/>
      <c r="K79"/>
      <c r="L79"/>
      <c r="M79"/>
      <c r="N79"/>
      <c r="O79"/>
      <c r="P79"/>
      <c r="Q79"/>
      <c r="R79"/>
      <c r="S79"/>
      <c r="T79"/>
      <c r="U79"/>
      <c r="V79"/>
      <c r="W79"/>
      <c r="X79"/>
    </row>
    <row r="80" spans="4:24" x14ac:dyDescent="0.25">
      <c r="D80" s="10" t="s">
        <v>280</v>
      </c>
      <c r="E80"/>
      <c r="F80"/>
      <c r="G80"/>
      <c r="H80"/>
      <c r="I80"/>
      <c r="J80"/>
      <c r="K80"/>
      <c r="L80"/>
      <c r="M80"/>
      <c r="N80"/>
      <c r="O80"/>
      <c r="P80"/>
      <c r="Q80"/>
      <c r="R80"/>
      <c r="S80"/>
      <c r="T80"/>
      <c r="U80"/>
      <c r="V80"/>
      <c r="W80"/>
      <c r="X80"/>
    </row>
    <row r="81" spans="4:24" x14ac:dyDescent="0.25">
      <c r="D81" s="10" t="s">
        <v>281</v>
      </c>
      <c r="E81"/>
      <c r="F81"/>
      <c r="G81"/>
      <c r="H81"/>
      <c r="I81"/>
      <c r="J81"/>
      <c r="K81"/>
      <c r="L81"/>
      <c r="M81"/>
      <c r="N81"/>
      <c r="O81"/>
      <c r="P81"/>
      <c r="Q81"/>
      <c r="R81"/>
      <c r="S81"/>
      <c r="T81"/>
      <c r="U81"/>
      <c r="V81"/>
      <c r="W81"/>
      <c r="X81"/>
    </row>
    <row r="82" spans="4:24" x14ac:dyDescent="0.25">
      <c r="D82" s="10" t="s">
        <v>282</v>
      </c>
      <c r="E82"/>
      <c r="F82"/>
      <c r="G82"/>
      <c r="H82"/>
      <c r="I82"/>
      <c r="J82"/>
      <c r="K82"/>
      <c r="L82"/>
      <c r="M82"/>
      <c r="N82"/>
      <c r="O82"/>
      <c r="P82"/>
      <c r="Q82"/>
      <c r="R82"/>
      <c r="S82"/>
      <c r="T82"/>
      <c r="U82"/>
      <c r="V82"/>
      <c r="W82"/>
      <c r="X82"/>
    </row>
    <row r="83" spans="4:24" x14ac:dyDescent="0.25">
      <c r="D83" s="10" t="s">
        <v>283</v>
      </c>
      <c r="E83"/>
      <c r="F83"/>
      <c r="G83"/>
      <c r="H83"/>
      <c r="I83"/>
      <c r="J83"/>
      <c r="K83"/>
      <c r="L83"/>
      <c r="M83"/>
      <c r="N83"/>
      <c r="O83"/>
      <c r="P83"/>
      <c r="Q83"/>
      <c r="R83"/>
      <c r="S83"/>
      <c r="T83"/>
      <c r="U83"/>
      <c r="V83"/>
      <c r="W83"/>
      <c r="X83"/>
    </row>
    <row r="84" spans="4:24" x14ac:dyDescent="0.25">
      <c r="D84" s="10" t="s">
        <v>284</v>
      </c>
      <c r="E84"/>
      <c r="F84"/>
      <c r="G84"/>
      <c r="H84"/>
      <c r="I84"/>
      <c r="J84"/>
      <c r="K84"/>
      <c r="L84"/>
      <c r="M84"/>
      <c r="N84"/>
      <c r="O84"/>
      <c r="P84"/>
      <c r="Q84"/>
      <c r="R84"/>
      <c r="S84"/>
      <c r="T84"/>
      <c r="U84"/>
      <c r="V84"/>
      <c r="W84"/>
      <c r="X84"/>
    </row>
    <row r="85" spans="4:24" x14ac:dyDescent="0.25">
      <c r="D85" s="10" t="s">
        <v>285</v>
      </c>
      <c r="E85"/>
      <c r="F85"/>
      <c r="G85"/>
      <c r="H85"/>
      <c r="I85"/>
      <c r="J85"/>
      <c r="K85"/>
      <c r="L85"/>
      <c r="M85"/>
      <c r="N85"/>
      <c r="O85"/>
      <c r="P85"/>
      <c r="Q85"/>
      <c r="R85"/>
      <c r="S85"/>
      <c r="T85"/>
      <c r="U85"/>
      <c r="V85"/>
      <c r="W85"/>
      <c r="X85"/>
    </row>
    <row r="86" spans="4:24" x14ac:dyDescent="0.25">
      <c r="D86" s="10" t="s">
        <v>286</v>
      </c>
      <c r="E86"/>
      <c r="F86"/>
      <c r="G86"/>
      <c r="H86"/>
      <c r="I86"/>
      <c r="J86"/>
      <c r="K86"/>
      <c r="L86"/>
      <c r="M86"/>
      <c r="N86"/>
      <c r="O86"/>
      <c r="P86"/>
      <c r="Q86"/>
      <c r="R86"/>
      <c r="S86"/>
      <c r="T86"/>
      <c r="U86"/>
      <c r="V86"/>
      <c r="W86"/>
      <c r="X86"/>
    </row>
    <row r="87" spans="4:24" x14ac:dyDescent="0.25">
      <c r="D87" s="10" t="s">
        <v>287</v>
      </c>
      <c r="E87"/>
      <c r="F87"/>
      <c r="G87"/>
      <c r="H87"/>
      <c r="I87"/>
      <c r="J87"/>
      <c r="K87"/>
      <c r="L87"/>
      <c r="M87"/>
      <c r="N87"/>
      <c r="O87"/>
      <c r="P87"/>
      <c r="Q87"/>
      <c r="R87"/>
      <c r="S87"/>
      <c r="T87"/>
      <c r="U87"/>
      <c r="V87"/>
      <c r="W87"/>
      <c r="X87"/>
    </row>
    <row r="88" spans="4:24" x14ac:dyDescent="0.25">
      <c r="D88" s="10" t="s">
        <v>288</v>
      </c>
      <c r="E88"/>
      <c r="F88"/>
      <c r="G88"/>
      <c r="H88"/>
      <c r="I88"/>
      <c r="J88"/>
      <c r="K88"/>
      <c r="L88"/>
      <c r="M88"/>
      <c r="N88"/>
      <c r="O88"/>
      <c r="P88"/>
      <c r="Q88"/>
      <c r="R88"/>
      <c r="S88"/>
      <c r="T88"/>
      <c r="U88"/>
      <c r="V88"/>
      <c r="W88"/>
      <c r="X88"/>
    </row>
    <row r="89" spans="4:24" x14ac:dyDescent="0.25">
      <c r="D89" s="10" t="s">
        <v>289</v>
      </c>
      <c r="E89"/>
      <c r="F89"/>
      <c r="G89"/>
      <c r="H89"/>
      <c r="I89"/>
      <c r="J89"/>
      <c r="K89"/>
      <c r="L89"/>
      <c r="M89"/>
      <c r="N89"/>
      <c r="O89"/>
      <c r="P89"/>
      <c r="Q89"/>
      <c r="R89"/>
      <c r="S89"/>
      <c r="T89"/>
      <c r="U89"/>
      <c r="V89"/>
      <c r="W89"/>
      <c r="X89"/>
    </row>
    <row r="90" spans="4:24" x14ac:dyDescent="0.25">
      <c r="D90" s="10" t="s">
        <v>290</v>
      </c>
      <c r="E90"/>
      <c r="F90"/>
      <c r="G90"/>
      <c r="H90"/>
      <c r="I90"/>
      <c r="J90"/>
      <c r="K90"/>
      <c r="L90"/>
      <c r="M90"/>
      <c r="N90"/>
      <c r="O90"/>
      <c r="P90"/>
      <c r="Q90"/>
      <c r="R90"/>
      <c r="S90"/>
      <c r="T90"/>
      <c r="U90"/>
      <c r="V90"/>
      <c r="W90"/>
      <c r="X90"/>
    </row>
    <row r="91" spans="4:24" x14ac:dyDescent="0.25">
      <c r="D91" s="10" t="s">
        <v>291</v>
      </c>
      <c r="E91"/>
      <c r="F91"/>
      <c r="G91"/>
      <c r="H91"/>
      <c r="I91"/>
      <c r="J91"/>
      <c r="K91"/>
      <c r="L91"/>
      <c r="M91"/>
      <c r="N91"/>
      <c r="O91"/>
      <c r="P91"/>
      <c r="Q91"/>
      <c r="R91"/>
      <c r="S91"/>
      <c r="T91"/>
      <c r="U91"/>
      <c r="V91"/>
      <c r="W91"/>
      <c r="X91"/>
    </row>
    <row r="92" spans="4:24" x14ac:dyDescent="0.25">
      <c r="D92" s="10" t="s">
        <v>292</v>
      </c>
      <c r="E92"/>
      <c r="F92"/>
      <c r="G92"/>
      <c r="H92"/>
      <c r="I92"/>
      <c r="J92"/>
      <c r="K92"/>
      <c r="L92"/>
      <c r="M92"/>
      <c r="N92"/>
      <c r="O92"/>
      <c r="P92"/>
      <c r="Q92"/>
      <c r="R92"/>
      <c r="S92"/>
      <c r="T92"/>
      <c r="U92"/>
      <c r="V92"/>
      <c r="W92"/>
      <c r="X92"/>
    </row>
    <row r="93" spans="4:24" x14ac:dyDescent="0.25">
      <c r="D93" s="10" t="s">
        <v>244</v>
      </c>
      <c r="E93"/>
      <c r="F93"/>
      <c r="G93"/>
      <c r="H93"/>
      <c r="I93"/>
      <c r="J93"/>
      <c r="K93"/>
      <c r="L93"/>
      <c r="M93"/>
      <c r="N93"/>
      <c r="O93"/>
      <c r="P93"/>
      <c r="Q93"/>
      <c r="R93"/>
      <c r="S93"/>
      <c r="T93"/>
      <c r="U93"/>
      <c r="V93"/>
      <c r="W93"/>
      <c r="X93"/>
    </row>
    <row r="94" spans="4:24" x14ac:dyDescent="0.25">
      <c r="D94"/>
      <c r="E94"/>
      <c r="F94"/>
      <c r="G94"/>
      <c r="H94"/>
      <c r="I94"/>
      <c r="J94"/>
      <c r="K94"/>
      <c r="L94"/>
      <c r="M94"/>
      <c r="N94"/>
      <c r="O94"/>
      <c r="P94"/>
      <c r="Q94"/>
      <c r="R94"/>
      <c r="S94"/>
      <c r="T94"/>
      <c r="U94"/>
      <c r="V94"/>
      <c r="W94"/>
      <c r="X94"/>
    </row>
    <row r="95" spans="4:24" x14ac:dyDescent="0.25">
      <c r="D95"/>
      <c r="E95"/>
      <c r="F95"/>
      <c r="G95"/>
      <c r="H95"/>
      <c r="I95"/>
      <c r="J95"/>
      <c r="K95"/>
      <c r="L95"/>
      <c r="M95"/>
      <c r="N95"/>
      <c r="O95"/>
      <c r="P95"/>
      <c r="Q95"/>
      <c r="R95"/>
      <c r="S95"/>
      <c r="T95"/>
      <c r="U95"/>
      <c r="V95"/>
      <c r="W95"/>
      <c r="X95"/>
    </row>
    <row r="99" spans="4:10" x14ac:dyDescent="0.25">
      <c r="D99" s="534" t="s">
        <v>295</v>
      </c>
      <c r="E99" s="534"/>
      <c r="F99" s="534"/>
      <c r="G99" s="534"/>
      <c r="H99" s="534"/>
      <c r="I99" s="534"/>
      <c r="J99" s="534"/>
    </row>
    <row r="101" spans="4:10" x14ac:dyDescent="0.25">
      <c r="D101" s="1" t="s">
        <v>0</v>
      </c>
      <c r="E101" s="1" t="s">
        <v>296</v>
      </c>
    </row>
    <row r="102" spans="4:10" x14ac:dyDescent="0.25">
      <c r="D102" s="15" t="s">
        <v>247</v>
      </c>
      <c r="E102" s="1">
        <v>67</v>
      </c>
    </row>
    <row r="103" spans="4:10" x14ac:dyDescent="0.25">
      <c r="D103" s="15" t="s">
        <v>248</v>
      </c>
      <c r="E103" s="1">
        <v>128</v>
      </c>
    </row>
    <row r="104" spans="4:10" x14ac:dyDescent="0.25">
      <c r="D104" s="15" t="s">
        <v>249</v>
      </c>
      <c r="E104" s="1">
        <v>14</v>
      </c>
    </row>
    <row r="105" spans="4:10" x14ac:dyDescent="0.25">
      <c r="D105" s="15" t="s">
        <v>250</v>
      </c>
      <c r="E105" s="1">
        <v>246</v>
      </c>
    </row>
    <row r="106" spans="4:10" x14ac:dyDescent="0.25">
      <c r="D106" s="15" t="s">
        <v>251</v>
      </c>
      <c r="E106" s="1">
        <v>213</v>
      </c>
    </row>
    <row r="107" spans="4:10" x14ac:dyDescent="0.25">
      <c r="D107" s="15" t="s">
        <v>252</v>
      </c>
      <c r="E107" s="1">
        <v>38</v>
      </c>
    </row>
    <row r="108" spans="4:10" x14ac:dyDescent="0.25">
      <c r="D108" s="15" t="s">
        <v>253</v>
      </c>
      <c r="E108" s="1">
        <v>17</v>
      </c>
    </row>
    <row r="109" spans="4:10" x14ac:dyDescent="0.25">
      <c r="D109" s="15" t="s">
        <v>244</v>
      </c>
      <c r="E109" s="1">
        <v>723</v>
      </c>
    </row>
    <row r="133" spans="4:10" x14ac:dyDescent="0.25">
      <c r="D133" s="535" t="s">
        <v>297</v>
      </c>
      <c r="E133" s="535"/>
      <c r="F133" s="535"/>
      <c r="G133" s="535"/>
      <c r="H133" s="535"/>
      <c r="I133" s="535"/>
      <c r="J133" s="535"/>
    </row>
    <row r="135" spans="4:10" x14ac:dyDescent="0.25">
      <c r="D135" s="1" t="s">
        <v>298</v>
      </c>
      <c r="E135" s="1" t="s">
        <v>299</v>
      </c>
    </row>
    <row r="137" spans="4:10" x14ac:dyDescent="0.25">
      <c r="D137" s="1" t="s">
        <v>0</v>
      </c>
      <c r="E137" s="1" t="s">
        <v>300</v>
      </c>
    </row>
    <row r="138" spans="4:10" x14ac:dyDescent="0.25">
      <c r="D138" s="15" t="s">
        <v>250</v>
      </c>
      <c r="E138" s="1">
        <v>185</v>
      </c>
    </row>
    <row r="139" spans="4:10" x14ac:dyDescent="0.25">
      <c r="D139" s="15" t="s">
        <v>252</v>
      </c>
      <c r="E139" s="1">
        <v>9</v>
      </c>
    </row>
    <row r="140" spans="4:10" x14ac:dyDescent="0.25">
      <c r="D140" s="15" t="s">
        <v>253</v>
      </c>
      <c r="E140" s="1">
        <v>17</v>
      </c>
    </row>
    <row r="141" spans="4:10" x14ac:dyDescent="0.25">
      <c r="D141" s="15" t="s">
        <v>244</v>
      </c>
      <c r="E141" s="1">
        <v>211</v>
      </c>
    </row>
    <row r="143" spans="4:10" x14ac:dyDescent="0.25">
      <c r="E143" s="15"/>
    </row>
    <row r="144" spans="4:10" x14ac:dyDescent="0.25">
      <c r="E144" s="15"/>
    </row>
    <row r="145" spans="5:5" x14ac:dyDescent="0.25">
      <c r="E145" s="15"/>
    </row>
    <row r="146" spans="5:5" x14ac:dyDescent="0.25">
      <c r="E146" s="15"/>
    </row>
    <row r="147" spans="5:5" x14ac:dyDescent="0.25">
      <c r="E147" s="15"/>
    </row>
    <row r="148" spans="5:5" x14ac:dyDescent="0.25">
      <c r="E148" s="15"/>
    </row>
    <row r="149" spans="5:5" x14ac:dyDescent="0.25">
      <c r="E149" s="15"/>
    </row>
    <row r="150" spans="5:5" x14ac:dyDescent="0.25">
      <c r="E150" s="15"/>
    </row>
    <row r="151" spans="5:5" x14ac:dyDescent="0.25">
      <c r="E151" s="15"/>
    </row>
    <row r="152" spans="5:5" x14ac:dyDescent="0.25">
      <c r="E152" s="15"/>
    </row>
    <row r="153" spans="5:5" x14ac:dyDescent="0.25">
      <c r="E153" s="15"/>
    </row>
    <row r="154" spans="5:5" x14ac:dyDescent="0.25">
      <c r="E154" s="15"/>
    </row>
    <row r="155" spans="5:5" x14ac:dyDescent="0.25">
      <c r="E155" s="15"/>
    </row>
    <row r="156" spans="5:5" x14ac:dyDescent="0.25">
      <c r="E156" s="15"/>
    </row>
    <row r="157" spans="5:5" x14ac:dyDescent="0.25">
      <c r="E157" s="15"/>
    </row>
    <row r="158" spans="5:5" x14ac:dyDescent="0.25">
      <c r="E158" s="15"/>
    </row>
    <row r="159" spans="5:5" x14ac:dyDescent="0.25">
      <c r="E159" s="15"/>
    </row>
    <row r="160" spans="5:5" x14ac:dyDescent="0.25">
      <c r="E160" s="15"/>
    </row>
    <row r="161" spans="4:10" x14ac:dyDescent="0.25">
      <c r="E161" s="15"/>
    </row>
    <row r="162" spans="4:10" x14ac:dyDescent="0.25">
      <c r="E162" s="15"/>
    </row>
    <row r="163" spans="4:10" x14ac:dyDescent="0.25">
      <c r="E163" s="15"/>
    </row>
    <row r="164" spans="4:10" x14ac:dyDescent="0.25">
      <c r="D164" s="535" t="s">
        <v>301</v>
      </c>
      <c r="E164" s="535"/>
      <c r="F164" s="535"/>
      <c r="G164" s="535"/>
      <c r="H164" s="535"/>
      <c r="I164" s="535"/>
      <c r="J164" s="535"/>
    </row>
    <row r="166" spans="4:10" x14ac:dyDescent="0.25">
      <c r="D166" s="1" t="s">
        <v>298</v>
      </c>
      <c r="E166" s="1" t="s">
        <v>302</v>
      </c>
    </row>
    <row r="167" spans="4:10" x14ac:dyDescent="0.25">
      <c r="D167" s="1" t="s">
        <v>303</v>
      </c>
      <c r="E167" s="1" t="s">
        <v>302</v>
      </c>
    </row>
    <row r="169" spans="4:10" x14ac:dyDescent="0.25">
      <c r="D169" s="1" t="s">
        <v>0</v>
      </c>
      <c r="E169" s="1" t="s">
        <v>304</v>
      </c>
    </row>
    <row r="170" spans="4:10" x14ac:dyDescent="0.25">
      <c r="D170" s="15" t="s">
        <v>248</v>
      </c>
      <c r="E170" s="1">
        <v>51</v>
      </c>
    </row>
    <row r="171" spans="4:10" x14ac:dyDescent="0.25">
      <c r="D171" s="15" t="s">
        <v>252</v>
      </c>
      <c r="E171" s="1">
        <v>28</v>
      </c>
    </row>
    <row r="172" spans="4:10" x14ac:dyDescent="0.25">
      <c r="D172" s="15" t="s">
        <v>244</v>
      </c>
      <c r="E172" s="1">
        <v>79</v>
      </c>
    </row>
    <row r="173" spans="4:10" x14ac:dyDescent="0.25">
      <c r="D173"/>
      <c r="E173"/>
    </row>
    <row r="174" spans="4:10" x14ac:dyDescent="0.25">
      <c r="D174"/>
      <c r="E174"/>
    </row>
    <row r="200" spans="4:10" x14ac:dyDescent="0.25">
      <c r="D200" s="529"/>
      <c r="E200" s="529"/>
      <c r="F200" s="529"/>
      <c r="G200" s="529"/>
      <c r="H200" s="529"/>
      <c r="I200" s="529"/>
      <c r="J200" s="529"/>
    </row>
    <row r="203" spans="4:10" x14ac:dyDescent="0.25">
      <c r="D203" s="1" t="s">
        <v>298</v>
      </c>
      <c r="E203" s="1" t="s">
        <v>302</v>
      </c>
    </row>
    <row r="205" spans="4:10" x14ac:dyDescent="0.25">
      <c r="D205" s="1" t="s">
        <v>0</v>
      </c>
      <c r="E205"/>
      <c r="F205"/>
      <c r="G205"/>
    </row>
    <row r="206" spans="4:10" x14ac:dyDescent="0.25">
      <c r="D206" s="15" t="s">
        <v>247</v>
      </c>
      <c r="E206"/>
      <c r="F206"/>
      <c r="G206"/>
    </row>
    <row r="207" spans="4:10" x14ac:dyDescent="0.25">
      <c r="D207" s="15" t="s">
        <v>248</v>
      </c>
      <c r="E207"/>
      <c r="F207"/>
      <c r="G207"/>
    </row>
    <row r="208" spans="4:10" x14ac:dyDescent="0.25">
      <c r="D208" s="15" t="s">
        <v>249</v>
      </c>
      <c r="E208"/>
      <c r="F208"/>
      <c r="G208"/>
    </row>
    <row r="209" spans="4:7" x14ac:dyDescent="0.25">
      <c r="D209" s="15" t="s">
        <v>250</v>
      </c>
      <c r="E209"/>
      <c r="F209"/>
      <c r="G209"/>
    </row>
    <row r="210" spans="4:7" x14ac:dyDescent="0.25">
      <c r="D210" s="15" t="s">
        <v>251</v>
      </c>
      <c r="E210"/>
      <c r="F210"/>
      <c r="G210"/>
    </row>
    <row r="211" spans="4:7" x14ac:dyDescent="0.25">
      <c r="D211" s="15" t="s">
        <v>252</v>
      </c>
      <c r="E211"/>
      <c r="F211"/>
      <c r="G211"/>
    </row>
    <row r="212" spans="4:7" x14ac:dyDescent="0.25">
      <c r="D212" s="15" t="s">
        <v>244</v>
      </c>
      <c r="E212"/>
      <c r="F212"/>
      <c r="G212"/>
    </row>
    <row r="213" spans="4:7" x14ac:dyDescent="0.25">
      <c r="D213"/>
      <c r="E213"/>
      <c r="F213"/>
      <c r="G213"/>
    </row>
    <row r="231" spans="4:10" ht="18.75" x14ac:dyDescent="0.3">
      <c r="D231" s="530" t="s">
        <v>305</v>
      </c>
      <c r="E231" s="530"/>
      <c r="F231" s="530"/>
      <c r="G231" s="530"/>
      <c r="H231" s="530"/>
      <c r="I231" s="530"/>
      <c r="J231" s="530"/>
    </row>
    <row r="235" spans="4:10" x14ac:dyDescent="0.25">
      <c r="D235" s="1" t="s">
        <v>298</v>
      </c>
      <c r="E235" s="1" t="s">
        <v>302</v>
      </c>
    </row>
    <row r="237" spans="4:10" x14ac:dyDescent="0.25">
      <c r="D237" s="1" t="s">
        <v>0</v>
      </c>
      <c r="E237"/>
      <c r="F237"/>
      <c r="G237"/>
    </row>
    <row r="238" spans="4:10" x14ac:dyDescent="0.25">
      <c r="D238" s="15" t="s">
        <v>247</v>
      </c>
      <c r="E238"/>
      <c r="F238"/>
      <c r="G238"/>
    </row>
    <row r="239" spans="4:10" x14ac:dyDescent="0.25">
      <c r="D239" s="15" t="s">
        <v>248</v>
      </c>
      <c r="E239"/>
      <c r="F239"/>
      <c r="G239"/>
    </row>
    <row r="240" spans="4:10" x14ac:dyDescent="0.25">
      <c r="D240" s="15" t="s">
        <v>249</v>
      </c>
      <c r="E240"/>
      <c r="F240"/>
      <c r="G240"/>
    </row>
    <row r="241" spans="4:7" x14ac:dyDescent="0.25">
      <c r="D241" s="15" t="s">
        <v>250</v>
      </c>
      <c r="E241"/>
      <c r="F241"/>
      <c r="G241"/>
    </row>
    <row r="242" spans="4:7" x14ac:dyDescent="0.25">
      <c r="D242" s="15" t="s">
        <v>251</v>
      </c>
      <c r="E242"/>
      <c r="F242"/>
      <c r="G242"/>
    </row>
    <row r="243" spans="4:7" x14ac:dyDescent="0.25">
      <c r="D243" s="15" t="s">
        <v>252</v>
      </c>
      <c r="E243"/>
      <c r="F243"/>
      <c r="G243"/>
    </row>
    <row r="244" spans="4:7" x14ac:dyDescent="0.25">
      <c r="D244" s="15" t="s">
        <v>244</v>
      </c>
      <c r="E244"/>
      <c r="F244"/>
      <c r="G244"/>
    </row>
    <row r="245" spans="4:7" x14ac:dyDescent="0.25">
      <c r="D245"/>
      <c r="E245"/>
      <c r="F245"/>
      <c r="G245"/>
    </row>
    <row r="246" spans="4:7" x14ac:dyDescent="0.25">
      <c r="D246"/>
      <c r="E246"/>
      <c r="F246"/>
      <c r="G246"/>
    </row>
    <row r="247" spans="4:7" x14ac:dyDescent="0.25">
      <c r="D247" s="1" t="s">
        <v>298</v>
      </c>
      <c r="E247" s="1" t="s">
        <v>302</v>
      </c>
    </row>
    <row r="249" spans="4:7" x14ac:dyDescent="0.25">
      <c r="D249" s="1" t="s">
        <v>0</v>
      </c>
      <c r="E249" s="1" t="s">
        <v>296</v>
      </c>
    </row>
    <row r="250" spans="4:7" x14ac:dyDescent="0.25">
      <c r="D250" s="15" t="s">
        <v>247</v>
      </c>
      <c r="E250" s="1">
        <v>65</v>
      </c>
    </row>
    <row r="251" spans="4:7" x14ac:dyDescent="0.25">
      <c r="D251" s="15" t="s">
        <v>248</v>
      </c>
      <c r="E251" s="1">
        <v>128</v>
      </c>
    </row>
    <row r="252" spans="4:7" x14ac:dyDescent="0.25">
      <c r="D252" s="15" t="s">
        <v>249</v>
      </c>
      <c r="E252" s="1">
        <v>14</v>
      </c>
    </row>
    <row r="253" spans="4:7" x14ac:dyDescent="0.25">
      <c r="D253" s="15" t="s">
        <v>250</v>
      </c>
      <c r="E253" s="1">
        <v>55</v>
      </c>
    </row>
    <row r="254" spans="4:7" x14ac:dyDescent="0.25">
      <c r="D254" s="15" t="s">
        <v>251</v>
      </c>
      <c r="E254" s="1">
        <v>142</v>
      </c>
    </row>
    <row r="255" spans="4:7" x14ac:dyDescent="0.25">
      <c r="D255" s="15" t="s">
        <v>252</v>
      </c>
      <c r="E255" s="1">
        <v>29</v>
      </c>
    </row>
    <row r="256" spans="4:7" x14ac:dyDescent="0.25">
      <c r="D256" s="15" t="s">
        <v>244</v>
      </c>
      <c r="E256" s="1">
        <v>433</v>
      </c>
    </row>
    <row r="257" spans="4:4" x14ac:dyDescent="0.25">
      <c r="D257" s="15"/>
    </row>
    <row r="258" spans="4:4" x14ac:dyDescent="0.25">
      <c r="D258" s="15"/>
    </row>
    <row r="259" spans="4:4" x14ac:dyDescent="0.25">
      <c r="D259" s="15"/>
    </row>
    <row r="260" spans="4:4" x14ac:dyDescent="0.25">
      <c r="D260" s="15"/>
    </row>
    <row r="261" spans="4:4" x14ac:dyDescent="0.25">
      <c r="D261" s="15"/>
    </row>
    <row r="262" spans="4:4" x14ac:dyDescent="0.25">
      <c r="D262" s="15"/>
    </row>
    <row r="263" spans="4:4" x14ac:dyDescent="0.25">
      <c r="D263" s="15"/>
    </row>
    <row r="264" spans="4:4" x14ac:dyDescent="0.25">
      <c r="D264" s="15"/>
    </row>
    <row r="265" spans="4:4" x14ac:dyDescent="0.25">
      <c r="D265" s="15"/>
    </row>
    <row r="266" spans="4:4" x14ac:dyDescent="0.25">
      <c r="D266" s="15"/>
    </row>
    <row r="267" spans="4:4" x14ac:dyDescent="0.25">
      <c r="D267" s="15"/>
    </row>
    <row r="268" spans="4:4" x14ac:dyDescent="0.25">
      <c r="D268" s="15"/>
    </row>
    <row r="269" spans="4:4" x14ac:dyDescent="0.25">
      <c r="D269" s="15"/>
    </row>
    <row r="270" spans="4:4" x14ac:dyDescent="0.25">
      <c r="D270" s="15"/>
    </row>
    <row r="271" spans="4:4" x14ac:dyDescent="0.25">
      <c r="D271" s="15"/>
    </row>
    <row r="272" spans="4:4" x14ac:dyDescent="0.25">
      <c r="D272" s="15"/>
    </row>
    <row r="273" spans="4:4" x14ac:dyDescent="0.25">
      <c r="D273" s="15"/>
    </row>
    <row r="274" spans="4:4" x14ac:dyDescent="0.25">
      <c r="D274" s="15"/>
    </row>
    <row r="298" spans="4:24" x14ac:dyDescent="0.25">
      <c r="D298" s="9" t="s">
        <v>306</v>
      </c>
      <c r="E298" t="s">
        <v>307</v>
      </c>
    </row>
    <row r="299" spans="4:24" x14ac:dyDescent="0.25">
      <c r="D299"/>
      <c r="E299"/>
    </row>
    <row r="300" spans="4:24" x14ac:dyDescent="0.25">
      <c r="D300" s="9" t="s">
        <v>0</v>
      </c>
      <c r="E300" t="s">
        <v>308</v>
      </c>
      <c r="F300"/>
      <c r="G300"/>
      <c r="H300"/>
      <c r="I300"/>
      <c r="J300"/>
      <c r="K300"/>
      <c r="L300"/>
      <c r="M300"/>
      <c r="N300"/>
      <c r="O300"/>
      <c r="P300"/>
      <c r="Q300"/>
      <c r="R300"/>
      <c r="S300"/>
      <c r="T300"/>
      <c r="U300"/>
      <c r="V300"/>
      <c r="W300"/>
      <c r="X300"/>
    </row>
    <row r="301" spans="4:24" x14ac:dyDescent="0.25">
      <c r="D301" s="10" t="s">
        <v>256</v>
      </c>
      <c r="E301">
        <v>5</v>
      </c>
      <c r="F301"/>
      <c r="G301"/>
      <c r="H301"/>
      <c r="I301"/>
      <c r="J301"/>
      <c r="K301"/>
      <c r="L301"/>
      <c r="M301"/>
      <c r="N301"/>
      <c r="O301"/>
      <c r="P301"/>
      <c r="Q301"/>
      <c r="R301"/>
      <c r="S301"/>
      <c r="T301"/>
      <c r="U301"/>
      <c r="V301"/>
      <c r="W301"/>
      <c r="X301"/>
    </row>
    <row r="302" spans="4:24" x14ac:dyDescent="0.25">
      <c r="D302" s="10" t="s">
        <v>266</v>
      </c>
      <c r="E302">
        <v>6</v>
      </c>
      <c r="F302"/>
      <c r="G302"/>
      <c r="H302"/>
      <c r="I302"/>
      <c r="J302"/>
      <c r="K302"/>
      <c r="L302"/>
      <c r="M302"/>
      <c r="N302"/>
      <c r="O302"/>
      <c r="P302"/>
      <c r="Q302"/>
      <c r="R302"/>
      <c r="S302"/>
      <c r="T302"/>
      <c r="U302"/>
      <c r="V302"/>
      <c r="W302"/>
      <c r="X302"/>
    </row>
    <row r="303" spans="4:24" x14ac:dyDescent="0.25">
      <c r="D303" s="10" t="s">
        <v>270</v>
      </c>
      <c r="E303">
        <v>13</v>
      </c>
      <c r="F303"/>
      <c r="G303"/>
      <c r="H303"/>
      <c r="I303"/>
      <c r="J303"/>
      <c r="K303"/>
      <c r="L303"/>
      <c r="M303"/>
      <c r="N303"/>
      <c r="O303"/>
      <c r="P303"/>
      <c r="Q303"/>
      <c r="R303"/>
      <c r="S303"/>
      <c r="T303"/>
      <c r="U303"/>
      <c r="V303"/>
      <c r="W303"/>
      <c r="X303"/>
    </row>
    <row r="304" spans="4:24" x14ac:dyDescent="0.25">
      <c r="D304" s="10" t="s">
        <v>271</v>
      </c>
      <c r="E304">
        <v>12</v>
      </c>
      <c r="F304"/>
      <c r="G304"/>
      <c r="H304"/>
      <c r="I304"/>
      <c r="J304"/>
      <c r="K304"/>
      <c r="L304"/>
      <c r="M304"/>
      <c r="N304"/>
      <c r="O304"/>
      <c r="P304"/>
      <c r="Q304"/>
      <c r="R304"/>
      <c r="S304"/>
      <c r="T304"/>
      <c r="U304"/>
      <c r="V304"/>
      <c r="W304"/>
      <c r="X304"/>
    </row>
    <row r="305" spans="4:24" x14ac:dyDescent="0.25">
      <c r="D305" s="10" t="s">
        <v>274</v>
      </c>
      <c r="E305">
        <v>10</v>
      </c>
      <c r="F305"/>
      <c r="G305"/>
      <c r="H305"/>
      <c r="I305"/>
      <c r="J305"/>
      <c r="K305"/>
      <c r="L305"/>
      <c r="M305"/>
      <c r="N305"/>
      <c r="O305"/>
      <c r="P305"/>
      <c r="Q305"/>
      <c r="R305"/>
      <c r="S305"/>
      <c r="T305"/>
      <c r="U305"/>
      <c r="V305"/>
      <c r="W305"/>
      <c r="X305"/>
    </row>
    <row r="306" spans="4:24" x14ac:dyDescent="0.25">
      <c r="D306" s="10" t="s">
        <v>275</v>
      </c>
      <c r="E306">
        <v>9</v>
      </c>
      <c r="F306"/>
      <c r="G306"/>
      <c r="H306"/>
      <c r="I306"/>
      <c r="J306"/>
      <c r="K306"/>
      <c r="L306"/>
      <c r="M306"/>
      <c r="N306"/>
      <c r="O306"/>
      <c r="P306"/>
      <c r="Q306"/>
      <c r="R306"/>
      <c r="S306"/>
      <c r="T306"/>
      <c r="U306"/>
      <c r="V306"/>
      <c r="W306"/>
      <c r="X306"/>
    </row>
    <row r="307" spans="4:24" x14ac:dyDescent="0.25">
      <c r="D307" s="10" t="s">
        <v>278</v>
      </c>
      <c r="E307">
        <v>9</v>
      </c>
      <c r="F307"/>
      <c r="G307"/>
      <c r="H307"/>
      <c r="I307"/>
      <c r="J307"/>
      <c r="K307"/>
      <c r="L307"/>
      <c r="M307"/>
      <c r="N307"/>
      <c r="O307"/>
      <c r="P307"/>
      <c r="Q307"/>
      <c r="R307"/>
      <c r="S307"/>
      <c r="T307"/>
      <c r="U307"/>
      <c r="V307"/>
      <c r="W307"/>
      <c r="X307"/>
    </row>
    <row r="308" spans="4:24" x14ac:dyDescent="0.25">
      <c r="D308" s="10" t="s">
        <v>280</v>
      </c>
      <c r="E308">
        <v>11</v>
      </c>
      <c r="F308"/>
      <c r="G308"/>
      <c r="H308"/>
      <c r="I308"/>
      <c r="J308"/>
      <c r="K308"/>
      <c r="L308"/>
      <c r="M308"/>
      <c r="N308"/>
      <c r="O308"/>
      <c r="P308"/>
      <c r="Q308"/>
      <c r="R308"/>
      <c r="S308"/>
      <c r="T308"/>
      <c r="U308"/>
      <c r="V308"/>
      <c r="W308"/>
      <c r="X308"/>
    </row>
    <row r="309" spans="4:24" x14ac:dyDescent="0.25">
      <c r="D309" s="10" t="s">
        <v>285</v>
      </c>
      <c r="E309">
        <v>70</v>
      </c>
      <c r="F309"/>
      <c r="G309"/>
      <c r="H309"/>
      <c r="I309"/>
      <c r="J309"/>
      <c r="K309"/>
      <c r="L309"/>
      <c r="M309"/>
      <c r="N309"/>
      <c r="O309"/>
      <c r="P309"/>
      <c r="Q309"/>
      <c r="R309"/>
      <c r="S309"/>
      <c r="T309"/>
      <c r="U309"/>
      <c r="V309"/>
      <c r="W309"/>
      <c r="X309"/>
    </row>
    <row r="310" spans="4:24" x14ac:dyDescent="0.25">
      <c r="D310" s="10" t="s">
        <v>292</v>
      </c>
      <c r="E310">
        <v>3</v>
      </c>
      <c r="F310"/>
      <c r="G310"/>
      <c r="H310"/>
      <c r="I310"/>
      <c r="J310"/>
      <c r="K310"/>
      <c r="L310"/>
      <c r="M310"/>
      <c r="N310"/>
      <c r="O310"/>
      <c r="P310"/>
      <c r="Q310"/>
      <c r="R310"/>
      <c r="S310"/>
      <c r="T310"/>
      <c r="U310"/>
      <c r="V310"/>
      <c r="W310"/>
      <c r="X310"/>
    </row>
    <row r="311" spans="4:24" x14ac:dyDescent="0.25">
      <c r="D311" s="10" t="s">
        <v>244</v>
      </c>
      <c r="E311">
        <v>148</v>
      </c>
      <c r="F311"/>
      <c r="G311"/>
      <c r="H311"/>
      <c r="I311"/>
      <c r="J311"/>
      <c r="K311"/>
      <c r="L311"/>
      <c r="M311"/>
      <c r="N311"/>
      <c r="O311"/>
      <c r="P311"/>
      <c r="Q311"/>
      <c r="R311"/>
      <c r="S311"/>
      <c r="T311"/>
      <c r="U311"/>
      <c r="V311"/>
      <c r="W311"/>
      <c r="X311"/>
    </row>
    <row r="312" spans="4:24" x14ac:dyDescent="0.25">
      <c r="D312" s="9" t="s">
        <v>306</v>
      </c>
      <c r="E312" t="s">
        <v>307</v>
      </c>
      <c r="F312"/>
      <c r="G312"/>
      <c r="H312"/>
      <c r="I312"/>
      <c r="J312"/>
      <c r="K312"/>
      <c r="L312"/>
      <c r="M312"/>
      <c r="N312"/>
      <c r="O312"/>
      <c r="P312"/>
      <c r="Q312"/>
      <c r="R312"/>
      <c r="S312"/>
      <c r="T312"/>
      <c r="U312"/>
      <c r="V312"/>
      <c r="W312"/>
      <c r="X312"/>
    </row>
    <row r="313" spans="4:24" x14ac:dyDescent="0.25">
      <c r="D313"/>
      <c r="E313"/>
      <c r="F313"/>
      <c r="G313"/>
      <c r="H313"/>
      <c r="I313"/>
      <c r="J313"/>
      <c r="K313"/>
      <c r="L313"/>
      <c r="M313"/>
      <c r="N313"/>
      <c r="O313"/>
      <c r="P313"/>
      <c r="Q313"/>
      <c r="R313"/>
      <c r="S313"/>
      <c r="T313"/>
      <c r="U313"/>
      <c r="V313"/>
      <c r="W313"/>
      <c r="X313"/>
    </row>
    <row r="314" spans="4:24" x14ac:dyDescent="0.25">
      <c r="D314" s="9" t="s">
        <v>0</v>
      </c>
      <c r="E314" t="s">
        <v>308</v>
      </c>
      <c r="F314" s="9"/>
      <c r="G314" s="9"/>
      <c r="H314" s="9"/>
      <c r="I314" s="9"/>
      <c r="J314" s="9"/>
      <c r="K314" s="9"/>
      <c r="L314" s="9"/>
      <c r="M314" s="9"/>
      <c r="N314" s="9"/>
      <c r="O314" s="9"/>
      <c r="P314" s="9"/>
      <c r="Q314" s="9"/>
      <c r="R314" s="9"/>
      <c r="S314" s="9"/>
      <c r="T314" s="9"/>
      <c r="U314" s="9"/>
      <c r="V314" s="9"/>
      <c r="W314" s="9"/>
      <c r="X314" s="9"/>
    </row>
    <row r="315" spans="4:24" x14ac:dyDescent="0.25">
      <c r="D315" s="10" t="s">
        <v>250</v>
      </c>
      <c r="E315">
        <v>135</v>
      </c>
      <c r="F315"/>
      <c r="G315"/>
      <c r="H315"/>
      <c r="I315"/>
      <c r="J315"/>
      <c r="K315"/>
      <c r="L315"/>
      <c r="M315"/>
      <c r="N315"/>
      <c r="O315"/>
      <c r="P315"/>
      <c r="Q315"/>
      <c r="R315"/>
      <c r="S315"/>
      <c r="T315"/>
      <c r="U315"/>
      <c r="V315"/>
      <c r="W315"/>
      <c r="X315"/>
    </row>
    <row r="316" spans="4:24" x14ac:dyDescent="0.25">
      <c r="D316" s="10" t="s">
        <v>253</v>
      </c>
      <c r="E316">
        <v>13</v>
      </c>
      <c r="F316"/>
      <c r="G316"/>
      <c r="H316"/>
      <c r="I316"/>
      <c r="J316"/>
      <c r="K316"/>
      <c r="L316"/>
      <c r="M316"/>
      <c r="N316"/>
      <c r="O316"/>
      <c r="P316"/>
      <c r="Q316"/>
      <c r="R316"/>
      <c r="S316"/>
      <c r="T316"/>
      <c r="U316"/>
      <c r="V316"/>
      <c r="W316"/>
      <c r="X316"/>
    </row>
    <row r="317" spans="4:24" x14ac:dyDescent="0.25">
      <c r="D317" s="10" t="s">
        <v>244</v>
      </c>
      <c r="E317">
        <v>148</v>
      </c>
      <c r="F317"/>
      <c r="G317"/>
      <c r="H317"/>
      <c r="I317"/>
      <c r="J317"/>
      <c r="K317"/>
      <c r="L317"/>
      <c r="M317"/>
      <c r="N317"/>
      <c r="O317"/>
      <c r="P317"/>
      <c r="Q317"/>
      <c r="R317"/>
      <c r="S317"/>
      <c r="T317"/>
      <c r="U317"/>
      <c r="V317"/>
      <c r="W317"/>
      <c r="X317"/>
    </row>
    <row r="318" spans="4:24" x14ac:dyDescent="0.25">
      <c r="D318"/>
      <c r="E318"/>
      <c r="F318"/>
      <c r="G318"/>
      <c r="H318"/>
      <c r="I318"/>
      <c r="J318"/>
      <c r="K318"/>
      <c r="L318"/>
      <c r="M318"/>
      <c r="N318"/>
      <c r="O318"/>
      <c r="P318"/>
      <c r="Q318"/>
      <c r="R318"/>
      <c r="S318"/>
      <c r="T318"/>
      <c r="U318"/>
      <c r="V318"/>
      <c r="W318"/>
      <c r="X318"/>
    </row>
    <row r="319" spans="4:24" x14ac:dyDescent="0.25">
      <c r="D319"/>
      <c r="E319"/>
      <c r="F319"/>
      <c r="G319"/>
      <c r="H319"/>
      <c r="I319"/>
      <c r="J319"/>
      <c r="K319"/>
      <c r="L319"/>
      <c r="M319"/>
      <c r="N319"/>
      <c r="O319"/>
      <c r="P319"/>
      <c r="Q319"/>
      <c r="R319"/>
      <c r="S319"/>
      <c r="T319"/>
      <c r="U319"/>
      <c r="V319"/>
      <c r="W319"/>
      <c r="X319"/>
    </row>
    <row r="320" spans="4:24" x14ac:dyDescent="0.25">
      <c r="D320"/>
      <c r="E320"/>
      <c r="F320"/>
      <c r="G320"/>
      <c r="H320"/>
      <c r="I320"/>
      <c r="J320"/>
      <c r="K320"/>
      <c r="L320"/>
      <c r="M320"/>
      <c r="N320"/>
      <c r="O320"/>
      <c r="P320"/>
      <c r="Q320"/>
      <c r="R320"/>
      <c r="S320"/>
      <c r="T320"/>
      <c r="U320"/>
      <c r="V320"/>
      <c r="W320"/>
      <c r="X320"/>
    </row>
    <row r="321" spans="4:24" x14ac:dyDescent="0.25">
      <c r="D321" s="9" t="s">
        <v>306</v>
      </c>
      <c r="E321" t="s">
        <v>309</v>
      </c>
      <c r="F321"/>
      <c r="G321"/>
      <c r="H321"/>
      <c r="I321"/>
      <c r="J321"/>
      <c r="K321"/>
      <c r="L321"/>
      <c r="M321"/>
      <c r="N321"/>
      <c r="O321"/>
      <c r="P321"/>
      <c r="Q321"/>
      <c r="R321"/>
      <c r="S321"/>
      <c r="T321"/>
      <c r="U321"/>
      <c r="V321"/>
      <c r="W321"/>
      <c r="X321"/>
    </row>
    <row r="322" spans="4:24" x14ac:dyDescent="0.25">
      <c r="D322" s="9" t="s">
        <v>310</v>
      </c>
      <c r="E322" t="s">
        <v>307</v>
      </c>
      <c r="F322"/>
      <c r="G322"/>
      <c r="H322"/>
      <c r="I322"/>
      <c r="J322"/>
      <c r="K322"/>
      <c r="L322"/>
      <c r="M322"/>
      <c r="N322"/>
      <c r="O322"/>
      <c r="P322"/>
      <c r="Q322"/>
      <c r="R322"/>
      <c r="S322"/>
      <c r="T322"/>
      <c r="U322"/>
      <c r="V322"/>
      <c r="W322"/>
      <c r="X322"/>
    </row>
    <row r="323" spans="4:24" x14ac:dyDescent="0.25">
      <c r="D323"/>
      <c r="E323"/>
      <c r="F323"/>
      <c r="G323"/>
      <c r="H323"/>
      <c r="I323"/>
      <c r="J323"/>
      <c r="K323"/>
      <c r="L323"/>
      <c r="M323"/>
      <c r="N323"/>
      <c r="O323"/>
      <c r="P323"/>
      <c r="Q323"/>
      <c r="R323"/>
      <c r="S323"/>
      <c r="T323"/>
      <c r="U323"/>
      <c r="V323"/>
      <c r="W323"/>
      <c r="X323"/>
    </row>
    <row r="324" spans="4:24" x14ac:dyDescent="0.25">
      <c r="D324" s="9" t="s">
        <v>0</v>
      </c>
      <c r="E324" t="s">
        <v>311</v>
      </c>
      <c r="F324"/>
      <c r="G324" s="9"/>
      <c r="H324" s="9"/>
      <c r="I324" s="9"/>
      <c r="J324" s="9"/>
      <c r="K324" s="9"/>
      <c r="L324" s="9"/>
      <c r="M324" s="9"/>
      <c r="N324" s="9"/>
      <c r="O324" s="9"/>
      <c r="P324" s="9"/>
      <c r="Q324" s="9"/>
      <c r="R324" s="9"/>
      <c r="S324" s="9"/>
      <c r="T324" s="9"/>
      <c r="U324" s="9"/>
      <c r="V324" s="9"/>
      <c r="W324" s="9"/>
      <c r="X324" s="9"/>
    </row>
    <row r="325" spans="4:24" x14ac:dyDescent="0.25">
      <c r="D325" s="10" t="s">
        <v>249</v>
      </c>
      <c r="E325">
        <v>1</v>
      </c>
      <c r="F325"/>
      <c r="G325"/>
      <c r="H325"/>
      <c r="I325"/>
      <c r="J325"/>
      <c r="K325"/>
      <c r="L325"/>
      <c r="M325"/>
      <c r="N325"/>
      <c r="O325"/>
      <c r="P325"/>
      <c r="Q325"/>
      <c r="R325"/>
      <c r="S325"/>
      <c r="T325"/>
      <c r="U325"/>
      <c r="V325"/>
      <c r="W325"/>
      <c r="X325"/>
    </row>
    <row r="326" spans="4:24" x14ac:dyDescent="0.25">
      <c r="D326" s="10" t="s">
        <v>250</v>
      </c>
      <c r="E326">
        <v>53</v>
      </c>
      <c r="F326"/>
      <c r="G326"/>
      <c r="H326"/>
      <c r="I326"/>
      <c r="J326"/>
      <c r="K326"/>
      <c r="L326"/>
      <c r="M326"/>
      <c r="N326"/>
      <c r="O326"/>
      <c r="P326"/>
      <c r="Q326"/>
      <c r="R326"/>
      <c r="S326"/>
      <c r="T326"/>
      <c r="U326"/>
      <c r="V326"/>
      <c r="W326"/>
      <c r="X326"/>
    </row>
    <row r="327" spans="4:24" x14ac:dyDescent="0.25">
      <c r="D327" s="10" t="s">
        <v>252</v>
      </c>
      <c r="E327">
        <v>9</v>
      </c>
      <c r="F327"/>
      <c r="G327"/>
      <c r="H327"/>
      <c r="I327"/>
      <c r="J327"/>
      <c r="K327"/>
      <c r="L327"/>
      <c r="M327"/>
      <c r="N327"/>
      <c r="O327"/>
      <c r="P327"/>
      <c r="Q327"/>
      <c r="R327"/>
      <c r="S327"/>
      <c r="T327"/>
      <c r="U327"/>
      <c r="V327"/>
      <c r="W327"/>
      <c r="X327"/>
    </row>
    <row r="328" spans="4:24" x14ac:dyDescent="0.25">
      <c r="D328" s="10" t="s">
        <v>253</v>
      </c>
      <c r="E328">
        <v>4</v>
      </c>
      <c r="F328"/>
      <c r="G328"/>
      <c r="H328"/>
      <c r="I328"/>
      <c r="J328"/>
      <c r="K328"/>
      <c r="L328"/>
      <c r="M328"/>
      <c r="N328"/>
      <c r="O328"/>
      <c r="P328"/>
      <c r="Q328"/>
      <c r="R328"/>
      <c r="S328"/>
      <c r="T328"/>
      <c r="U328"/>
      <c r="V328"/>
      <c r="W328"/>
      <c r="X328"/>
    </row>
    <row r="329" spans="4:24" x14ac:dyDescent="0.25">
      <c r="D329" s="10" t="s">
        <v>244</v>
      </c>
      <c r="E329">
        <v>67</v>
      </c>
      <c r="F329"/>
      <c r="G329"/>
      <c r="H329"/>
      <c r="I329"/>
      <c r="J329"/>
      <c r="K329"/>
      <c r="L329"/>
      <c r="M329"/>
      <c r="N329"/>
      <c r="O329"/>
      <c r="P329"/>
      <c r="Q329"/>
      <c r="R329"/>
      <c r="S329"/>
      <c r="T329"/>
      <c r="U329"/>
      <c r="V329"/>
      <c r="W329"/>
      <c r="X329"/>
    </row>
    <row r="330" spans="4:24" x14ac:dyDescent="0.25">
      <c r="D330"/>
      <c r="E330"/>
      <c r="F330"/>
      <c r="G330"/>
      <c r="H330"/>
      <c r="I330"/>
      <c r="J330"/>
      <c r="K330"/>
      <c r="L330"/>
      <c r="M330"/>
      <c r="N330"/>
      <c r="O330"/>
      <c r="P330"/>
      <c r="Q330"/>
      <c r="R330"/>
      <c r="S330"/>
      <c r="T330"/>
      <c r="U330"/>
      <c r="V330"/>
      <c r="W330"/>
      <c r="X330"/>
    </row>
    <row r="331" spans="4:24" x14ac:dyDescent="0.25">
      <c r="D331"/>
      <c r="E331"/>
      <c r="F331"/>
      <c r="G331"/>
      <c r="H331"/>
      <c r="I331"/>
      <c r="J331"/>
      <c r="K331"/>
      <c r="L331"/>
      <c r="M331"/>
      <c r="N331"/>
      <c r="O331"/>
      <c r="P331"/>
      <c r="Q331"/>
      <c r="R331"/>
      <c r="S331"/>
      <c r="T331"/>
      <c r="U331"/>
      <c r="V331"/>
      <c r="W331"/>
      <c r="X331"/>
    </row>
    <row r="332" spans="4:24" x14ac:dyDescent="0.25">
      <c r="D332" s="9" t="s">
        <v>306</v>
      </c>
      <c r="E332" t="s">
        <v>309</v>
      </c>
      <c r="F332"/>
      <c r="G332"/>
      <c r="H332"/>
      <c r="I332"/>
      <c r="J332"/>
      <c r="K332"/>
      <c r="L332"/>
      <c r="M332"/>
      <c r="N332"/>
      <c r="O332"/>
      <c r="P332"/>
      <c r="Q332"/>
      <c r="R332"/>
      <c r="S332"/>
      <c r="T332"/>
      <c r="U332"/>
      <c r="V332"/>
      <c r="W332"/>
      <c r="X332"/>
    </row>
    <row r="333" spans="4:24" x14ac:dyDescent="0.25">
      <c r="D333" s="9" t="s">
        <v>310</v>
      </c>
      <c r="E333" t="s">
        <v>307</v>
      </c>
      <c r="F333"/>
      <c r="G333"/>
      <c r="H333"/>
      <c r="I333"/>
      <c r="J333"/>
      <c r="K333"/>
      <c r="L333"/>
      <c r="M333"/>
      <c r="N333"/>
      <c r="O333"/>
      <c r="P333"/>
      <c r="Q333"/>
      <c r="R333"/>
      <c r="S333"/>
      <c r="T333"/>
      <c r="U333"/>
      <c r="V333"/>
      <c r="W333"/>
      <c r="X333"/>
    </row>
    <row r="334" spans="4:24" x14ac:dyDescent="0.25">
      <c r="D334"/>
      <c r="E334"/>
      <c r="F334"/>
      <c r="G334"/>
      <c r="H334"/>
      <c r="I334"/>
      <c r="J334"/>
      <c r="K334"/>
      <c r="L334"/>
      <c r="M334"/>
      <c r="N334"/>
      <c r="O334"/>
      <c r="P334"/>
      <c r="Q334"/>
      <c r="R334"/>
      <c r="S334"/>
      <c r="T334"/>
      <c r="U334"/>
      <c r="V334"/>
      <c r="W334"/>
      <c r="X334"/>
    </row>
    <row r="335" spans="4:24" x14ac:dyDescent="0.25">
      <c r="D335" s="9" t="s">
        <v>0</v>
      </c>
      <c r="E335" t="s">
        <v>311</v>
      </c>
      <c r="F335" s="9"/>
      <c r="G335" s="9"/>
      <c r="H335" s="9"/>
      <c r="I335" s="9"/>
      <c r="J335" s="9"/>
      <c r="K335" s="9"/>
      <c r="L335" s="9"/>
      <c r="M335" s="9"/>
      <c r="N335" s="9"/>
      <c r="O335" s="9"/>
      <c r="P335" s="9"/>
      <c r="Q335" s="9"/>
      <c r="R335" s="9"/>
      <c r="S335" s="9"/>
      <c r="T335" s="9"/>
      <c r="U335" s="9"/>
      <c r="V335" s="9"/>
      <c r="W335" s="9"/>
      <c r="X335" s="9"/>
    </row>
    <row r="336" spans="4:24" x14ac:dyDescent="0.25">
      <c r="D336" s="10" t="s">
        <v>312</v>
      </c>
      <c r="E336">
        <v>1</v>
      </c>
      <c r="F336"/>
      <c r="G336"/>
      <c r="H336"/>
      <c r="I336"/>
      <c r="J336"/>
      <c r="K336"/>
      <c r="L336"/>
      <c r="M336"/>
      <c r="N336"/>
      <c r="O336"/>
      <c r="P336"/>
      <c r="Q336"/>
      <c r="R336"/>
      <c r="S336"/>
      <c r="T336"/>
      <c r="U336"/>
      <c r="V336"/>
      <c r="W336"/>
      <c r="X336"/>
    </row>
    <row r="337" spans="4:24" x14ac:dyDescent="0.25">
      <c r="D337" s="10" t="s">
        <v>313</v>
      </c>
      <c r="E337">
        <v>1</v>
      </c>
      <c r="F337"/>
      <c r="G337"/>
      <c r="H337"/>
      <c r="I337"/>
      <c r="J337"/>
      <c r="K337"/>
      <c r="L337"/>
      <c r="M337"/>
      <c r="N337"/>
      <c r="O337"/>
      <c r="P337"/>
      <c r="Q337"/>
      <c r="R337"/>
      <c r="S337"/>
      <c r="T337"/>
      <c r="U337"/>
      <c r="V337"/>
      <c r="W337"/>
      <c r="X337"/>
    </row>
    <row r="338" spans="4:24" x14ac:dyDescent="0.25">
      <c r="D338" s="10" t="s">
        <v>314</v>
      </c>
      <c r="E338">
        <v>1</v>
      </c>
      <c r="F338"/>
      <c r="G338"/>
      <c r="H338"/>
      <c r="I338"/>
      <c r="J338"/>
      <c r="K338"/>
      <c r="L338"/>
      <c r="M338"/>
      <c r="N338"/>
      <c r="O338"/>
      <c r="P338"/>
      <c r="Q338"/>
      <c r="R338"/>
      <c r="S338"/>
      <c r="T338"/>
      <c r="U338"/>
      <c r="V338"/>
      <c r="W338"/>
      <c r="X338"/>
    </row>
    <row r="339" spans="4:24" x14ac:dyDescent="0.25">
      <c r="D339" s="10" t="s">
        <v>315</v>
      </c>
      <c r="E339">
        <v>6</v>
      </c>
      <c r="F339"/>
      <c r="G339"/>
      <c r="H339"/>
      <c r="I339"/>
      <c r="J339"/>
      <c r="K339"/>
      <c r="L339"/>
      <c r="M339"/>
      <c r="N339"/>
      <c r="O339"/>
      <c r="P339"/>
      <c r="Q339"/>
      <c r="R339"/>
      <c r="S339"/>
      <c r="T339"/>
      <c r="U339"/>
      <c r="V339"/>
      <c r="W339"/>
      <c r="X339"/>
    </row>
    <row r="340" spans="4:24" x14ac:dyDescent="0.25">
      <c r="D340" s="10" t="s">
        <v>269</v>
      </c>
      <c r="E340">
        <v>27</v>
      </c>
    </row>
    <row r="341" spans="4:24" x14ac:dyDescent="0.25">
      <c r="D341" s="10" t="s">
        <v>285</v>
      </c>
      <c r="E341">
        <v>31</v>
      </c>
    </row>
    <row r="342" spans="4:24" x14ac:dyDescent="0.25">
      <c r="D342" s="10" t="s">
        <v>244</v>
      </c>
      <c r="E342">
        <v>67</v>
      </c>
    </row>
    <row r="345" spans="4:24" x14ac:dyDescent="0.25">
      <c r="D345"/>
      <c r="E345"/>
    </row>
    <row r="346" spans="4:24" x14ac:dyDescent="0.25">
      <c r="D346" s="9" t="s">
        <v>298</v>
      </c>
      <c r="E346" t="s">
        <v>302</v>
      </c>
      <c r="F346" s="529" t="s">
        <v>316</v>
      </c>
      <c r="G346" s="529"/>
    </row>
    <row r="348" spans="4:24" x14ac:dyDescent="0.25">
      <c r="D348" s="9" t="s">
        <v>0</v>
      </c>
      <c r="E348"/>
      <c r="F348"/>
      <c r="G348"/>
    </row>
    <row r="349" spans="4:24" x14ac:dyDescent="0.25">
      <c r="D349" s="10" t="s">
        <v>256</v>
      </c>
      <c r="E349"/>
      <c r="F349"/>
      <c r="G349"/>
      <c r="H349" s="16"/>
      <c r="I349" s="16"/>
      <c r="J349" s="16"/>
      <c r="K349" s="16"/>
      <c r="L349" s="16"/>
      <c r="M349" s="16"/>
      <c r="N349" s="16"/>
      <c r="O349" s="16"/>
      <c r="P349" s="16"/>
      <c r="Q349" s="16"/>
      <c r="R349" s="16"/>
      <c r="S349" s="16"/>
      <c r="T349" s="16"/>
      <c r="U349" s="16"/>
      <c r="V349" s="16"/>
      <c r="W349" s="16"/>
      <c r="X349" s="16"/>
    </row>
    <row r="350" spans="4:24" x14ac:dyDescent="0.25">
      <c r="D350" s="10" t="s">
        <v>257</v>
      </c>
      <c r="E350"/>
      <c r="F350"/>
      <c r="G350"/>
    </row>
    <row r="351" spans="4:24" x14ac:dyDescent="0.25">
      <c r="D351" s="10" t="s">
        <v>258</v>
      </c>
      <c r="E351"/>
      <c r="F351"/>
      <c r="G351"/>
    </row>
    <row r="352" spans="4:24" x14ac:dyDescent="0.25">
      <c r="D352" s="10" t="s">
        <v>259</v>
      </c>
      <c r="E352"/>
      <c r="F352"/>
      <c r="G352"/>
    </row>
    <row r="353" spans="4:7" x14ac:dyDescent="0.25">
      <c r="D353" s="10" t="s">
        <v>260</v>
      </c>
      <c r="E353"/>
      <c r="F353"/>
      <c r="G353"/>
    </row>
    <row r="354" spans="4:7" x14ac:dyDescent="0.25">
      <c r="D354" s="10" t="s">
        <v>261</v>
      </c>
      <c r="E354"/>
      <c r="F354"/>
      <c r="G354"/>
    </row>
    <row r="355" spans="4:7" x14ac:dyDescent="0.25">
      <c r="D355" s="10" t="s">
        <v>262</v>
      </c>
      <c r="E355"/>
      <c r="F355"/>
      <c r="G355"/>
    </row>
    <row r="356" spans="4:7" x14ac:dyDescent="0.25">
      <c r="D356" s="10" t="s">
        <v>263</v>
      </c>
      <c r="E356"/>
      <c r="F356"/>
      <c r="G356"/>
    </row>
    <row r="357" spans="4:7" x14ac:dyDescent="0.25">
      <c r="D357" s="10" t="s">
        <v>264</v>
      </c>
      <c r="E357"/>
      <c r="F357"/>
      <c r="G357"/>
    </row>
    <row r="358" spans="4:7" x14ac:dyDescent="0.25">
      <c r="D358" s="10" t="s">
        <v>265</v>
      </c>
      <c r="E358"/>
      <c r="F358"/>
      <c r="G358"/>
    </row>
    <row r="359" spans="4:7" x14ac:dyDescent="0.25">
      <c r="D359" s="10" t="s">
        <v>266</v>
      </c>
      <c r="E359"/>
      <c r="F359"/>
      <c r="G359"/>
    </row>
    <row r="360" spans="4:7" x14ac:dyDescent="0.25">
      <c r="D360" s="10" t="s">
        <v>267</v>
      </c>
      <c r="E360"/>
      <c r="F360"/>
      <c r="G360"/>
    </row>
    <row r="361" spans="4:7" x14ac:dyDescent="0.25">
      <c r="D361" s="10" t="s">
        <v>268</v>
      </c>
      <c r="E361"/>
      <c r="F361"/>
      <c r="G361"/>
    </row>
    <row r="362" spans="4:7" x14ac:dyDescent="0.25">
      <c r="D362" s="10" t="s">
        <v>269</v>
      </c>
      <c r="E362"/>
      <c r="F362"/>
      <c r="G362"/>
    </row>
    <row r="363" spans="4:7" x14ac:dyDescent="0.25">
      <c r="D363" s="10" t="s">
        <v>270</v>
      </c>
      <c r="E363"/>
      <c r="F363"/>
      <c r="G363"/>
    </row>
    <row r="364" spans="4:7" x14ac:dyDescent="0.25">
      <c r="D364" s="10" t="s">
        <v>271</v>
      </c>
      <c r="E364"/>
      <c r="F364"/>
      <c r="G364"/>
    </row>
    <row r="365" spans="4:7" x14ac:dyDescent="0.25">
      <c r="D365" s="10" t="s">
        <v>272</v>
      </c>
      <c r="E365"/>
      <c r="F365"/>
      <c r="G365"/>
    </row>
    <row r="366" spans="4:7" x14ac:dyDescent="0.25">
      <c r="D366" s="10" t="s">
        <v>275</v>
      </c>
      <c r="E366"/>
      <c r="F366"/>
      <c r="G366"/>
    </row>
    <row r="367" spans="4:7" x14ac:dyDescent="0.25">
      <c r="D367" s="10" t="s">
        <v>276</v>
      </c>
      <c r="E367"/>
      <c r="F367"/>
      <c r="G367"/>
    </row>
    <row r="368" spans="4:7" x14ac:dyDescent="0.25">
      <c r="D368" s="10" t="s">
        <v>277</v>
      </c>
      <c r="E368"/>
      <c r="F368"/>
      <c r="G368"/>
    </row>
    <row r="369" spans="4:7" x14ac:dyDescent="0.25">
      <c r="D369" s="10" t="s">
        <v>279</v>
      </c>
      <c r="E369"/>
      <c r="F369"/>
      <c r="G369"/>
    </row>
    <row r="370" spans="4:7" x14ac:dyDescent="0.25">
      <c r="D370" s="10" t="s">
        <v>280</v>
      </c>
      <c r="E370"/>
      <c r="F370"/>
      <c r="G370"/>
    </row>
    <row r="371" spans="4:7" x14ac:dyDescent="0.25">
      <c r="D371" s="10" t="s">
        <v>281</v>
      </c>
      <c r="E371"/>
      <c r="F371"/>
      <c r="G371"/>
    </row>
    <row r="372" spans="4:7" x14ac:dyDescent="0.25">
      <c r="D372" s="10" t="s">
        <v>282</v>
      </c>
      <c r="E372"/>
      <c r="F372"/>
      <c r="G372"/>
    </row>
    <row r="373" spans="4:7" x14ac:dyDescent="0.25">
      <c r="D373" s="10" t="s">
        <v>283</v>
      </c>
      <c r="E373"/>
      <c r="F373"/>
      <c r="G373"/>
    </row>
    <row r="374" spans="4:7" x14ac:dyDescent="0.25">
      <c r="D374" s="10" t="s">
        <v>285</v>
      </c>
      <c r="E374"/>
      <c r="F374"/>
      <c r="G374"/>
    </row>
    <row r="375" spans="4:7" x14ac:dyDescent="0.25">
      <c r="D375" s="10" t="s">
        <v>286</v>
      </c>
      <c r="E375"/>
      <c r="F375"/>
      <c r="G375"/>
    </row>
    <row r="376" spans="4:7" x14ac:dyDescent="0.25">
      <c r="D376" s="10" t="s">
        <v>287</v>
      </c>
      <c r="E376"/>
      <c r="F376"/>
      <c r="G376"/>
    </row>
    <row r="377" spans="4:7" x14ac:dyDescent="0.25">
      <c r="D377" s="10" t="s">
        <v>288</v>
      </c>
      <c r="E377"/>
      <c r="F377"/>
      <c r="G377"/>
    </row>
    <row r="378" spans="4:7" x14ac:dyDescent="0.25">
      <c r="D378" s="10" t="s">
        <v>289</v>
      </c>
      <c r="E378"/>
      <c r="F378"/>
      <c r="G378"/>
    </row>
    <row r="379" spans="4:7" x14ac:dyDescent="0.25">
      <c r="D379" s="10" t="s">
        <v>290</v>
      </c>
      <c r="E379"/>
      <c r="F379"/>
      <c r="G379"/>
    </row>
    <row r="380" spans="4:7" x14ac:dyDescent="0.25">
      <c r="D380" s="10" t="s">
        <v>244</v>
      </c>
      <c r="E380"/>
      <c r="F380"/>
      <c r="G380"/>
    </row>
    <row r="381" spans="4:7" x14ac:dyDescent="0.25">
      <c r="D381"/>
      <c r="E381"/>
      <c r="F381"/>
      <c r="G381"/>
    </row>
    <row r="382" spans="4:7" x14ac:dyDescent="0.25">
      <c r="D382"/>
      <c r="E382"/>
      <c r="F382"/>
      <c r="G382"/>
    </row>
    <row r="383" spans="4:7" x14ac:dyDescent="0.25">
      <c r="D383"/>
      <c r="E383"/>
      <c r="F383"/>
      <c r="G383"/>
    </row>
    <row r="384" spans="4:7" x14ac:dyDescent="0.25">
      <c r="D384" s="9" t="s">
        <v>298</v>
      </c>
      <c r="E384" t="s">
        <v>302</v>
      </c>
      <c r="F384"/>
      <c r="G384"/>
    </row>
    <row r="385" spans="4:7" x14ac:dyDescent="0.25">
      <c r="F385"/>
      <c r="G385"/>
    </row>
    <row r="386" spans="4:7" x14ac:dyDescent="0.25">
      <c r="D386" s="9" t="s">
        <v>0</v>
      </c>
      <c r="E386"/>
      <c r="F386" s="9" t="s">
        <v>317</v>
      </c>
      <c r="G386" s="9"/>
    </row>
    <row r="387" spans="4:7" x14ac:dyDescent="0.25">
      <c r="D387" s="10" t="s">
        <v>257</v>
      </c>
      <c r="E387"/>
    </row>
    <row r="388" spans="4:7" x14ac:dyDescent="0.25">
      <c r="D388" s="10" t="s">
        <v>258</v>
      </c>
      <c r="E388"/>
    </row>
    <row r="389" spans="4:7" x14ac:dyDescent="0.25">
      <c r="D389" s="10" t="s">
        <v>260</v>
      </c>
      <c r="E389"/>
    </row>
    <row r="390" spans="4:7" x14ac:dyDescent="0.25">
      <c r="D390" s="10" t="s">
        <v>262</v>
      </c>
      <c r="E390"/>
    </row>
    <row r="391" spans="4:7" x14ac:dyDescent="0.25">
      <c r="D391" s="10" t="s">
        <v>265</v>
      </c>
      <c r="E391"/>
    </row>
    <row r="392" spans="4:7" x14ac:dyDescent="0.25">
      <c r="D392" s="10" t="s">
        <v>266</v>
      </c>
      <c r="E392"/>
    </row>
    <row r="393" spans="4:7" x14ac:dyDescent="0.25">
      <c r="D393" s="10" t="s">
        <v>267</v>
      </c>
      <c r="E393"/>
    </row>
    <row r="394" spans="4:7" x14ac:dyDescent="0.25">
      <c r="D394" s="10" t="s">
        <v>269</v>
      </c>
      <c r="E394"/>
    </row>
    <row r="395" spans="4:7" x14ac:dyDescent="0.25">
      <c r="D395" s="10" t="s">
        <v>270</v>
      </c>
      <c r="E395"/>
    </row>
    <row r="396" spans="4:7" x14ac:dyDescent="0.25">
      <c r="D396" s="10" t="s">
        <v>271</v>
      </c>
      <c r="E396"/>
    </row>
    <row r="397" spans="4:7" x14ac:dyDescent="0.25">
      <c r="D397" s="10" t="s">
        <v>272</v>
      </c>
      <c r="E397"/>
    </row>
    <row r="398" spans="4:7" x14ac:dyDescent="0.25">
      <c r="D398" s="10" t="s">
        <v>275</v>
      </c>
      <c r="E398"/>
    </row>
    <row r="399" spans="4:7" x14ac:dyDescent="0.25">
      <c r="D399" s="10" t="s">
        <v>276</v>
      </c>
      <c r="E399"/>
    </row>
    <row r="400" spans="4:7" x14ac:dyDescent="0.25">
      <c r="D400" s="10" t="s">
        <v>278</v>
      </c>
      <c r="E400"/>
    </row>
    <row r="401" spans="4:6" x14ac:dyDescent="0.25">
      <c r="D401" s="10" t="s">
        <v>279</v>
      </c>
      <c r="E401"/>
    </row>
    <row r="402" spans="4:6" x14ac:dyDescent="0.25">
      <c r="D402" s="10" t="s">
        <v>281</v>
      </c>
      <c r="E402"/>
    </row>
    <row r="403" spans="4:6" x14ac:dyDescent="0.25">
      <c r="D403" s="10" t="s">
        <v>284</v>
      </c>
      <c r="E403"/>
    </row>
    <row r="404" spans="4:6" x14ac:dyDescent="0.25">
      <c r="D404" s="10" t="s">
        <v>285</v>
      </c>
      <c r="E404"/>
    </row>
    <row r="405" spans="4:6" x14ac:dyDescent="0.25">
      <c r="D405" s="10" t="s">
        <v>289</v>
      </c>
      <c r="E405"/>
    </row>
    <row r="406" spans="4:6" x14ac:dyDescent="0.25">
      <c r="D406" s="10" t="s">
        <v>291</v>
      </c>
      <c r="E406"/>
    </row>
    <row r="407" spans="4:6" x14ac:dyDescent="0.25">
      <c r="D407" s="10" t="s">
        <v>244</v>
      </c>
      <c r="E407"/>
    </row>
    <row r="408" spans="4:6" x14ac:dyDescent="0.25">
      <c r="D408"/>
      <c r="E408"/>
    </row>
    <row r="409" spans="4:6" x14ac:dyDescent="0.25">
      <c r="D409"/>
      <c r="E409"/>
    </row>
    <row r="410" spans="4:6" x14ac:dyDescent="0.25">
      <c r="D410"/>
      <c r="E410"/>
    </row>
    <row r="411" spans="4:6" x14ac:dyDescent="0.25">
      <c r="D411"/>
      <c r="E411"/>
    </row>
    <row r="412" spans="4:6" x14ac:dyDescent="0.25">
      <c r="D412"/>
      <c r="E412"/>
    </row>
    <row r="413" spans="4:6" x14ac:dyDescent="0.25">
      <c r="D413"/>
      <c r="E413"/>
    </row>
    <row r="414" spans="4:6" x14ac:dyDescent="0.25">
      <c r="D414"/>
      <c r="E414"/>
    </row>
    <row r="415" spans="4:6" x14ac:dyDescent="0.25">
      <c r="D415"/>
      <c r="E415"/>
    </row>
    <row r="416" spans="4:6" x14ac:dyDescent="0.25">
      <c r="D416" s="9" t="s">
        <v>298</v>
      </c>
      <c r="E416" t="s">
        <v>302</v>
      </c>
      <c r="F416" s="1" t="s">
        <v>318</v>
      </c>
    </row>
    <row r="418" spans="4:36" x14ac:dyDescent="0.25">
      <c r="D418" s="9" t="s">
        <v>0</v>
      </c>
      <c r="E418"/>
      <c r="F418"/>
      <c r="G418"/>
      <c r="H418"/>
      <c r="I418"/>
      <c r="J418"/>
      <c r="K418"/>
      <c r="L418"/>
      <c r="M418"/>
      <c r="N418"/>
      <c r="O418"/>
      <c r="P418"/>
      <c r="Q418"/>
      <c r="R418"/>
      <c r="S418"/>
      <c r="T418"/>
      <c r="U418"/>
      <c r="V418"/>
      <c r="W418"/>
      <c r="X418"/>
      <c r="Y418"/>
      <c r="Z418"/>
      <c r="AA418"/>
      <c r="AB418"/>
      <c r="AC418"/>
      <c r="AD418"/>
      <c r="AE418"/>
      <c r="AF418"/>
      <c r="AG418"/>
      <c r="AH418"/>
      <c r="AI418"/>
      <c r="AJ418"/>
    </row>
    <row r="419" spans="4:36" x14ac:dyDescent="0.25">
      <c r="D419" s="10" t="s">
        <v>247</v>
      </c>
      <c r="E419"/>
      <c r="F419"/>
      <c r="G419"/>
      <c r="H419"/>
      <c r="I419"/>
      <c r="J419"/>
      <c r="K419"/>
      <c r="L419"/>
      <c r="M419"/>
      <c r="N419"/>
      <c r="O419"/>
      <c r="P419"/>
      <c r="Q419"/>
      <c r="R419"/>
      <c r="S419"/>
      <c r="T419"/>
      <c r="U419"/>
      <c r="V419"/>
      <c r="W419"/>
      <c r="X419"/>
      <c r="Y419"/>
      <c r="Z419"/>
      <c r="AA419"/>
      <c r="AB419"/>
      <c r="AC419"/>
      <c r="AD419"/>
      <c r="AE419"/>
      <c r="AF419"/>
      <c r="AG419"/>
      <c r="AH419"/>
      <c r="AI419"/>
      <c r="AJ419"/>
    </row>
    <row r="420" spans="4:36" x14ac:dyDescent="0.25">
      <c r="D420" s="10" t="s">
        <v>248</v>
      </c>
      <c r="E420"/>
      <c r="F420"/>
      <c r="G420"/>
      <c r="H420"/>
      <c r="I420"/>
      <c r="J420"/>
      <c r="K420"/>
      <c r="L420"/>
      <c r="M420"/>
      <c r="N420"/>
      <c r="O420"/>
      <c r="P420"/>
      <c r="Q420"/>
      <c r="R420"/>
      <c r="S420"/>
      <c r="T420"/>
      <c r="U420"/>
      <c r="V420"/>
      <c r="W420"/>
      <c r="X420"/>
      <c r="Y420"/>
      <c r="Z420"/>
      <c r="AA420"/>
      <c r="AB420"/>
      <c r="AC420"/>
      <c r="AD420"/>
      <c r="AE420"/>
      <c r="AF420"/>
      <c r="AG420"/>
      <c r="AH420"/>
      <c r="AI420"/>
      <c r="AJ420"/>
    </row>
    <row r="421" spans="4:36" x14ac:dyDescent="0.25">
      <c r="D421" s="10" t="s">
        <v>249</v>
      </c>
      <c r="E421"/>
    </row>
    <row r="422" spans="4:36" x14ac:dyDescent="0.25">
      <c r="D422" s="10" t="s">
        <v>250</v>
      </c>
      <c r="E422"/>
    </row>
    <row r="423" spans="4:36" x14ac:dyDescent="0.25">
      <c r="D423" s="10" t="s">
        <v>251</v>
      </c>
      <c r="E423"/>
    </row>
    <row r="424" spans="4:36" x14ac:dyDescent="0.25">
      <c r="D424" s="10" t="s">
        <v>252</v>
      </c>
      <c r="E424"/>
    </row>
    <row r="425" spans="4:36" x14ac:dyDescent="0.25">
      <c r="D425" s="10" t="s">
        <v>244</v>
      </c>
      <c r="E425"/>
    </row>
    <row r="426" spans="4:36" x14ac:dyDescent="0.25">
      <c r="D426"/>
      <c r="E426"/>
    </row>
    <row r="427" spans="4:36" x14ac:dyDescent="0.25">
      <c r="D427"/>
      <c r="E427"/>
    </row>
    <row r="428" spans="4:36" x14ac:dyDescent="0.25">
      <c r="D428"/>
      <c r="E428"/>
    </row>
    <row r="429" spans="4:36" x14ac:dyDescent="0.25">
      <c r="D429"/>
      <c r="E429"/>
    </row>
    <row r="430" spans="4:36" x14ac:dyDescent="0.25">
      <c r="D430"/>
      <c r="E430"/>
    </row>
    <row r="431" spans="4:36" x14ac:dyDescent="0.25">
      <c r="D431" s="9" t="s">
        <v>298</v>
      </c>
      <c r="E431" t="s">
        <v>302</v>
      </c>
      <c r="F431" s="1" t="s">
        <v>319</v>
      </c>
    </row>
    <row r="433" spans="4:6" x14ac:dyDescent="0.25">
      <c r="D433" s="9" t="s">
        <v>0</v>
      </c>
      <c r="E433"/>
    </row>
    <row r="434" spans="4:6" x14ac:dyDescent="0.25">
      <c r="D434" s="10" t="s">
        <v>247</v>
      </c>
      <c r="E434"/>
    </row>
    <row r="435" spans="4:6" x14ac:dyDescent="0.25">
      <c r="D435" s="10" t="s">
        <v>250</v>
      </c>
      <c r="E435"/>
    </row>
    <row r="436" spans="4:6" x14ac:dyDescent="0.25">
      <c r="D436" s="10" t="s">
        <v>251</v>
      </c>
      <c r="E436"/>
    </row>
    <row r="437" spans="4:6" x14ac:dyDescent="0.25">
      <c r="D437" s="10" t="s">
        <v>244</v>
      </c>
      <c r="E437"/>
    </row>
    <row r="438" spans="4:6" x14ac:dyDescent="0.25">
      <c r="D438"/>
      <c r="E438"/>
    </row>
    <row r="439" spans="4:6" x14ac:dyDescent="0.25">
      <c r="D439"/>
      <c r="E439"/>
    </row>
    <row r="440" spans="4:6" x14ac:dyDescent="0.25">
      <c r="D440"/>
      <c r="E440"/>
    </row>
    <row r="441" spans="4:6" x14ac:dyDescent="0.25">
      <c r="D441"/>
      <c r="E441"/>
    </row>
    <row r="442" spans="4:6" x14ac:dyDescent="0.25">
      <c r="D442"/>
      <c r="E442"/>
      <c r="F442" s="1" t="s">
        <v>319</v>
      </c>
    </row>
    <row r="444" spans="4:6" x14ac:dyDescent="0.25">
      <c r="D444" s="9" t="s">
        <v>0</v>
      </c>
      <c r="E444" s="9"/>
      <c r="F444" s="16"/>
    </row>
    <row r="445" spans="4:6" x14ac:dyDescent="0.25">
      <c r="D445" s="10" t="s">
        <v>320</v>
      </c>
      <c r="E445"/>
    </row>
    <row r="446" spans="4:6" x14ac:dyDescent="0.25">
      <c r="D446" s="10" t="s">
        <v>321</v>
      </c>
      <c r="E446"/>
    </row>
    <row r="447" spans="4:6" x14ac:dyDescent="0.25">
      <c r="D447" s="10" t="s">
        <v>322</v>
      </c>
      <c r="E447"/>
    </row>
    <row r="448" spans="4:6" x14ac:dyDescent="0.25">
      <c r="D448" s="10" t="s">
        <v>323</v>
      </c>
      <c r="E448"/>
    </row>
    <row r="449" spans="4:5" x14ac:dyDescent="0.25">
      <c r="D449" s="10" t="s">
        <v>324</v>
      </c>
      <c r="E449"/>
    </row>
    <row r="450" spans="4:5" x14ac:dyDescent="0.25">
      <c r="D450" s="10" t="s">
        <v>325</v>
      </c>
      <c r="E450"/>
    </row>
    <row r="451" spans="4:5" x14ac:dyDescent="0.25">
      <c r="D451" s="10" t="s">
        <v>326</v>
      </c>
      <c r="E451"/>
    </row>
    <row r="452" spans="4:5" x14ac:dyDescent="0.25">
      <c r="D452" s="10" t="s">
        <v>327</v>
      </c>
      <c r="E452"/>
    </row>
    <row r="453" spans="4:5" x14ac:dyDescent="0.25">
      <c r="D453" s="10" t="s">
        <v>232</v>
      </c>
      <c r="E453"/>
    </row>
    <row r="454" spans="4:5" x14ac:dyDescent="0.25">
      <c r="D454" s="10" t="s">
        <v>328</v>
      </c>
      <c r="E454"/>
    </row>
    <row r="455" spans="4:5" x14ac:dyDescent="0.25">
      <c r="D455" s="10" t="s">
        <v>29</v>
      </c>
    </row>
    <row r="456" spans="4:5" x14ac:dyDescent="0.25">
      <c r="D456" s="10" t="s">
        <v>329</v>
      </c>
    </row>
    <row r="457" spans="4:5" x14ac:dyDescent="0.25">
      <c r="D457" s="10" t="s">
        <v>330</v>
      </c>
    </row>
    <row r="458" spans="4:5" x14ac:dyDescent="0.25">
      <c r="D458" s="10" t="s">
        <v>331</v>
      </c>
    </row>
    <row r="459" spans="4:5" x14ac:dyDescent="0.25">
      <c r="D459" s="10" t="s">
        <v>332</v>
      </c>
    </row>
    <row r="460" spans="4:5" x14ac:dyDescent="0.25">
      <c r="D460" s="10" t="s">
        <v>31</v>
      </c>
    </row>
    <row r="461" spans="4:5" x14ac:dyDescent="0.25">
      <c r="D461" s="10" t="s">
        <v>244</v>
      </c>
    </row>
  </sheetData>
  <mergeCells count="7">
    <mergeCell ref="F346:G346"/>
    <mergeCell ref="D231:J231"/>
    <mergeCell ref="D3:J3"/>
    <mergeCell ref="D99:J99"/>
    <mergeCell ref="D200:J200"/>
    <mergeCell ref="D133:J133"/>
    <mergeCell ref="D164:J164"/>
  </mergeCells>
  <pageMargins left="0.7" right="0.7" top="0.75" bottom="0.75" header="0.3" footer="0.3"/>
  <pageSetup orientation="portrait" horizontalDpi="0" verticalDpi="0" r:id="rId18"/>
  <drawing r:id="rId1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48A1C-43FA-498B-B748-0E4623065188}">
  <dimension ref="B2:D29"/>
  <sheetViews>
    <sheetView topLeftCell="A16" workbookViewId="0">
      <selection activeCell="M32" sqref="M32"/>
    </sheetView>
  </sheetViews>
  <sheetFormatPr baseColWidth="10" defaultColWidth="10.7109375" defaultRowHeight="15" x14ac:dyDescent="0.25"/>
  <cols>
    <col min="2" max="2" width="13.140625" bestFit="1" customWidth="1"/>
    <col min="3" max="3" width="9.85546875" bestFit="1" customWidth="1"/>
  </cols>
  <sheetData>
    <row r="2" spans="2:3" x14ac:dyDescent="0.25">
      <c r="B2" s="9" t="s">
        <v>453</v>
      </c>
      <c r="C2" t="s">
        <v>294</v>
      </c>
    </row>
    <row r="4" spans="2:3" x14ac:dyDescent="0.25">
      <c r="B4" s="9" t="s">
        <v>0</v>
      </c>
      <c r="C4" t="s">
        <v>4941</v>
      </c>
    </row>
    <row r="5" spans="2:3" x14ac:dyDescent="0.25">
      <c r="B5" s="10" t="s">
        <v>447</v>
      </c>
      <c r="C5">
        <v>1</v>
      </c>
    </row>
    <row r="6" spans="2:3" x14ac:dyDescent="0.25">
      <c r="B6" s="10" t="s">
        <v>338</v>
      </c>
      <c r="C6">
        <v>51</v>
      </c>
    </row>
    <row r="7" spans="2:3" x14ac:dyDescent="0.25">
      <c r="B7" s="10" t="s">
        <v>337</v>
      </c>
      <c r="C7">
        <v>18</v>
      </c>
    </row>
    <row r="8" spans="2:3" x14ac:dyDescent="0.25">
      <c r="B8" s="10" t="s">
        <v>448</v>
      </c>
      <c r="C8">
        <v>2</v>
      </c>
    </row>
    <row r="9" spans="2:3" x14ac:dyDescent="0.25">
      <c r="B9" s="10" t="s">
        <v>449</v>
      </c>
      <c r="C9">
        <v>19</v>
      </c>
    </row>
    <row r="10" spans="2:3" x14ac:dyDescent="0.25">
      <c r="B10" s="10" t="s">
        <v>450</v>
      </c>
      <c r="C10">
        <v>7</v>
      </c>
    </row>
    <row r="11" spans="2:3" x14ac:dyDescent="0.25">
      <c r="B11" s="10" t="s">
        <v>451</v>
      </c>
      <c r="C11">
        <v>1</v>
      </c>
    </row>
    <row r="12" spans="2:3" x14ac:dyDescent="0.25">
      <c r="B12" s="10" t="s">
        <v>341</v>
      </c>
      <c r="C12">
        <v>108</v>
      </c>
    </row>
    <row r="13" spans="2:3" x14ac:dyDescent="0.25">
      <c r="B13" s="10" t="s">
        <v>342</v>
      </c>
      <c r="C13">
        <v>19</v>
      </c>
    </row>
    <row r="14" spans="2:3" x14ac:dyDescent="0.25">
      <c r="B14" s="10" t="s">
        <v>344</v>
      </c>
      <c r="C14">
        <v>67</v>
      </c>
    </row>
    <row r="15" spans="2:3" x14ac:dyDescent="0.25">
      <c r="B15" s="10" t="s">
        <v>244</v>
      </c>
      <c r="C15">
        <v>293</v>
      </c>
    </row>
    <row r="29" spans="2:4" x14ac:dyDescent="0.25">
      <c r="B29" s="1" t="s">
        <v>453</v>
      </c>
      <c r="C29" s="1" t="s">
        <v>4942</v>
      </c>
      <c r="D29" s="1"/>
    </row>
  </sheetData>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D7BBB-A18A-4996-BF72-C28C0BBF6E62}">
  <dimension ref="A1:D109"/>
  <sheetViews>
    <sheetView topLeftCell="C125" workbookViewId="0">
      <selection activeCell="D125" sqref="D125"/>
    </sheetView>
  </sheetViews>
  <sheetFormatPr baseColWidth="10" defaultColWidth="11.42578125" defaultRowHeight="15" x14ac:dyDescent="0.25"/>
  <cols>
    <col min="1" max="1" width="70.7109375" customWidth="1"/>
    <col min="2" max="3" width="22.42578125" customWidth="1"/>
    <col min="4" max="4" width="24.85546875" customWidth="1"/>
  </cols>
  <sheetData>
    <row r="1" spans="1:4" ht="15.75" thickBot="1" x14ac:dyDescent="0.3">
      <c r="A1" s="19" t="s">
        <v>333</v>
      </c>
      <c r="B1" s="19" t="s">
        <v>293</v>
      </c>
      <c r="C1" s="19" t="s">
        <v>294</v>
      </c>
      <c r="D1" s="20" t="s">
        <v>334</v>
      </c>
    </row>
    <row r="2" spans="1:4" x14ac:dyDescent="0.25">
      <c r="A2" s="10" t="s">
        <v>256</v>
      </c>
      <c r="B2">
        <v>11</v>
      </c>
      <c r="C2">
        <v>4</v>
      </c>
      <c r="D2">
        <v>15</v>
      </c>
    </row>
    <row r="3" spans="1:4" x14ac:dyDescent="0.25">
      <c r="A3" s="21" t="s">
        <v>257</v>
      </c>
      <c r="B3">
        <v>8</v>
      </c>
      <c r="C3">
        <v>2</v>
      </c>
      <c r="D3">
        <v>10</v>
      </c>
    </row>
    <row r="4" spans="1:4" x14ac:dyDescent="0.25">
      <c r="A4" s="21" t="s">
        <v>258</v>
      </c>
      <c r="B4">
        <v>30</v>
      </c>
      <c r="C4">
        <v>0</v>
      </c>
      <c r="D4">
        <v>30</v>
      </c>
    </row>
    <row r="5" spans="1:4" x14ac:dyDescent="0.25">
      <c r="A5" s="21" t="s">
        <v>259</v>
      </c>
      <c r="B5">
        <v>1</v>
      </c>
      <c r="C5">
        <v>0</v>
      </c>
      <c r="D5">
        <v>1</v>
      </c>
    </row>
    <row r="6" spans="1:4" x14ac:dyDescent="0.25">
      <c r="A6" s="10" t="s">
        <v>260</v>
      </c>
      <c r="B6">
        <v>3</v>
      </c>
      <c r="C6">
        <v>5</v>
      </c>
      <c r="D6">
        <v>8</v>
      </c>
    </row>
    <row r="7" spans="1:4" x14ac:dyDescent="0.25">
      <c r="A7" s="10" t="s">
        <v>261</v>
      </c>
      <c r="B7">
        <v>3</v>
      </c>
      <c r="C7">
        <v>3</v>
      </c>
      <c r="D7">
        <v>6</v>
      </c>
    </row>
    <row r="8" spans="1:4" x14ac:dyDescent="0.25">
      <c r="A8" s="10" t="s">
        <v>262</v>
      </c>
      <c r="B8">
        <v>11</v>
      </c>
      <c r="C8">
        <v>25</v>
      </c>
      <c r="D8">
        <v>36</v>
      </c>
    </row>
    <row r="9" spans="1:4" x14ac:dyDescent="0.25">
      <c r="A9" s="10" t="s">
        <v>263</v>
      </c>
      <c r="B9">
        <v>3</v>
      </c>
      <c r="C9">
        <v>29</v>
      </c>
      <c r="D9">
        <v>32</v>
      </c>
    </row>
    <row r="10" spans="1:4" x14ac:dyDescent="0.25">
      <c r="A10" s="10" t="s">
        <v>264</v>
      </c>
      <c r="B10">
        <v>2</v>
      </c>
      <c r="C10">
        <v>2</v>
      </c>
      <c r="D10">
        <v>4</v>
      </c>
    </row>
    <row r="11" spans="1:4" x14ac:dyDescent="0.25">
      <c r="A11" s="10" t="s">
        <v>265</v>
      </c>
      <c r="B11">
        <v>3</v>
      </c>
      <c r="C11">
        <v>0</v>
      </c>
      <c r="D11">
        <v>3</v>
      </c>
    </row>
    <row r="12" spans="1:4" x14ac:dyDescent="0.25">
      <c r="A12" s="10" t="s">
        <v>266</v>
      </c>
      <c r="B12">
        <v>43</v>
      </c>
      <c r="C12">
        <v>9</v>
      </c>
      <c r="D12">
        <v>52</v>
      </c>
    </row>
    <row r="13" spans="1:4" x14ac:dyDescent="0.25">
      <c r="A13" s="10" t="s">
        <v>267</v>
      </c>
      <c r="B13">
        <v>3</v>
      </c>
      <c r="C13">
        <v>5</v>
      </c>
      <c r="D13">
        <v>8</v>
      </c>
    </row>
    <row r="14" spans="1:4" x14ac:dyDescent="0.25">
      <c r="A14" s="10" t="s">
        <v>268</v>
      </c>
      <c r="B14">
        <v>3</v>
      </c>
      <c r="C14">
        <v>0</v>
      </c>
      <c r="D14">
        <v>3</v>
      </c>
    </row>
    <row r="15" spans="1:4" x14ac:dyDescent="0.25">
      <c r="A15" s="10" t="s">
        <v>269</v>
      </c>
      <c r="B15">
        <v>11</v>
      </c>
      <c r="C15">
        <v>2</v>
      </c>
      <c r="D15">
        <v>13</v>
      </c>
    </row>
    <row r="16" spans="1:4" x14ac:dyDescent="0.25">
      <c r="A16" s="10" t="s">
        <v>270</v>
      </c>
      <c r="B16">
        <v>31</v>
      </c>
      <c r="C16">
        <v>0</v>
      </c>
      <c r="D16">
        <v>31</v>
      </c>
    </row>
    <row r="17" spans="1:4" x14ac:dyDescent="0.25">
      <c r="A17" s="10" t="s">
        <v>271</v>
      </c>
      <c r="B17">
        <v>22</v>
      </c>
      <c r="C17">
        <v>31</v>
      </c>
      <c r="D17">
        <v>53</v>
      </c>
    </row>
    <row r="18" spans="1:4" x14ac:dyDescent="0.25">
      <c r="A18" s="10" t="s">
        <v>272</v>
      </c>
      <c r="B18">
        <v>11</v>
      </c>
      <c r="C18">
        <v>2</v>
      </c>
      <c r="D18">
        <v>13</v>
      </c>
    </row>
    <row r="19" spans="1:4" x14ac:dyDescent="0.25">
      <c r="A19" s="10" t="s">
        <v>273</v>
      </c>
      <c r="B19">
        <v>2</v>
      </c>
      <c r="C19">
        <v>0</v>
      </c>
      <c r="D19">
        <v>2</v>
      </c>
    </row>
    <row r="20" spans="1:4" x14ac:dyDescent="0.25">
      <c r="A20" s="10" t="s">
        <v>274</v>
      </c>
      <c r="B20">
        <v>12</v>
      </c>
      <c r="C20">
        <v>3</v>
      </c>
      <c r="D20">
        <v>15</v>
      </c>
    </row>
    <row r="21" spans="1:4" x14ac:dyDescent="0.25">
      <c r="A21" s="10" t="s">
        <v>275</v>
      </c>
      <c r="B21">
        <v>10</v>
      </c>
      <c r="C21">
        <v>0</v>
      </c>
      <c r="D21">
        <v>10</v>
      </c>
    </row>
    <row r="22" spans="1:4" x14ac:dyDescent="0.25">
      <c r="A22" s="10" t="s">
        <v>276</v>
      </c>
      <c r="B22">
        <v>16</v>
      </c>
      <c r="C22">
        <v>19</v>
      </c>
      <c r="D22">
        <v>35</v>
      </c>
    </row>
    <row r="23" spans="1:4" x14ac:dyDescent="0.25">
      <c r="A23" s="10" t="s">
        <v>277</v>
      </c>
      <c r="B23">
        <v>19</v>
      </c>
      <c r="C23">
        <v>3</v>
      </c>
      <c r="D23">
        <v>22</v>
      </c>
    </row>
    <row r="24" spans="1:4" x14ac:dyDescent="0.25">
      <c r="A24" s="10" t="s">
        <v>278</v>
      </c>
      <c r="B24">
        <v>2</v>
      </c>
      <c r="C24">
        <v>0</v>
      </c>
      <c r="D24">
        <v>2</v>
      </c>
    </row>
    <row r="25" spans="1:4" x14ac:dyDescent="0.25">
      <c r="A25" s="10" t="s">
        <v>279</v>
      </c>
      <c r="B25">
        <v>23</v>
      </c>
      <c r="C25">
        <v>11</v>
      </c>
      <c r="D25">
        <v>34</v>
      </c>
    </row>
    <row r="26" spans="1:4" x14ac:dyDescent="0.25">
      <c r="A26" s="10" t="s">
        <v>280</v>
      </c>
      <c r="B26">
        <v>4</v>
      </c>
      <c r="C26">
        <v>2</v>
      </c>
      <c r="D26">
        <v>6</v>
      </c>
    </row>
    <row r="27" spans="1:4" x14ac:dyDescent="0.25">
      <c r="A27" s="10" t="s">
        <v>281</v>
      </c>
      <c r="B27">
        <v>25</v>
      </c>
      <c r="C27">
        <v>4</v>
      </c>
      <c r="D27">
        <v>29</v>
      </c>
    </row>
    <row r="28" spans="1:4" x14ac:dyDescent="0.25">
      <c r="A28" s="10" t="s">
        <v>282</v>
      </c>
      <c r="B28">
        <v>4</v>
      </c>
      <c r="C28">
        <v>25</v>
      </c>
      <c r="D28">
        <v>29</v>
      </c>
    </row>
    <row r="29" spans="1:4" x14ac:dyDescent="0.25">
      <c r="A29" s="10" t="s">
        <v>283</v>
      </c>
      <c r="B29">
        <v>2</v>
      </c>
      <c r="C29">
        <v>2</v>
      </c>
      <c r="D29">
        <v>4</v>
      </c>
    </row>
    <row r="30" spans="1:4" x14ac:dyDescent="0.25">
      <c r="A30" s="10" t="s">
        <v>284</v>
      </c>
      <c r="B30">
        <v>2</v>
      </c>
      <c r="C30">
        <v>0</v>
      </c>
      <c r="D30">
        <v>2</v>
      </c>
    </row>
    <row r="31" spans="1:4" x14ac:dyDescent="0.25">
      <c r="A31" s="10" t="s">
        <v>285</v>
      </c>
      <c r="B31">
        <v>133</v>
      </c>
      <c r="C31">
        <v>17</v>
      </c>
      <c r="D31">
        <v>150</v>
      </c>
    </row>
    <row r="32" spans="1:4" x14ac:dyDescent="0.25">
      <c r="A32" s="10" t="s">
        <v>286</v>
      </c>
      <c r="B32">
        <v>2</v>
      </c>
      <c r="C32">
        <v>0</v>
      </c>
      <c r="D32">
        <v>2</v>
      </c>
    </row>
    <row r="33" spans="1:4" x14ac:dyDescent="0.25">
      <c r="A33" s="10" t="s">
        <v>287</v>
      </c>
      <c r="B33">
        <v>6</v>
      </c>
      <c r="C33">
        <v>0</v>
      </c>
      <c r="D33">
        <v>6</v>
      </c>
    </row>
    <row r="34" spans="1:4" x14ac:dyDescent="0.25">
      <c r="A34" s="10" t="s">
        <v>288</v>
      </c>
      <c r="B34">
        <v>4</v>
      </c>
      <c r="C34">
        <v>1</v>
      </c>
      <c r="D34">
        <v>5</v>
      </c>
    </row>
    <row r="35" spans="1:4" x14ac:dyDescent="0.25">
      <c r="A35" s="10" t="s">
        <v>289</v>
      </c>
      <c r="B35">
        <v>2</v>
      </c>
      <c r="C35">
        <v>0</v>
      </c>
      <c r="D35">
        <v>2</v>
      </c>
    </row>
    <row r="36" spans="1:4" x14ac:dyDescent="0.25">
      <c r="A36" s="10" t="s">
        <v>290</v>
      </c>
      <c r="B36">
        <v>1</v>
      </c>
      <c r="C36">
        <v>0</v>
      </c>
      <c r="D36">
        <v>1</v>
      </c>
    </row>
    <row r="37" spans="1:4" x14ac:dyDescent="0.25">
      <c r="A37" s="10" t="s">
        <v>291</v>
      </c>
      <c r="B37">
        <v>3</v>
      </c>
      <c r="C37">
        <v>0</v>
      </c>
      <c r="D37">
        <v>3</v>
      </c>
    </row>
    <row r="38" spans="1:4" x14ac:dyDescent="0.25">
      <c r="A38" s="17" t="s">
        <v>335</v>
      </c>
      <c r="B38" s="18">
        <v>471</v>
      </c>
      <c r="C38" s="18">
        <v>206</v>
      </c>
      <c r="D38" s="18">
        <v>677</v>
      </c>
    </row>
    <row r="41" spans="1:4" ht="15.75" thickBot="1" x14ac:dyDescent="0.3">
      <c r="A41" s="20" t="s">
        <v>333</v>
      </c>
      <c r="B41" s="20" t="s">
        <v>293</v>
      </c>
      <c r="C41" s="20" t="s">
        <v>294</v>
      </c>
      <c r="D41" s="20" t="s">
        <v>334</v>
      </c>
    </row>
    <row r="42" spans="1:4" x14ac:dyDescent="0.25">
      <c r="A42" t="s">
        <v>336</v>
      </c>
      <c r="B42">
        <f>B2</f>
        <v>11</v>
      </c>
      <c r="C42">
        <f>C2</f>
        <v>4</v>
      </c>
      <c r="D42">
        <f>D2</f>
        <v>15</v>
      </c>
    </row>
    <row r="43" spans="1:4" x14ac:dyDescent="0.25">
      <c r="A43" t="s">
        <v>337</v>
      </c>
      <c r="B43">
        <f>B6+B7+B8+B9+B10+B11</f>
        <v>25</v>
      </c>
      <c r="C43">
        <f>C6+C7+C8+C9+C10+C11</f>
        <v>64</v>
      </c>
      <c r="D43">
        <f>D6+D7+D8+D9+D10+D11</f>
        <v>89</v>
      </c>
    </row>
    <row r="44" spans="1:4" x14ac:dyDescent="0.25">
      <c r="A44" t="s">
        <v>338</v>
      </c>
      <c r="B44">
        <f t="shared" ref="B44:D45" si="0">B12</f>
        <v>43</v>
      </c>
      <c r="C44">
        <f t="shared" si="0"/>
        <v>9</v>
      </c>
      <c r="D44">
        <f t="shared" si="0"/>
        <v>52</v>
      </c>
    </row>
    <row r="45" spans="1:4" x14ac:dyDescent="0.25">
      <c r="A45" t="s">
        <v>339</v>
      </c>
      <c r="B45">
        <f t="shared" si="0"/>
        <v>3</v>
      </c>
      <c r="C45">
        <f t="shared" si="0"/>
        <v>5</v>
      </c>
      <c r="D45">
        <f t="shared" si="0"/>
        <v>8</v>
      </c>
    </row>
    <row r="46" spans="1:4" x14ac:dyDescent="0.25">
      <c r="A46" t="s">
        <v>340</v>
      </c>
      <c r="B46">
        <f>B14+B31+B32+B33+B34</f>
        <v>148</v>
      </c>
      <c r="C46">
        <f>C14+C31+C32+C33+C34</f>
        <v>18</v>
      </c>
      <c r="D46">
        <f>D14+D31+D32+D33+D34</f>
        <v>166</v>
      </c>
    </row>
    <row r="47" spans="1:4" x14ac:dyDescent="0.25">
      <c r="A47" t="s">
        <v>341</v>
      </c>
      <c r="B47">
        <f>B15+B16+B17+B18+B19+B20+B21+B22+B23+B24+B25+B26+B27</f>
        <v>188</v>
      </c>
      <c r="C47">
        <f>C15+C16+C17+C18+C19+C20+C21+C22+C23+C24+C25+C26+C27</f>
        <v>77</v>
      </c>
      <c r="D47">
        <f>D15+D16+D17+D18+D19+D20+D21+D22+D23+D24+D25+D26+D27</f>
        <v>265</v>
      </c>
    </row>
    <row r="48" spans="1:4" x14ac:dyDescent="0.25">
      <c r="A48" t="s">
        <v>342</v>
      </c>
      <c r="B48">
        <f>B28+B29+B30</f>
        <v>8</v>
      </c>
      <c r="C48">
        <f>C28+C29+C30</f>
        <v>27</v>
      </c>
      <c r="D48">
        <f>D28+D29+D30</f>
        <v>35</v>
      </c>
    </row>
    <row r="49" spans="1:4" x14ac:dyDescent="0.25">
      <c r="A49" t="s">
        <v>257</v>
      </c>
      <c r="B49">
        <f t="shared" ref="B49:D50" si="1">B3</f>
        <v>8</v>
      </c>
      <c r="C49">
        <f t="shared" si="1"/>
        <v>2</v>
      </c>
      <c r="D49">
        <f t="shared" si="1"/>
        <v>10</v>
      </c>
    </row>
    <row r="50" spans="1:4" x14ac:dyDescent="0.25">
      <c r="A50" t="s">
        <v>258</v>
      </c>
      <c r="B50">
        <f t="shared" si="1"/>
        <v>30</v>
      </c>
      <c r="C50">
        <f t="shared" si="1"/>
        <v>0</v>
      </c>
      <c r="D50">
        <f t="shared" si="1"/>
        <v>30</v>
      </c>
    </row>
    <row r="51" spans="1:4" x14ac:dyDescent="0.25">
      <c r="A51" t="s">
        <v>291</v>
      </c>
      <c r="B51">
        <f>B37</f>
        <v>3</v>
      </c>
      <c r="C51">
        <f>C37</f>
        <v>0</v>
      </c>
      <c r="D51">
        <f>D37</f>
        <v>3</v>
      </c>
    </row>
    <row r="52" spans="1:4" x14ac:dyDescent="0.25">
      <c r="A52" t="s">
        <v>259</v>
      </c>
      <c r="B52">
        <f>B5</f>
        <v>1</v>
      </c>
      <c r="C52">
        <f>C5</f>
        <v>0</v>
      </c>
      <c r="D52">
        <f>D5</f>
        <v>1</v>
      </c>
    </row>
    <row r="53" spans="1:4" x14ac:dyDescent="0.25">
      <c r="A53" t="s">
        <v>289</v>
      </c>
      <c r="B53">
        <f t="shared" ref="B53:D54" si="2">B35</f>
        <v>2</v>
      </c>
      <c r="C53">
        <f t="shared" si="2"/>
        <v>0</v>
      </c>
      <c r="D53">
        <f t="shared" si="2"/>
        <v>2</v>
      </c>
    </row>
    <row r="54" spans="1:4" x14ac:dyDescent="0.25">
      <c r="A54" s="10" t="s">
        <v>343</v>
      </c>
      <c r="B54">
        <f t="shared" si="2"/>
        <v>1</v>
      </c>
      <c r="C54">
        <f t="shared" si="2"/>
        <v>0</v>
      </c>
      <c r="D54">
        <f t="shared" si="2"/>
        <v>1</v>
      </c>
    </row>
    <row r="96" spans="1:4" ht="15.75" thickBot="1" x14ac:dyDescent="0.3">
      <c r="A96" s="20" t="s">
        <v>333</v>
      </c>
      <c r="B96" s="20" t="s">
        <v>293</v>
      </c>
      <c r="C96" s="20" t="s">
        <v>294</v>
      </c>
      <c r="D96" s="20" t="s">
        <v>334</v>
      </c>
    </row>
    <row r="97" spans="1:4" x14ac:dyDescent="0.25">
      <c r="A97" t="s">
        <v>341</v>
      </c>
      <c r="B97">
        <v>188</v>
      </c>
      <c r="C97">
        <v>77</v>
      </c>
      <c r="D97">
        <v>265</v>
      </c>
    </row>
    <row r="98" spans="1:4" x14ac:dyDescent="0.25">
      <c r="A98" t="s">
        <v>344</v>
      </c>
      <c r="B98">
        <v>148</v>
      </c>
      <c r="C98">
        <v>18</v>
      </c>
      <c r="D98">
        <v>166</v>
      </c>
    </row>
    <row r="99" spans="1:4" x14ac:dyDescent="0.25">
      <c r="A99" t="s">
        <v>337</v>
      </c>
      <c r="B99">
        <v>25</v>
      </c>
      <c r="C99">
        <v>64</v>
      </c>
      <c r="D99">
        <v>89</v>
      </c>
    </row>
    <row r="100" spans="1:4" x14ac:dyDescent="0.25">
      <c r="A100" t="s">
        <v>338</v>
      </c>
      <c r="B100">
        <v>43</v>
      </c>
      <c r="C100">
        <v>9</v>
      </c>
      <c r="D100">
        <v>52</v>
      </c>
    </row>
    <row r="101" spans="1:4" x14ac:dyDescent="0.25">
      <c r="A101" t="s">
        <v>342</v>
      </c>
      <c r="B101">
        <v>8</v>
      </c>
      <c r="C101">
        <v>27</v>
      </c>
      <c r="D101">
        <v>35</v>
      </c>
    </row>
    <row r="102" spans="1:4" x14ac:dyDescent="0.25">
      <c r="A102" t="s">
        <v>258</v>
      </c>
      <c r="B102">
        <v>30</v>
      </c>
      <c r="C102">
        <v>0</v>
      </c>
      <c r="D102">
        <v>30</v>
      </c>
    </row>
    <row r="103" spans="1:4" x14ac:dyDescent="0.25">
      <c r="A103" t="s">
        <v>336</v>
      </c>
      <c r="B103">
        <v>11</v>
      </c>
      <c r="C103">
        <v>4</v>
      </c>
      <c r="D103">
        <v>15</v>
      </c>
    </row>
    <row r="104" spans="1:4" x14ac:dyDescent="0.25">
      <c r="A104" t="s">
        <v>257</v>
      </c>
      <c r="B104">
        <v>8</v>
      </c>
      <c r="C104">
        <v>2</v>
      </c>
      <c r="D104">
        <v>10</v>
      </c>
    </row>
    <row r="105" spans="1:4" x14ac:dyDescent="0.25">
      <c r="A105" t="s">
        <v>339</v>
      </c>
      <c r="B105">
        <v>3</v>
      </c>
      <c r="C105">
        <v>5</v>
      </c>
      <c r="D105">
        <v>8</v>
      </c>
    </row>
    <row r="106" spans="1:4" x14ac:dyDescent="0.25">
      <c r="A106" t="s">
        <v>291</v>
      </c>
      <c r="B106">
        <v>3</v>
      </c>
      <c r="C106">
        <v>0</v>
      </c>
      <c r="D106">
        <v>3</v>
      </c>
    </row>
    <row r="107" spans="1:4" x14ac:dyDescent="0.25">
      <c r="A107" t="s">
        <v>289</v>
      </c>
      <c r="B107">
        <v>2</v>
      </c>
      <c r="C107">
        <v>0</v>
      </c>
      <c r="D107">
        <v>2</v>
      </c>
    </row>
    <row r="108" spans="1:4" x14ac:dyDescent="0.25">
      <c r="A108" t="s">
        <v>259</v>
      </c>
      <c r="B108">
        <v>1</v>
      </c>
      <c r="C108">
        <v>0</v>
      </c>
      <c r="D108">
        <v>1</v>
      </c>
    </row>
    <row r="109" spans="1:4" x14ac:dyDescent="0.25">
      <c r="A109" t="s">
        <v>343</v>
      </c>
      <c r="B109">
        <v>1</v>
      </c>
      <c r="C109">
        <v>0</v>
      </c>
      <c r="D109">
        <v>1</v>
      </c>
    </row>
  </sheetData>
  <sortState xmlns:xlrd2="http://schemas.microsoft.com/office/spreadsheetml/2017/richdata2" ref="A97:D109">
    <sortCondition descending="1" ref="D97:D109"/>
  </sortState>
  <phoneticPr fontId="1"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D339"/>
  <sheetViews>
    <sheetView topLeftCell="A56" workbookViewId="0">
      <selection activeCell="D335" sqref="D335"/>
    </sheetView>
  </sheetViews>
  <sheetFormatPr baseColWidth="10" defaultColWidth="11.42578125" defaultRowHeight="15" x14ac:dyDescent="0.25"/>
  <cols>
    <col min="3" max="3" width="53.28515625" customWidth="1"/>
    <col min="4" max="4" width="87" customWidth="1"/>
    <col min="5" max="5" width="29.140625" customWidth="1"/>
    <col min="6" max="6" width="35.7109375" customWidth="1"/>
    <col min="7" max="7" width="17.85546875" customWidth="1"/>
  </cols>
  <sheetData>
    <row r="3" spans="3:3" x14ac:dyDescent="0.25">
      <c r="C3" t="s">
        <v>309</v>
      </c>
    </row>
    <row r="4" spans="3:3" x14ac:dyDescent="0.25">
      <c r="C4" t="s">
        <v>307</v>
      </c>
    </row>
    <row r="6" spans="3:3" x14ac:dyDescent="0.25">
      <c r="C6" t="s">
        <v>345</v>
      </c>
    </row>
    <row r="7" spans="3:3" x14ac:dyDescent="0.25">
      <c r="C7" t="s">
        <v>346</v>
      </c>
    </row>
    <row r="8" spans="3:3" x14ac:dyDescent="0.25">
      <c r="C8" t="s">
        <v>347</v>
      </c>
    </row>
    <row r="9" spans="3:3" x14ac:dyDescent="0.25">
      <c r="C9" t="s">
        <v>348</v>
      </c>
    </row>
    <row r="10" spans="3:3" x14ac:dyDescent="0.25">
      <c r="C10" t="s">
        <v>349</v>
      </c>
    </row>
    <row r="11" spans="3:3" x14ac:dyDescent="0.25">
      <c r="C11" t="s">
        <v>350</v>
      </c>
    </row>
    <row r="12" spans="3:3" x14ac:dyDescent="0.25">
      <c r="C12" t="s">
        <v>351</v>
      </c>
    </row>
    <row r="13" spans="3:3" x14ac:dyDescent="0.25">
      <c r="C13" t="s">
        <v>352</v>
      </c>
    </row>
    <row r="17" spans="3:3" x14ac:dyDescent="0.25">
      <c r="C17" s="11" t="s">
        <v>267</v>
      </c>
    </row>
    <row r="18" spans="3:3" x14ac:dyDescent="0.25">
      <c r="C18" s="11" t="s">
        <v>260</v>
      </c>
    </row>
    <row r="19" spans="3:3" x14ac:dyDescent="0.25">
      <c r="C19" s="11" t="s">
        <v>262</v>
      </c>
    </row>
    <row r="20" spans="3:3" x14ac:dyDescent="0.25">
      <c r="C20" s="11" t="s">
        <v>261</v>
      </c>
    </row>
    <row r="21" spans="3:3" x14ac:dyDescent="0.25">
      <c r="C21" s="11" t="s">
        <v>263</v>
      </c>
    </row>
    <row r="22" spans="3:3" x14ac:dyDescent="0.25">
      <c r="C22" s="11" t="s">
        <v>265</v>
      </c>
    </row>
    <row r="23" spans="3:3" x14ac:dyDescent="0.25">
      <c r="C23" s="11" t="s">
        <v>264</v>
      </c>
    </row>
    <row r="24" spans="3:3" x14ac:dyDescent="0.25">
      <c r="C24" s="11" t="s">
        <v>256</v>
      </c>
    </row>
    <row r="25" spans="3:3" x14ac:dyDescent="0.25">
      <c r="C25" s="11" t="s">
        <v>266</v>
      </c>
    </row>
    <row r="26" spans="3:3" x14ac:dyDescent="0.25">
      <c r="C26" s="11" t="s">
        <v>274</v>
      </c>
    </row>
    <row r="27" spans="3:3" x14ac:dyDescent="0.25">
      <c r="C27" s="11" t="s">
        <v>269</v>
      </c>
    </row>
    <row r="28" spans="3:3" x14ac:dyDescent="0.25">
      <c r="C28" s="11" t="s">
        <v>353</v>
      </c>
    </row>
    <row r="29" spans="3:3" x14ac:dyDescent="0.25">
      <c r="C29" s="11" t="s">
        <v>279</v>
      </c>
    </row>
    <row r="30" spans="3:3" x14ac:dyDescent="0.25">
      <c r="C30" s="11" t="s">
        <v>276</v>
      </c>
    </row>
    <row r="31" spans="3:3" x14ac:dyDescent="0.25">
      <c r="C31" s="11" t="s">
        <v>281</v>
      </c>
    </row>
    <row r="32" spans="3:3" x14ac:dyDescent="0.25">
      <c r="C32" s="11" t="s">
        <v>272</v>
      </c>
    </row>
    <row r="33" spans="3:3" x14ac:dyDescent="0.25">
      <c r="C33" s="11" t="s">
        <v>280</v>
      </c>
    </row>
    <row r="34" spans="3:3" x14ac:dyDescent="0.25">
      <c r="C34" s="11" t="s">
        <v>270</v>
      </c>
    </row>
    <row r="35" spans="3:3" x14ac:dyDescent="0.25">
      <c r="C35" s="11" t="s">
        <v>275</v>
      </c>
    </row>
    <row r="36" spans="3:3" x14ac:dyDescent="0.25">
      <c r="C36" s="11" t="s">
        <v>273</v>
      </c>
    </row>
    <row r="37" spans="3:3" x14ac:dyDescent="0.25">
      <c r="C37" s="11" t="s">
        <v>278</v>
      </c>
    </row>
    <row r="38" spans="3:3" x14ac:dyDescent="0.25">
      <c r="C38" s="11" t="s">
        <v>354</v>
      </c>
    </row>
    <row r="39" spans="3:3" x14ac:dyDescent="0.25">
      <c r="C39" s="11" t="s">
        <v>277</v>
      </c>
    </row>
    <row r="40" spans="3:3" x14ac:dyDescent="0.25">
      <c r="C40" s="12" t="s">
        <v>271</v>
      </c>
    </row>
    <row r="41" spans="3:3" x14ac:dyDescent="0.25">
      <c r="C41" s="12" t="s">
        <v>355</v>
      </c>
    </row>
    <row r="42" spans="3:3" x14ac:dyDescent="0.25">
      <c r="C42" s="11" t="s">
        <v>282</v>
      </c>
    </row>
    <row r="43" spans="3:3" x14ac:dyDescent="0.25">
      <c r="C43" s="11" t="s">
        <v>284</v>
      </c>
    </row>
    <row r="44" spans="3:3" x14ac:dyDescent="0.25">
      <c r="C44" s="11" t="s">
        <v>283</v>
      </c>
    </row>
    <row r="45" spans="3:3" x14ac:dyDescent="0.25">
      <c r="C45" s="11" t="s">
        <v>356</v>
      </c>
    </row>
    <row r="46" spans="3:3" x14ac:dyDescent="0.25">
      <c r="C46" s="11" t="s">
        <v>357</v>
      </c>
    </row>
    <row r="47" spans="3:3" x14ac:dyDescent="0.25">
      <c r="C47" s="11" t="s">
        <v>358</v>
      </c>
    </row>
    <row r="48" spans="3:3" x14ac:dyDescent="0.25">
      <c r="C48" s="11" t="s">
        <v>285</v>
      </c>
    </row>
    <row r="49" spans="3:4" x14ac:dyDescent="0.25">
      <c r="C49" s="11" t="s">
        <v>359</v>
      </c>
    </row>
    <row r="50" spans="3:4" x14ac:dyDescent="0.25">
      <c r="C50" s="11" t="s">
        <v>288</v>
      </c>
    </row>
    <row r="51" spans="3:4" x14ac:dyDescent="0.25">
      <c r="C51" s="11" t="s">
        <v>287</v>
      </c>
    </row>
    <row r="52" spans="3:4" x14ac:dyDescent="0.25">
      <c r="C52" s="11" t="s">
        <v>360</v>
      </c>
    </row>
    <row r="53" spans="3:4" x14ac:dyDescent="0.25">
      <c r="C53" s="11" t="s">
        <v>361</v>
      </c>
    </row>
    <row r="54" spans="3:4" x14ac:dyDescent="0.25">
      <c r="C54" s="11" t="s">
        <v>362</v>
      </c>
    </row>
    <row r="55" spans="3:4" x14ac:dyDescent="0.25">
      <c r="C55" s="11" t="s">
        <v>363</v>
      </c>
    </row>
    <row r="56" spans="3:4" x14ac:dyDescent="0.25">
      <c r="C56" s="11" t="s">
        <v>286</v>
      </c>
    </row>
    <row r="57" spans="3:4" x14ac:dyDescent="0.25">
      <c r="C57" s="13" t="s">
        <v>258</v>
      </c>
      <c r="D57" s="14"/>
    </row>
    <row r="58" spans="3:4" x14ac:dyDescent="0.25">
      <c r="C58" s="11" t="s">
        <v>289</v>
      </c>
    </row>
    <row r="59" spans="3:4" x14ac:dyDescent="0.25">
      <c r="C59" s="13" t="s">
        <v>257</v>
      </c>
      <c r="D59" s="14"/>
    </row>
    <row r="60" spans="3:4" x14ac:dyDescent="0.25">
      <c r="C60" s="14" t="s">
        <v>259</v>
      </c>
      <c r="D60" s="14"/>
    </row>
    <row r="61" spans="3:4" x14ac:dyDescent="0.25">
      <c r="C61" s="11" t="s">
        <v>290</v>
      </c>
    </row>
    <row r="62" spans="3:4" x14ac:dyDescent="0.25">
      <c r="C62" t="s">
        <v>291</v>
      </c>
    </row>
    <row r="67" spans="3:4" x14ac:dyDescent="0.25">
      <c r="C67" t="s">
        <v>196</v>
      </c>
      <c r="D67" s="14" t="s">
        <v>31</v>
      </c>
    </row>
    <row r="68" spans="3:4" x14ac:dyDescent="0.25">
      <c r="D68" s="14" t="s">
        <v>197</v>
      </c>
    </row>
    <row r="69" spans="3:4" x14ac:dyDescent="0.25">
      <c r="D69" s="14" t="s">
        <v>199</v>
      </c>
    </row>
    <row r="70" spans="3:4" x14ac:dyDescent="0.25">
      <c r="D70" s="14" t="s">
        <v>202</v>
      </c>
    </row>
    <row r="71" spans="3:4" x14ac:dyDescent="0.25">
      <c r="C71" s="14" t="s">
        <v>136</v>
      </c>
      <c r="D71" s="14" t="s">
        <v>137</v>
      </c>
    </row>
    <row r="72" spans="3:4" x14ac:dyDescent="0.25">
      <c r="C72" s="14"/>
      <c r="D72" s="14" t="s">
        <v>138</v>
      </c>
    </row>
    <row r="73" spans="3:4" x14ac:dyDescent="0.25">
      <c r="C73" s="14"/>
      <c r="D73" s="14" t="s">
        <v>139</v>
      </c>
    </row>
    <row r="74" spans="3:4" x14ac:dyDescent="0.25">
      <c r="C74" s="14" t="s">
        <v>188</v>
      </c>
      <c r="D74" s="14" t="s">
        <v>191</v>
      </c>
    </row>
    <row r="75" spans="3:4" x14ac:dyDescent="0.25">
      <c r="C75" s="14"/>
      <c r="D75" s="14" t="s">
        <v>189</v>
      </c>
    </row>
    <row r="76" spans="3:4" x14ac:dyDescent="0.25">
      <c r="C76" s="14"/>
      <c r="D76" s="14" t="s">
        <v>190</v>
      </c>
    </row>
    <row r="77" spans="3:4" x14ac:dyDescent="0.25">
      <c r="C77" s="14"/>
      <c r="D77" s="14" t="s">
        <v>192</v>
      </c>
    </row>
    <row r="78" spans="3:4" x14ac:dyDescent="0.25">
      <c r="C78" s="14"/>
      <c r="D78" s="14" t="s">
        <v>193</v>
      </c>
    </row>
    <row r="79" spans="3:4" x14ac:dyDescent="0.25">
      <c r="C79" s="14"/>
      <c r="D79" s="14" t="s">
        <v>195</v>
      </c>
    </row>
    <row r="80" spans="3:4" x14ac:dyDescent="0.25">
      <c r="C80" t="s">
        <v>364</v>
      </c>
      <c r="D80" s="14" t="s">
        <v>12</v>
      </c>
    </row>
    <row r="81" spans="4:4" x14ac:dyDescent="0.25">
      <c r="D81" s="14" t="s">
        <v>3</v>
      </c>
    </row>
    <row r="82" spans="4:4" x14ac:dyDescent="0.25">
      <c r="D82" s="14" t="s">
        <v>365</v>
      </c>
    </row>
    <row r="83" spans="4:4" x14ac:dyDescent="0.25">
      <c r="D83" s="14" t="s">
        <v>4</v>
      </c>
    </row>
    <row r="84" spans="4:4" x14ac:dyDescent="0.25">
      <c r="D84" s="14" t="s">
        <v>5</v>
      </c>
    </row>
    <row r="85" spans="4:4" x14ac:dyDescent="0.25">
      <c r="D85" s="14" t="s">
        <v>6</v>
      </c>
    </row>
    <row r="86" spans="4:4" x14ac:dyDescent="0.25">
      <c r="D86" s="14" t="s">
        <v>2</v>
      </c>
    </row>
    <row r="87" spans="4:4" x14ac:dyDescent="0.25">
      <c r="D87" s="14" t="s">
        <v>7</v>
      </c>
    </row>
    <row r="88" spans="4:4" x14ac:dyDescent="0.25">
      <c r="D88" s="14" t="s">
        <v>8</v>
      </c>
    </row>
    <row r="89" spans="4:4" x14ac:dyDescent="0.25">
      <c r="D89" s="14" t="s">
        <v>9</v>
      </c>
    </row>
    <row r="90" spans="4:4" x14ac:dyDescent="0.25">
      <c r="D90" s="14" t="s">
        <v>10</v>
      </c>
    </row>
    <row r="91" spans="4:4" x14ac:dyDescent="0.25">
      <c r="D91" s="14" t="s">
        <v>13</v>
      </c>
    </row>
    <row r="92" spans="4:4" x14ac:dyDescent="0.25">
      <c r="D92" s="14" t="s">
        <v>11</v>
      </c>
    </row>
    <row r="93" spans="4:4" x14ac:dyDescent="0.25">
      <c r="D93" s="14" t="s">
        <v>366</v>
      </c>
    </row>
    <row r="94" spans="4:4" x14ac:dyDescent="0.25">
      <c r="D94" s="14" t="s">
        <v>14</v>
      </c>
    </row>
    <row r="95" spans="4:4" x14ac:dyDescent="0.25">
      <c r="D95" s="14" t="s">
        <v>15</v>
      </c>
    </row>
    <row r="96" spans="4:4" x14ac:dyDescent="0.25">
      <c r="D96" s="14" t="s">
        <v>16</v>
      </c>
    </row>
    <row r="97" spans="3:4" x14ac:dyDescent="0.25">
      <c r="C97" t="s">
        <v>327</v>
      </c>
      <c r="D97" s="28" t="s">
        <v>126</v>
      </c>
    </row>
    <row r="98" spans="3:4" x14ac:dyDescent="0.25">
      <c r="D98" s="28" t="s">
        <v>367</v>
      </c>
    </row>
    <row r="99" spans="3:4" x14ac:dyDescent="0.25">
      <c r="C99" t="s">
        <v>218</v>
      </c>
      <c r="D99" s="14" t="s">
        <v>219</v>
      </c>
    </row>
    <row r="100" spans="3:4" x14ac:dyDescent="0.25">
      <c r="D100" s="14" t="s">
        <v>220</v>
      </c>
    </row>
    <row r="101" spans="3:4" x14ac:dyDescent="0.25">
      <c r="D101" s="14" t="s">
        <v>222</v>
      </c>
    </row>
    <row r="102" spans="3:4" x14ac:dyDescent="0.25">
      <c r="D102" s="14" t="s">
        <v>223</v>
      </c>
    </row>
    <row r="103" spans="3:4" x14ac:dyDescent="0.25">
      <c r="D103" s="14" t="s">
        <v>30</v>
      </c>
    </row>
    <row r="104" spans="3:4" x14ac:dyDescent="0.25">
      <c r="C104" t="s">
        <v>69</v>
      </c>
      <c r="D104" s="14" t="s">
        <v>70</v>
      </c>
    </row>
    <row r="105" spans="3:4" x14ac:dyDescent="0.25">
      <c r="D105" s="14" t="s">
        <v>71</v>
      </c>
    </row>
    <row r="106" spans="3:4" x14ac:dyDescent="0.25">
      <c r="D106" t="s">
        <v>368</v>
      </c>
    </row>
    <row r="107" spans="3:4" x14ac:dyDescent="0.25">
      <c r="C107" t="s">
        <v>127</v>
      </c>
      <c r="D107" s="14" t="s">
        <v>128</v>
      </c>
    </row>
    <row r="108" spans="3:4" x14ac:dyDescent="0.25">
      <c r="D108" s="14" t="s">
        <v>129</v>
      </c>
    </row>
    <row r="109" spans="3:4" x14ac:dyDescent="0.25">
      <c r="D109" s="14" t="s">
        <v>131</v>
      </c>
    </row>
    <row r="110" spans="3:4" x14ac:dyDescent="0.25">
      <c r="D110" t="s">
        <v>132</v>
      </c>
    </row>
    <row r="111" spans="3:4" x14ac:dyDescent="0.25">
      <c r="D111" s="14" t="s">
        <v>369</v>
      </c>
    </row>
    <row r="112" spans="3:4" x14ac:dyDescent="0.25">
      <c r="D112" t="s">
        <v>133</v>
      </c>
    </row>
    <row r="113" spans="3:4" x14ac:dyDescent="0.25">
      <c r="D113" s="14" t="s">
        <v>370</v>
      </c>
    </row>
    <row r="114" spans="3:4" x14ac:dyDescent="0.25">
      <c r="D114" t="s">
        <v>371</v>
      </c>
    </row>
    <row r="115" spans="3:4" x14ac:dyDescent="0.25">
      <c r="D115" t="s">
        <v>134</v>
      </c>
    </row>
    <row r="116" spans="3:4" x14ac:dyDescent="0.25">
      <c r="D116" s="14" t="s">
        <v>135</v>
      </c>
    </row>
    <row r="117" spans="3:4" x14ac:dyDescent="0.25">
      <c r="C117" t="s">
        <v>22</v>
      </c>
      <c r="D117" t="s">
        <v>320</v>
      </c>
    </row>
    <row r="118" spans="3:4" x14ac:dyDescent="0.25">
      <c r="D118" t="s">
        <v>1</v>
      </c>
    </row>
    <row r="119" spans="3:4" x14ac:dyDescent="0.25">
      <c r="D119" t="s">
        <v>372</v>
      </c>
    </row>
    <row r="120" spans="3:4" x14ac:dyDescent="0.25">
      <c r="D120" t="s">
        <v>24</v>
      </c>
    </row>
    <row r="121" spans="3:4" x14ac:dyDescent="0.25">
      <c r="D121" t="s">
        <v>373</v>
      </c>
    </row>
    <row r="122" spans="3:4" x14ac:dyDescent="0.25">
      <c r="D122" t="s">
        <v>374</v>
      </c>
    </row>
    <row r="123" spans="3:4" x14ac:dyDescent="0.25">
      <c r="D123" t="s">
        <v>23</v>
      </c>
    </row>
    <row r="124" spans="3:4" x14ac:dyDescent="0.25">
      <c r="D124" t="s">
        <v>375</v>
      </c>
    </row>
    <row r="125" spans="3:4" x14ac:dyDescent="0.25">
      <c r="D125" t="s">
        <v>25</v>
      </c>
    </row>
    <row r="126" spans="3:4" x14ac:dyDescent="0.25">
      <c r="D126" t="s">
        <v>28</v>
      </c>
    </row>
    <row r="127" spans="3:4" x14ac:dyDescent="0.25">
      <c r="D127" t="s">
        <v>26</v>
      </c>
    </row>
    <row r="128" spans="3:4" x14ac:dyDescent="0.25">
      <c r="D128" t="s">
        <v>29</v>
      </c>
    </row>
    <row r="129" spans="3:4" x14ac:dyDescent="0.25">
      <c r="C129" s="14" t="s">
        <v>63</v>
      </c>
      <c r="D129" s="14" t="s">
        <v>64</v>
      </c>
    </row>
    <row r="130" spans="3:4" x14ac:dyDescent="0.25">
      <c r="C130" t="s">
        <v>210</v>
      </c>
      <c r="D130" s="14" t="s">
        <v>376</v>
      </c>
    </row>
    <row r="131" spans="3:4" x14ac:dyDescent="0.25">
      <c r="D131" s="14" t="s">
        <v>213</v>
      </c>
    </row>
    <row r="132" spans="3:4" x14ac:dyDescent="0.25">
      <c r="D132" s="14" t="s">
        <v>214</v>
      </c>
    </row>
    <row r="133" spans="3:4" x14ac:dyDescent="0.25">
      <c r="D133" s="14" t="s">
        <v>377</v>
      </c>
    </row>
    <row r="134" spans="3:4" x14ac:dyDescent="0.25">
      <c r="D134" s="14" t="s">
        <v>215</v>
      </c>
    </row>
    <row r="135" spans="3:4" x14ac:dyDescent="0.25">
      <c r="D135" s="14" t="s">
        <v>378</v>
      </c>
    </row>
    <row r="136" spans="3:4" x14ac:dyDescent="0.25">
      <c r="D136" s="14" t="s">
        <v>216</v>
      </c>
    </row>
    <row r="137" spans="3:4" x14ac:dyDescent="0.25">
      <c r="D137" s="14" t="s">
        <v>217</v>
      </c>
    </row>
    <row r="138" spans="3:4" x14ac:dyDescent="0.25">
      <c r="C138" t="s">
        <v>331</v>
      </c>
      <c r="D138" s="14" t="s">
        <v>235</v>
      </c>
    </row>
    <row r="139" spans="3:4" x14ac:dyDescent="0.25">
      <c r="D139" s="14" t="s">
        <v>227</v>
      </c>
    </row>
    <row r="140" spans="3:4" x14ac:dyDescent="0.25">
      <c r="D140" s="14" t="s">
        <v>228</v>
      </c>
    </row>
    <row r="141" spans="3:4" x14ac:dyDescent="0.25">
      <c r="D141" s="14" t="s">
        <v>229</v>
      </c>
    </row>
    <row r="142" spans="3:4" x14ac:dyDescent="0.25">
      <c r="D142" s="14" t="s">
        <v>230</v>
      </c>
    </row>
    <row r="143" spans="3:4" x14ac:dyDescent="0.25">
      <c r="D143" s="14" t="s">
        <v>234</v>
      </c>
    </row>
    <row r="144" spans="3:4" x14ac:dyDescent="0.25">
      <c r="D144" s="14" t="s">
        <v>379</v>
      </c>
    </row>
    <row r="145" spans="3:4" x14ac:dyDescent="0.25">
      <c r="C145" t="s">
        <v>24</v>
      </c>
      <c r="D145" t="s">
        <v>39</v>
      </c>
    </row>
    <row r="146" spans="3:4" x14ac:dyDescent="0.25">
      <c r="D146" t="s">
        <v>40</v>
      </c>
    </row>
    <row r="147" spans="3:4" x14ac:dyDescent="0.25">
      <c r="D147" s="14" t="s">
        <v>41</v>
      </c>
    </row>
    <row r="148" spans="3:4" x14ac:dyDescent="0.25">
      <c r="D148" s="14" t="s">
        <v>42</v>
      </c>
    </row>
    <row r="149" spans="3:4" x14ac:dyDescent="0.25">
      <c r="D149" s="14" t="s">
        <v>57</v>
      </c>
    </row>
    <row r="150" spans="3:4" x14ac:dyDescent="0.25">
      <c r="D150" s="14" t="s">
        <v>380</v>
      </c>
    </row>
    <row r="151" spans="3:4" x14ac:dyDescent="0.25">
      <c r="D151" s="14" t="s">
        <v>44</v>
      </c>
    </row>
    <row r="152" spans="3:4" x14ac:dyDescent="0.25">
      <c r="D152" s="14" t="s">
        <v>45</v>
      </c>
    </row>
    <row r="153" spans="3:4" x14ac:dyDescent="0.25">
      <c r="D153" s="14" t="s">
        <v>381</v>
      </c>
    </row>
    <row r="154" spans="3:4" x14ac:dyDescent="0.25">
      <c r="D154" s="14" t="s">
        <v>46</v>
      </c>
    </row>
    <row r="155" spans="3:4" x14ac:dyDescent="0.25">
      <c r="D155" t="s">
        <v>47</v>
      </c>
    </row>
    <row r="156" spans="3:4" x14ac:dyDescent="0.25">
      <c r="D156" s="14" t="s">
        <v>48</v>
      </c>
    </row>
    <row r="157" spans="3:4" x14ac:dyDescent="0.25">
      <c r="D157" s="14" t="s">
        <v>49</v>
      </c>
    </row>
    <row r="158" spans="3:4" x14ac:dyDescent="0.25">
      <c r="D158" s="14" t="s">
        <v>51</v>
      </c>
    </row>
    <row r="159" spans="3:4" x14ac:dyDescent="0.25">
      <c r="D159" s="14" t="s">
        <v>52</v>
      </c>
    </row>
    <row r="160" spans="3:4" x14ac:dyDescent="0.25">
      <c r="D160" s="14" t="s">
        <v>53</v>
      </c>
    </row>
    <row r="161" spans="3:4" x14ac:dyDescent="0.25">
      <c r="D161" s="14" t="s">
        <v>382</v>
      </c>
    </row>
    <row r="162" spans="3:4" x14ac:dyDescent="0.25">
      <c r="D162" t="s">
        <v>383</v>
      </c>
    </row>
    <row r="163" spans="3:4" x14ac:dyDescent="0.25">
      <c r="D163" s="14" t="s">
        <v>56</v>
      </c>
    </row>
    <row r="164" spans="3:4" x14ac:dyDescent="0.25">
      <c r="D164" s="14" t="s">
        <v>59</v>
      </c>
    </row>
    <row r="165" spans="3:4" x14ac:dyDescent="0.25">
      <c r="D165" s="14" t="s">
        <v>384</v>
      </c>
    </row>
    <row r="166" spans="3:4" x14ac:dyDescent="0.25">
      <c r="D166" s="14" t="s">
        <v>61</v>
      </c>
    </row>
    <row r="167" spans="3:4" x14ac:dyDescent="0.25">
      <c r="D167" s="14" t="s">
        <v>385</v>
      </c>
    </row>
    <row r="168" spans="3:4" x14ac:dyDescent="0.25">
      <c r="D168" s="14" t="s">
        <v>62</v>
      </c>
    </row>
    <row r="169" spans="3:4" x14ac:dyDescent="0.25">
      <c r="C169" t="s">
        <v>236</v>
      </c>
      <c r="D169" t="s">
        <v>386</v>
      </c>
    </row>
    <row r="170" spans="3:4" x14ac:dyDescent="0.25">
      <c r="D170" s="14" t="s">
        <v>237</v>
      </c>
    </row>
    <row r="171" spans="3:4" x14ac:dyDescent="0.25">
      <c r="D171" s="14" t="s">
        <v>238</v>
      </c>
    </row>
    <row r="172" spans="3:4" x14ac:dyDescent="0.25">
      <c r="D172" t="s">
        <v>387</v>
      </c>
    </row>
    <row r="173" spans="3:4" x14ac:dyDescent="0.25">
      <c r="C173" t="s">
        <v>75</v>
      </c>
      <c r="D173" t="s">
        <v>388</v>
      </c>
    </row>
    <row r="174" spans="3:4" x14ac:dyDescent="0.25">
      <c r="D174" t="s">
        <v>389</v>
      </c>
    </row>
    <row r="175" spans="3:4" x14ac:dyDescent="0.25">
      <c r="D175" t="s">
        <v>77</v>
      </c>
    </row>
    <row r="176" spans="3:4" x14ac:dyDescent="0.25">
      <c r="D176" t="s">
        <v>79</v>
      </c>
    </row>
    <row r="177" spans="3:4" x14ac:dyDescent="0.25">
      <c r="D177" t="s">
        <v>390</v>
      </c>
    </row>
    <row r="178" spans="3:4" x14ac:dyDescent="0.25">
      <c r="C178" t="s">
        <v>26</v>
      </c>
      <c r="D178" t="s">
        <v>141</v>
      </c>
    </row>
    <row r="179" spans="3:4" x14ac:dyDescent="0.25">
      <c r="D179" t="s">
        <v>391</v>
      </c>
    </row>
    <row r="180" spans="3:4" x14ac:dyDescent="0.25">
      <c r="D180" t="s">
        <v>392</v>
      </c>
    </row>
    <row r="181" spans="3:4" x14ac:dyDescent="0.25">
      <c r="D181" t="s">
        <v>142</v>
      </c>
    </row>
    <row r="182" spans="3:4" x14ac:dyDescent="0.25">
      <c r="D182" t="s">
        <v>143</v>
      </c>
    </row>
    <row r="183" spans="3:4" x14ac:dyDescent="0.25">
      <c r="D183" t="s">
        <v>393</v>
      </c>
    </row>
    <row r="184" spans="3:4" x14ac:dyDescent="0.25">
      <c r="D184" t="s">
        <v>144</v>
      </c>
    </row>
    <row r="185" spans="3:4" x14ac:dyDescent="0.25">
      <c r="D185" t="s">
        <v>145</v>
      </c>
    </row>
    <row r="186" spans="3:4" x14ac:dyDescent="0.25">
      <c r="D186" t="s">
        <v>394</v>
      </c>
    </row>
    <row r="187" spans="3:4" x14ac:dyDescent="0.25">
      <c r="D187" t="s">
        <v>147</v>
      </c>
    </row>
    <row r="188" spans="3:4" x14ac:dyDescent="0.25">
      <c r="D188" t="s">
        <v>150</v>
      </c>
    </row>
    <row r="189" spans="3:4" x14ac:dyDescent="0.25">
      <c r="D189" t="s">
        <v>151</v>
      </c>
    </row>
    <row r="190" spans="3:4" x14ac:dyDescent="0.25">
      <c r="D190" t="s">
        <v>395</v>
      </c>
    </row>
    <row r="191" spans="3:4" x14ac:dyDescent="0.25">
      <c r="D191" t="s">
        <v>153</v>
      </c>
    </row>
    <row r="192" spans="3:4" x14ac:dyDescent="0.25">
      <c r="D192" t="s">
        <v>396</v>
      </c>
    </row>
    <row r="193" spans="3:4" x14ac:dyDescent="0.25">
      <c r="D193" t="s">
        <v>397</v>
      </c>
    </row>
    <row r="194" spans="3:4" x14ac:dyDescent="0.25">
      <c r="D194" t="s">
        <v>398</v>
      </c>
    </row>
    <row r="195" spans="3:4" x14ac:dyDescent="0.25">
      <c r="D195" t="s">
        <v>156</v>
      </c>
    </row>
    <row r="196" spans="3:4" x14ac:dyDescent="0.25">
      <c r="D196" t="s">
        <v>399</v>
      </c>
    </row>
    <row r="197" spans="3:4" x14ac:dyDescent="0.25">
      <c r="D197" t="s">
        <v>157</v>
      </c>
    </row>
    <row r="198" spans="3:4" x14ac:dyDescent="0.25">
      <c r="D198" t="s">
        <v>400</v>
      </c>
    </row>
    <row r="199" spans="3:4" x14ac:dyDescent="0.25">
      <c r="C199" t="s">
        <v>88</v>
      </c>
      <c r="D199" t="s">
        <v>89</v>
      </c>
    </row>
    <row r="200" spans="3:4" x14ac:dyDescent="0.25">
      <c r="D200" t="s">
        <v>130</v>
      </c>
    </row>
    <row r="201" spans="3:4" x14ac:dyDescent="0.25">
      <c r="D201" t="s">
        <v>90</v>
      </c>
    </row>
    <row r="202" spans="3:4" x14ac:dyDescent="0.25">
      <c r="D202" t="s">
        <v>91</v>
      </c>
    </row>
    <row r="203" spans="3:4" x14ac:dyDescent="0.25">
      <c r="D203" s="14" t="s">
        <v>92</v>
      </c>
    </row>
    <row r="204" spans="3:4" x14ac:dyDescent="0.25">
      <c r="D204" t="s">
        <v>401</v>
      </c>
    </row>
    <row r="205" spans="3:4" x14ac:dyDescent="0.25">
      <c r="D205" t="s">
        <v>93</v>
      </c>
    </row>
    <row r="206" spans="3:4" x14ac:dyDescent="0.25">
      <c r="D206" t="s">
        <v>95</v>
      </c>
    </row>
    <row r="207" spans="3:4" x14ac:dyDescent="0.25">
      <c r="D207" t="s">
        <v>96</v>
      </c>
    </row>
    <row r="208" spans="3:4" x14ac:dyDescent="0.25">
      <c r="D208" t="s">
        <v>99</v>
      </c>
    </row>
    <row r="209" spans="3:4" x14ac:dyDescent="0.25">
      <c r="D209" t="s">
        <v>97</v>
      </c>
    </row>
    <row r="210" spans="3:4" x14ac:dyDescent="0.25">
      <c r="D210" t="s">
        <v>98</v>
      </c>
    </row>
    <row r="211" spans="3:4" x14ac:dyDescent="0.25">
      <c r="D211" t="s">
        <v>101</v>
      </c>
    </row>
    <row r="212" spans="3:4" x14ac:dyDescent="0.25">
      <c r="D212" t="s">
        <v>402</v>
      </c>
    </row>
    <row r="213" spans="3:4" x14ac:dyDescent="0.25">
      <c r="C213" t="s">
        <v>403</v>
      </c>
      <c r="D213" t="s">
        <v>68</v>
      </c>
    </row>
    <row r="214" spans="3:4" x14ac:dyDescent="0.25">
      <c r="C214" t="s">
        <v>404</v>
      </c>
      <c r="D214" t="s">
        <v>405</v>
      </c>
    </row>
    <row r="215" spans="3:4" x14ac:dyDescent="0.25">
      <c r="D215" t="s">
        <v>406</v>
      </c>
    </row>
    <row r="216" spans="3:4" x14ac:dyDescent="0.25">
      <c r="D216" t="s">
        <v>407</v>
      </c>
    </row>
    <row r="217" spans="3:4" x14ac:dyDescent="0.25">
      <c r="C217" t="s">
        <v>63</v>
      </c>
      <c r="D217" t="s">
        <v>65</v>
      </c>
    </row>
    <row r="218" spans="3:4" x14ac:dyDescent="0.25">
      <c r="C218" t="s">
        <v>81</v>
      </c>
      <c r="D218" t="s">
        <v>87</v>
      </c>
    </row>
    <row r="219" spans="3:4" x14ac:dyDescent="0.25">
      <c r="D219" t="s">
        <v>83</v>
      </c>
    </row>
    <row r="220" spans="3:4" x14ac:dyDescent="0.25">
      <c r="D220" t="s">
        <v>84</v>
      </c>
    </row>
    <row r="221" spans="3:4" x14ac:dyDescent="0.25">
      <c r="D221" t="s">
        <v>85</v>
      </c>
    </row>
    <row r="222" spans="3:4" x14ac:dyDescent="0.25">
      <c r="D222" t="s">
        <v>408</v>
      </c>
    </row>
    <row r="223" spans="3:4" x14ac:dyDescent="0.25">
      <c r="C223" t="s">
        <v>409</v>
      </c>
      <c r="D223" t="s">
        <v>410</v>
      </c>
    </row>
    <row r="224" spans="3:4" x14ac:dyDescent="0.25">
      <c r="C224" s="4" t="s">
        <v>17</v>
      </c>
      <c r="D224" t="s">
        <v>19</v>
      </c>
    </row>
    <row r="225" spans="3:4" x14ac:dyDescent="0.25">
      <c r="D225" t="s">
        <v>411</v>
      </c>
    </row>
    <row r="226" spans="3:4" x14ac:dyDescent="0.25">
      <c r="D226" t="s">
        <v>21</v>
      </c>
    </row>
    <row r="227" spans="3:4" x14ac:dyDescent="0.25">
      <c r="D227" t="s">
        <v>18</v>
      </c>
    </row>
    <row r="228" spans="3:4" x14ac:dyDescent="0.25">
      <c r="D228" t="s">
        <v>412</v>
      </c>
    </row>
    <row r="229" spans="3:4" x14ac:dyDescent="0.25">
      <c r="D229" t="s">
        <v>413</v>
      </c>
    </row>
    <row r="230" spans="3:4" x14ac:dyDescent="0.25">
      <c r="C230" t="s">
        <v>119</v>
      </c>
      <c r="D230" t="s">
        <v>122</v>
      </c>
    </row>
    <row r="231" spans="3:4" x14ac:dyDescent="0.25">
      <c r="D231" t="s">
        <v>414</v>
      </c>
    </row>
    <row r="232" spans="3:4" x14ac:dyDescent="0.25">
      <c r="D232" t="s">
        <v>415</v>
      </c>
    </row>
    <row r="233" spans="3:4" x14ac:dyDescent="0.25">
      <c r="D233" t="s">
        <v>121</v>
      </c>
    </row>
    <row r="234" spans="3:4" x14ac:dyDescent="0.25">
      <c r="D234" t="s">
        <v>124</v>
      </c>
    </row>
    <row r="235" spans="3:4" x14ac:dyDescent="0.25">
      <c r="C235" t="s">
        <v>72</v>
      </c>
      <c r="D235" t="s">
        <v>73</v>
      </c>
    </row>
    <row r="236" spans="3:4" x14ac:dyDescent="0.25">
      <c r="D236" t="s">
        <v>74</v>
      </c>
    </row>
    <row r="237" spans="3:4" x14ac:dyDescent="0.25">
      <c r="D237" t="s">
        <v>416</v>
      </c>
    </row>
    <row r="238" spans="3:4" x14ac:dyDescent="0.25">
      <c r="C238" t="s">
        <v>417</v>
      </c>
      <c r="D238" t="s">
        <v>206</v>
      </c>
    </row>
    <row r="239" spans="3:4" x14ac:dyDescent="0.25">
      <c r="D239" t="s">
        <v>204</v>
      </c>
    </row>
    <row r="240" spans="3:4" x14ac:dyDescent="0.25">
      <c r="D240" t="s">
        <v>418</v>
      </c>
    </row>
    <row r="241" spans="3:4" x14ac:dyDescent="0.25">
      <c r="D241" t="s">
        <v>205</v>
      </c>
    </row>
    <row r="242" spans="3:4" x14ac:dyDescent="0.25">
      <c r="C242" s="25" t="s">
        <v>32</v>
      </c>
      <c r="D242" s="26" t="s">
        <v>33</v>
      </c>
    </row>
    <row r="243" spans="3:4" x14ac:dyDescent="0.25">
      <c r="C243" t="s">
        <v>102</v>
      </c>
      <c r="D243" t="s">
        <v>108</v>
      </c>
    </row>
    <row r="244" spans="3:4" x14ac:dyDescent="0.25">
      <c r="D244" s="14" t="s">
        <v>211</v>
      </c>
    </row>
    <row r="245" spans="3:4" x14ac:dyDescent="0.25">
      <c r="D245" t="s">
        <v>103</v>
      </c>
    </row>
    <row r="246" spans="3:4" x14ac:dyDescent="0.25">
      <c r="D246" t="s">
        <v>104</v>
      </c>
    </row>
    <row r="247" spans="3:4" x14ac:dyDescent="0.25">
      <c r="D247" t="s">
        <v>105</v>
      </c>
    </row>
    <row r="248" spans="3:4" x14ac:dyDescent="0.25">
      <c r="D248" s="14" t="s">
        <v>419</v>
      </c>
    </row>
    <row r="249" spans="3:4" x14ac:dyDescent="0.25">
      <c r="D249" t="s">
        <v>106</v>
      </c>
    </row>
    <row r="250" spans="3:4" x14ac:dyDescent="0.25">
      <c r="D250" t="s">
        <v>107</v>
      </c>
    </row>
    <row r="251" spans="3:4" x14ac:dyDescent="0.25">
      <c r="D251" t="s">
        <v>420</v>
      </c>
    </row>
    <row r="252" spans="3:4" x14ac:dyDescent="0.25">
      <c r="D252" t="s">
        <v>421</v>
      </c>
    </row>
    <row r="253" spans="3:4" x14ac:dyDescent="0.25">
      <c r="D253" t="s">
        <v>110</v>
      </c>
    </row>
    <row r="254" spans="3:4" x14ac:dyDescent="0.25">
      <c r="D254" t="s">
        <v>422</v>
      </c>
    </row>
    <row r="255" spans="3:4" x14ac:dyDescent="0.25">
      <c r="D255" t="s">
        <v>423</v>
      </c>
    </row>
    <row r="256" spans="3:4" x14ac:dyDescent="0.25">
      <c r="D256" t="s">
        <v>112</v>
      </c>
    </row>
    <row r="257" spans="3:4" x14ac:dyDescent="0.25">
      <c r="D257" t="s">
        <v>424</v>
      </c>
    </row>
    <row r="258" spans="3:4" x14ac:dyDescent="0.25">
      <c r="D258" t="s">
        <v>425</v>
      </c>
    </row>
    <row r="259" spans="3:4" x14ac:dyDescent="0.25">
      <c r="D259" t="s">
        <v>113</v>
      </c>
    </row>
    <row r="260" spans="3:4" x14ac:dyDescent="0.25">
      <c r="D260" t="s">
        <v>426</v>
      </c>
    </row>
    <row r="261" spans="3:4" x14ac:dyDescent="0.25">
      <c r="D261" t="s">
        <v>427</v>
      </c>
    </row>
    <row r="262" spans="3:4" x14ac:dyDescent="0.25">
      <c r="D262" t="s">
        <v>428</v>
      </c>
    </row>
    <row r="263" spans="3:4" x14ac:dyDescent="0.25">
      <c r="D263" t="s">
        <v>115</v>
      </c>
    </row>
    <row r="264" spans="3:4" x14ac:dyDescent="0.25">
      <c r="D264" t="s">
        <v>116</v>
      </c>
    </row>
    <row r="265" spans="3:4" x14ac:dyDescent="0.25">
      <c r="C265" t="s">
        <v>158</v>
      </c>
      <c r="D265" t="s">
        <v>159</v>
      </c>
    </row>
    <row r="266" spans="3:4" x14ac:dyDescent="0.25">
      <c r="D266" t="s">
        <v>429</v>
      </c>
    </row>
    <row r="267" spans="3:4" x14ac:dyDescent="0.25">
      <c r="D267" t="s">
        <v>163</v>
      </c>
    </row>
    <row r="268" spans="3:4" x14ac:dyDescent="0.25">
      <c r="D268" t="s">
        <v>164</v>
      </c>
    </row>
    <row r="269" spans="3:4" x14ac:dyDescent="0.25">
      <c r="D269" t="s">
        <v>166</v>
      </c>
    </row>
    <row r="270" spans="3:4" x14ac:dyDescent="0.25">
      <c r="D270" t="s">
        <v>168</v>
      </c>
    </row>
    <row r="271" spans="3:4" x14ac:dyDescent="0.25">
      <c r="D271" t="s">
        <v>169</v>
      </c>
    </row>
    <row r="272" spans="3:4" x14ac:dyDescent="0.25">
      <c r="D272" t="s">
        <v>170</v>
      </c>
    </row>
    <row r="273" spans="4:4" x14ac:dyDescent="0.25">
      <c r="D273" t="s">
        <v>171</v>
      </c>
    </row>
    <row r="274" spans="4:4" x14ac:dyDescent="0.25">
      <c r="D274" t="s">
        <v>430</v>
      </c>
    </row>
    <row r="275" spans="4:4" x14ac:dyDescent="0.25">
      <c r="D275" t="s">
        <v>172</v>
      </c>
    </row>
    <row r="276" spans="4:4" x14ac:dyDescent="0.25">
      <c r="D276" t="s">
        <v>173</v>
      </c>
    </row>
    <row r="277" spans="4:4" x14ac:dyDescent="0.25">
      <c r="D277" t="s">
        <v>175</v>
      </c>
    </row>
    <row r="278" spans="4:4" x14ac:dyDescent="0.25">
      <c r="D278" t="s">
        <v>177</v>
      </c>
    </row>
    <row r="279" spans="4:4" x14ac:dyDescent="0.25">
      <c r="D279" t="s">
        <v>431</v>
      </c>
    </row>
    <row r="280" spans="4:4" x14ac:dyDescent="0.25">
      <c r="D280" t="s">
        <v>432</v>
      </c>
    </row>
    <row r="281" spans="4:4" x14ac:dyDescent="0.25">
      <c r="D281" t="s">
        <v>179</v>
      </c>
    </row>
    <row r="282" spans="4:4" x14ac:dyDescent="0.25">
      <c r="D282" s="14" t="s">
        <v>180</v>
      </c>
    </row>
    <row r="283" spans="4:4" x14ac:dyDescent="0.25">
      <c r="D283" t="s">
        <v>181</v>
      </c>
    </row>
    <row r="284" spans="4:4" x14ac:dyDescent="0.25">
      <c r="D284" t="s">
        <v>433</v>
      </c>
    </row>
    <row r="285" spans="4:4" x14ac:dyDescent="0.25">
      <c r="D285" t="s">
        <v>183</v>
      </c>
    </row>
    <row r="286" spans="4:4" x14ac:dyDescent="0.25">
      <c r="D286" t="s">
        <v>434</v>
      </c>
    </row>
    <row r="287" spans="4:4" x14ac:dyDescent="0.25">
      <c r="D287" t="s">
        <v>435</v>
      </c>
    </row>
    <row r="288" spans="4:4" x14ac:dyDescent="0.25">
      <c r="D288" t="s">
        <v>184</v>
      </c>
    </row>
    <row r="289" spans="3:4" x14ac:dyDescent="0.25">
      <c r="D289" t="s">
        <v>185</v>
      </c>
    </row>
    <row r="290" spans="3:4" x14ac:dyDescent="0.25">
      <c r="D290" t="s">
        <v>186</v>
      </c>
    </row>
    <row r="291" spans="3:4" x14ac:dyDescent="0.25">
      <c r="D291" t="s">
        <v>436</v>
      </c>
    </row>
    <row r="292" spans="3:4" x14ac:dyDescent="0.25">
      <c r="D292" t="s">
        <v>437</v>
      </c>
    </row>
    <row r="293" spans="3:4" x14ac:dyDescent="0.25">
      <c r="D293" t="s">
        <v>438</v>
      </c>
    </row>
    <row r="294" spans="3:4" x14ac:dyDescent="0.25">
      <c r="D294" t="s">
        <v>187</v>
      </c>
    </row>
    <row r="295" spans="3:4" x14ac:dyDescent="0.25">
      <c r="C295" t="s">
        <v>207</v>
      </c>
      <c r="D295" t="s">
        <v>208</v>
      </c>
    </row>
    <row r="296" spans="3:4" x14ac:dyDescent="0.25">
      <c r="D296" t="s">
        <v>439</v>
      </c>
    </row>
    <row r="297" spans="3:4" x14ac:dyDescent="0.25">
      <c r="D297" t="s">
        <v>209</v>
      </c>
    </row>
    <row r="298" spans="3:4" x14ac:dyDescent="0.25">
      <c r="C298" t="s">
        <v>440</v>
      </c>
      <c r="D298" t="s">
        <v>225</v>
      </c>
    </row>
    <row r="305" spans="3:3" x14ac:dyDescent="0.25">
      <c r="C305" s="22" t="s">
        <v>196</v>
      </c>
    </row>
    <row r="306" spans="3:3" x14ac:dyDescent="0.25">
      <c r="C306" s="22" t="s">
        <v>136</v>
      </c>
    </row>
    <row r="307" spans="3:3" x14ac:dyDescent="0.25">
      <c r="C307" s="22" t="s">
        <v>188</v>
      </c>
    </row>
    <row r="308" spans="3:3" x14ac:dyDescent="0.25">
      <c r="C308" s="22" t="s">
        <v>364</v>
      </c>
    </row>
    <row r="309" spans="3:3" x14ac:dyDescent="0.25">
      <c r="C309" s="22" t="s">
        <v>327</v>
      </c>
    </row>
    <row r="310" spans="3:3" x14ac:dyDescent="0.25">
      <c r="C310" s="22" t="s">
        <v>218</v>
      </c>
    </row>
    <row r="311" spans="3:3" x14ac:dyDescent="0.25">
      <c r="C311" s="22" t="s">
        <v>69</v>
      </c>
    </row>
    <row r="312" spans="3:3" x14ac:dyDescent="0.25">
      <c r="C312" s="22" t="s">
        <v>127</v>
      </c>
    </row>
    <row r="313" spans="3:3" x14ac:dyDescent="0.25">
      <c r="C313" s="22" t="s">
        <v>22</v>
      </c>
    </row>
    <row r="314" spans="3:3" x14ac:dyDescent="0.25">
      <c r="C314" s="22" t="s">
        <v>63</v>
      </c>
    </row>
    <row r="315" spans="3:3" x14ac:dyDescent="0.25">
      <c r="C315" s="22" t="s">
        <v>210</v>
      </c>
    </row>
    <row r="316" spans="3:3" x14ac:dyDescent="0.25">
      <c r="C316" s="22" t="s">
        <v>331</v>
      </c>
    </row>
    <row r="317" spans="3:3" x14ac:dyDescent="0.25">
      <c r="C317" s="22" t="s">
        <v>24</v>
      </c>
    </row>
    <row r="318" spans="3:3" x14ac:dyDescent="0.25">
      <c r="C318" s="22" t="s">
        <v>236</v>
      </c>
    </row>
    <row r="319" spans="3:3" x14ac:dyDescent="0.25">
      <c r="C319" s="22" t="s">
        <v>75</v>
      </c>
    </row>
    <row r="320" spans="3:3" x14ac:dyDescent="0.25">
      <c r="C320" s="22" t="s">
        <v>26</v>
      </c>
    </row>
    <row r="321" spans="3:3" x14ac:dyDescent="0.25">
      <c r="C321" s="22" t="s">
        <v>88</v>
      </c>
    </row>
    <row r="322" spans="3:3" x14ac:dyDescent="0.25">
      <c r="C322" s="22" t="s">
        <v>403</v>
      </c>
    </row>
    <row r="323" spans="3:3" x14ac:dyDescent="0.25">
      <c r="C323" s="22" t="s">
        <v>404</v>
      </c>
    </row>
    <row r="324" spans="3:3" x14ac:dyDescent="0.25">
      <c r="C324" s="22" t="s">
        <v>63</v>
      </c>
    </row>
    <row r="325" spans="3:3" x14ac:dyDescent="0.25">
      <c r="C325" s="22" t="s">
        <v>81</v>
      </c>
    </row>
    <row r="326" spans="3:3" x14ac:dyDescent="0.25">
      <c r="C326" s="22" t="s">
        <v>409</v>
      </c>
    </row>
    <row r="327" spans="3:3" x14ac:dyDescent="0.25">
      <c r="C327" s="27" t="s">
        <v>17</v>
      </c>
    </row>
    <row r="328" spans="3:3" x14ac:dyDescent="0.25">
      <c r="C328" s="22" t="s">
        <v>119</v>
      </c>
    </row>
    <row r="329" spans="3:3" x14ac:dyDescent="0.25">
      <c r="C329" s="22" t="s">
        <v>72</v>
      </c>
    </row>
    <row r="330" spans="3:3" x14ac:dyDescent="0.25">
      <c r="C330" s="22" t="s">
        <v>417</v>
      </c>
    </row>
    <row r="331" spans="3:3" x14ac:dyDescent="0.25">
      <c r="C331" s="25" t="s">
        <v>32</v>
      </c>
    </row>
    <row r="332" spans="3:3" x14ac:dyDescent="0.25">
      <c r="C332" s="22" t="s">
        <v>102</v>
      </c>
    </row>
    <row r="333" spans="3:3" x14ac:dyDescent="0.25">
      <c r="C333" s="22" t="s">
        <v>158</v>
      </c>
    </row>
    <row r="334" spans="3:3" x14ac:dyDescent="0.25">
      <c r="C334" s="22" t="s">
        <v>207</v>
      </c>
    </row>
    <row r="335" spans="3:3" x14ac:dyDescent="0.25">
      <c r="C335" s="22" t="s">
        <v>440</v>
      </c>
    </row>
    <row r="337" spans="3:3" x14ac:dyDescent="0.25">
      <c r="C337" t="s">
        <v>294</v>
      </c>
    </row>
    <row r="338" spans="3:3" x14ac:dyDescent="0.25">
      <c r="C338" t="s">
        <v>293</v>
      </c>
    </row>
    <row r="339" spans="3:3" x14ac:dyDescent="0.25">
      <c r="C339" t="s">
        <v>441</v>
      </c>
    </row>
  </sheetData>
  <sortState xmlns:xlrd2="http://schemas.microsoft.com/office/spreadsheetml/2017/richdata2" ref="C313:F313">
    <sortCondition descending="1" ref="F337:F338"/>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BE3A3-2D37-47D5-9F10-59164769DF88}">
  <dimension ref="A1"/>
  <sheetViews>
    <sheetView workbookViewId="0">
      <selection activeCell="H28" sqref="H28"/>
    </sheetView>
  </sheetViews>
  <sheetFormatPr baseColWidth="10" defaultColWidth="10.7109375"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B4C01-D457-4237-84B3-53CD51001B5A}">
  <dimension ref="A5:E35"/>
  <sheetViews>
    <sheetView topLeftCell="A16" workbookViewId="0">
      <selection activeCell="O18" sqref="O18"/>
    </sheetView>
  </sheetViews>
  <sheetFormatPr baseColWidth="10" defaultColWidth="10.7109375" defaultRowHeight="15" x14ac:dyDescent="0.25"/>
  <cols>
    <col min="1" max="1" width="25.140625" bestFit="1" customWidth="1"/>
    <col min="2" max="2" width="22.42578125" bestFit="1" customWidth="1"/>
    <col min="3" max="3" width="27.140625" bestFit="1" customWidth="1"/>
    <col min="4" max="4" width="9.140625" bestFit="1" customWidth="1"/>
    <col min="5" max="6" width="12.5703125" bestFit="1" customWidth="1"/>
  </cols>
  <sheetData>
    <row r="5" spans="1:5" x14ac:dyDescent="0.25">
      <c r="A5" s="9" t="s">
        <v>442</v>
      </c>
      <c r="B5" s="9" t="s">
        <v>246</v>
      </c>
    </row>
    <row r="6" spans="1:5" x14ac:dyDescent="0.25">
      <c r="A6" s="9" t="s">
        <v>0</v>
      </c>
      <c r="B6" t="s">
        <v>443</v>
      </c>
      <c r="C6" t="s">
        <v>444</v>
      </c>
      <c r="D6" t="s">
        <v>445</v>
      </c>
      <c r="E6" t="s">
        <v>244</v>
      </c>
    </row>
    <row r="7" spans="1:5" x14ac:dyDescent="0.25">
      <c r="A7" s="10" t="s">
        <v>446</v>
      </c>
      <c r="C7">
        <v>5</v>
      </c>
      <c r="D7">
        <v>3</v>
      </c>
      <c r="E7">
        <v>8</v>
      </c>
    </row>
    <row r="8" spans="1:5" x14ac:dyDescent="0.25">
      <c r="A8" s="10" t="s">
        <v>447</v>
      </c>
      <c r="B8">
        <v>1</v>
      </c>
      <c r="E8">
        <v>1</v>
      </c>
    </row>
    <row r="9" spans="1:5" x14ac:dyDescent="0.25">
      <c r="A9" s="10" t="s">
        <v>338</v>
      </c>
      <c r="B9">
        <v>51</v>
      </c>
      <c r="C9">
        <v>6</v>
      </c>
      <c r="D9">
        <v>2</v>
      </c>
      <c r="E9">
        <v>59</v>
      </c>
    </row>
    <row r="10" spans="1:5" x14ac:dyDescent="0.25">
      <c r="A10" s="10" t="s">
        <v>337</v>
      </c>
      <c r="B10">
        <v>18</v>
      </c>
      <c r="C10">
        <v>27</v>
      </c>
      <c r="E10">
        <v>45</v>
      </c>
    </row>
    <row r="11" spans="1:5" x14ac:dyDescent="0.25">
      <c r="A11" s="10" t="s">
        <v>448</v>
      </c>
      <c r="B11">
        <v>2</v>
      </c>
      <c r="E11">
        <v>2</v>
      </c>
    </row>
    <row r="12" spans="1:5" x14ac:dyDescent="0.25">
      <c r="A12" s="10" t="s">
        <v>449</v>
      </c>
      <c r="B12">
        <v>19</v>
      </c>
      <c r="D12">
        <v>4</v>
      </c>
      <c r="E12">
        <v>23</v>
      </c>
    </row>
    <row r="13" spans="1:5" x14ac:dyDescent="0.25">
      <c r="A13" s="10" t="s">
        <v>450</v>
      </c>
      <c r="B13">
        <v>7</v>
      </c>
      <c r="D13">
        <v>1</v>
      </c>
      <c r="E13">
        <v>8</v>
      </c>
    </row>
    <row r="14" spans="1:5" x14ac:dyDescent="0.25">
      <c r="A14" s="10" t="s">
        <v>451</v>
      </c>
      <c r="B14">
        <v>1</v>
      </c>
      <c r="E14">
        <v>1</v>
      </c>
    </row>
    <row r="15" spans="1:5" x14ac:dyDescent="0.25">
      <c r="A15" s="10" t="s">
        <v>341</v>
      </c>
      <c r="B15">
        <v>107</v>
      </c>
      <c r="C15">
        <v>17</v>
      </c>
      <c r="D15">
        <v>9</v>
      </c>
      <c r="E15">
        <v>133</v>
      </c>
    </row>
    <row r="16" spans="1:5" x14ac:dyDescent="0.25">
      <c r="A16" s="10" t="s">
        <v>342</v>
      </c>
      <c r="B16">
        <v>18</v>
      </c>
      <c r="D16">
        <v>1</v>
      </c>
      <c r="E16">
        <v>19</v>
      </c>
    </row>
    <row r="17" spans="1:5" x14ac:dyDescent="0.25">
      <c r="A17" s="10" t="s">
        <v>344</v>
      </c>
      <c r="B17">
        <v>63</v>
      </c>
      <c r="C17">
        <v>21</v>
      </c>
      <c r="D17">
        <v>10</v>
      </c>
      <c r="E17">
        <v>94</v>
      </c>
    </row>
    <row r="18" spans="1:5" x14ac:dyDescent="0.25">
      <c r="A18" s="10" t="s">
        <v>452</v>
      </c>
      <c r="B18">
        <v>3</v>
      </c>
      <c r="E18">
        <v>3</v>
      </c>
    </row>
    <row r="19" spans="1:5" x14ac:dyDescent="0.25">
      <c r="A19" s="10" t="s">
        <v>244</v>
      </c>
      <c r="B19">
        <v>290</v>
      </c>
      <c r="C19">
        <v>76</v>
      </c>
      <c r="D19">
        <v>30</v>
      </c>
      <c r="E19">
        <v>396</v>
      </c>
    </row>
    <row r="20" spans="1:5" x14ac:dyDescent="0.25">
      <c r="A20" s="10"/>
    </row>
    <row r="22" spans="1:5" x14ac:dyDescent="0.25">
      <c r="A22" s="9" t="s">
        <v>453</v>
      </c>
      <c r="B22" t="s">
        <v>302</v>
      </c>
    </row>
    <row r="24" spans="1:5" x14ac:dyDescent="0.25">
      <c r="A24" s="9" t="s">
        <v>454</v>
      </c>
      <c r="B24" s="9" t="s">
        <v>246</v>
      </c>
    </row>
    <row r="25" spans="1:5" x14ac:dyDescent="0.25">
      <c r="A25" s="9" t="s">
        <v>0</v>
      </c>
      <c r="B25" t="s">
        <v>455</v>
      </c>
      <c r="C25" t="s">
        <v>456</v>
      </c>
      <c r="D25" t="s">
        <v>441</v>
      </c>
      <c r="E25" t="s">
        <v>244</v>
      </c>
    </row>
    <row r="26" spans="1:5" x14ac:dyDescent="0.25">
      <c r="A26" s="10" t="s">
        <v>446</v>
      </c>
      <c r="B26">
        <v>2</v>
      </c>
      <c r="D26">
        <v>6</v>
      </c>
      <c r="E26">
        <v>8</v>
      </c>
    </row>
    <row r="27" spans="1:5" x14ac:dyDescent="0.25">
      <c r="A27" s="10" t="s">
        <v>338</v>
      </c>
      <c r="B27">
        <v>19</v>
      </c>
      <c r="D27">
        <v>7</v>
      </c>
      <c r="E27">
        <v>26</v>
      </c>
    </row>
    <row r="28" spans="1:5" x14ac:dyDescent="0.25">
      <c r="A28" s="10" t="s">
        <v>337</v>
      </c>
      <c r="B28">
        <v>32</v>
      </c>
      <c r="D28">
        <v>13</v>
      </c>
      <c r="E28">
        <v>45</v>
      </c>
    </row>
    <row r="29" spans="1:5" x14ac:dyDescent="0.25">
      <c r="A29" s="10" t="s">
        <v>448</v>
      </c>
      <c r="B29">
        <v>1</v>
      </c>
      <c r="E29">
        <v>1</v>
      </c>
    </row>
    <row r="30" spans="1:5" x14ac:dyDescent="0.25">
      <c r="A30" s="10" t="s">
        <v>449</v>
      </c>
      <c r="B30">
        <v>10</v>
      </c>
      <c r="D30">
        <v>1</v>
      </c>
      <c r="E30">
        <v>11</v>
      </c>
    </row>
    <row r="31" spans="1:5" x14ac:dyDescent="0.25">
      <c r="A31" s="10" t="s">
        <v>450</v>
      </c>
      <c r="C31">
        <v>1</v>
      </c>
      <c r="D31">
        <v>2</v>
      </c>
      <c r="E31">
        <v>3</v>
      </c>
    </row>
    <row r="32" spans="1:5" x14ac:dyDescent="0.25">
      <c r="A32" s="10" t="s">
        <v>341</v>
      </c>
      <c r="B32">
        <v>126</v>
      </c>
      <c r="D32">
        <v>67</v>
      </c>
      <c r="E32">
        <v>193</v>
      </c>
    </row>
    <row r="33" spans="1:5" x14ac:dyDescent="0.25">
      <c r="A33" s="10" t="s">
        <v>342</v>
      </c>
      <c r="B33">
        <v>3</v>
      </c>
      <c r="D33">
        <v>11</v>
      </c>
      <c r="E33">
        <v>14</v>
      </c>
    </row>
    <row r="34" spans="1:5" x14ac:dyDescent="0.25">
      <c r="A34" s="10" t="s">
        <v>344</v>
      </c>
      <c r="B34">
        <v>36</v>
      </c>
      <c r="D34">
        <v>89</v>
      </c>
      <c r="E34">
        <v>125</v>
      </c>
    </row>
    <row r="35" spans="1:5" x14ac:dyDescent="0.25">
      <c r="A35" s="10" t="s">
        <v>244</v>
      </c>
      <c r="B35">
        <v>229</v>
      </c>
      <c r="C35">
        <v>1</v>
      </c>
      <c r="D35">
        <v>196</v>
      </c>
      <c r="E35">
        <v>426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DAF3B-B695-4C3B-BCD3-AB122E6A47AD}">
  <dimension ref="A1"/>
  <sheetViews>
    <sheetView workbookViewId="0"/>
  </sheetViews>
  <sheetFormatPr baseColWidth="10" defaultColWidth="10.7109375"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96C4F-7476-4F76-A009-4A77ECD4A276}">
  <dimension ref="A1"/>
  <sheetViews>
    <sheetView workbookViewId="0">
      <selection activeCell="H16" sqref="H16"/>
    </sheetView>
  </sheetViews>
  <sheetFormatPr baseColWidth="10" defaultRowHeight="15" x14ac:dyDescent="0.25"/>
  <cols>
    <col min="1" max="1" width="26.7109375" bestFit="1" customWidth="1"/>
  </cols>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FCE1E-1E1F-49F7-B898-401C92FB9E72}">
  <dimension ref="A1:E60"/>
  <sheetViews>
    <sheetView zoomScale="67" workbookViewId="0">
      <selection activeCell="A9" sqref="A8:A12 A14:A17 A19:A26 A28:A40 A42:A46 A48:A59"/>
      <pivotSelection pane="bottomRight" showHeader="1" axis="axisRow" dimension="1" activeRow="8" previousRow="8" click="1" r:id="rId1">
        <pivotArea dataOnly="0" labelOnly="1" fieldPosition="0">
          <references count="1">
            <reference field="9" count="0"/>
          </references>
        </pivotArea>
      </pivotSelection>
    </sheetView>
  </sheetViews>
  <sheetFormatPr baseColWidth="10" defaultRowHeight="15" x14ac:dyDescent="0.25"/>
  <cols>
    <col min="1" max="1" width="177.7109375" bestFit="1" customWidth="1"/>
    <col min="2" max="2" width="22.42578125" bestFit="1" customWidth="1"/>
    <col min="3" max="3" width="8.85546875" bestFit="1" customWidth="1"/>
    <col min="4" max="4" width="8.5703125" bestFit="1" customWidth="1"/>
    <col min="5" max="6" width="11.85546875" bestFit="1" customWidth="1"/>
  </cols>
  <sheetData>
    <row r="1" spans="1:5" x14ac:dyDescent="0.25">
      <c r="A1" s="9" t="s">
        <v>469</v>
      </c>
      <c r="B1" t="s">
        <v>302</v>
      </c>
    </row>
    <row r="2" spans="1:5" x14ac:dyDescent="0.25">
      <c r="A2" s="9" t="s">
        <v>306</v>
      </c>
      <c r="B2" t="s">
        <v>309</v>
      </c>
    </row>
    <row r="3" spans="1:5" x14ac:dyDescent="0.25">
      <c r="A3" s="9" t="s">
        <v>4955</v>
      </c>
      <c r="B3" t="s">
        <v>302</v>
      </c>
    </row>
    <row r="5" spans="1:5" x14ac:dyDescent="0.25">
      <c r="A5" s="9" t="s">
        <v>4949</v>
      </c>
      <c r="B5" s="9" t="s">
        <v>246</v>
      </c>
    </row>
    <row r="6" spans="1:5" x14ac:dyDescent="0.25">
      <c r="A6" s="9" t="s">
        <v>0</v>
      </c>
      <c r="B6" t="s">
        <v>293</v>
      </c>
      <c r="C6" t="s">
        <v>294</v>
      </c>
      <c r="D6" t="s">
        <v>441</v>
      </c>
      <c r="E6" t="s">
        <v>244</v>
      </c>
    </row>
    <row r="7" spans="1:5" x14ac:dyDescent="0.25">
      <c r="A7" s="10" t="s">
        <v>892</v>
      </c>
      <c r="B7" s="518">
        <v>14</v>
      </c>
      <c r="C7" s="518">
        <v>23</v>
      </c>
      <c r="D7" s="518">
        <v>15</v>
      </c>
      <c r="E7" s="518">
        <v>52</v>
      </c>
    </row>
    <row r="8" spans="1:5" x14ac:dyDescent="0.25">
      <c r="A8" s="526" t="s">
        <v>4417</v>
      </c>
      <c r="B8" s="518"/>
      <c r="C8" s="518">
        <v>3</v>
      </c>
      <c r="D8" s="518">
        <v>8</v>
      </c>
      <c r="E8" s="518">
        <v>11</v>
      </c>
    </row>
    <row r="9" spans="1:5" x14ac:dyDescent="0.25">
      <c r="A9" s="526" t="s">
        <v>4586</v>
      </c>
      <c r="B9" s="518">
        <v>7</v>
      </c>
      <c r="C9" s="518"/>
      <c r="D9" s="518">
        <v>1</v>
      </c>
      <c r="E9" s="518">
        <v>8</v>
      </c>
    </row>
    <row r="10" spans="1:5" x14ac:dyDescent="0.25">
      <c r="A10" s="526" t="s">
        <v>876</v>
      </c>
      <c r="B10" s="518"/>
      <c r="C10" s="518">
        <v>4</v>
      </c>
      <c r="D10" s="518"/>
      <c r="E10" s="518">
        <v>4</v>
      </c>
    </row>
    <row r="11" spans="1:5" x14ac:dyDescent="0.25">
      <c r="A11" s="526" t="s">
        <v>1915</v>
      </c>
      <c r="B11" s="518">
        <v>5</v>
      </c>
      <c r="C11" s="518">
        <v>13</v>
      </c>
      <c r="D11" s="518"/>
      <c r="E11" s="518">
        <v>18</v>
      </c>
    </row>
    <row r="12" spans="1:5" x14ac:dyDescent="0.25">
      <c r="A12" s="526" t="s">
        <v>1384</v>
      </c>
      <c r="B12" s="518">
        <v>2</v>
      </c>
      <c r="C12" s="518">
        <v>3</v>
      </c>
      <c r="D12" s="518">
        <v>6</v>
      </c>
      <c r="E12" s="518">
        <v>11</v>
      </c>
    </row>
    <row r="13" spans="1:5" x14ac:dyDescent="0.25">
      <c r="A13" s="10" t="s">
        <v>3411</v>
      </c>
      <c r="B13" s="518">
        <v>2</v>
      </c>
      <c r="C13" s="518">
        <v>24</v>
      </c>
      <c r="D13" s="518">
        <v>17</v>
      </c>
      <c r="E13" s="518">
        <v>43</v>
      </c>
    </row>
    <row r="14" spans="1:5" x14ac:dyDescent="0.25">
      <c r="A14" s="526" t="s">
        <v>4244</v>
      </c>
      <c r="B14" s="518"/>
      <c r="C14" s="518"/>
      <c r="D14" s="518">
        <v>3</v>
      </c>
      <c r="E14" s="518">
        <v>3</v>
      </c>
    </row>
    <row r="15" spans="1:5" x14ac:dyDescent="0.25">
      <c r="A15" s="526" t="s">
        <v>3400</v>
      </c>
      <c r="B15" s="518">
        <v>1</v>
      </c>
      <c r="C15" s="518">
        <v>15</v>
      </c>
      <c r="D15" s="518">
        <v>4</v>
      </c>
      <c r="E15" s="518">
        <v>20</v>
      </c>
    </row>
    <row r="16" spans="1:5" x14ac:dyDescent="0.25">
      <c r="A16" s="526" t="s">
        <v>4654</v>
      </c>
      <c r="B16" s="518">
        <v>1</v>
      </c>
      <c r="C16" s="518">
        <v>7</v>
      </c>
      <c r="D16" s="518">
        <v>9</v>
      </c>
      <c r="E16" s="518">
        <v>17</v>
      </c>
    </row>
    <row r="17" spans="1:5" x14ac:dyDescent="0.25">
      <c r="A17" s="526" t="s">
        <v>4480</v>
      </c>
      <c r="B17" s="518"/>
      <c r="C17" s="518">
        <v>2</v>
      </c>
      <c r="D17" s="518">
        <v>1</v>
      </c>
      <c r="E17" s="518">
        <v>3</v>
      </c>
    </row>
    <row r="18" spans="1:5" x14ac:dyDescent="0.25">
      <c r="A18" s="10" t="s">
        <v>591</v>
      </c>
      <c r="B18" s="518">
        <v>17</v>
      </c>
      <c r="C18" s="518">
        <v>2</v>
      </c>
      <c r="D18" s="518">
        <v>32</v>
      </c>
      <c r="E18" s="518">
        <v>51</v>
      </c>
    </row>
    <row r="19" spans="1:5" x14ac:dyDescent="0.25">
      <c r="A19" s="526" t="s">
        <v>594</v>
      </c>
      <c r="B19" s="518">
        <v>6</v>
      </c>
      <c r="C19" s="518">
        <v>1</v>
      </c>
      <c r="D19" s="518"/>
      <c r="E19" s="518">
        <v>7</v>
      </c>
    </row>
    <row r="20" spans="1:5" x14ac:dyDescent="0.25">
      <c r="A20" s="526" t="s">
        <v>580</v>
      </c>
      <c r="B20" s="518"/>
      <c r="C20" s="518"/>
      <c r="D20" s="518">
        <v>1</v>
      </c>
      <c r="E20" s="518">
        <v>1</v>
      </c>
    </row>
    <row r="21" spans="1:5" x14ac:dyDescent="0.25">
      <c r="A21" s="526" t="s">
        <v>1683</v>
      </c>
      <c r="B21" s="518">
        <v>1</v>
      </c>
      <c r="C21" s="518">
        <v>1</v>
      </c>
      <c r="D21" s="518">
        <v>16</v>
      </c>
      <c r="E21" s="518">
        <v>18</v>
      </c>
    </row>
    <row r="22" spans="1:5" x14ac:dyDescent="0.25">
      <c r="A22" s="526" t="s">
        <v>800</v>
      </c>
      <c r="B22" s="518"/>
      <c r="C22" s="518"/>
      <c r="D22" s="518">
        <v>2</v>
      </c>
      <c r="E22" s="518">
        <v>2</v>
      </c>
    </row>
    <row r="23" spans="1:5" x14ac:dyDescent="0.25">
      <c r="A23" s="526" t="s">
        <v>2014</v>
      </c>
      <c r="B23" s="518"/>
      <c r="C23" s="518"/>
      <c r="D23" s="518">
        <v>7</v>
      </c>
      <c r="E23" s="518">
        <v>7</v>
      </c>
    </row>
    <row r="24" spans="1:5" x14ac:dyDescent="0.25">
      <c r="A24" s="526" t="s">
        <v>1569</v>
      </c>
      <c r="B24" s="518"/>
      <c r="C24" s="518"/>
      <c r="D24" s="518">
        <v>6</v>
      </c>
      <c r="E24" s="518">
        <v>6</v>
      </c>
    </row>
    <row r="25" spans="1:5" x14ac:dyDescent="0.25">
      <c r="A25" s="526" t="s">
        <v>4201</v>
      </c>
      <c r="B25" s="518">
        <v>9</v>
      </c>
      <c r="C25" s="518"/>
      <c r="D25" s="518"/>
      <c r="E25" s="518">
        <v>9</v>
      </c>
    </row>
    <row r="26" spans="1:5" x14ac:dyDescent="0.25">
      <c r="A26" s="526" t="s">
        <v>4210</v>
      </c>
      <c r="B26" s="518">
        <v>1</v>
      </c>
      <c r="C26" s="518"/>
      <c r="D26" s="518"/>
      <c r="E26" s="518">
        <v>1</v>
      </c>
    </row>
    <row r="27" spans="1:5" x14ac:dyDescent="0.25">
      <c r="A27" s="10" t="s">
        <v>540</v>
      </c>
      <c r="B27" s="518"/>
      <c r="C27" s="518">
        <v>24</v>
      </c>
      <c r="D27" s="518">
        <v>29</v>
      </c>
      <c r="E27" s="518">
        <v>53</v>
      </c>
    </row>
    <row r="28" spans="1:5" x14ac:dyDescent="0.25">
      <c r="A28" s="526" t="s">
        <v>2232</v>
      </c>
      <c r="B28" s="518"/>
      <c r="C28" s="518">
        <v>1</v>
      </c>
      <c r="D28" s="518"/>
      <c r="E28" s="518">
        <v>1</v>
      </c>
    </row>
    <row r="29" spans="1:5" x14ac:dyDescent="0.25">
      <c r="A29" s="526" t="s">
        <v>3115</v>
      </c>
      <c r="B29" s="518"/>
      <c r="C29" s="518"/>
      <c r="D29" s="518">
        <v>1</v>
      </c>
      <c r="E29" s="518">
        <v>1</v>
      </c>
    </row>
    <row r="30" spans="1:5" x14ac:dyDescent="0.25">
      <c r="A30" s="526" t="s">
        <v>2241</v>
      </c>
      <c r="B30" s="518"/>
      <c r="C30" s="518">
        <v>1</v>
      </c>
      <c r="D30" s="518"/>
      <c r="E30" s="518">
        <v>1</v>
      </c>
    </row>
    <row r="31" spans="1:5" x14ac:dyDescent="0.25">
      <c r="A31" s="526" t="s">
        <v>4322</v>
      </c>
      <c r="B31" s="518"/>
      <c r="C31" s="518">
        <v>1</v>
      </c>
      <c r="D31" s="518">
        <v>2</v>
      </c>
      <c r="E31" s="518">
        <v>3</v>
      </c>
    </row>
    <row r="32" spans="1:5" x14ac:dyDescent="0.25">
      <c r="A32" s="526" t="s">
        <v>4729</v>
      </c>
      <c r="B32" s="518"/>
      <c r="C32" s="518">
        <v>2</v>
      </c>
      <c r="D32" s="518">
        <v>3</v>
      </c>
      <c r="E32" s="518">
        <v>5</v>
      </c>
    </row>
    <row r="33" spans="1:5" x14ac:dyDescent="0.25">
      <c r="A33" s="526" t="s">
        <v>2190</v>
      </c>
      <c r="B33" s="518"/>
      <c r="C33" s="518">
        <v>2</v>
      </c>
      <c r="D33" s="518">
        <v>1</v>
      </c>
      <c r="E33" s="518">
        <v>3</v>
      </c>
    </row>
    <row r="34" spans="1:5" x14ac:dyDescent="0.25">
      <c r="A34" s="526" t="s">
        <v>498</v>
      </c>
      <c r="B34" s="518"/>
      <c r="C34" s="518">
        <v>3</v>
      </c>
      <c r="D34" s="518"/>
      <c r="E34" s="518">
        <v>3</v>
      </c>
    </row>
    <row r="35" spans="1:5" x14ac:dyDescent="0.25">
      <c r="A35" s="526" t="s">
        <v>3316</v>
      </c>
      <c r="B35" s="518"/>
      <c r="C35" s="518">
        <v>8</v>
      </c>
      <c r="D35" s="518">
        <v>6</v>
      </c>
      <c r="E35" s="518">
        <v>14</v>
      </c>
    </row>
    <row r="36" spans="1:5" x14ac:dyDescent="0.25">
      <c r="A36" s="526" t="s">
        <v>4244</v>
      </c>
      <c r="B36" s="518"/>
      <c r="C36" s="518">
        <v>1</v>
      </c>
      <c r="D36" s="518">
        <v>2</v>
      </c>
      <c r="E36" s="518">
        <v>3</v>
      </c>
    </row>
    <row r="37" spans="1:5" x14ac:dyDescent="0.25">
      <c r="A37" s="526" t="s">
        <v>1527</v>
      </c>
      <c r="B37" s="518"/>
      <c r="C37" s="518"/>
      <c r="D37" s="518">
        <v>1</v>
      </c>
      <c r="E37" s="518">
        <v>1</v>
      </c>
    </row>
    <row r="38" spans="1:5" x14ac:dyDescent="0.25">
      <c r="A38" s="526" t="s">
        <v>1518</v>
      </c>
      <c r="B38" s="518"/>
      <c r="C38" s="518"/>
      <c r="D38" s="518">
        <v>1</v>
      </c>
      <c r="E38" s="518">
        <v>1</v>
      </c>
    </row>
    <row r="39" spans="1:5" x14ac:dyDescent="0.25">
      <c r="A39" s="526" t="s">
        <v>4286</v>
      </c>
      <c r="B39" s="518"/>
      <c r="C39" s="518">
        <v>5</v>
      </c>
      <c r="D39" s="518">
        <v>4</v>
      </c>
      <c r="E39" s="518">
        <v>9</v>
      </c>
    </row>
    <row r="40" spans="1:5" x14ac:dyDescent="0.25">
      <c r="A40" s="526" t="s">
        <v>1350</v>
      </c>
      <c r="B40" s="518"/>
      <c r="C40" s="518"/>
      <c r="D40" s="518">
        <v>8</v>
      </c>
      <c r="E40" s="518">
        <v>8</v>
      </c>
    </row>
    <row r="41" spans="1:5" x14ac:dyDescent="0.25">
      <c r="A41" s="10" t="s">
        <v>587</v>
      </c>
      <c r="B41" s="518">
        <v>15</v>
      </c>
      <c r="C41" s="518">
        <v>5</v>
      </c>
      <c r="D41" s="518">
        <v>28</v>
      </c>
      <c r="E41" s="518">
        <v>48</v>
      </c>
    </row>
    <row r="42" spans="1:5" x14ac:dyDescent="0.25">
      <c r="A42" s="526" t="s">
        <v>3656</v>
      </c>
      <c r="B42" s="518">
        <v>13</v>
      </c>
      <c r="C42" s="518"/>
      <c r="D42" s="518"/>
      <c r="E42" s="518">
        <v>13</v>
      </c>
    </row>
    <row r="43" spans="1:5" x14ac:dyDescent="0.25">
      <c r="A43" s="526" t="s">
        <v>3027</v>
      </c>
      <c r="B43" s="518"/>
      <c r="C43" s="518"/>
      <c r="D43" s="518">
        <v>15</v>
      </c>
      <c r="E43" s="518">
        <v>15</v>
      </c>
    </row>
    <row r="44" spans="1:5" x14ac:dyDescent="0.25">
      <c r="A44" s="526" t="s">
        <v>1880</v>
      </c>
      <c r="B44" s="518"/>
      <c r="C44" s="518">
        <v>1</v>
      </c>
      <c r="D44" s="518">
        <v>4</v>
      </c>
      <c r="E44" s="518">
        <v>5</v>
      </c>
    </row>
    <row r="45" spans="1:5" x14ac:dyDescent="0.25">
      <c r="A45" s="526" t="s">
        <v>1455</v>
      </c>
      <c r="B45" s="518"/>
      <c r="C45" s="518"/>
      <c r="D45" s="518">
        <v>9</v>
      </c>
      <c r="E45" s="518">
        <v>9</v>
      </c>
    </row>
    <row r="46" spans="1:5" x14ac:dyDescent="0.25">
      <c r="A46" s="526" t="s">
        <v>3215</v>
      </c>
      <c r="B46" s="518">
        <v>2</v>
      </c>
      <c r="C46" s="518">
        <v>4</v>
      </c>
      <c r="D46" s="518"/>
      <c r="E46" s="518">
        <v>6</v>
      </c>
    </row>
    <row r="47" spans="1:5" x14ac:dyDescent="0.25">
      <c r="A47" s="10" t="s">
        <v>725</v>
      </c>
      <c r="B47" s="518">
        <v>8</v>
      </c>
      <c r="C47" s="518">
        <v>11</v>
      </c>
      <c r="D47" s="518">
        <v>27</v>
      </c>
      <c r="E47" s="518">
        <v>46</v>
      </c>
    </row>
    <row r="48" spans="1:5" x14ac:dyDescent="0.25">
      <c r="A48" s="526" t="s">
        <v>1639</v>
      </c>
      <c r="B48" s="518"/>
      <c r="C48" s="518"/>
      <c r="D48" s="518">
        <v>9</v>
      </c>
      <c r="E48" s="518">
        <v>9</v>
      </c>
    </row>
    <row r="49" spans="1:5" x14ac:dyDescent="0.25">
      <c r="A49" s="526" t="s">
        <v>4353</v>
      </c>
      <c r="B49" s="518">
        <v>1</v>
      </c>
      <c r="C49" s="518"/>
      <c r="D49" s="518">
        <v>1</v>
      </c>
      <c r="E49" s="518">
        <v>2</v>
      </c>
    </row>
    <row r="50" spans="1:5" x14ac:dyDescent="0.25">
      <c r="A50" s="526" t="s">
        <v>717</v>
      </c>
      <c r="B50" s="518"/>
      <c r="C50" s="518"/>
      <c r="D50" s="518">
        <v>10</v>
      </c>
      <c r="E50" s="518">
        <v>10</v>
      </c>
    </row>
    <row r="51" spans="1:5" x14ac:dyDescent="0.25">
      <c r="A51" s="526" t="s">
        <v>2112</v>
      </c>
      <c r="B51" s="518"/>
      <c r="C51" s="518">
        <v>2</v>
      </c>
      <c r="D51" s="518"/>
      <c r="E51" s="518">
        <v>2</v>
      </c>
    </row>
    <row r="52" spans="1:5" x14ac:dyDescent="0.25">
      <c r="A52" s="526" t="s">
        <v>2311</v>
      </c>
      <c r="B52" s="518"/>
      <c r="C52" s="518"/>
      <c r="D52" s="518">
        <v>3</v>
      </c>
      <c r="E52" s="518">
        <v>3</v>
      </c>
    </row>
    <row r="53" spans="1:5" x14ac:dyDescent="0.25">
      <c r="A53" s="526" t="s">
        <v>3590</v>
      </c>
      <c r="B53" s="518"/>
      <c r="C53" s="518">
        <v>2</v>
      </c>
      <c r="D53" s="518">
        <v>4</v>
      </c>
      <c r="E53" s="518">
        <v>6</v>
      </c>
    </row>
    <row r="54" spans="1:5" x14ac:dyDescent="0.25">
      <c r="A54" s="526" t="s">
        <v>4499</v>
      </c>
      <c r="B54" s="518">
        <v>1</v>
      </c>
      <c r="C54" s="518"/>
      <c r="D54" s="518"/>
      <c r="E54" s="518">
        <v>1</v>
      </c>
    </row>
    <row r="55" spans="1:5" x14ac:dyDescent="0.25">
      <c r="A55" s="526" t="s">
        <v>1499</v>
      </c>
      <c r="B55" s="518">
        <v>3</v>
      </c>
      <c r="C55" s="518">
        <v>1</v>
      </c>
      <c r="D55" s="518"/>
      <c r="E55" s="518">
        <v>4</v>
      </c>
    </row>
    <row r="56" spans="1:5" x14ac:dyDescent="0.25">
      <c r="A56" s="526" t="s">
        <v>4632</v>
      </c>
      <c r="B56" s="518">
        <v>3</v>
      </c>
      <c r="C56" s="518"/>
      <c r="D56" s="518"/>
      <c r="E56" s="518">
        <v>3</v>
      </c>
    </row>
    <row r="57" spans="1:5" x14ac:dyDescent="0.25">
      <c r="A57" s="526" t="s">
        <v>2276</v>
      </c>
      <c r="B57" s="518"/>
      <c r="C57" s="518">
        <v>4</v>
      </c>
      <c r="D57" s="518"/>
      <c r="E57" s="518">
        <v>4</v>
      </c>
    </row>
    <row r="58" spans="1:5" x14ac:dyDescent="0.25">
      <c r="A58" s="526" t="s">
        <v>2149</v>
      </c>
      <c r="B58" s="518"/>
      <c r="C58" s="518">
        <v>1</v>
      </c>
      <c r="D58" s="518"/>
      <c r="E58" s="518">
        <v>1</v>
      </c>
    </row>
    <row r="59" spans="1:5" x14ac:dyDescent="0.25">
      <c r="A59" s="526" t="s">
        <v>2182</v>
      </c>
      <c r="B59" s="518"/>
      <c r="C59" s="518">
        <v>1</v>
      </c>
      <c r="D59" s="518"/>
      <c r="E59" s="518">
        <v>1</v>
      </c>
    </row>
    <row r="60" spans="1:5" x14ac:dyDescent="0.25">
      <c r="A60" s="10" t="s">
        <v>244</v>
      </c>
      <c r="B60" s="518">
        <v>56</v>
      </c>
      <c r="C60" s="518">
        <v>89</v>
      </c>
      <c r="D60" s="518">
        <v>148</v>
      </c>
      <c r="E60" s="518">
        <v>293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77090CA40073E45BC0A85688FD7FCCF" ma:contentTypeVersion="12" ma:contentTypeDescription="Crear nuevo documento." ma:contentTypeScope="" ma:versionID="2d3d7948ea29067f85b7893cfc6478d7">
  <xsd:schema xmlns:xsd="http://www.w3.org/2001/XMLSchema" xmlns:xs="http://www.w3.org/2001/XMLSchema" xmlns:p="http://schemas.microsoft.com/office/2006/metadata/properties" xmlns:ns2="e00eb085-8d1b-47ab-9f75-c48ad583d8cf" xmlns:ns3="3a419710-061f-4995-8b04-57c8eb5850f2" targetNamespace="http://schemas.microsoft.com/office/2006/metadata/properties" ma:root="true" ma:fieldsID="e4eab8b971d7138e39f8ea5b9e1bc163" ns2:_="" ns3:_="">
    <xsd:import namespace="e00eb085-8d1b-47ab-9f75-c48ad583d8cf"/>
    <xsd:import namespace="3a419710-061f-4995-8b04-57c8eb5850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eb085-8d1b-47ab-9f75-c48ad583d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419710-061f-4995-8b04-57c8eb5850f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827DC4-E77E-4BB7-823E-7657D6747FD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435B38D-F902-4329-A6EC-D3429F46C92D}">
  <ds:schemaRefs>
    <ds:schemaRef ds:uri="http://schemas.microsoft.com/sharepoint/v3/contenttype/forms"/>
  </ds:schemaRefs>
</ds:datastoreItem>
</file>

<file path=customXml/itemProps3.xml><?xml version="1.0" encoding="utf-8"?>
<ds:datastoreItem xmlns:ds="http://schemas.openxmlformats.org/officeDocument/2006/customXml" ds:itemID="{EB96EB03-E867-4C8E-824F-0BD90A0CEB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0eb085-8d1b-47ab-9f75-c48ad583d8cf"/>
    <ds:schemaRef ds:uri="3a419710-061f-4995-8b04-57c8eb58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ANALISIS BRECHAS</vt:lpstr>
      <vt:lpstr>ESTADISTICAS</vt:lpstr>
      <vt:lpstr>Hoja2</vt:lpstr>
      <vt:lpstr>Hoja1</vt:lpstr>
      <vt:lpstr>Hoja4</vt:lpstr>
      <vt:lpstr>Hoja6</vt:lpstr>
      <vt:lpstr>Hoja5</vt:lpstr>
      <vt:lpstr>Hoja9</vt:lpstr>
      <vt:lpstr>X AUDITOR </vt:lpstr>
      <vt:lpstr>X PROCESO</vt:lpstr>
      <vt:lpstr>X AUDITORIA</vt:lpstr>
      <vt:lpstr>GRAFICO X ESTADO </vt:lpstr>
      <vt:lpstr>GRAFICO X  PROCESO</vt:lpstr>
      <vt:lpstr>TABLERO</vt:lpstr>
      <vt:lpstr>REFORMULACION DE ACTIVIDADES</vt:lpstr>
      <vt:lpstr>REFORMULACION DE HALLAZGOS</vt:lpstr>
      <vt:lpstr>CUMPLIDA INEFECTIVA</vt:lpstr>
      <vt:lpstr>MODIFICACIONES</vt:lpstr>
      <vt:lpstr>Hoja7</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Marcela Delgado Guarnizo</cp:lastModifiedBy>
  <cp:revision/>
  <dcterms:created xsi:type="dcterms:W3CDTF">2020-08-19T13:58:25Z</dcterms:created>
  <dcterms:modified xsi:type="dcterms:W3CDTF">2022-03-31T19:48:45Z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0x010100B77090CA40073E45BC0A85688FD7FCCF</vt:lpwstr>
  </property>
</Properties>
</file>